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dockery/Desktop/Resource Files/"/>
    </mc:Choice>
  </mc:AlternateContent>
  <xr:revisionPtr revIDLastSave="0" documentId="13_ncr:1_{F86CF553-A9E0-AB4D-983B-E387275E0BE7}" xr6:coauthVersionLast="45" xr6:coauthVersionMax="45" xr10:uidLastSave="{00000000-0000-0000-0000-000000000000}"/>
  <bookViews>
    <workbookView xWindow="1180" yWindow="460" windowWidth="23260" windowHeight="13180" tabRatio="833" xr2:uid="{00000000-000D-0000-FFFF-FFFF00000000}"/>
  </bookViews>
  <sheets>
    <sheet name="TABLE OF CONTENTS" sheetId="138" r:id="rId1"/>
    <sheet name="Custom Footer Stats" sheetId="53" r:id="rId2"/>
    <sheet name="CTRL &amp; ALT Shortcuts" sheetId="40" r:id="rId3"/>
    <sheet name="&quot;Go To&quot; Special Options" sheetId="42" r:id="rId4"/>
    <sheet name="Removing Blank Rows" sheetId="201" r:id="rId5"/>
    <sheet name="Data Validation Lists" sheetId="197" r:id="rId6"/>
    <sheet name="Autofill &amp; Flash Fill" sheetId="43" r:id="rId7"/>
    <sheet name="Customizing the Ribbon" sheetId="52" r:id="rId8"/>
    <sheet name="Text to Columns" sheetId="49" r:id="rId9"/>
    <sheet name="Synchronous Scrolling" sheetId="24" r:id="rId10"/>
    <sheet name="Extracting Unique Values" sheetId="50" r:id="rId11"/>
    <sheet name="Named Ranges &amp; Tables" sheetId="51" r:id="rId12"/>
    <sheet name="Workbook Protection" sheetId="186" r:id="rId13"/>
  </sheets>
  <definedNames>
    <definedName name="_xlnm._FilterDatabase" localSheetId="2" hidden="1">'CTRL &amp; ALT Shortcuts'!$A$1:$P$3726</definedName>
    <definedName name="_xlnm._FilterDatabase" localSheetId="10" hidden="1">'Extracting Unique Values'!$C$1:$C$5001</definedName>
    <definedName name="_xlnm._FilterDatabase" localSheetId="4" hidden="1">'Removing Blank Rows'!$A$1:$D$1</definedName>
    <definedName name="_xlcn.WorksheetConnection_Excel_Pro_Tips.xlsxcalendar1" hidden="1">calendar</definedName>
    <definedName name="_xlcn.WorksheetConnection_Excel_Pro_Tips.xlsxcustomers1" hidden="1">customers</definedName>
    <definedName name="_xlcn.WorksheetConnection_Excel_Pro_Tips.xlsxproducts1" hidden="1">products</definedName>
    <definedName name="_xlcn.WorksheetConnection_Excel_Pro_Tips.xlsxtransactions1" hidden="1">transactions</definedName>
    <definedName name="Cash_to_Close">#REF!</definedName>
    <definedName name="DynamicRange">OFFSET(#REF!,0,MATCH(#REF!,#REF!,0),COUNTA(#REF!)-1,1)</definedName>
    <definedName name="_xlnm.Extract" localSheetId="10">'Extracting Unique Values'!$F$1</definedName>
    <definedName name="Groceries">#REF!</definedName>
    <definedName name="Holidays">'Named Ranges &amp; Tables'!$E$2:$F$17</definedName>
    <definedName name="Interest_Rate">#REF!</definedName>
    <definedName name="ListA">#REF!</definedName>
    <definedName name="ListB">#REF!</definedName>
    <definedName name="Monthly_Expenses">#REF!</definedName>
    <definedName name="Percent_Down">#REF!</definedName>
    <definedName name="Spins">OFFSET(#REF!,0,0,COUNTA(#REF!),1)</definedName>
    <definedName name="Summer">#REF!</definedName>
    <definedName name="Term_Length">#REF!</definedName>
    <definedName name="Winter">#REF!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ransactions" name="transactions" connection="WorksheetConnection_Excel_Pro_Tips.xlsx!transactions"/>
          <x15:modelTable id="products" name="products" connection="WorksheetConnection_Excel_Pro_Tips.xlsx!products"/>
          <x15:modelTable id="customers" name="customers" connection="WorksheetConnection_Excel_Pro_Tips.xlsx!customers"/>
          <x15:modelTable id="calendar" name="calendar" connection="WorksheetConnection_Excel_Pro_Tips.xlsx!calendar"/>
        </x15:modelTables>
        <x15:modelRelationships>
          <x15:modelRelationship fromTable="transactions" fromColumn="transaction_date" toTable="calendar" toColumn="date"/>
          <x15:modelRelationship fromTable="transactions" fromColumn="product_id" toTable="products" toColumn="product_id"/>
          <x15:modelRelationship fromTable="transactions" fromColumn="customer_id" toTable="customers" toColumn="custom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51" l="1"/>
  <c r="C4" i="51"/>
  <c r="C5" i="51"/>
  <c r="C6" i="51"/>
  <c r="C7" i="51"/>
  <c r="C8" i="51"/>
  <c r="C9" i="51"/>
  <c r="C10" i="51"/>
  <c r="C11" i="51"/>
  <c r="C12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C30" i="51"/>
  <c r="C31" i="51"/>
  <c r="C32" i="51"/>
  <c r="C33" i="51"/>
  <c r="C34" i="51"/>
  <c r="C35" i="51"/>
  <c r="C36" i="51"/>
  <c r="C37" i="51"/>
  <c r="C38" i="51"/>
  <c r="C39" i="51"/>
  <c r="C40" i="51"/>
  <c r="C41" i="51"/>
  <c r="C42" i="51"/>
  <c r="C43" i="51"/>
  <c r="C44" i="51"/>
  <c r="C45" i="51"/>
  <c r="C46" i="51"/>
  <c r="C47" i="51"/>
  <c r="C48" i="51"/>
  <c r="C49" i="51"/>
  <c r="C50" i="51"/>
  <c r="C51" i="51"/>
  <c r="C52" i="51"/>
  <c r="C53" i="51"/>
  <c r="C54" i="51"/>
  <c r="C55" i="51"/>
  <c r="C56" i="51"/>
  <c r="C57" i="51"/>
  <c r="C58" i="51"/>
  <c r="C59" i="51"/>
  <c r="C60" i="51"/>
  <c r="C61" i="51"/>
  <c r="C62" i="51"/>
  <c r="C63" i="51"/>
  <c r="C64" i="51"/>
  <c r="C65" i="51"/>
  <c r="C66" i="51"/>
  <c r="C67" i="51"/>
  <c r="C68" i="51"/>
  <c r="C69" i="51"/>
  <c r="C70" i="51"/>
  <c r="C71" i="51"/>
  <c r="C72" i="51"/>
  <c r="C73" i="51"/>
  <c r="C74" i="51"/>
  <c r="C75" i="51"/>
  <c r="C76" i="51"/>
  <c r="C77" i="51"/>
  <c r="C78" i="51"/>
  <c r="C79" i="51"/>
  <c r="C80" i="51"/>
  <c r="C81" i="51"/>
  <c r="C82" i="51"/>
  <c r="C83" i="51"/>
  <c r="C84" i="51"/>
  <c r="C85" i="51"/>
  <c r="C86" i="51"/>
  <c r="C87" i="51"/>
  <c r="C88" i="51"/>
  <c r="C89" i="51"/>
  <c r="C90" i="51"/>
  <c r="C91" i="51"/>
  <c r="C92" i="51"/>
  <c r="C93" i="51"/>
  <c r="C94" i="51"/>
  <c r="C95" i="51"/>
  <c r="C96" i="51"/>
  <c r="C97" i="51"/>
  <c r="C98" i="51"/>
  <c r="C99" i="51"/>
  <c r="C100" i="51"/>
  <c r="C101" i="51"/>
  <c r="C102" i="51"/>
  <c r="C103" i="51"/>
  <c r="C104" i="51"/>
  <c r="C105" i="51"/>
  <c r="C106" i="51"/>
  <c r="C107" i="51"/>
  <c r="C108" i="51"/>
  <c r="C109" i="51"/>
  <c r="C110" i="51"/>
  <c r="C111" i="51"/>
  <c r="C112" i="51"/>
  <c r="C113" i="51"/>
  <c r="C114" i="51"/>
  <c r="C115" i="51"/>
  <c r="C116" i="51"/>
  <c r="C117" i="51"/>
  <c r="C118" i="51"/>
  <c r="C119" i="51"/>
  <c r="C120" i="51"/>
  <c r="C121" i="51"/>
  <c r="C122" i="51"/>
  <c r="C123" i="51"/>
  <c r="C124" i="51"/>
  <c r="C125" i="51"/>
  <c r="C126" i="51"/>
  <c r="C127" i="51"/>
  <c r="C128" i="51"/>
  <c r="C129" i="51"/>
  <c r="C130" i="51"/>
  <c r="C131" i="51"/>
  <c r="C132" i="51"/>
  <c r="C133" i="51"/>
  <c r="C134" i="51"/>
  <c r="C135" i="51"/>
  <c r="C136" i="51"/>
  <c r="C137" i="51"/>
  <c r="C138" i="51"/>
  <c r="C139" i="51"/>
  <c r="C140" i="51"/>
  <c r="C141" i="51"/>
  <c r="C142" i="51"/>
  <c r="C143" i="51"/>
  <c r="C144" i="51"/>
  <c r="C145" i="51"/>
  <c r="C146" i="51"/>
  <c r="C147" i="51"/>
  <c r="C148" i="51"/>
  <c r="C149" i="51"/>
  <c r="C150" i="51"/>
  <c r="C151" i="51"/>
  <c r="C152" i="51"/>
  <c r="C153" i="51"/>
  <c r="C154" i="51"/>
  <c r="C155" i="51"/>
  <c r="C156" i="51"/>
  <c r="C157" i="51"/>
  <c r="C158" i="51"/>
  <c r="C159" i="51"/>
  <c r="C160" i="51"/>
  <c r="C161" i="51"/>
  <c r="C162" i="51"/>
  <c r="C163" i="51"/>
  <c r="C164" i="51"/>
  <c r="C165" i="51"/>
  <c r="C166" i="51"/>
  <c r="C167" i="51"/>
  <c r="C168" i="51"/>
  <c r="C169" i="51"/>
  <c r="C170" i="51"/>
  <c r="C171" i="51"/>
  <c r="C172" i="51"/>
  <c r="C173" i="51"/>
  <c r="C174" i="51"/>
  <c r="C175" i="51"/>
  <c r="C176" i="51"/>
  <c r="C177" i="51"/>
  <c r="C178" i="51"/>
  <c r="C179" i="51"/>
  <c r="C180" i="51"/>
  <c r="C181" i="51"/>
  <c r="C182" i="51"/>
  <c r="C183" i="51"/>
  <c r="C184" i="51"/>
  <c r="C185" i="51"/>
  <c r="C186" i="51"/>
  <c r="C187" i="51"/>
  <c r="C188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C201" i="51"/>
  <c r="C202" i="51"/>
  <c r="C203" i="51"/>
  <c r="C204" i="51"/>
  <c r="C205" i="51"/>
  <c r="C206" i="51"/>
  <c r="C207" i="51"/>
  <c r="C208" i="51"/>
  <c r="C209" i="51"/>
  <c r="C210" i="51"/>
  <c r="C211" i="51"/>
  <c r="C212" i="51"/>
  <c r="C213" i="51"/>
  <c r="C214" i="51"/>
  <c r="C215" i="51"/>
  <c r="C216" i="51"/>
  <c r="C217" i="51"/>
  <c r="C218" i="51"/>
  <c r="C219" i="51"/>
  <c r="C220" i="51"/>
  <c r="C221" i="51"/>
  <c r="C222" i="51"/>
  <c r="C223" i="51"/>
  <c r="C224" i="51"/>
  <c r="C225" i="51"/>
  <c r="C226" i="51"/>
  <c r="C227" i="51"/>
  <c r="C228" i="51"/>
  <c r="C229" i="51"/>
  <c r="C230" i="51"/>
  <c r="C231" i="51"/>
  <c r="C232" i="51"/>
  <c r="C233" i="51"/>
  <c r="C234" i="51"/>
  <c r="C235" i="51"/>
  <c r="C236" i="51"/>
  <c r="C237" i="51"/>
  <c r="C238" i="51"/>
  <c r="C239" i="51"/>
  <c r="C240" i="51"/>
  <c r="C241" i="51"/>
  <c r="C242" i="51"/>
  <c r="C243" i="51"/>
  <c r="C244" i="51"/>
  <c r="C245" i="51"/>
  <c r="C246" i="51"/>
  <c r="C247" i="51"/>
  <c r="C248" i="51"/>
  <c r="C249" i="51"/>
  <c r="C250" i="51"/>
  <c r="C251" i="51"/>
  <c r="C252" i="51"/>
  <c r="C253" i="51"/>
  <c r="C254" i="51"/>
  <c r="C255" i="51"/>
  <c r="C256" i="51"/>
  <c r="C257" i="51"/>
  <c r="C258" i="51"/>
  <c r="C259" i="51"/>
  <c r="C260" i="51"/>
  <c r="C261" i="51"/>
  <c r="C262" i="51"/>
  <c r="C263" i="51"/>
  <c r="C264" i="51"/>
  <c r="C265" i="51"/>
  <c r="C266" i="51"/>
  <c r="C267" i="51"/>
  <c r="C268" i="51"/>
  <c r="C269" i="51"/>
  <c r="C270" i="51"/>
  <c r="C271" i="51"/>
  <c r="C272" i="51"/>
  <c r="C273" i="51"/>
  <c r="C274" i="51"/>
  <c r="C275" i="51"/>
  <c r="C276" i="51"/>
  <c r="C277" i="51"/>
  <c r="C278" i="51"/>
  <c r="C279" i="51"/>
  <c r="C280" i="51"/>
  <c r="C281" i="51"/>
  <c r="C282" i="51"/>
  <c r="C283" i="51"/>
  <c r="C284" i="51"/>
  <c r="C285" i="51"/>
  <c r="C286" i="51"/>
  <c r="C287" i="51"/>
  <c r="C288" i="51"/>
  <c r="C289" i="51"/>
  <c r="C290" i="51"/>
  <c r="C291" i="51"/>
  <c r="C292" i="51"/>
  <c r="C293" i="51"/>
  <c r="C294" i="51"/>
  <c r="C295" i="51"/>
  <c r="C296" i="51"/>
  <c r="C297" i="51"/>
  <c r="C298" i="51"/>
  <c r="C299" i="51"/>
  <c r="C300" i="51"/>
  <c r="C301" i="51"/>
  <c r="C302" i="51"/>
  <c r="C303" i="51"/>
  <c r="C304" i="51"/>
  <c r="C305" i="51"/>
  <c r="C306" i="51"/>
  <c r="C307" i="51"/>
  <c r="C308" i="51"/>
  <c r="C309" i="51"/>
  <c r="C310" i="51"/>
  <c r="C311" i="51"/>
  <c r="C312" i="51"/>
  <c r="C313" i="51"/>
  <c r="C314" i="51"/>
  <c r="C315" i="51"/>
  <c r="C316" i="51"/>
  <c r="C317" i="51"/>
  <c r="C318" i="51"/>
  <c r="C319" i="51"/>
  <c r="C320" i="51"/>
  <c r="C321" i="51"/>
  <c r="C322" i="51"/>
  <c r="C323" i="51"/>
  <c r="C324" i="51"/>
  <c r="C325" i="51"/>
  <c r="C326" i="51"/>
  <c r="C327" i="51"/>
  <c r="C328" i="51"/>
  <c r="C329" i="51"/>
  <c r="C330" i="51"/>
  <c r="C331" i="51"/>
  <c r="C332" i="51"/>
  <c r="C333" i="51"/>
  <c r="C334" i="51"/>
  <c r="C335" i="51"/>
  <c r="C336" i="51"/>
  <c r="C337" i="51"/>
  <c r="C338" i="51"/>
  <c r="C339" i="51"/>
  <c r="C340" i="51"/>
  <c r="C341" i="51"/>
  <c r="C342" i="51"/>
  <c r="C343" i="51"/>
  <c r="C344" i="51"/>
  <c r="C345" i="51"/>
  <c r="C346" i="51"/>
  <c r="C347" i="51"/>
  <c r="C348" i="51"/>
  <c r="C349" i="51"/>
  <c r="C350" i="51"/>
  <c r="C351" i="51"/>
  <c r="C352" i="51"/>
  <c r="C353" i="51"/>
  <c r="C354" i="51"/>
  <c r="C355" i="51"/>
  <c r="C356" i="51"/>
  <c r="C357" i="51"/>
  <c r="C358" i="51"/>
  <c r="C359" i="51"/>
  <c r="C360" i="51"/>
  <c r="C361" i="51"/>
  <c r="C362" i="51"/>
  <c r="C363" i="51"/>
  <c r="C364" i="51"/>
  <c r="C365" i="51"/>
  <c r="C366" i="51"/>
  <c r="C2" i="51"/>
  <c r="H12" i="138" l="1"/>
  <c r="H14" i="138"/>
  <c r="H5" i="138" l="1"/>
  <c r="H4" i="138" l="1"/>
  <c r="H8" i="138"/>
  <c r="H7" i="138"/>
  <c r="H9" i="138"/>
  <c r="H10" i="138"/>
  <c r="H11" i="138"/>
  <c r="H13" i="138"/>
  <c r="H15" i="138"/>
  <c r="H6" i="138"/>
  <c r="H15" i="197" l="1"/>
  <c r="E15" i="197"/>
  <c r="H11" i="197"/>
  <c r="J3" i="197" s="1"/>
  <c r="H10" i="197"/>
  <c r="H14" i="197" s="1"/>
  <c r="J9" i="197" l="1"/>
  <c r="AF10" i="186" l="1"/>
  <c r="AE10" i="186"/>
  <c r="AC10" i="186"/>
  <c r="AB10" i="186"/>
  <c r="AA10" i="186"/>
  <c r="Z10" i="186"/>
  <c r="Y10" i="186"/>
  <c r="X10" i="186"/>
  <c r="W10" i="186"/>
  <c r="U10" i="186"/>
  <c r="T10" i="186"/>
  <c r="AF9" i="186"/>
  <c r="AE9" i="186"/>
  <c r="AC9" i="186"/>
  <c r="AB9" i="186"/>
  <c r="AA9" i="186"/>
  <c r="Z9" i="186"/>
  <c r="Y9" i="186"/>
  <c r="X9" i="186"/>
  <c r="W9" i="186"/>
  <c r="U9" i="186"/>
  <c r="T9" i="186"/>
  <c r="AF8" i="186"/>
  <c r="AE8" i="186"/>
  <c r="AC8" i="186"/>
  <c r="AB8" i="186"/>
  <c r="AA8" i="186"/>
  <c r="Z8" i="186"/>
  <c r="Y8" i="186"/>
  <c r="X8" i="186"/>
  <c r="W8" i="186"/>
  <c r="U8" i="186"/>
  <c r="T8" i="186"/>
  <c r="AF7" i="186"/>
  <c r="AE7" i="186"/>
  <c r="AC7" i="186"/>
  <c r="AB7" i="186"/>
  <c r="AA7" i="186"/>
  <c r="Z7" i="186"/>
  <c r="Y7" i="186"/>
  <c r="X7" i="186"/>
  <c r="W7" i="186"/>
  <c r="U7" i="186"/>
  <c r="T7" i="186"/>
  <c r="AF6" i="186"/>
  <c r="AE6" i="186"/>
  <c r="AC6" i="186"/>
  <c r="AB6" i="186"/>
  <c r="AA6" i="186"/>
  <c r="Z6" i="186"/>
  <c r="Y6" i="186"/>
  <c r="X6" i="186"/>
  <c r="W6" i="186"/>
  <c r="U6" i="186"/>
  <c r="T6" i="186"/>
  <c r="AF5" i="186"/>
  <c r="AE5" i="186"/>
  <c r="AC5" i="186"/>
  <c r="AB5" i="186"/>
  <c r="AA5" i="186"/>
  <c r="Z5" i="186"/>
  <c r="Y5" i="186"/>
  <c r="X5" i="186"/>
  <c r="W5" i="186"/>
  <c r="U5" i="186"/>
  <c r="T5" i="186"/>
  <c r="AM1" i="186"/>
  <c r="AL1" i="186"/>
  <c r="AL2" i="186" l="1"/>
  <c r="AG9" i="186"/>
  <c r="AD5" i="186"/>
  <c r="AM2" i="186" s="1"/>
  <c r="V7" i="186"/>
  <c r="AG7" i="186"/>
  <c r="AD9" i="186"/>
  <c r="AD10" i="186"/>
  <c r="AM7" i="186" s="1"/>
  <c r="U12" i="186"/>
  <c r="AE12" i="186"/>
  <c r="AG6" i="186"/>
  <c r="V9" i="186"/>
  <c r="AG10" i="186"/>
  <c r="AL7" i="186"/>
  <c r="AD6" i="186"/>
  <c r="AM3" i="186" s="1"/>
  <c r="V8" i="186"/>
  <c r="AG8" i="186"/>
  <c r="V6" i="186"/>
  <c r="AD8" i="186"/>
  <c r="AL5" i="186" s="1"/>
  <c r="V10" i="186"/>
  <c r="AD7" i="186"/>
  <c r="AL4" i="186" s="1"/>
  <c r="AA12" i="186"/>
  <c r="Z12" i="186"/>
  <c r="AM6" i="186"/>
  <c r="W12" i="186"/>
  <c r="AF12" i="186"/>
  <c r="X12" i="186"/>
  <c r="AB12" i="186"/>
  <c r="V5" i="186"/>
  <c r="AG5" i="186"/>
  <c r="T12" i="186"/>
  <c r="Y12" i="186"/>
  <c r="AC12" i="186"/>
  <c r="AL3" i="186"/>
  <c r="AL6" i="186"/>
  <c r="AG12" i="186" l="1"/>
  <c r="V12" i="186"/>
  <c r="AM5" i="186"/>
  <c r="AM4" i="186"/>
  <c r="AD12" i="186"/>
  <c r="E10" i="4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Excel_Pro_Tips.xlsx!calendar" type="102" refreshedVersion="6" minRefreshableVersion="5">
    <extLst>
      <ext xmlns:x15="http://schemas.microsoft.com/office/spreadsheetml/2010/11/main" uri="{DE250136-89BD-433C-8126-D09CA5730AF9}">
        <x15:connection id="calendar">
          <x15:rangePr sourceName="_xlcn.WorksheetConnection_Excel_Pro_Tips.xlsxcalendar1"/>
        </x15:connection>
      </ext>
    </extLst>
  </connection>
  <connection id="3" xr16:uid="{00000000-0015-0000-FFFF-FFFF02000000}" name="WorksheetConnection_Excel_Pro_Tips.xlsx!customers" type="102" refreshedVersion="6" minRefreshableVersion="5">
    <extLst>
      <ext xmlns:x15="http://schemas.microsoft.com/office/spreadsheetml/2010/11/main" uri="{DE250136-89BD-433C-8126-D09CA5730AF9}">
        <x15:connection id="customers">
          <x15:rangePr sourceName="_xlcn.WorksheetConnection_Excel_Pro_Tips.xlsxcustomers1"/>
        </x15:connection>
      </ext>
    </extLst>
  </connection>
  <connection id="4" xr16:uid="{00000000-0015-0000-FFFF-FFFF03000000}" name="WorksheetConnection_Excel_Pro_Tips.xlsx!products" type="102" refreshedVersion="6" minRefreshableVersion="5">
    <extLst>
      <ext xmlns:x15="http://schemas.microsoft.com/office/spreadsheetml/2010/11/main" uri="{DE250136-89BD-433C-8126-D09CA5730AF9}">
        <x15:connection id="products">
          <x15:rangePr sourceName="_xlcn.WorksheetConnection_Excel_Pro_Tips.xlsxproducts1"/>
        </x15:connection>
      </ext>
    </extLst>
  </connection>
  <connection id="5" xr16:uid="{00000000-0015-0000-FFFF-FFFF04000000}" name="WorksheetConnection_Excel_Pro_Tips.xlsx!transactions" type="102" refreshedVersion="6" minRefreshableVersion="5">
    <extLst>
      <ext xmlns:x15="http://schemas.microsoft.com/office/spreadsheetml/2010/11/main" uri="{DE250136-89BD-433C-8126-D09CA5730AF9}">
        <x15:connection id="transactions">
          <x15:rangePr sourceName="_xlcn.WorksheetConnection_Excel_Pro_Tips.xlsxtransactions1"/>
        </x15:connection>
      </ext>
    </extLst>
  </connection>
</connections>
</file>

<file path=xl/sharedStrings.xml><?xml version="1.0" encoding="utf-8"?>
<sst xmlns="http://schemas.openxmlformats.org/spreadsheetml/2006/main" count="51798" uniqueCount="13814">
  <si>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</si>
  <si>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</si>
  <si>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</si>
  <si>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</si>
  <si>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</si>
  <si>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</si>
  <si>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</si>
  <si>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</si>
  <si>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</si>
  <si>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</si>
  <si>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</si>
  <si>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</si>
  <si>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</si>
  <si>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</si>
  <si>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</si>
  <si>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</si>
  <si>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</si>
  <si>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</si>
  <si>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</si>
  <si>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</si>
  <si>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</si>
  <si>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</si>
  <si>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</si>
  <si>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</si>
  <si>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</si>
  <si>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</si>
  <si>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</si>
  <si>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</si>
  <si>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</si>
  <si>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</si>
  <si>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</si>
  <si>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</si>
  <si>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</si>
  <si>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</si>
  <si>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</si>
  <si>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</si>
  <si>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</si>
  <si>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</si>
  <si>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</si>
  <si>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</si>
  <si>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</si>
  <si>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</si>
  <si>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</si>
  <si>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</si>
  <si>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</si>
  <si>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</si>
  <si>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</si>
  <si>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</si>
  <si>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</si>
  <si>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</si>
  <si>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</si>
  <si>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</si>
  <si>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</si>
  <si>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</si>
  <si>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</si>
  <si>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</si>
  <si>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</si>
  <si>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</si>
  <si>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</si>
  <si>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</si>
  <si>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</si>
  <si>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</si>
  <si>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</si>
  <si>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</si>
  <si>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</si>
  <si>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</si>
  <si>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</si>
  <si>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</si>
  <si>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</si>
  <si>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</si>
  <si>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</si>
  <si>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</si>
  <si>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</si>
  <si>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</si>
  <si>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</si>
  <si>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</si>
  <si>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</si>
  <si>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</si>
  <si>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</si>
  <si>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</si>
  <si>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</si>
  <si>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</si>
  <si>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</si>
  <si>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</si>
  <si>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</si>
  <si>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</si>
  <si>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</si>
  <si>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</si>
  <si>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</si>
  <si>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</si>
  <si>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</si>
  <si>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</si>
  <si>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</si>
  <si>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</si>
  <si>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</si>
  <si>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</si>
  <si>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</si>
  <si>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</si>
  <si>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</si>
  <si>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</si>
  <si>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</si>
  <si>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</si>
  <si>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</si>
  <si>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</si>
  <si>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</si>
  <si>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</si>
  <si>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</si>
  <si>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</si>
  <si>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</si>
  <si>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</si>
  <si>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</si>
  <si>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</si>
  <si>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</si>
  <si>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</si>
  <si>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</si>
  <si>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</si>
  <si>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</si>
  <si>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</si>
  <si>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</si>
  <si>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</si>
  <si>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</si>
  <si>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</si>
  <si>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</si>
  <si>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</si>
  <si>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</si>
  <si>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</si>
  <si>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</si>
  <si>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</si>
  <si>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</si>
  <si>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</si>
  <si>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</si>
  <si>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</si>
  <si>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</si>
  <si>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</si>
  <si>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</si>
  <si>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</si>
  <si>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</si>
  <si>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</si>
  <si>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</si>
  <si>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</si>
  <si>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</si>
  <si>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</si>
  <si>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</si>
  <si>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</si>
  <si>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</si>
  <si>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</si>
  <si>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</si>
  <si>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</si>
  <si>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</si>
  <si>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</si>
  <si>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</si>
  <si>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</si>
  <si>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</si>
  <si>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</si>
  <si>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</si>
  <si>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</si>
  <si>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</si>
  <si>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</si>
  <si>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</si>
  <si>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</si>
  <si>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</si>
  <si>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</si>
  <si>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</si>
  <si>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</si>
  <si>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</si>
  <si>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</si>
  <si>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</si>
  <si>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</si>
  <si>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</si>
  <si>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</si>
  <si>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</si>
  <si>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</si>
  <si>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</si>
  <si>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</si>
  <si>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</si>
  <si>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</si>
  <si>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</si>
  <si>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</si>
  <si>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</si>
  <si>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</si>
  <si>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</si>
  <si>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</si>
  <si>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</si>
  <si>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</si>
  <si>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</si>
  <si>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</si>
  <si>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</si>
  <si>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</si>
  <si>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</si>
  <si>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</si>
  <si>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</si>
  <si>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</si>
  <si>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</si>
  <si>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</si>
  <si>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</si>
  <si>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</si>
  <si>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</si>
  <si>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</si>
  <si>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</si>
  <si>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</si>
  <si>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</si>
  <si>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</si>
  <si>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</si>
  <si>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</si>
  <si>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</si>
  <si>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</si>
  <si>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</si>
  <si>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</si>
  <si>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</si>
  <si>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</si>
  <si>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</si>
  <si>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</si>
  <si>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</si>
  <si>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</si>
  <si>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</si>
  <si>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</si>
  <si>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</si>
  <si>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</si>
  <si>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</si>
  <si>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</si>
  <si>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</si>
  <si>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</si>
  <si>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</si>
  <si>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</si>
  <si>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</si>
  <si>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</si>
  <si>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</si>
  <si>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</si>
  <si>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</si>
  <si>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</si>
  <si>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</si>
  <si>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</si>
  <si>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</si>
  <si>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</si>
  <si>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</si>
  <si>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</si>
  <si>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</si>
  <si>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</si>
  <si>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</si>
  <si>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</si>
  <si>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</si>
  <si>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</si>
  <si>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</si>
  <si>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</si>
  <si>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</si>
  <si>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</si>
  <si>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</si>
  <si>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</si>
  <si>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</si>
  <si>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</si>
  <si>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</si>
  <si>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</si>
  <si>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</si>
  <si>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</si>
  <si>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</si>
  <si>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</si>
  <si>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</si>
  <si>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</si>
  <si>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</si>
  <si>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</si>
  <si>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</si>
  <si>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</si>
  <si>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</si>
  <si>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</si>
  <si>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</si>
  <si>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</si>
  <si>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</si>
  <si>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</si>
  <si>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</si>
  <si>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</si>
  <si>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</si>
  <si>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</si>
  <si>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</si>
  <si>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</si>
  <si>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</si>
  <si>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</si>
  <si>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</si>
  <si>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</si>
  <si>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</si>
  <si>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</si>
  <si>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</si>
  <si>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</si>
  <si>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</si>
  <si>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</si>
  <si>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</si>
  <si>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</si>
  <si>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</si>
  <si>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</si>
  <si>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</si>
  <si>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</si>
  <si>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</si>
  <si>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</si>
  <si>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</si>
  <si>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</si>
  <si>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</si>
  <si>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</si>
  <si>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</si>
  <si>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</si>
  <si>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</si>
  <si>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</si>
  <si>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</si>
  <si>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</si>
  <si>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</si>
  <si>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</si>
  <si>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</si>
  <si>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</si>
  <si>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</si>
  <si>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</si>
  <si>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</si>
  <si>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</si>
  <si>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</si>
  <si>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</si>
  <si>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</si>
  <si>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</si>
  <si>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</si>
  <si>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</si>
  <si>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</si>
  <si>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</si>
  <si>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</si>
  <si>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</si>
  <si>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</si>
  <si>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</si>
  <si>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</si>
  <si>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</si>
  <si>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</si>
  <si>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</si>
  <si>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</si>
  <si>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</si>
  <si>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</si>
  <si>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</si>
  <si>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</si>
  <si>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</si>
  <si>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</si>
  <si>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</si>
  <si>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</si>
  <si>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</si>
  <si>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</si>
  <si>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</si>
  <si>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</si>
  <si>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</si>
  <si>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</si>
  <si>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</si>
  <si>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</si>
  <si>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</si>
  <si>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</si>
  <si>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</si>
  <si>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</si>
  <si>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</si>
  <si>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</si>
  <si>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</si>
  <si>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</si>
  <si>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</si>
  <si>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</si>
  <si>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</si>
  <si>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</si>
  <si>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</si>
  <si>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</si>
  <si>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</si>
  <si>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</si>
  <si>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</si>
  <si>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</si>
  <si>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</si>
  <si>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</si>
  <si>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</si>
  <si>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</si>
  <si>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</si>
  <si>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</si>
  <si>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</si>
  <si>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</si>
  <si>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</si>
  <si>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</si>
  <si>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</si>
  <si>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</si>
  <si>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</si>
  <si>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</si>
  <si>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</si>
  <si>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</si>
  <si>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</si>
  <si>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</si>
  <si>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</si>
  <si>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</si>
  <si>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</si>
  <si>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</si>
  <si>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</si>
  <si>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</si>
  <si>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</si>
  <si>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</si>
  <si>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</si>
  <si>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</si>
  <si>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</si>
  <si>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</si>
  <si>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</si>
  <si>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</si>
  <si>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</si>
  <si>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</si>
  <si>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</si>
  <si>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</si>
  <si>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</si>
  <si>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</si>
  <si>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</si>
  <si>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</si>
  <si>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</si>
  <si>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</si>
  <si>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</si>
  <si>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</si>
  <si>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</si>
  <si>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</si>
  <si>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</si>
  <si>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</si>
  <si>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</si>
  <si>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</si>
  <si>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</si>
  <si>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</si>
  <si>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</si>
  <si>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</si>
  <si>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</si>
  <si>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</si>
  <si>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</si>
  <si>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</si>
  <si>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</si>
  <si>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</si>
  <si>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</si>
  <si>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</si>
  <si>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</si>
  <si>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</si>
  <si>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</si>
  <si>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</si>
  <si>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</si>
  <si>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</si>
  <si>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</si>
  <si>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</si>
  <si>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</si>
  <si>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</si>
  <si>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</si>
  <si>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</si>
  <si>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</si>
  <si>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</si>
  <si>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</si>
  <si>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</si>
  <si>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</si>
  <si>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</si>
  <si>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</si>
  <si>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</si>
  <si>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</si>
  <si>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</si>
  <si>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</si>
  <si>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</si>
  <si>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</si>
  <si>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</si>
  <si>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</si>
  <si>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</si>
  <si>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</si>
  <si>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</si>
  <si>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</si>
  <si>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</si>
  <si>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</si>
  <si>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</si>
  <si>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</si>
  <si>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</si>
  <si>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</si>
  <si>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</si>
  <si>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</si>
  <si>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</si>
  <si>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</si>
  <si>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</si>
  <si>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</si>
  <si>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</si>
  <si>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</si>
  <si>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</si>
  <si>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</si>
  <si>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</si>
  <si>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</si>
  <si>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</si>
  <si>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</si>
  <si>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</si>
  <si>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</si>
  <si>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</si>
  <si>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</si>
  <si>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</si>
  <si>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</si>
  <si>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</si>
  <si>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</si>
  <si>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</si>
  <si>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</si>
  <si>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</si>
  <si>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</si>
  <si>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</si>
  <si>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</si>
  <si>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</si>
  <si>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</si>
  <si>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</si>
  <si>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</si>
  <si>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</si>
  <si>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</si>
  <si>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</si>
  <si>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</si>
  <si>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</si>
  <si>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</si>
  <si>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</si>
  <si>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</si>
  <si>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</si>
  <si>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</si>
  <si>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</si>
  <si>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</si>
  <si>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</si>
  <si>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</si>
  <si>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</si>
  <si>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</si>
  <si>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</si>
  <si>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</si>
  <si>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</si>
  <si>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</si>
  <si>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</si>
  <si>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</si>
  <si>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</si>
  <si>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</si>
  <si>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</si>
  <si>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</si>
  <si>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</si>
  <si>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</si>
  <si>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</si>
  <si>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</si>
  <si>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</si>
  <si>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</si>
  <si>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</si>
  <si>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</si>
  <si>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</si>
  <si>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</si>
  <si>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</si>
  <si>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</si>
  <si>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</si>
  <si>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</si>
  <si>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</si>
  <si>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</si>
  <si>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</si>
  <si>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</si>
  <si>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</si>
  <si>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</si>
  <si>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</si>
  <si>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</si>
  <si>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</si>
  <si>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</si>
  <si>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</si>
  <si>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</si>
  <si>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</si>
  <si>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</si>
  <si>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</si>
  <si>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</si>
  <si>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</si>
  <si>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</si>
  <si>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</si>
  <si>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</si>
  <si>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</si>
  <si>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</si>
  <si>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</si>
  <si>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</si>
  <si>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</si>
  <si>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</si>
  <si>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</si>
  <si>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</si>
  <si>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</si>
  <si>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</si>
  <si>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</si>
  <si>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</si>
  <si>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</si>
  <si>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</si>
  <si>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</si>
  <si>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</si>
  <si>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</si>
  <si>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</si>
  <si>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</si>
  <si>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</si>
  <si>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</si>
  <si>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</si>
  <si>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</si>
  <si>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</si>
  <si>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</si>
  <si>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</si>
  <si>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</si>
  <si>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</si>
  <si>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</si>
  <si>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</si>
  <si>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</si>
  <si>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</si>
  <si>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</si>
  <si>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</si>
  <si>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</si>
  <si>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</si>
  <si>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</si>
  <si>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</si>
  <si>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</si>
  <si>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</si>
  <si>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</si>
  <si>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</si>
  <si>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</si>
  <si>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</si>
  <si>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</si>
  <si>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</si>
  <si>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</si>
  <si>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</si>
  <si>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</si>
  <si>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</si>
  <si>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</si>
  <si>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</si>
  <si>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</si>
  <si>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</si>
  <si>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</si>
  <si>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</si>
  <si>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</si>
  <si>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</si>
  <si>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</si>
  <si>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</si>
  <si>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</si>
  <si>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</si>
  <si>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</si>
  <si>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</si>
  <si>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</si>
  <si>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</si>
  <si>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</si>
  <si>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</si>
  <si>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</si>
  <si>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</si>
  <si>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</si>
  <si>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</si>
  <si>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</si>
  <si>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</si>
  <si>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</si>
  <si>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</si>
  <si>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</si>
  <si>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</si>
  <si>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</si>
  <si>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</si>
  <si>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</si>
  <si>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</si>
  <si>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</si>
  <si>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</si>
  <si>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</si>
  <si>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</si>
  <si>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</si>
  <si>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</si>
  <si>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</si>
  <si>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</si>
  <si>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</si>
  <si>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</si>
  <si>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</si>
  <si>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</si>
  <si>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</si>
  <si>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</si>
  <si>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</si>
  <si>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</si>
  <si>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</si>
  <si>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</si>
  <si>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</si>
  <si>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</si>
  <si>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</si>
  <si>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</si>
  <si>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</si>
  <si>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</si>
  <si>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</si>
  <si>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</si>
  <si>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</si>
  <si>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</si>
  <si>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</si>
  <si>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</si>
  <si>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</si>
  <si>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</si>
  <si>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</si>
  <si>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</si>
  <si>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</si>
  <si>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</si>
  <si>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</si>
  <si>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</si>
  <si>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</si>
  <si>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</si>
  <si>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</si>
  <si>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</si>
  <si>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</si>
  <si>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</si>
  <si>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</si>
  <si>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</si>
  <si>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</si>
  <si>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</si>
  <si>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</si>
  <si>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</si>
  <si>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</si>
  <si>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</si>
  <si>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</si>
  <si>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</si>
  <si>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</si>
  <si>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</si>
  <si>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</si>
  <si>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</si>
  <si>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</si>
  <si>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</si>
  <si>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</si>
  <si>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</si>
  <si>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</si>
  <si>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</si>
  <si>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</si>
  <si>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</si>
  <si>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</si>
  <si>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</si>
  <si>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</si>
  <si>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</si>
  <si>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</si>
  <si>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</si>
  <si>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</si>
  <si>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</si>
  <si>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</si>
  <si>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</si>
  <si>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</si>
  <si>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</si>
  <si>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</si>
  <si>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</si>
  <si>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</si>
  <si>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</si>
  <si>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</si>
  <si>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</si>
  <si>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</si>
  <si>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</si>
  <si>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</si>
  <si>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</si>
  <si>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</si>
  <si>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</si>
  <si>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</si>
  <si>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</si>
  <si>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</si>
  <si>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</si>
  <si>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</si>
  <si>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</si>
  <si>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</si>
  <si>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</si>
  <si>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</si>
  <si>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</si>
  <si>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</si>
  <si>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</si>
  <si>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</si>
  <si>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</si>
  <si>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</si>
  <si>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</si>
  <si>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</si>
  <si>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</si>
  <si>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</si>
  <si>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</si>
  <si>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</si>
  <si>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</si>
  <si>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</si>
  <si>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</si>
  <si>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</si>
  <si>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</si>
  <si>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</si>
  <si>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</si>
  <si>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</si>
  <si>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</si>
  <si>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</si>
  <si>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</si>
  <si>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</si>
  <si>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</si>
  <si>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</si>
  <si>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</si>
  <si>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</si>
  <si>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</si>
  <si>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</si>
  <si>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</si>
  <si>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</si>
  <si>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</si>
  <si>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</si>
  <si>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</si>
  <si>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</si>
  <si>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</si>
  <si>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</si>
  <si>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</si>
  <si>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</si>
  <si>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</si>
  <si>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</si>
  <si>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</si>
  <si>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</si>
  <si>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</si>
  <si>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</si>
  <si>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</si>
  <si>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</si>
  <si>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</si>
  <si>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</si>
  <si>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</si>
  <si>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</si>
  <si>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</si>
  <si>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</si>
  <si>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</si>
  <si>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</si>
  <si>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</si>
  <si>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</si>
  <si>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</si>
  <si>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</si>
  <si>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</si>
  <si>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</si>
  <si>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</si>
  <si>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</si>
  <si>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</si>
  <si>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</si>
  <si>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</si>
  <si>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</si>
  <si>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</si>
  <si>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</si>
  <si>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</si>
  <si>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</si>
  <si>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</si>
  <si>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</si>
  <si>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</si>
  <si>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</si>
  <si>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</si>
  <si>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</si>
  <si>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</si>
  <si>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</si>
  <si>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</si>
  <si>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</si>
  <si>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</si>
  <si>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</si>
  <si>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</si>
  <si>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</si>
  <si>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</si>
  <si>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</si>
  <si>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</si>
  <si>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</si>
  <si>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</si>
  <si>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</si>
  <si>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</si>
  <si>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</si>
  <si>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</si>
  <si>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</si>
  <si>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</si>
  <si>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</si>
  <si>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</si>
  <si>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</si>
  <si>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</si>
  <si>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</si>
  <si>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</si>
  <si>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</si>
  <si>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</si>
  <si>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</si>
  <si>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</si>
  <si>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</si>
  <si>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</si>
  <si>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</si>
  <si>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</si>
  <si>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</si>
  <si>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</si>
  <si>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</si>
  <si>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</si>
  <si>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</si>
  <si>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</si>
  <si>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</si>
  <si>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</si>
  <si>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</si>
  <si>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</si>
  <si>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</si>
  <si>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</si>
  <si>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</si>
  <si>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</si>
  <si>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</si>
  <si>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</si>
  <si>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</si>
  <si>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</si>
  <si>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</si>
  <si>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</si>
  <si>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</si>
  <si>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</si>
  <si>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</si>
  <si>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</si>
  <si>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</si>
  <si>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</si>
  <si>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</si>
  <si>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</si>
  <si>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</si>
  <si>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</si>
  <si>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</si>
  <si>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</si>
  <si>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</si>
  <si>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</si>
  <si>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</si>
  <si>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</si>
  <si>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</si>
  <si>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</si>
  <si>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</si>
  <si>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</si>
  <si>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</si>
  <si>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</si>
  <si>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</si>
  <si>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</si>
  <si>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</si>
  <si>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</si>
  <si>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</si>
  <si>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</si>
  <si>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</si>
  <si>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</si>
  <si>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</si>
  <si>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</si>
  <si>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</si>
  <si>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</si>
  <si>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</si>
  <si>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</si>
  <si>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</si>
  <si>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</si>
  <si>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</si>
  <si>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</si>
  <si>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</si>
  <si>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</si>
  <si>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</si>
  <si>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</si>
  <si>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</si>
  <si>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</si>
  <si>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</si>
  <si>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</si>
  <si>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</si>
  <si>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</si>
  <si>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</si>
  <si>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</si>
  <si>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</si>
  <si>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</si>
  <si>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</si>
  <si>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</si>
  <si>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</si>
  <si>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</si>
  <si>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</si>
  <si>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</si>
  <si>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</si>
  <si>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</si>
  <si>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</si>
  <si>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</si>
  <si>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</si>
  <si>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</si>
  <si>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</si>
  <si>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</si>
  <si>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</si>
  <si>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</si>
  <si>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</si>
  <si>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</si>
  <si>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</si>
  <si>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</si>
  <si>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</si>
  <si>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</si>
  <si>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</si>
  <si>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</si>
  <si>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</si>
  <si>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</si>
  <si>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</si>
  <si>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</si>
  <si>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</si>
  <si>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</si>
  <si>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</si>
  <si>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</si>
  <si>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</si>
  <si>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</si>
  <si>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</si>
  <si>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</si>
  <si>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</si>
  <si>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</si>
  <si>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</si>
  <si>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</si>
  <si>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</si>
  <si>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</si>
  <si>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</si>
  <si>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</si>
  <si>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</si>
  <si>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</si>
  <si>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</si>
  <si>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</si>
  <si>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</si>
  <si>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</si>
  <si>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</si>
  <si>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</si>
  <si>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</si>
  <si>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</si>
  <si>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</si>
  <si>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</si>
  <si>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</si>
  <si>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</si>
  <si>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</si>
  <si>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</si>
  <si>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</si>
  <si>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</si>
  <si>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</si>
  <si>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</si>
  <si>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</si>
  <si>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</si>
  <si>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</si>
  <si>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</si>
  <si>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</si>
  <si>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</si>
  <si>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</si>
  <si>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</si>
  <si>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</si>
  <si>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</si>
  <si>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</si>
  <si>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</si>
  <si>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</si>
  <si>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</si>
  <si>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</si>
  <si>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</si>
  <si>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</si>
  <si>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</si>
  <si>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</si>
  <si>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</si>
  <si>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</si>
  <si>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</si>
  <si>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</si>
  <si>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</si>
  <si>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</si>
  <si>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</si>
  <si>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</si>
  <si>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</si>
  <si>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</si>
  <si>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</si>
  <si>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</si>
  <si>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</si>
  <si>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</si>
  <si>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</si>
  <si>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</si>
  <si>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</si>
  <si>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</si>
  <si>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</si>
  <si>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</si>
  <si>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</si>
  <si>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</si>
  <si>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</si>
  <si>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</si>
  <si>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</si>
  <si>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</si>
  <si>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</si>
  <si>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</si>
  <si>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</si>
  <si>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</si>
  <si>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</si>
  <si>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</si>
  <si>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</si>
  <si>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</si>
  <si>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</si>
  <si>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</si>
  <si>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</si>
  <si>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</si>
  <si>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</si>
  <si>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</si>
  <si>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</si>
  <si>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</si>
  <si>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</si>
  <si>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</si>
  <si>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</si>
  <si>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</si>
  <si>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</si>
  <si>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</si>
  <si>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</si>
  <si>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</si>
  <si>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</si>
  <si>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</si>
  <si>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</si>
  <si>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</si>
  <si>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</si>
  <si>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</si>
  <si>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</si>
  <si>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</si>
  <si>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</si>
  <si>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</si>
  <si>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</si>
  <si>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</si>
  <si>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</si>
  <si>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</si>
  <si>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</si>
  <si>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</si>
  <si>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</si>
  <si>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</si>
  <si>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</si>
  <si>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</si>
  <si>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</si>
  <si>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</si>
  <si>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</si>
  <si>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</si>
  <si>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</si>
  <si>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</si>
  <si>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</si>
  <si>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</si>
  <si>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</si>
  <si>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</si>
  <si>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</si>
  <si>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</si>
  <si>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</si>
  <si>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</si>
  <si>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</si>
  <si>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</si>
  <si>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</si>
  <si>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</si>
  <si>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</si>
  <si>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</si>
  <si>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</si>
  <si>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</si>
  <si>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</si>
  <si>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</si>
  <si>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</si>
  <si>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</si>
  <si>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</si>
  <si>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</si>
  <si>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</si>
  <si>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</si>
  <si>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</si>
  <si>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</si>
  <si>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</si>
  <si>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</si>
  <si>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</si>
  <si>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</si>
  <si>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</si>
  <si>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</si>
  <si>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</si>
  <si>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</si>
  <si>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</si>
  <si>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</si>
  <si>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</si>
  <si>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</si>
  <si>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</si>
  <si>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</si>
  <si>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</si>
  <si>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</si>
  <si>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</si>
  <si>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</si>
  <si>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</si>
  <si>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</si>
  <si>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</si>
  <si>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</si>
  <si>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</si>
  <si>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</si>
  <si>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</si>
  <si>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</si>
  <si>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</si>
  <si>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</si>
  <si>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</si>
  <si>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</si>
  <si>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</si>
  <si>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</si>
  <si>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</si>
  <si>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</si>
  <si>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</si>
  <si>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</si>
  <si>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</si>
  <si>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</si>
  <si>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</si>
  <si>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</si>
  <si>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</si>
  <si>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</si>
  <si>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</si>
  <si>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</si>
  <si>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</si>
  <si>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</si>
  <si>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</si>
  <si>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</si>
  <si>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</si>
  <si>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</si>
  <si>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</si>
  <si>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</si>
  <si>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</si>
  <si>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</si>
  <si>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</si>
  <si>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</si>
  <si>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</si>
  <si>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</si>
  <si>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</si>
  <si>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</si>
  <si>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</si>
  <si>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</si>
  <si>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</si>
  <si>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</si>
  <si>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</si>
  <si>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</si>
  <si>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</si>
  <si>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</si>
  <si>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</si>
  <si>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</si>
  <si>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</si>
  <si>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</si>
  <si>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</si>
  <si>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</si>
  <si>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</si>
  <si>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</si>
  <si>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</si>
  <si>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</si>
  <si>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</si>
  <si>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</si>
  <si>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</si>
  <si>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</si>
  <si>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</si>
  <si>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</si>
  <si>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</si>
  <si>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</si>
  <si>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</si>
  <si>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</si>
  <si>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</si>
  <si>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</si>
  <si>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</si>
  <si>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</si>
  <si>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</si>
  <si>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</si>
  <si>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</si>
  <si>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</si>
  <si>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</si>
  <si>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</si>
  <si>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</si>
  <si>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</si>
  <si>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</si>
  <si>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</si>
  <si>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</si>
  <si>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</si>
  <si>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</si>
  <si>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</si>
  <si>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</si>
  <si>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</si>
  <si>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</si>
  <si>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</si>
  <si>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</si>
  <si>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</si>
  <si>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</si>
  <si>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</si>
  <si>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</si>
  <si>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</si>
  <si>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</si>
  <si>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</si>
  <si>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</si>
  <si>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</si>
  <si>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</si>
  <si>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</si>
  <si>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</si>
  <si>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</si>
  <si>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</si>
  <si>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</si>
  <si>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</si>
  <si>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</si>
  <si>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</si>
  <si>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</si>
  <si>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</si>
  <si>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</si>
  <si>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</si>
  <si>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</si>
  <si>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</si>
  <si>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</si>
  <si>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</si>
  <si>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</si>
  <si>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</si>
  <si>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</si>
  <si>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</si>
  <si>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</si>
  <si>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</si>
  <si>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</si>
  <si>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</si>
  <si>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</si>
  <si>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</si>
  <si>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</si>
  <si>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</si>
  <si>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</si>
  <si>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</si>
  <si>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</si>
  <si>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</si>
  <si>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</si>
  <si>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</si>
  <si>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</si>
  <si>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</si>
  <si>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</si>
  <si>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</si>
  <si>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</si>
  <si>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</si>
  <si>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</si>
  <si>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</si>
  <si>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</si>
  <si>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</si>
  <si>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</si>
  <si>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</si>
  <si>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</si>
  <si>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</si>
  <si>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</si>
  <si>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</si>
  <si>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</si>
  <si>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</si>
  <si>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</si>
  <si>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</si>
  <si>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</si>
  <si>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</si>
  <si>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</si>
  <si>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</si>
  <si>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</si>
  <si>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</si>
  <si>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</si>
  <si>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</si>
  <si>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</si>
  <si>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</si>
  <si>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</si>
  <si>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</si>
  <si>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</si>
  <si>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</si>
  <si>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</si>
  <si>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</si>
  <si>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</si>
  <si>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</si>
  <si>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</si>
  <si>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</si>
  <si>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</si>
  <si>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</si>
  <si>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</si>
  <si>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</si>
  <si>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</si>
  <si>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</si>
  <si>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</si>
  <si>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</si>
  <si>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</si>
  <si>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</si>
  <si>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</si>
  <si>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</si>
  <si>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</si>
  <si>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</si>
  <si>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</si>
  <si>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</si>
  <si>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</si>
  <si>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</si>
  <si>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</si>
  <si>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</si>
  <si>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</si>
  <si>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</si>
  <si>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</si>
  <si>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</si>
  <si>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</si>
  <si>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</si>
  <si>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</si>
  <si>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</si>
  <si>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</si>
  <si>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</si>
  <si>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</si>
  <si>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</si>
  <si>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</si>
  <si>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</si>
  <si>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</si>
  <si>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</si>
  <si>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</si>
  <si>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</si>
  <si>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</si>
  <si>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</si>
  <si>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</si>
  <si>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</si>
  <si>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</si>
  <si>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</si>
  <si>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</si>
  <si>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</si>
  <si>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</si>
  <si>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</si>
  <si>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</si>
  <si>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</si>
  <si>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</si>
  <si>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</si>
  <si>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</si>
  <si>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</si>
  <si>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</si>
  <si>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</si>
  <si>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</si>
  <si>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</si>
  <si>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</si>
  <si>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</si>
  <si>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</si>
  <si>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</si>
  <si>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</si>
  <si>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</si>
  <si>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</si>
  <si>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</si>
  <si>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</si>
  <si>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</si>
  <si>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</si>
  <si>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</si>
  <si>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</si>
  <si>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</si>
  <si>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</si>
  <si>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</si>
  <si>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</si>
  <si>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</si>
  <si>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</si>
  <si>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</si>
  <si>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</si>
  <si>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</si>
  <si>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</si>
  <si>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</si>
  <si>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</si>
  <si>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</si>
  <si>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</si>
  <si>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</si>
  <si>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</si>
  <si>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</si>
  <si>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</si>
  <si>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</si>
  <si>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</si>
  <si>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</si>
  <si>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</si>
  <si>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</si>
  <si>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</si>
  <si>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</si>
  <si>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</si>
  <si>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</si>
  <si>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</si>
  <si>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</si>
  <si>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</si>
  <si>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</si>
  <si>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</si>
  <si>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</si>
  <si>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</si>
  <si>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</si>
  <si>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</si>
  <si>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</si>
  <si>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</si>
  <si>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</si>
  <si>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</si>
  <si>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</si>
  <si>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</si>
  <si>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</si>
  <si>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</si>
  <si>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</si>
  <si>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</si>
  <si>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</si>
  <si>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</si>
  <si>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</si>
  <si>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</si>
  <si>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</si>
  <si>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</si>
  <si>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</si>
  <si>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</si>
  <si>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</si>
  <si>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</si>
  <si>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</si>
  <si>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</si>
  <si>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</si>
  <si>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</si>
  <si>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</si>
  <si>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</si>
  <si>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</si>
  <si>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</si>
  <si>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</si>
  <si>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</si>
  <si>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</si>
  <si>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</si>
  <si>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</si>
  <si>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</si>
  <si>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</si>
  <si>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</si>
  <si>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</si>
  <si>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</si>
  <si>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</si>
  <si>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</si>
  <si>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</si>
  <si>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</si>
  <si>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</si>
  <si>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</si>
  <si>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</si>
  <si>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</si>
  <si>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</si>
  <si>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</si>
  <si>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</si>
  <si>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</si>
  <si>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</si>
  <si>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</si>
  <si>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</si>
  <si>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</si>
  <si>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</si>
  <si>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</si>
  <si>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</si>
  <si>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</si>
  <si>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</si>
  <si>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</si>
  <si>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</si>
  <si>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</si>
  <si>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</si>
  <si>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</si>
  <si>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</si>
  <si>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</si>
  <si>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</si>
  <si>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</si>
  <si>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</si>
  <si>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</si>
  <si>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</si>
  <si>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</si>
  <si>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</si>
  <si>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</si>
  <si>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</si>
  <si>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</si>
  <si>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</si>
  <si>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</si>
  <si>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</si>
  <si>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</si>
  <si>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</si>
  <si>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</si>
  <si>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</si>
  <si>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</si>
  <si>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</si>
  <si>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</si>
  <si>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</si>
  <si>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</si>
  <si>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</si>
  <si>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</si>
  <si>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</si>
  <si>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</si>
  <si>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</si>
  <si>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</si>
  <si>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</si>
  <si>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</si>
  <si>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</si>
  <si>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</si>
  <si>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</si>
  <si>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</si>
  <si>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</si>
  <si>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</si>
  <si>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</si>
  <si>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</si>
  <si>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</si>
  <si>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</si>
  <si>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</si>
  <si>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</si>
  <si>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</si>
  <si>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</si>
  <si>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</si>
  <si>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</si>
  <si>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</si>
  <si>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</si>
  <si>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</si>
  <si>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</si>
  <si>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</si>
  <si>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</si>
  <si>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</si>
  <si>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</si>
  <si>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</si>
  <si>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</si>
  <si>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</si>
  <si>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</si>
  <si>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</si>
  <si>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</si>
  <si>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</si>
  <si>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</si>
  <si>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</si>
  <si>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</si>
  <si>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</si>
  <si>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</si>
  <si>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</si>
  <si>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</si>
  <si>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</si>
  <si>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</si>
  <si>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</si>
  <si>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</si>
  <si>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</si>
  <si>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</si>
  <si>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</si>
  <si>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</si>
  <si>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</si>
  <si>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</si>
  <si>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</si>
  <si>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</si>
  <si>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</si>
  <si>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</si>
  <si>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</si>
  <si>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</si>
  <si>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</si>
  <si>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</si>
  <si>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</si>
  <si>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</si>
  <si>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</si>
  <si>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</si>
  <si>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</si>
  <si>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</si>
  <si>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</si>
  <si>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</si>
  <si>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</si>
  <si>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</si>
  <si>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</si>
  <si>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</si>
  <si>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</si>
  <si>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</si>
  <si>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</si>
  <si>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</si>
  <si>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</si>
  <si>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</si>
  <si>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</si>
  <si>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</si>
  <si>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</si>
  <si>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</si>
  <si>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</si>
  <si>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</si>
  <si>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</si>
  <si>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</si>
  <si>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</si>
  <si>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</si>
  <si>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</si>
  <si>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</si>
  <si>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</si>
  <si>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</si>
  <si>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</si>
  <si>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</si>
  <si>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</si>
  <si>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</si>
  <si>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</si>
  <si>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</si>
  <si>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</si>
  <si>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</si>
  <si>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</si>
  <si>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</si>
  <si>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</si>
  <si>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</si>
  <si>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</si>
  <si>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</si>
  <si>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</si>
  <si>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</si>
  <si>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</si>
  <si>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</si>
  <si>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</si>
  <si>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</si>
  <si>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</si>
  <si>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</si>
  <si>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</si>
  <si>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</si>
  <si>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</si>
  <si>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</si>
  <si>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</si>
  <si>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</si>
  <si>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</si>
  <si>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</si>
  <si>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</si>
  <si>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</si>
  <si>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</si>
  <si>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</si>
  <si>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</si>
  <si>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</si>
  <si>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</si>
  <si>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</si>
  <si>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</si>
  <si>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</si>
  <si>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</si>
  <si>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</si>
  <si>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</si>
  <si>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</si>
  <si>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</si>
  <si>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</si>
  <si>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</si>
  <si>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</si>
  <si>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</si>
  <si>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</si>
  <si>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</si>
  <si>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</si>
  <si>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</si>
  <si>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</si>
  <si>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</si>
  <si>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</si>
  <si>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</si>
  <si>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</si>
  <si>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</si>
  <si>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</si>
  <si>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</si>
  <si>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</si>
  <si>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</si>
  <si>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</si>
  <si>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</si>
  <si>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</si>
  <si>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</si>
  <si>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</si>
  <si>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</si>
  <si>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</si>
  <si>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</si>
  <si>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</si>
  <si>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</si>
  <si>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</si>
  <si>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</si>
  <si>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</si>
  <si>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</si>
  <si>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</si>
  <si>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</si>
  <si>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</si>
  <si>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</si>
  <si>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</si>
  <si>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</si>
  <si>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</si>
  <si>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</si>
  <si>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</si>
  <si>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</si>
  <si>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</si>
  <si>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</si>
  <si>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</si>
  <si>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</si>
  <si>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</si>
  <si>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</si>
  <si>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</si>
  <si>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</si>
  <si>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</si>
  <si>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</si>
  <si>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</si>
  <si>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</si>
  <si>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</si>
  <si>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</si>
  <si>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</si>
  <si>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</si>
  <si>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</si>
  <si>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</si>
  <si>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</si>
  <si>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</si>
  <si>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</si>
  <si>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</si>
  <si>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</si>
  <si>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</si>
  <si>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</si>
  <si>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</si>
  <si>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</si>
  <si>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</si>
  <si>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</si>
  <si>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</si>
  <si>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</si>
  <si>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</si>
  <si>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</si>
  <si>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</si>
  <si>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</si>
  <si>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</si>
  <si>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</si>
  <si>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</si>
  <si>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</si>
  <si>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</si>
  <si>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</si>
  <si>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</si>
  <si>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</si>
  <si>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</si>
  <si>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</si>
  <si>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</si>
  <si>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</si>
  <si>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</si>
  <si>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</si>
  <si>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</si>
  <si>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</si>
  <si>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</si>
  <si>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</si>
  <si>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</si>
  <si>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</si>
  <si>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</si>
  <si>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</si>
  <si>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</si>
  <si>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</si>
  <si>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</si>
  <si>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</si>
  <si>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</si>
  <si>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</si>
  <si>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</si>
  <si>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</si>
  <si>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</si>
  <si>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</si>
  <si>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</si>
  <si>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</si>
  <si>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</si>
  <si>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</si>
  <si>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</si>
  <si>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</si>
  <si>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</si>
  <si>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</si>
  <si>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</si>
  <si>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</si>
  <si>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</si>
  <si>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</si>
  <si>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</si>
  <si>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</si>
  <si>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</si>
  <si>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</si>
  <si>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</si>
  <si>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</si>
  <si>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</si>
  <si>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</si>
  <si>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</si>
  <si>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</si>
  <si>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</si>
  <si>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</si>
  <si>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</si>
  <si>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</si>
  <si>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</si>
  <si>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</si>
  <si>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</si>
  <si>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</si>
  <si>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</si>
  <si>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</si>
  <si>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</si>
  <si>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</si>
  <si>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</si>
  <si>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</si>
  <si>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</si>
  <si>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</si>
  <si>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</si>
  <si>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</si>
  <si>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</si>
  <si>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</si>
  <si>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</si>
  <si>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</si>
  <si>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</si>
  <si>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</si>
  <si>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</si>
  <si>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</si>
  <si>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</si>
  <si>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</si>
  <si>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</si>
  <si>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</si>
  <si>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</si>
  <si>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</si>
  <si>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</si>
  <si>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</si>
  <si>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</si>
  <si>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</si>
  <si>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</si>
  <si>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</si>
  <si>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</si>
  <si>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</si>
  <si>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</si>
  <si>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</si>
  <si>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</si>
  <si>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</si>
  <si>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</si>
  <si>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</si>
  <si>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</si>
  <si>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</si>
  <si>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</si>
  <si>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</si>
  <si>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</si>
  <si>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</si>
  <si>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</si>
  <si>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</si>
  <si>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</si>
  <si>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</si>
  <si>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</si>
  <si>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</si>
  <si>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</si>
  <si>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</si>
  <si>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</si>
  <si>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</si>
  <si>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</si>
  <si>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</si>
  <si>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</si>
  <si>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</si>
  <si>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</si>
  <si>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</si>
  <si>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</si>
  <si>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</si>
  <si>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</si>
  <si>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</si>
  <si>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</si>
  <si>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</si>
  <si>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</si>
  <si>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</si>
  <si>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</si>
  <si>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</si>
  <si>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</si>
  <si>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</si>
  <si>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</si>
  <si>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</si>
  <si>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</si>
  <si>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</si>
  <si>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</si>
  <si>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</si>
  <si>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</si>
  <si>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</si>
  <si>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</si>
  <si>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</si>
  <si>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</si>
  <si>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</si>
  <si>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</si>
  <si>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</si>
  <si>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</si>
  <si>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</si>
  <si>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</si>
  <si>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</si>
  <si>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</si>
  <si>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</si>
  <si>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</si>
  <si>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</si>
  <si>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</si>
  <si>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</si>
  <si>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</si>
  <si>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</si>
  <si>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</si>
  <si>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</si>
  <si>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</si>
  <si>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</si>
  <si>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</si>
  <si>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</si>
  <si>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</si>
  <si>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</si>
  <si>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</si>
  <si>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</si>
  <si>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</si>
  <si>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</si>
  <si>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</si>
  <si>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</si>
  <si>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</si>
  <si>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</si>
  <si>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</si>
  <si>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</si>
  <si>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</si>
  <si>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</si>
  <si>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</si>
  <si>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</si>
  <si>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</si>
  <si>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</si>
  <si>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</si>
  <si>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</si>
  <si>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</si>
  <si>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</si>
  <si>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</si>
  <si>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</si>
  <si>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</si>
  <si>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</si>
  <si>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</si>
  <si>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</si>
  <si>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</si>
  <si>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</si>
  <si>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</si>
  <si>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</si>
  <si>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</si>
  <si>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</si>
  <si>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</si>
  <si>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</si>
  <si>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</si>
  <si>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</si>
  <si>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</si>
  <si>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</si>
  <si>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</si>
  <si>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</si>
  <si>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</si>
  <si>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</si>
  <si>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</si>
  <si>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</si>
  <si>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</si>
  <si>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</si>
  <si>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</si>
  <si>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</si>
  <si>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</si>
  <si>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</si>
  <si>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</si>
  <si>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</si>
  <si>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</si>
  <si>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</si>
  <si>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</si>
  <si>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</si>
  <si>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</si>
  <si>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</si>
  <si>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</si>
  <si>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</si>
  <si>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</si>
  <si>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</si>
  <si>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</si>
  <si>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</si>
  <si>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</si>
  <si>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</si>
  <si>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</si>
  <si>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</si>
  <si>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</si>
  <si>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</si>
  <si>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</si>
  <si>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</si>
  <si>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</si>
  <si>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</si>
  <si>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</si>
  <si>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</si>
  <si>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</si>
  <si>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</si>
  <si>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</si>
  <si>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</si>
  <si>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</si>
  <si>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</si>
  <si>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</si>
  <si>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</si>
  <si>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</si>
  <si>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</si>
  <si>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</si>
  <si>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</si>
  <si>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</si>
  <si>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</si>
  <si>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</si>
  <si>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</si>
  <si>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</si>
  <si>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</si>
  <si>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</si>
  <si>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</si>
  <si>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</si>
  <si>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</si>
  <si>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</si>
  <si>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</si>
  <si>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</si>
  <si>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</si>
  <si>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</si>
  <si>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</si>
  <si>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</si>
  <si>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</si>
  <si>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</si>
  <si>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</si>
  <si>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</si>
  <si>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</si>
  <si>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</si>
  <si>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</si>
  <si>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</si>
  <si>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</si>
  <si>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</si>
  <si>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</si>
  <si>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</si>
  <si>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</si>
  <si>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</si>
  <si>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</si>
  <si>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</si>
  <si>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</si>
  <si>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</si>
  <si>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</si>
  <si>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</si>
  <si>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</si>
  <si>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</si>
  <si>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</si>
  <si>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</si>
  <si>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</si>
  <si>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</si>
  <si>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</si>
  <si>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</si>
  <si>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</si>
  <si>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</si>
  <si>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</si>
  <si>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</si>
  <si>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</si>
  <si>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</si>
  <si>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</si>
  <si>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</si>
  <si>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</si>
  <si>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</si>
  <si>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</si>
  <si>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</si>
  <si>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</si>
  <si>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</si>
  <si>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</si>
  <si>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</si>
  <si>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</si>
  <si>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</si>
  <si>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</si>
  <si>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</si>
  <si>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</si>
  <si>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</si>
  <si>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</si>
  <si>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</si>
  <si>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</si>
  <si>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</si>
  <si>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</si>
  <si>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</si>
  <si>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</si>
  <si>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</si>
  <si>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</si>
  <si>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</si>
  <si>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</si>
  <si>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</si>
  <si>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</si>
  <si>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</si>
  <si>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</si>
  <si>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</si>
  <si>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</si>
  <si>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</si>
  <si>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</si>
  <si>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</si>
  <si>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</si>
  <si>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</si>
  <si>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</si>
  <si>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</si>
  <si>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</si>
  <si>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</si>
  <si>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</si>
  <si>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</si>
  <si>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</si>
  <si>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</si>
  <si>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</si>
  <si>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</si>
  <si>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</si>
  <si>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</si>
  <si>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</si>
  <si>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</si>
  <si>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</si>
  <si>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</si>
  <si>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</si>
  <si>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</si>
  <si>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</si>
  <si>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</si>
  <si>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</si>
  <si>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</si>
  <si>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</si>
  <si>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</si>
  <si>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</si>
  <si>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</si>
  <si>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</si>
  <si>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</si>
  <si>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</si>
  <si>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</si>
  <si>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</si>
  <si>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</si>
  <si>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</si>
  <si>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</si>
  <si>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</si>
  <si>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</si>
  <si>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</si>
  <si>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</si>
  <si>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</si>
  <si>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</si>
  <si>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</si>
  <si>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</si>
  <si>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</si>
  <si>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</si>
  <si>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</si>
  <si>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</si>
  <si>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</si>
  <si>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</si>
  <si>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</si>
  <si>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</si>
  <si>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</si>
  <si>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</si>
  <si>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</si>
  <si>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</si>
  <si>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</si>
  <si>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</si>
  <si>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</si>
  <si>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</si>
  <si>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</si>
  <si>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</si>
  <si>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</si>
  <si>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</si>
  <si>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</si>
  <si>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</si>
  <si>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</si>
  <si>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</si>
  <si>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</si>
  <si>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</si>
  <si>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</si>
  <si>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</si>
  <si>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</si>
  <si>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</si>
  <si>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</si>
  <si>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</si>
  <si>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</si>
  <si>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</si>
  <si>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</si>
  <si>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</si>
  <si>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</si>
  <si>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</si>
  <si>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</si>
  <si>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</si>
  <si>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</si>
  <si>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</si>
  <si>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</si>
  <si>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</si>
  <si>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</si>
  <si>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</si>
  <si>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</si>
  <si>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</si>
  <si>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</si>
  <si>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</si>
  <si>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</si>
  <si>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</si>
  <si>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</si>
  <si>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</si>
  <si>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</si>
  <si>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</si>
  <si>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</si>
  <si>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</si>
  <si>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</si>
  <si>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</si>
  <si>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</si>
  <si>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</si>
  <si>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</si>
  <si>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</si>
  <si>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</si>
  <si>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</si>
  <si>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</si>
  <si>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</si>
  <si>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</si>
  <si>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</si>
  <si>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</si>
  <si>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</si>
  <si>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</si>
  <si>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</si>
  <si>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</si>
  <si>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</si>
  <si>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</si>
  <si>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</si>
  <si>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</si>
  <si>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</si>
  <si>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</si>
  <si>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</si>
  <si>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</si>
  <si>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</si>
  <si>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</si>
  <si>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</si>
  <si>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</si>
  <si>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</si>
  <si>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</si>
  <si>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</si>
  <si>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</si>
  <si>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</si>
  <si>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</si>
  <si>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</si>
  <si>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</si>
  <si>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</si>
  <si>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</si>
  <si>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</si>
  <si>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</si>
  <si>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</si>
  <si>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</si>
  <si>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</si>
  <si>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</si>
  <si>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</si>
  <si>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</si>
  <si>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</si>
  <si>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</si>
  <si>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</si>
  <si>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</si>
  <si>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</si>
  <si>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</si>
  <si>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</si>
  <si>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</si>
  <si>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</si>
  <si>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</si>
  <si>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</si>
  <si>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</si>
  <si>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</si>
  <si>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</si>
  <si>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</si>
  <si>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</si>
  <si>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</si>
  <si>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</si>
  <si>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</si>
  <si>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</si>
  <si>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</si>
  <si>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</si>
  <si>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</si>
  <si>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</si>
  <si>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</si>
  <si>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</si>
  <si>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</si>
  <si>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</si>
  <si>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</si>
  <si>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</si>
  <si>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</si>
  <si>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</si>
  <si>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</si>
  <si>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</si>
  <si>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</si>
  <si>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</si>
  <si>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</si>
  <si>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</si>
  <si>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</si>
  <si>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</si>
  <si>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</si>
  <si>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</si>
  <si>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</si>
  <si>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</si>
  <si>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</si>
  <si>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</si>
  <si>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</si>
  <si>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</si>
  <si>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</si>
  <si>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</si>
  <si>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</si>
  <si>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</si>
  <si>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</si>
  <si>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</si>
  <si>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</si>
  <si>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</si>
  <si>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</si>
  <si>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</si>
  <si>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</si>
  <si>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</si>
  <si>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</si>
  <si>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</si>
  <si>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</si>
  <si>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</si>
  <si>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</si>
  <si>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</si>
  <si>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</si>
  <si>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</si>
  <si>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</si>
  <si>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</si>
  <si>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</si>
  <si>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</si>
  <si>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</si>
  <si>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</si>
  <si>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</si>
  <si>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</si>
  <si>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</si>
  <si>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</si>
  <si>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</si>
  <si>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</si>
  <si>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</si>
  <si>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</si>
  <si>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</si>
  <si>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</si>
  <si>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</si>
  <si>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</si>
  <si>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</si>
  <si>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</si>
  <si>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</si>
  <si>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</si>
  <si>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</si>
  <si>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</si>
  <si>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</si>
  <si>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</si>
  <si>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</si>
  <si>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</si>
  <si>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</si>
  <si>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</si>
  <si>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</si>
  <si>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</si>
  <si>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</si>
  <si>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</si>
  <si>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</si>
  <si>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</si>
  <si>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</si>
  <si>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</si>
  <si>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</si>
  <si>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</si>
  <si>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</si>
  <si>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</si>
  <si>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</si>
  <si>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</si>
  <si>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</si>
  <si>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</si>
  <si>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</si>
  <si>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</si>
  <si>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</si>
  <si>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</si>
  <si>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</si>
  <si>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</si>
  <si>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</si>
  <si>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</si>
  <si>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</si>
  <si>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</si>
  <si>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</si>
  <si>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</si>
  <si>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</si>
  <si>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</si>
  <si>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</si>
  <si>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</si>
  <si>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</si>
  <si>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</si>
  <si>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</si>
  <si>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</si>
  <si>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</si>
  <si>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</si>
  <si>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</si>
  <si>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</si>
  <si>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</si>
  <si>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</si>
  <si>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</si>
  <si>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</si>
  <si>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</si>
  <si>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</si>
  <si>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</si>
  <si>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</si>
  <si>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</si>
  <si>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</si>
  <si>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</si>
  <si>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</si>
  <si>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</si>
  <si>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</si>
  <si>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</si>
  <si>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</si>
  <si>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</si>
  <si>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</si>
  <si>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</si>
  <si>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</si>
  <si>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</si>
  <si>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</si>
  <si>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</si>
  <si>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</si>
  <si>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</si>
  <si>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</si>
  <si>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</si>
  <si>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</si>
  <si>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</si>
  <si>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</si>
  <si>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</si>
  <si>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</si>
  <si>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</si>
  <si>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</si>
  <si>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</si>
  <si>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</si>
  <si>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</si>
  <si>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</si>
  <si>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</si>
  <si>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</si>
  <si>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</si>
  <si>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</si>
  <si>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</si>
  <si>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</si>
  <si>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</si>
  <si>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</si>
  <si>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</si>
  <si>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</si>
  <si>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</si>
  <si>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</si>
  <si>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</si>
  <si>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</si>
  <si>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</si>
  <si>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</si>
  <si>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</si>
  <si>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</si>
  <si>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</si>
  <si>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</si>
  <si>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</si>
  <si>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</si>
  <si>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</si>
  <si>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</si>
  <si>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</si>
  <si>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</si>
  <si>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</si>
  <si>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</si>
  <si>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</si>
  <si>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</si>
  <si>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</si>
  <si>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</si>
  <si>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</si>
  <si>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</si>
  <si>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</si>
  <si>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</si>
  <si>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</si>
  <si>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</si>
  <si>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</si>
  <si>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</si>
  <si>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</si>
  <si>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</si>
  <si>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</si>
  <si>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</si>
  <si>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</si>
  <si>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</si>
  <si>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</si>
  <si>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</si>
  <si>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</si>
  <si>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</si>
  <si>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</si>
  <si>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</si>
  <si>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</si>
  <si>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</si>
  <si>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</si>
  <si>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</si>
  <si>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</si>
  <si>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</si>
  <si>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</si>
  <si>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</si>
  <si>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</si>
  <si>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</si>
  <si>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</si>
  <si>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</si>
  <si>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</si>
  <si>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</si>
  <si>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</si>
  <si>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</si>
  <si>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</si>
  <si>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</si>
  <si>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</si>
  <si>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</si>
  <si>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</si>
  <si>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</si>
  <si>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</si>
  <si>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</si>
  <si>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</si>
  <si>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</si>
  <si>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</si>
  <si>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</si>
  <si>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</si>
  <si>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</si>
  <si>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</si>
  <si>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</si>
  <si>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</si>
  <si>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</si>
  <si>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</si>
  <si>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</si>
  <si>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</si>
  <si>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</si>
  <si>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</si>
  <si>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</si>
  <si>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</si>
  <si>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</si>
  <si>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</si>
  <si>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</si>
  <si>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</si>
  <si>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</si>
  <si>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</si>
  <si>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</si>
  <si>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</si>
  <si>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</si>
  <si>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</si>
  <si>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</si>
  <si>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</si>
  <si>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</si>
  <si>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</si>
  <si>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</si>
  <si>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</si>
  <si>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</si>
  <si>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</si>
  <si>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</si>
  <si>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</si>
  <si>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</si>
  <si>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</si>
  <si>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</si>
  <si>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</si>
  <si>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</si>
  <si>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</si>
  <si>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</si>
  <si>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</si>
  <si>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</si>
  <si>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</si>
  <si>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</si>
  <si>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</si>
  <si>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</si>
  <si>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</si>
  <si>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</si>
  <si>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</si>
  <si>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</si>
  <si>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</si>
  <si>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</si>
  <si>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</si>
  <si>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</si>
  <si>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</si>
  <si>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</si>
  <si>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</si>
  <si>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</si>
  <si>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</si>
  <si>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</si>
  <si>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</si>
  <si>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</si>
  <si>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</si>
  <si>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</si>
  <si>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</si>
  <si>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</si>
  <si>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</si>
  <si>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</si>
  <si>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</si>
  <si>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</si>
  <si>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</si>
  <si>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</si>
  <si>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</si>
  <si>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</si>
  <si>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</si>
  <si>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</si>
  <si>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</si>
  <si>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</si>
  <si>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</si>
  <si>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</si>
  <si>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</si>
  <si>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</si>
  <si>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</si>
  <si>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</si>
  <si>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</si>
  <si>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</si>
  <si>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</si>
  <si>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</si>
  <si>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</si>
  <si>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</si>
  <si>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</si>
  <si>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</si>
  <si>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</si>
  <si>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</si>
  <si>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</si>
  <si>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</si>
  <si>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</si>
  <si>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</si>
  <si>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</si>
  <si>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</si>
  <si>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</si>
  <si>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</si>
  <si>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</si>
  <si>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</si>
  <si>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</si>
  <si>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</si>
  <si>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</si>
  <si>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</si>
  <si>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</si>
  <si>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</si>
  <si>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</si>
  <si>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</si>
  <si>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</si>
  <si>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</si>
  <si>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</si>
  <si>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</si>
  <si>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</si>
  <si>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</si>
  <si>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</si>
  <si>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</si>
  <si>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</si>
  <si>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</si>
  <si>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</si>
  <si>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</si>
  <si>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</si>
  <si>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</si>
  <si>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</si>
  <si>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</si>
  <si>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</si>
  <si>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</si>
  <si>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</si>
  <si>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</si>
  <si>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</si>
  <si>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</si>
  <si>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</si>
  <si>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</si>
  <si>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</si>
  <si>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</si>
  <si>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</si>
  <si>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</si>
  <si>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</si>
  <si>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</si>
  <si>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</si>
  <si>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</si>
  <si>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</si>
  <si>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</si>
  <si>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</si>
  <si>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</si>
  <si>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</si>
  <si>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</si>
  <si>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</si>
  <si>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</si>
  <si>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</si>
  <si>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</si>
  <si>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</si>
  <si>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</si>
  <si>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</si>
  <si>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</si>
  <si>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</si>
  <si>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</si>
  <si>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</si>
  <si>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</si>
  <si>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</si>
  <si>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</si>
  <si>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</si>
  <si>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</si>
  <si>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</si>
  <si>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</si>
  <si>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</si>
  <si>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</si>
  <si>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</si>
  <si>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</si>
  <si>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</si>
  <si>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</si>
  <si>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</si>
  <si>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</si>
  <si>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</si>
  <si>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</si>
  <si>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</si>
  <si>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</si>
  <si>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</si>
  <si>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</si>
  <si>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</si>
  <si>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</si>
  <si>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</si>
  <si>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</si>
  <si>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</si>
  <si>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</si>
  <si>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</si>
  <si>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</si>
  <si>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</si>
  <si>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</si>
  <si>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</si>
  <si>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</si>
  <si>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</si>
  <si>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</si>
  <si>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</si>
  <si>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</si>
  <si>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</si>
  <si>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</si>
  <si>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</si>
  <si>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</si>
  <si>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</si>
  <si>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</si>
  <si>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</si>
  <si>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</si>
  <si>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</si>
  <si>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</si>
  <si>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</si>
  <si>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</si>
  <si>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</si>
  <si>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</si>
  <si>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</si>
  <si>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</si>
  <si>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</si>
  <si>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</si>
  <si>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</si>
  <si>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</si>
  <si>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</si>
  <si>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</si>
  <si>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</si>
  <si>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</si>
  <si>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</si>
  <si>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</si>
  <si>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</si>
  <si>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</si>
  <si>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</si>
  <si>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</si>
  <si>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</si>
  <si>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</si>
  <si>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</si>
  <si>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</si>
  <si>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</si>
  <si>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</si>
  <si>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</si>
  <si>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</si>
  <si>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</si>
  <si>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</si>
  <si>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</si>
  <si>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</si>
  <si>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</si>
  <si>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</si>
  <si>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</si>
  <si>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</si>
  <si>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</si>
  <si>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</si>
  <si>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</si>
  <si>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</si>
  <si>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</si>
  <si>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</si>
  <si>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</si>
  <si>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</si>
  <si>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</si>
  <si>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</si>
  <si>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</si>
  <si>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</si>
  <si>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</si>
  <si>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</si>
  <si>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</si>
  <si>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</si>
  <si>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</si>
  <si>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</si>
  <si>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</si>
  <si>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</si>
  <si>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</si>
  <si>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</si>
  <si>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</si>
  <si>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</si>
  <si>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</si>
  <si>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</si>
  <si>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</si>
  <si>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</si>
  <si>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</si>
  <si>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</si>
  <si>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</si>
  <si>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</si>
  <si>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</si>
  <si>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</si>
  <si>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</si>
  <si>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</si>
  <si>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</si>
  <si>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</si>
  <si>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</si>
  <si>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</si>
  <si>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</si>
  <si>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</si>
  <si>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</si>
  <si>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</si>
  <si>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</si>
  <si>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</si>
  <si>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</si>
  <si>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</si>
  <si>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</si>
  <si>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</si>
  <si>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</si>
  <si>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</si>
  <si>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</si>
  <si>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</si>
  <si>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</si>
  <si>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</si>
  <si>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</si>
  <si>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</si>
  <si>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</si>
  <si>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</si>
  <si>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</si>
  <si>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</si>
  <si>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</si>
  <si>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</si>
  <si>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</si>
  <si>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</si>
  <si>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</si>
  <si>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</si>
  <si>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</si>
  <si>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</si>
  <si>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</si>
  <si>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</si>
  <si>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</si>
  <si>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</si>
  <si>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</si>
  <si>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</si>
  <si>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</si>
  <si>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</si>
  <si>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</si>
  <si>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</si>
  <si>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</si>
  <si>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</si>
  <si>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</si>
  <si>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</si>
  <si>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</si>
  <si>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</si>
  <si>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</si>
  <si>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</si>
  <si>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</si>
  <si>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</si>
  <si>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</si>
  <si>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</si>
  <si>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</si>
  <si>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</si>
  <si>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</si>
  <si>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</si>
  <si>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</si>
  <si>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</si>
  <si>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</si>
  <si>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</si>
  <si>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</si>
  <si>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</si>
  <si>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</si>
  <si>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</si>
  <si>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</si>
  <si>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</si>
  <si>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</si>
  <si>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</si>
  <si>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</si>
  <si>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</si>
  <si>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</si>
  <si>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</si>
  <si>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</si>
  <si>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</si>
  <si>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</si>
  <si>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</si>
  <si>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</si>
  <si>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</si>
  <si>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</si>
  <si>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</si>
  <si>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</si>
  <si>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</si>
  <si>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</si>
  <si>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</si>
  <si>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</si>
  <si>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</si>
  <si>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</si>
  <si>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</si>
  <si>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</si>
  <si>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</si>
  <si>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</si>
  <si>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</si>
  <si>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</si>
  <si>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</si>
  <si>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</si>
  <si>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</si>
  <si>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</si>
  <si>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</si>
  <si>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</si>
  <si>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</si>
  <si>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</si>
  <si>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</si>
  <si>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</si>
  <si>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</si>
  <si>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</si>
  <si>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</si>
  <si>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</si>
  <si>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</si>
  <si>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</si>
  <si>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</si>
  <si>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</si>
  <si>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</si>
  <si>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</si>
  <si>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</si>
  <si>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</si>
  <si>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</si>
  <si>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</si>
  <si>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</si>
  <si>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</si>
  <si>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</si>
  <si>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</si>
  <si>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</si>
  <si>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</si>
  <si>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</si>
  <si>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</si>
  <si>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</si>
  <si>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</si>
  <si>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</si>
  <si>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</si>
  <si>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</si>
  <si>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</si>
  <si>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</si>
  <si>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</si>
  <si>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</si>
  <si>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</si>
  <si>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</si>
  <si>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</si>
  <si>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</si>
  <si>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</si>
  <si>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</si>
  <si>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</si>
  <si>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</si>
  <si>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</si>
  <si>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</si>
  <si>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</si>
  <si>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</si>
  <si>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</si>
  <si>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</si>
  <si>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</si>
  <si>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</si>
  <si>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</si>
  <si>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</si>
  <si>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</si>
  <si>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</si>
  <si>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</si>
  <si>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</si>
  <si>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</si>
  <si>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</si>
  <si>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</si>
  <si>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</si>
  <si>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</si>
  <si>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</si>
  <si>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</si>
  <si>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</si>
  <si>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</si>
  <si>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</si>
  <si>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</si>
  <si>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</si>
  <si>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</si>
  <si>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</si>
  <si>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</si>
  <si>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</si>
  <si>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</si>
  <si>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</si>
  <si>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</si>
  <si>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</si>
  <si>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</si>
  <si>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</si>
  <si>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</si>
  <si>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</si>
  <si>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</si>
  <si>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</si>
  <si>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</si>
  <si>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</si>
  <si>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</si>
  <si>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</si>
  <si>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</si>
  <si>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</si>
  <si>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</si>
  <si>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</si>
  <si>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</si>
  <si>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</si>
  <si>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</si>
  <si>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</si>
  <si>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</si>
  <si>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</si>
  <si>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</si>
  <si>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</si>
  <si>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</si>
  <si>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</si>
  <si>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</si>
  <si>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</si>
  <si>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</si>
  <si>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</si>
  <si>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</si>
  <si>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</si>
  <si>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</si>
  <si>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</si>
  <si>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</si>
  <si>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</si>
  <si>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</si>
  <si>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</si>
  <si>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</si>
  <si>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</si>
  <si>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</si>
  <si>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</si>
  <si>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</si>
  <si>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</si>
  <si>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</si>
  <si>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</si>
  <si>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</si>
  <si>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</si>
  <si>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</si>
  <si>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</si>
  <si>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</si>
  <si>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</si>
  <si>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</si>
  <si>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</si>
  <si>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</si>
  <si>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</si>
  <si>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</si>
  <si>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</si>
  <si>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</si>
  <si>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</si>
  <si>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</si>
  <si>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</si>
  <si>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</si>
  <si>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</si>
  <si>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</si>
  <si>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</si>
  <si>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</si>
  <si>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</si>
  <si>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</si>
  <si>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</si>
  <si>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</si>
  <si>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</si>
  <si>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</si>
  <si>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</si>
  <si>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</si>
  <si>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</si>
  <si>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</si>
  <si>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</si>
  <si>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</si>
  <si>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</si>
  <si>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</si>
  <si>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</si>
  <si>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</si>
  <si>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</si>
  <si>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</si>
  <si>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</si>
  <si>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</si>
  <si>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</si>
  <si>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</si>
  <si>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</si>
  <si>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</si>
  <si>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</si>
  <si>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</si>
  <si>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</si>
  <si>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</si>
  <si>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</si>
  <si>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</si>
  <si>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</si>
  <si>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</si>
  <si>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</si>
  <si>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</si>
  <si>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</si>
  <si>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</si>
  <si>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</si>
  <si>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</si>
  <si>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</si>
  <si>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</si>
  <si>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</si>
  <si>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</si>
  <si>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</si>
  <si>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</si>
  <si>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</si>
  <si>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</si>
  <si>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</si>
  <si>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</si>
  <si>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</si>
  <si>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</si>
  <si>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</si>
  <si>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</si>
  <si>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</si>
  <si>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</si>
  <si>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</si>
  <si>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</si>
  <si>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</si>
  <si>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</si>
  <si>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</si>
  <si>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</si>
  <si>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</si>
  <si>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</si>
  <si>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</si>
  <si>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</si>
  <si>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</si>
  <si>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</si>
  <si>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</si>
  <si>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</si>
  <si>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</si>
  <si>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</si>
  <si>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</si>
  <si>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</si>
  <si>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</si>
  <si>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</si>
  <si>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</si>
  <si>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</si>
  <si>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</si>
  <si>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</si>
  <si>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</si>
  <si>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</si>
  <si>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</si>
  <si>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</si>
  <si>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</si>
  <si>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</si>
  <si>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</si>
  <si>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</si>
  <si>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</si>
  <si>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</si>
  <si>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</si>
  <si>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</si>
  <si>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</si>
  <si>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</si>
  <si>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</si>
  <si>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</si>
  <si>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</si>
  <si>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</si>
  <si>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</si>
  <si>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</si>
  <si>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</si>
  <si>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</si>
  <si>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</si>
  <si>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</si>
  <si>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</si>
  <si>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</si>
  <si>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</si>
  <si>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</si>
  <si>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</si>
  <si>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</si>
  <si>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</si>
  <si>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</si>
  <si>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</si>
  <si>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</si>
  <si>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</si>
  <si>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</si>
  <si>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</si>
  <si>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</si>
  <si>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</si>
  <si>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</si>
  <si>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</si>
  <si>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</si>
  <si>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</si>
  <si>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</si>
  <si>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</si>
  <si>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</si>
  <si>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</si>
  <si>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</si>
  <si>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</si>
  <si>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</si>
  <si>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</si>
  <si>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</si>
  <si>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</si>
  <si>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</si>
  <si>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</si>
  <si>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</si>
  <si>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</si>
  <si>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</si>
  <si>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</si>
  <si>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</si>
  <si>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</si>
  <si>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</si>
  <si>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</si>
  <si>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</si>
  <si>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</si>
  <si>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</si>
  <si>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</si>
  <si>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</si>
  <si>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</si>
  <si>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</si>
  <si>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</si>
  <si>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</si>
  <si>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</si>
  <si>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</si>
  <si>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</si>
  <si>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</si>
  <si>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</si>
  <si>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</si>
  <si>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</si>
  <si>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</si>
  <si>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</si>
  <si>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</si>
  <si>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</si>
  <si>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</si>
  <si>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</si>
  <si>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</si>
  <si>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</si>
  <si>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</si>
  <si>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</si>
  <si>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</si>
  <si>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</si>
  <si>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</si>
  <si>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</si>
  <si>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</si>
  <si>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</si>
  <si>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</si>
  <si>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</si>
  <si>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</si>
  <si>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</si>
  <si>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</si>
  <si>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</si>
  <si>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</si>
  <si>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</si>
  <si>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</si>
  <si>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</si>
  <si>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</si>
  <si>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</si>
  <si>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</si>
  <si>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</si>
  <si>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</si>
  <si>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</si>
  <si>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</si>
  <si>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</si>
  <si>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</si>
  <si>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</si>
  <si>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</si>
  <si>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</si>
  <si>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</si>
  <si>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</si>
  <si>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</si>
  <si>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</si>
  <si>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</si>
  <si>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</si>
  <si>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</si>
  <si>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</si>
  <si>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</si>
  <si>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</si>
  <si>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</si>
  <si>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</si>
  <si>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</si>
  <si>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</si>
  <si>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</si>
  <si>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</si>
  <si>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</si>
  <si>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</si>
  <si>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</si>
  <si>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</si>
  <si>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</si>
  <si>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</si>
  <si>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</si>
  <si>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</si>
  <si>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</si>
  <si>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</si>
  <si>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</si>
  <si>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</si>
  <si>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</si>
  <si>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</si>
  <si>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</si>
  <si>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</si>
  <si>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</si>
  <si>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</si>
  <si>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</si>
  <si>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</si>
  <si>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</si>
  <si>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</si>
  <si>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</si>
  <si>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</si>
  <si>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</si>
  <si>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</si>
  <si>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</si>
  <si>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</si>
  <si>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</si>
  <si>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</si>
  <si>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</si>
  <si>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</si>
  <si>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</si>
  <si>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</si>
  <si>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</si>
  <si>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</si>
  <si>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</si>
  <si>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</si>
  <si>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</si>
  <si>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</si>
  <si>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</si>
  <si>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</si>
  <si>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</si>
  <si>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</si>
  <si>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</si>
  <si>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</si>
  <si>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</si>
  <si>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</si>
  <si>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</si>
  <si>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</si>
  <si>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</si>
  <si>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</si>
  <si>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</si>
  <si>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</si>
  <si>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</si>
  <si>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</si>
  <si>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</si>
  <si>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</si>
  <si>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</si>
  <si>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</si>
  <si>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</si>
  <si>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</si>
  <si>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</si>
  <si>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</si>
  <si>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</si>
  <si>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</si>
  <si>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</si>
  <si>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</si>
  <si>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</si>
  <si>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</si>
  <si>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</si>
  <si>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</si>
  <si>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</si>
  <si>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</si>
  <si>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</si>
  <si>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</si>
  <si>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</si>
  <si>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</si>
  <si>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</si>
  <si>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</si>
  <si>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</si>
  <si>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</si>
  <si>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</si>
  <si>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</si>
  <si>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</si>
  <si>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</si>
  <si>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</si>
  <si>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</si>
  <si>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</si>
  <si>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</si>
  <si>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</si>
  <si>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</si>
  <si>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</si>
  <si>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</si>
  <si>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</si>
  <si>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</si>
  <si>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</si>
  <si>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</si>
  <si>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</si>
  <si>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</si>
  <si>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</si>
  <si>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</si>
  <si>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</si>
  <si>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</si>
  <si>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</si>
  <si>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</si>
  <si>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</si>
  <si>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</si>
  <si>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</si>
  <si>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</si>
  <si>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</si>
  <si>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</si>
  <si>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</si>
  <si>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</si>
  <si>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</si>
  <si>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</si>
  <si>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</si>
  <si>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</si>
  <si>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</si>
  <si>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</si>
  <si>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</si>
  <si>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</si>
  <si>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</si>
  <si>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</si>
  <si>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</si>
  <si>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</si>
  <si>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</si>
  <si>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</si>
  <si>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</si>
  <si>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</si>
  <si>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</si>
  <si>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</si>
  <si>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</si>
  <si>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</si>
  <si>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</si>
  <si>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</si>
  <si>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</si>
  <si>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</si>
  <si>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</si>
  <si>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</si>
  <si>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</si>
  <si>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</si>
  <si>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</si>
  <si>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</si>
  <si>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</si>
  <si>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</si>
  <si>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</si>
  <si>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</si>
  <si>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</si>
  <si>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</si>
  <si>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</si>
  <si>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</si>
  <si>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</si>
  <si>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</si>
  <si>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</si>
  <si>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</si>
  <si>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</si>
  <si>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</si>
  <si>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</si>
  <si>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</si>
  <si>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</si>
  <si>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</si>
  <si>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</si>
  <si>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</si>
  <si>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</si>
  <si>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</si>
  <si>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</si>
  <si>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</si>
  <si>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</si>
  <si>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</si>
  <si>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</si>
  <si>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</si>
  <si>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</si>
  <si>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</si>
  <si>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</si>
  <si>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</si>
  <si>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</si>
  <si>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</si>
  <si>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</si>
  <si>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</si>
  <si>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</si>
  <si>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</si>
  <si>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</si>
  <si>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</si>
  <si>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</si>
  <si>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</si>
  <si>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</si>
  <si>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</si>
  <si>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</si>
  <si>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</si>
  <si>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</si>
  <si>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</si>
  <si>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</si>
  <si>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</si>
  <si>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</si>
  <si>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</si>
  <si>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</si>
  <si>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</si>
  <si>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</si>
  <si>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</si>
  <si>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</si>
  <si>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</si>
  <si>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</si>
  <si>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</si>
  <si>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</si>
  <si>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</si>
  <si>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</si>
  <si>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</si>
  <si>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</si>
  <si>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</si>
  <si>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</si>
  <si>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</si>
  <si>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</si>
  <si>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</si>
  <si>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</si>
  <si>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</si>
  <si>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</si>
  <si>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</si>
  <si>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</si>
  <si>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</si>
  <si>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</si>
  <si>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</si>
  <si>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</si>
  <si>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</si>
  <si>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</si>
  <si>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</si>
  <si>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</si>
  <si>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</si>
  <si>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</si>
  <si>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</si>
  <si>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</si>
  <si>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</si>
  <si>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</si>
  <si>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</si>
  <si>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</si>
  <si>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</si>
  <si>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</si>
  <si>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</si>
  <si>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</si>
  <si>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</si>
  <si>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</si>
  <si>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</si>
  <si>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</si>
  <si>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</si>
  <si>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</si>
  <si>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</si>
  <si>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</si>
  <si>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</si>
  <si>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</si>
  <si>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</si>
  <si>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</si>
  <si>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</si>
  <si>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</si>
  <si>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</si>
  <si>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</si>
  <si>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</si>
  <si>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</si>
  <si>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</si>
  <si>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</si>
  <si>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</si>
  <si>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</si>
  <si>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</si>
  <si>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</si>
  <si>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</si>
  <si>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</si>
  <si>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</si>
  <si>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</si>
  <si>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</si>
  <si>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</si>
  <si>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</si>
  <si>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</si>
  <si>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</si>
  <si>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</si>
  <si>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</si>
  <si>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</si>
  <si>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</si>
  <si>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</si>
  <si>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</si>
  <si>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</si>
  <si>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</si>
  <si>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</si>
  <si>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</si>
  <si>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</si>
  <si>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</si>
  <si>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</si>
  <si>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</si>
  <si>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</si>
  <si>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</si>
  <si>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</si>
  <si>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</si>
  <si>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</si>
  <si>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</si>
  <si>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</si>
  <si>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</si>
  <si>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</si>
  <si>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</si>
  <si>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</si>
  <si>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</si>
  <si>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</si>
  <si>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</si>
  <si>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</si>
  <si>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</si>
  <si>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</si>
  <si>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</si>
  <si>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</si>
  <si>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</si>
  <si>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</si>
  <si>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</si>
  <si>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</si>
  <si>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</si>
  <si>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</si>
  <si>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</si>
  <si>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</si>
  <si>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</si>
  <si>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</si>
  <si>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</si>
  <si>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</si>
  <si>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</si>
  <si>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</si>
  <si>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</si>
  <si>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</si>
  <si>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</si>
  <si>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</si>
  <si>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</si>
  <si>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</si>
  <si>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</si>
  <si>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</si>
  <si>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</si>
  <si>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</si>
  <si>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</si>
  <si>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</si>
  <si>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</si>
  <si>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</si>
  <si>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</si>
  <si>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</si>
  <si>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</si>
  <si>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</si>
  <si>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</si>
  <si>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</si>
  <si>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</si>
  <si>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</si>
  <si>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</si>
  <si>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</si>
  <si>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</si>
  <si>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</si>
  <si>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</si>
  <si>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</si>
  <si>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</si>
  <si>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</si>
  <si>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</si>
  <si>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</si>
  <si>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</si>
  <si>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</si>
  <si>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</si>
  <si>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</si>
  <si>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</si>
  <si>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</si>
  <si>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</si>
  <si>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</si>
  <si>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</si>
  <si>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</si>
  <si>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</si>
  <si>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</si>
  <si>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</si>
  <si>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</si>
  <si>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</si>
  <si>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</si>
  <si>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</si>
  <si>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</si>
  <si>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</si>
  <si>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</si>
  <si>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</si>
  <si>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</si>
  <si>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</si>
  <si>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</si>
  <si>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</si>
  <si>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</si>
  <si>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</si>
  <si>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</si>
  <si>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</si>
  <si>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</si>
  <si>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</si>
  <si>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</si>
  <si>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</si>
  <si>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</si>
  <si>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</si>
  <si>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</si>
  <si>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</si>
  <si>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</si>
  <si>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</si>
  <si>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</si>
  <si>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</si>
  <si>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</si>
  <si>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</si>
  <si>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</si>
  <si>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</si>
  <si>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</si>
  <si>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</si>
  <si>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</si>
  <si>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</si>
  <si>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</si>
  <si>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</si>
  <si>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</si>
  <si>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</si>
  <si>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</si>
  <si>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</si>
  <si>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</si>
  <si>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</si>
  <si>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</si>
  <si>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</si>
  <si>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</si>
  <si>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</si>
  <si>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</si>
  <si>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</si>
  <si>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</si>
  <si>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</si>
  <si>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</si>
  <si>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</si>
  <si>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</si>
  <si>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</si>
  <si>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</si>
  <si>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</si>
  <si>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</si>
  <si>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</si>
  <si>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</si>
  <si>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</si>
  <si>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</si>
  <si>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</si>
  <si>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</si>
  <si>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</si>
  <si>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</si>
  <si>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</si>
  <si>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</si>
  <si>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</si>
  <si>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</si>
  <si>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</si>
  <si>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</si>
  <si>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</si>
  <si>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</si>
  <si>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</si>
  <si>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</si>
  <si>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</si>
  <si>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</si>
  <si>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</si>
  <si>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</si>
  <si>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</si>
  <si>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</si>
  <si>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</si>
  <si>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</si>
  <si>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</si>
  <si>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</si>
  <si>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</si>
  <si>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</si>
  <si>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</si>
  <si>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</si>
  <si>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</si>
  <si>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</si>
  <si>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</si>
  <si>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</si>
  <si>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</si>
  <si>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</si>
  <si>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</si>
  <si>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</si>
  <si>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</si>
  <si>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</si>
  <si>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</si>
  <si>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</si>
  <si>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</si>
  <si>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</si>
  <si>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</si>
  <si>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</si>
  <si>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</si>
  <si>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</si>
  <si>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</si>
  <si>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</si>
  <si>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</si>
  <si>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</si>
  <si>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</si>
  <si>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</si>
  <si>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</si>
  <si>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</si>
  <si>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</si>
  <si>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</si>
  <si>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</si>
  <si>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</si>
  <si>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</si>
  <si>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</si>
  <si>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</si>
  <si>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</si>
  <si>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</si>
  <si>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</si>
  <si>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</si>
  <si>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</si>
  <si>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</si>
  <si>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</si>
  <si>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</si>
  <si>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</si>
  <si>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</si>
  <si>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</si>
  <si>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</si>
  <si>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</si>
  <si>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</si>
  <si>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</si>
  <si>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</si>
  <si>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</si>
  <si>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</si>
  <si>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</si>
  <si>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</si>
  <si>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</si>
  <si>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</si>
  <si>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</si>
  <si>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</si>
  <si>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</si>
  <si>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</si>
  <si>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</si>
  <si>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</si>
  <si>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</si>
  <si>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</si>
  <si>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</si>
  <si>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</si>
  <si>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</si>
  <si>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</si>
  <si>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</si>
  <si>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</si>
  <si>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</si>
  <si>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</si>
  <si>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</si>
  <si>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</si>
  <si>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</si>
  <si>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</si>
  <si>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</si>
  <si>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</si>
  <si>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</si>
  <si>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</si>
  <si>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</si>
  <si>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</si>
  <si>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</si>
  <si>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</si>
  <si>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</si>
  <si>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</si>
  <si>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</si>
  <si>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</si>
  <si>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</si>
  <si>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</si>
  <si>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</si>
  <si>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</si>
  <si>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</si>
  <si>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</si>
  <si>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</si>
  <si>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</si>
  <si>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</si>
  <si>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</si>
  <si>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</si>
  <si>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</si>
  <si>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</si>
  <si>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</si>
  <si>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</si>
  <si>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</si>
  <si>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</si>
  <si>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</si>
  <si>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</si>
  <si>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</si>
  <si>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</si>
  <si>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</si>
  <si>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</si>
  <si>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</si>
  <si>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</si>
  <si>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</si>
  <si>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</si>
  <si>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</si>
  <si>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</si>
  <si>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</si>
  <si>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</si>
  <si>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</si>
  <si>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</si>
  <si>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</si>
  <si>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</si>
  <si>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</si>
  <si>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</si>
  <si>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</si>
  <si>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</si>
  <si>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</si>
  <si>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</si>
  <si>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</si>
  <si>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</si>
  <si>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</si>
  <si>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</si>
  <si>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</si>
  <si>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</si>
  <si>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</si>
  <si>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</si>
  <si>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</si>
  <si>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</si>
  <si>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</si>
  <si>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</si>
  <si>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</si>
  <si>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</si>
  <si>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</si>
  <si>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</si>
  <si>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</si>
  <si>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</si>
  <si>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</si>
  <si>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</si>
  <si>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</si>
  <si>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</si>
  <si>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</si>
  <si>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</si>
  <si>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</si>
  <si>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</si>
  <si>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</si>
  <si>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</si>
  <si>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</si>
  <si>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</si>
  <si>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</si>
  <si>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</si>
  <si>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</si>
  <si>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</si>
  <si>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</si>
  <si>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</si>
  <si>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</si>
  <si>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</si>
  <si>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</si>
  <si>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</si>
  <si>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</si>
  <si>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</si>
  <si>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</si>
  <si>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</si>
  <si>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</si>
  <si>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</si>
  <si>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</si>
  <si>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</si>
  <si>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</si>
  <si>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</si>
  <si>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</si>
  <si>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</si>
  <si>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</si>
  <si>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</si>
  <si>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</si>
  <si>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</si>
  <si>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</si>
  <si>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</si>
  <si>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</si>
  <si>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</si>
  <si>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</si>
  <si>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</si>
  <si>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</si>
  <si>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</si>
  <si>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</si>
  <si>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</si>
  <si>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</si>
  <si>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</si>
  <si>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</si>
  <si>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</si>
  <si>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</si>
  <si>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</si>
  <si>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</si>
  <si>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</si>
  <si>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</si>
  <si>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</si>
  <si>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</si>
  <si>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</si>
  <si>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</si>
  <si>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</si>
  <si>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</si>
  <si>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</si>
  <si>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</si>
  <si>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</si>
  <si>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</si>
  <si>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</si>
  <si>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</si>
  <si>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</si>
  <si>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</si>
  <si>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</si>
  <si>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</si>
  <si>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</si>
  <si>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</si>
  <si>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</si>
  <si>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</si>
  <si>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</si>
  <si>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</si>
  <si>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</si>
  <si>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</si>
  <si>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</si>
  <si>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</si>
  <si>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</si>
  <si>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</si>
  <si>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</si>
  <si>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</si>
  <si>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</si>
  <si>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</si>
  <si>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</si>
  <si>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</si>
  <si>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</si>
  <si>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</si>
  <si>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</si>
  <si>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</si>
  <si>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</si>
  <si>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</si>
  <si>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</si>
  <si>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</si>
  <si>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</si>
  <si>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</si>
  <si>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</si>
  <si>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</si>
  <si>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</si>
  <si>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</si>
  <si>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</si>
  <si>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</si>
  <si>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</si>
  <si>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</si>
  <si>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</si>
  <si>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</si>
  <si>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</si>
  <si>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</si>
  <si>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</si>
  <si>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</si>
  <si>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</si>
  <si>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</si>
  <si>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</si>
  <si>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</si>
  <si>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</si>
  <si>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</si>
  <si>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</si>
  <si>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</si>
  <si>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</si>
  <si>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</si>
  <si>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</si>
  <si>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</si>
  <si>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</si>
  <si>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</si>
  <si>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</si>
  <si>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</si>
  <si>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</si>
  <si>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</si>
  <si>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</si>
  <si>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</si>
  <si>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</si>
  <si>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</si>
  <si>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</si>
  <si>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</si>
  <si>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</si>
  <si>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</si>
  <si>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</si>
  <si>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</si>
  <si>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</si>
  <si>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</si>
  <si>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</si>
  <si>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</si>
  <si>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</si>
  <si>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</si>
  <si>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</si>
  <si>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</si>
  <si>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</si>
  <si>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</si>
  <si>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</si>
  <si>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</si>
  <si>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</si>
  <si>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</si>
  <si>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</si>
  <si>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</si>
  <si>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</si>
  <si>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</si>
  <si>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</si>
  <si>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</si>
  <si>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</si>
  <si>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</si>
  <si>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</si>
  <si>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</si>
  <si>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</si>
  <si>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</si>
  <si>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</si>
  <si>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</si>
  <si>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</si>
  <si>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</si>
  <si>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</si>
  <si>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</si>
  <si>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</si>
  <si>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</si>
  <si>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</si>
  <si>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</si>
  <si>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</si>
  <si>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</si>
  <si>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</si>
  <si>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</si>
  <si>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</si>
  <si>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</si>
  <si>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</si>
  <si>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</si>
  <si>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</si>
  <si>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</si>
  <si>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</si>
  <si>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</si>
  <si>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</si>
  <si>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</si>
  <si>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</si>
  <si>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</si>
  <si>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</si>
  <si>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</si>
  <si>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</si>
  <si>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</si>
  <si>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</si>
  <si>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</si>
  <si>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</si>
  <si>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</si>
  <si>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</si>
  <si>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</si>
  <si>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</si>
  <si>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</si>
  <si>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</si>
  <si>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</si>
  <si>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</si>
  <si>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</si>
  <si>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</si>
  <si>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</si>
  <si>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</si>
  <si>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</si>
  <si>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</si>
  <si>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</si>
  <si>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</si>
  <si>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</si>
  <si>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</si>
  <si>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</si>
  <si>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</si>
  <si>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</si>
  <si>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</si>
  <si>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</si>
  <si>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</si>
  <si>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</si>
  <si>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</si>
  <si>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</si>
  <si>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</si>
  <si>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</si>
  <si>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</si>
  <si>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</si>
  <si>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</si>
  <si>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</si>
  <si>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</si>
  <si>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</si>
  <si>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</si>
  <si>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</si>
  <si>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</si>
  <si>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</si>
  <si>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</si>
  <si>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</si>
  <si>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</si>
  <si>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</si>
  <si>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</si>
  <si>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</si>
  <si>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</si>
  <si>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</si>
  <si>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</si>
  <si>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</si>
  <si>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</si>
  <si>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</si>
  <si>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</si>
  <si>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</si>
  <si>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</si>
  <si>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</si>
  <si>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</si>
  <si>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</si>
  <si>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</si>
  <si>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</si>
  <si>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</si>
  <si>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</si>
  <si>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</si>
  <si>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</si>
  <si>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</si>
  <si>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</si>
  <si>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</si>
  <si>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</si>
  <si>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</si>
  <si>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</si>
  <si>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</si>
  <si>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</si>
  <si>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</si>
  <si>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</si>
  <si>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</si>
  <si>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</si>
  <si>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</si>
  <si>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</si>
  <si>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</si>
  <si>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</si>
  <si>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</si>
  <si>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</si>
  <si>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</si>
  <si>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</si>
  <si>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</si>
  <si>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</si>
  <si>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</si>
  <si>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</si>
  <si>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</si>
  <si>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</si>
  <si>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</si>
  <si>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</si>
  <si>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</si>
  <si>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</si>
  <si>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</si>
  <si>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</si>
  <si>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</si>
  <si>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</si>
  <si>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</si>
  <si>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</si>
  <si>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</si>
  <si>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</si>
  <si>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</si>
  <si>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</si>
  <si>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</si>
  <si>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</si>
  <si>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</si>
  <si>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</si>
  <si>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</si>
  <si>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</si>
  <si>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</si>
  <si>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</si>
  <si>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</si>
  <si>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</si>
  <si>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</si>
  <si>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</si>
  <si>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</si>
  <si>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</si>
  <si>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</si>
  <si>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</si>
  <si>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</si>
  <si>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</si>
  <si>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</si>
  <si>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</si>
  <si>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</si>
  <si>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</si>
  <si>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</si>
  <si>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</si>
  <si>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</si>
  <si>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</si>
  <si>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</si>
  <si>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</si>
  <si>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</si>
  <si>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</si>
  <si>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</si>
  <si>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</si>
  <si>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</si>
  <si>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</si>
  <si>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</si>
  <si>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</si>
  <si>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</si>
  <si>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</si>
  <si>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</si>
  <si>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</si>
  <si>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</si>
  <si>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</si>
  <si>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</si>
  <si>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</si>
  <si>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</si>
  <si>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</si>
  <si>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</si>
  <si>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</si>
  <si>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</si>
  <si>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</si>
  <si>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</si>
  <si>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</si>
  <si>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</si>
  <si>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</si>
  <si>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</si>
  <si>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</si>
  <si>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</si>
  <si>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</si>
  <si>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</si>
  <si>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</si>
  <si>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</si>
  <si>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</si>
  <si>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</si>
  <si>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</si>
  <si>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</si>
  <si>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</si>
  <si>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</si>
  <si>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</si>
  <si>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</si>
  <si>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</si>
  <si>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</si>
  <si>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</si>
  <si>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</si>
  <si>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</si>
  <si>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</si>
  <si>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</si>
  <si>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</si>
  <si>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</si>
  <si>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</si>
  <si>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</si>
  <si>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</si>
  <si>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</si>
  <si>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</si>
  <si>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</si>
  <si>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</si>
  <si>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</si>
  <si>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</si>
  <si>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</si>
  <si>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</si>
  <si>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</si>
  <si>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</si>
  <si>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</si>
  <si>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</si>
  <si>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</si>
  <si>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</si>
  <si>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</si>
  <si>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</si>
  <si>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</si>
  <si>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</si>
  <si>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</si>
  <si>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</si>
  <si>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</si>
  <si>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</si>
  <si>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</si>
  <si>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</si>
  <si>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</si>
  <si>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</si>
  <si>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</si>
  <si>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</si>
  <si>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</si>
  <si>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</si>
  <si>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</si>
  <si>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</si>
  <si>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</si>
  <si>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</si>
  <si>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</si>
  <si>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</si>
  <si>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</si>
  <si>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</si>
  <si>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</si>
  <si>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</si>
  <si>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</si>
  <si>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</si>
  <si>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</si>
  <si>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</si>
  <si>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</si>
  <si>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</si>
  <si>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</si>
  <si>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</si>
  <si>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</si>
  <si>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</si>
  <si>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</si>
  <si>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</si>
  <si>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</si>
  <si>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</si>
  <si>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</si>
  <si>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</si>
  <si>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</si>
  <si>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</si>
  <si>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</si>
  <si>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</si>
  <si>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</si>
  <si>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</si>
  <si>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</si>
  <si>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</si>
  <si>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</si>
  <si>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</si>
  <si>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</si>
  <si>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</si>
  <si>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</si>
  <si>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</si>
  <si>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</si>
  <si>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</si>
  <si>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</si>
  <si>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</si>
  <si>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</si>
  <si>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</si>
  <si>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</si>
  <si>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</si>
  <si>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</si>
  <si>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</si>
  <si>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</si>
  <si>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</si>
  <si>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</si>
  <si>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</si>
  <si>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</si>
  <si>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</si>
  <si>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</si>
  <si>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</si>
  <si>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</si>
  <si>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</si>
  <si>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</si>
  <si>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</si>
  <si>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</si>
  <si>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</si>
  <si>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</si>
  <si>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</si>
  <si>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</si>
  <si>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</si>
  <si>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</si>
  <si>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</si>
  <si>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</si>
  <si>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</si>
  <si>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</si>
  <si>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</si>
  <si>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</si>
  <si>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</si>
  <si>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</si>
  <si>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</si>
  <si>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</si>
  <si>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</si>
  <si>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</si>
  <si>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</si>
  <si>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</si>
  <si>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</si>
  <si>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</si>
  <si>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</si>
  <si>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</si>
  <si>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</si>
  <si>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</si>
  <si>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</si>
  <si>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</si>
  <si>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</si>
  <si>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</si>
  <si>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</si>
  <si>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</si>
  <si>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</si>
  <si>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</si>
  <si>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</si>
  <si>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</si>
  <si>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</si>
  <si>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</si>
  <si>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</si>
  <si>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</si>
  <si>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</si>
  <si>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</si>
  <si>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</si>
  <si>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</si>
  <si>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</si>
  <si>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</si>
  <si>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</si>
  <si>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</si>
  <si>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</si>
  <si>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</si>
  <si>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</si>
  <si>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</si>
  <si>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</si>
  <si>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</si>
  <si>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</si>
  <si>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</si>
  <si>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</si>
  <si>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</si>
  <si>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</si>
  <si>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</si>
  <si>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</si>
  <si>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</si>
  <si>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</si>
  <si>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</si>
  <si>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</si>
  <si>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</si>
  <si>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</si>
  <si>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</si>
  <si>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</si>
  <si>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</si>
  <si>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</si>
  <si>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</si>
  <si>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</si>
  <si>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</si>
  <si>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</si>
  <si>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</si>
  <si>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</si>
  <si>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</si>
  <si>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</si>
  <si>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</si>
  <si>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</si>
  <si>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</si>
  <si>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</si>
  <si>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</si>
  <si>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</si>
  <si>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</si>
  <si>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</si>
  <si>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</si>
  <si>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</si>
  <si>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</si>
  <si>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</si>
  <si>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</si>
  <si>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</si>
  <si>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</si>
  <si>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</si>
  <si>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</si>
  <si>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</si>
  <si>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</si>
  <si>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</si>
  <si>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</si>
  <si>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</si>
  <si>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</si>
  <si>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</si>
  <si>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</si>
  <si>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</si>
  <si>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</si>
  <si>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</si>
  <si>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</si>
  <si>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</si>
  <si>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</si>
  <si>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</si>
  <si>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</si>
  <si>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</si>
  <si>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</si>
  <si>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</si>
  <si>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</si>
  <si>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</si>
  <si>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</si>
  <si>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</si>
  <si>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</si>
  <si>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</si>
  <si>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</si>
  <si>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</si>
  <si>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</si>
  <si>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</si>
  <si>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</si>
  <si>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</si>
  <si>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</si>
  <si>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</si>
  <si>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</si>
  <si>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</si>
  <si>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</si>
  <si>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</si>
  <si>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</si>
  <si>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</si>
  <si>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</si>
  <si>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</si>
  <si>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</si>
  <si>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</si>
  <si>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</si>
  <si>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</si>
  <si>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</si>
  <si>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</si>
  <si>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</si>
  <si>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</si>
  <si>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</si>
  <si>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</si>
  <si>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</si>
  <si>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</si>
  <si>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</si>
  <si>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</si>
  <si>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</si>
  <si>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</si>
  <si>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</si>
  <si>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</si>
  <si>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</si>
  <si>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</si>
  <si>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</si>
  <si>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</si>
  <si>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</si>
  <si>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</si>
  <si>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</si>
  <si>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</si>
  <si>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</si>
  <si>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</si>
  <si>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</si>
  <si>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</si>
  <si>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</si>
  <si>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</si>
  <si>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</si>
  <si>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</si>
  <si>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</si>
  <si>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</si>
  <si>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</si>
  <si>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</si>
  <si>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</si>
  <si>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</si>
  <si>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</si>
  <si>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</si>
  <si>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</si>
  <si>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</si>
  <si>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</si>
  <si>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</si>
  <si>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</si>
  <si>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</si>
  <si>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</si>
  <si>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</si>
  <si>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</si>
  <si>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</si>
  <si>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</si>
  <si>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</si>
  <si>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</si>
  <si>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</si>
  <si>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</si>
  <si>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</si>
  <si>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</si>
  <si>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</si>
  <si>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</si>
  <si>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</si>
  <si>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</si>
  <si>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</si>
  <si>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</si>
  <si>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</si>
  <si>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</si>
  <si>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</si>
  <si>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</si>
  <si>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</si>
  <si>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</si>
  <si>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</si>
  <si>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</si>
  <si>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</si>
  <si>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</si>
  <si>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</si>
  <si>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</si>
  <si>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</si>
  <si>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</si>
  <si>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</si>
  <si>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</si>
  <si>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</si>
  <si>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</si>
  <si>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</si>
  <si>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</si>
  <si>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</si>
  <si>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</si>
  <si>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</si>
  <si>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</si>
  <si>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</si>
  <si>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</si>
  <si>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</si>
  <si>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</si>
  <si>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</si>
  <si>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</si>
  <si>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</si>
  <si>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</si>
  <si>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</si>
  <si>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</si>
  <si>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</si>
  <si>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</si>
  <si>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</si>
  <si>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</si>
  <si>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</si>
  <si>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</si>
  <si>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</si>
  <si>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</si>
  <si>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</si>
  <si>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</si>
  <si>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</si>
  <si>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</si>
  <si>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</si>
  <si>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</si>
  <si>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</si>
  <si>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</si>
  <si>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</si>
  <si>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</si>
  <si>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</si>
  <si>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</si>
  <si>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</si>
  <si>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</si>
  <si>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</si>
  <si>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</si>
  <si>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</si>
  <si>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</si>
  <si>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</si>
  <si>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</si>
  <si>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</si>
  <si>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</si>
  <si>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</si>
  <si>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</si>
  <si>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</si>
  <si>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</si>
  <si>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</si>
  <si>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</si>
  <si>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</si>
  <si>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</si>
  <si>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</si>
  <si>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</si>
  <si>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</si>
  <si>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</si>
  <si>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</si>
  <si>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</si>
  <si>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</si>
  <si>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</si>
  <si>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</si>
  <si>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</si>
  <si>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</si>
  <si>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</si>
  <si>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</si>
  <si>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</si>
  <si>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</si>
  <si>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</si>
  <si>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</si>
  <si>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</si>
  <si>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</si>
  <si>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</si>
  <si>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</si>
  <si>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</si>
  <si>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</si>
  <si>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</si>
  <si>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</si>
  <si>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</si>
  <si>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</si>
  <si>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</si>
  <si>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</si>
  <si>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</si>
  <si>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</si>
  <si>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</si>
  <si>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</si>
  <si>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</si>
  <si>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</si>
  <si>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</si>
  <si>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</si>
  <si>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</si>
  <si>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</si>
  <si>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</si>
  <si>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</si>
  <si>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</si>
  <si>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</si>
  <si>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</si>
  <si>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</si>
  <si>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</si>
  <si>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</si>
  <si>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</si>
  <si>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</si>
  <si>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</si>
  <si>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</si>
  <si>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</si>
  <si>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</si>
  <si>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</si>
  <si>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</si>
  <si>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</si>
  <si>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</si>
  <si>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</si>
  <si>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</si>
  <si>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</si>
  <si>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</si>
  <si>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</si>
  <si>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</si>
  <si>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</si>
  <si>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</si>
  <si>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</si>
  <si>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</si>
  <si>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</si>
  <si>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</si>
  <si>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</si>
  <si>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</si>
  <si>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</si>
  <si>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</si>
  <si>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</si>
  <si>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</si>
  <si>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</si>
  <si>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</si>
  <si>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</si>
  <si>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</si>
  <si>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</si>
  <si>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</si>
  <si>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</si>
  <si>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</si>
  <si>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</si>
  <si>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</si>
  <si>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</si>
  <si>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</si>
  <si>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</si>
  <si>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</si>
  <si>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</si>
  <si>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</si>
  <si>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</si>
  <si>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</si>
  <si>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</si>
  <si>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</si>
  <si>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</si>
  <si>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</si>
  <si>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</si>
  <si>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</si>
  <si>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</si>
  <si>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</si>
  <si>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</si>
  <si>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</si>
  <si>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</si>
  <si>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</si>
  <si>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</si>
  <si>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</si>
  <si>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</si>
  <si>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</si>
  <si>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</si>
  <si>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</si>
  <si>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</si>
  <si>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</si>
  <si>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</si>
  <si>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</si>
  <si>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</si>
  <si>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</si>
  <si>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</si>
  <si>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</si>
  <si>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</si>
  <si>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</si>
  <si>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</si>
  <si>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</si>
  <si>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</si>
  <si>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</si>
  <si>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</si>
  <si>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</si>
  <si>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</si>
  <si>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</si>
  <si>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</si>
  <si>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</si>
  <si>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</si>
  <si>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</si>
  <si>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</si>
  <si>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</si>
  <si>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</si>
  <si>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</si>
  <si>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</si>
  <si>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</si>
  <si>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</si>
  <si>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</si>
  <si>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</si>
  <si>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</si>
  <si>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</si>
  <si>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</si>
  <si>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</si>
  <si>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</si>
  <si>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</si>
  <si>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</si>
  <si>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</si>
  <si>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</si>
  <si>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</si>
  <si>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</si>
  <si>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</si>
  <si>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</si>
  <si>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</si>
  <si>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</si>
  <si>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</si>
  <si>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</si>
  <si>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</si>
  <si>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</si>
  <si>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</si>
  <si>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</si>
  <si>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</si>
  <si>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</si>
  <si>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</si>
  <si>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</si>
  <si>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</si>
  <si>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</si>
  <si>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</si>
  <si>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</si>
  <si>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</si>
  <si>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</si>
  <si>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</si>
  <si>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</si>
  <si>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</si>
  <si>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</si>
  <si>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</si>
  <si>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</si>
  <si>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</si>
  <si>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</si>
  <si>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</si>
  <si>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</si>
  <si>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</si>
  <si>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</si>
  <si>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</si>
  <si>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</si>
  <si>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</si>
  <si>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</si>
  <si>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</si>
  <si>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</si>
  <si>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</si>
  <si>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</si>
  <si>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</si>
  <si>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</si>
  <si>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</si>
  <si>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</si>
  <si>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</si>
  <si>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</si>
  <si>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</si>
  <si>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</si>
  <si>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</si>
  <si>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</si>
  <si>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</si>
  <si>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</si>
  <si>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</si>
  <si>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</si>
  <si>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</si>
  <si>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</si>
  <si>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</si>
  <si>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</si>
  <si>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</si>
  <si>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</si>
  <si>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</si>
  <si>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</si>
  <si>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</si>
  <si>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</si>
  <si>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</si>
  <si>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</si>
  <si>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</si>
  <si>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</si>
  <si>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</si>
  <si>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</si>
  <si>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</si>
  <si>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</si>
  <si>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</si>
  <si>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</si>
  <si>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</si>
  <si>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</si>
  <si>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</si>
  <si>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</si>
  <si>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</si>
  <si>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</si>
  <si>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</si>
  <si>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</si>
  <si>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</si>
  <si>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</si>
  <si>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</si>
  <si>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</si>
  <si>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</si>
  <si>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</si>
  <si>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</si>
  <si>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</si>
  <si>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</si>
  <si>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</si>
  <si>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</si>
  <si>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</si>
  <si>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</si>
  <si>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</si>
  <si>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</si>
  <si>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</si>
  <si>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</si>
  <si>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</si>
  <si>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</si>
  <si>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</si>
  <si>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</si>
  <si>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</si>
  <si>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</si>
  <si>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</si>
  <si>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</si>
  <si>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</si>
  <si>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</si>
  <si>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</si>
  <si>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</si>
  <si>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</si>
  <si>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</si>
  <si>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</si>
  <si>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</si>
  <si>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</si>
  <si>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</si>
  <si>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</si>
  <si>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</si>
  <si>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</si>
  <si>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</si>
  <si>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</si>
  <si>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</si>
  <si>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</si>
  <si>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</si>
  <si>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</si>
  <si>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</si>
  <si>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</si>
  <si>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</si>
  <si>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</si>
  <si>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</si>
  <si>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</si>
  <si>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</si>
  <si>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</si>
  <si>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</si>
  <si>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</si>
  <si>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</si>
  <si>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</si>
  <si>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</si>
  <si>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</si>
  <si>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</si>
  <si>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</si>
  <si>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</si>
  <si>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</si>
  <si>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</si>
  <si>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</si>
  <si>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</si>
  <si>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</si>
  <si>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</si>
  <si>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</si>
  <si>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</si>
  <si>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</si>
  <si>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</si>
  <si>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</si>
  <si>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</si>
  <si>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</si>
  <si>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</si>
  <si>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</si>
  <si>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</si>
  <si>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</si>
  <si>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</si>
  <si>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</si>
  <si>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</si>
  <si>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</si>
  <si>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</si>
  <si>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</si>
  <si>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</si>
  <si>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</si>
  <si>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</si>
  <si>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</si>
  <si>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</si>
  <si>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</si>
  <si>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</si>
  <si>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</si>
  <si>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</si>
  <si>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</si>
  <si>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</si>
  <si>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</si>
  <si>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</si>
  <si>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</si>
  <si>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</si>
  <si>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</si>
  <si>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</si>
  <si>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</si>
  <si>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</si>
  <si>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</si>
  <si>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</si>
  <si>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</si>
  <si>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</si>
  <si>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</si>
  <si>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</si>
  <si>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</si>
  <si>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</si>
  <si>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</si>
  <si>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</si>
  <si>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</si>
  <si>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</si>
  <si>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</si>
  <si>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</si>
  <si>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</si>
  <si>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</si>
  <si>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</si>
  <si>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</si>
  <si>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</si>
  <si>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</si>
  <si>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</si>
  <si>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</si>
  <si>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</si>
  <si>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</si>
  <si>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</si>
  <si>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</si>
  <si>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</si>
  <si>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</si>
  <si>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</si>
  <si>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</si>
  <si>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</si>
  <si>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</si>
  <si>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</si>
  <si>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</si>
  <si>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</si>
  <si>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</si>
  <si>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</si>
  <si>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</si>
  <si>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</si>
  <si>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</si>
  <si>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</si>
  <si>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</si>
  <si>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</si>
  <si>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</si>
  <si>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</si>
  <si>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</si>
  <si>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</si>
  <si>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</si>
  <si>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</si>
  <si>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</si>
  <si>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</si>
  <si>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</si>
  <si>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</si>
  <si>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</si>
  <si>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</si>
  <si>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</si>
  <si>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</si>
  <si>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</si>
  <si>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</si>
  <si>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</si>
  <si>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</si>
  <si>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</si>
  <si>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</si>
  <si>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</si>
  <si>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</si>
  <si>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</si>
  <si>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</si>
  <si>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</si>
  <si>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</si>
  <si>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</si>
  <si>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</si>
  <si>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</si>
  <si>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</si>
  <si>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</si>
  <si>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</si>
  <si>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</si>
  <si>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</si>
  <si>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</si>
  <si>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</si>
  <si>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</si>
  <si>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</si>
  <si>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</si>
  <si>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</si>
  <si>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</si>
  <si>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</si>
  <si>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</si>
  <si>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</si>
  <si>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</si>
  <si>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</si>
  <si>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</si>
  <si>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</si>
  <si>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</si>
  <si>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</si>
  <si>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</si>
  <si>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</si>
  <si>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</si>
  <si>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</si>
  <si>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</si>
  <si>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</si>
  <si>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</si>
  <si>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</si>
  <si>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</si>
  <si>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</si>
  <si>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</si>
  <si>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</si>
  <si>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</si>
  <si>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</si>
  <si>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</si>
  <si>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</si>
  <si>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</si>
  <si>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</si>
  <si>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</si>
  <si>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</si>
  <si>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</si>
  <si>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</si>
  <si>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</si>
  <si>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</si>
  <si>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</si>
  <si>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</si>
  <si>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</si>
  <si>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</si>
  <si>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</si>
  <si>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</si>
  <si>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</si>
  <si>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</si>
  <si>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</si>
  <si>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</si>
  <si>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</si>
  <si>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</si>
  <si>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</si>
  <si>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</si>
  <si>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</si>
  <si>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</si>
  <si>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</si>
  <si>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</si>
  <si>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</si>
  <si>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</si>
  <si>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</si>
  <si>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</si>
  <si>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</si>
  <si>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</si>
  <si>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</si>
  <si>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</si>
  <si>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</si>
  <si>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</si>
  <si>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</si>
  <si>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</si>
  <si>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</si>
  <si>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</si>
  <si>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</si>
  <si>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</si>
  <si>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</si>
  <si>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</si>
  <si>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</si>
  <si>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</si>
  <si>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</si>
  <si>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</si>
  <si>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</si>
  <si>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</si>
  <si>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</si>
  <si>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</si>
  <si>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</si>
  <si>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</si>
  <si>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</si>
  <si>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</si>
  <si>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</si>
  <si>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</si>
  <si>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</si>
  <si>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</si>
  <si>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</si>
  <si>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</si>
  <si>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</si>
  <si>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</si>
  <si>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</si>
  <si>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</si>
  <si>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</si>
  <si>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</si>
  <si>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</si>
  <si>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</si>
  <si>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</si>
  <si>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</si>
  <si>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</si>
  <si>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</si>
  <si>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</si>
  <si>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</si>
  <si>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</si>
  <si>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</si>
  <si>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</si>
  <si>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</si>
  <si>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</si>
  <si>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</si>
  <si>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</si>
  <si>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</si>
  <si>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</si>
  <si>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</si>
  <si>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</si>
  <si>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</si>
  <si>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</si>
  <si>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</si>
  <si>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</si>
  <si>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</si>
  <si>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</si>
  <si>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</si>
  <si>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</si>
  <si>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</si>
  <si>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</si>
  <si>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</si>
  <si>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</si>
  <si>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</si>
  <si>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</si>
  <si>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</si>
  <si>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</si>
  <si>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</si>
  <si>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</si>
  <si>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</si>
  <si>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</si>
  <si>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</si>
  <si>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</si>
  <si>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</si>
  <si>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</si>
  <si>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</si>
  <si>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</si>
  <si>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</si>
  <si>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</si>
  <si>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</si>
  <si>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</si>
  <si>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</si>
  <si>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</si>
  <si>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</si>
  <si>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</si>
  <si>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</si>
  <si>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</si>
  <si>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</si>
  <si>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</si>
  <si>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</si>
  <si>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</si>
  <si>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</si>
  <si>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</si>
  <si>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</si>
  <si>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</si>
  <si>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</si>
  <si>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</si>
  <si>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</si>
  <si>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</si>
  <si>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</si>
  <si>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</si>
  <si>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</si>
  <si>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</si>
  <si>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</si>
  <si>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</si>
  <si>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</si>
  <si>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</si>
  <si>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</si>
  <si>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</si>
  <si>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</si>
  <si>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</si>
  <si>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</si>
  <si>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</si>
  <si>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</si>
  <si>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</si>
  <si>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</si>
  <si>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</si>
  <si>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</si>
  <si>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</si>
  <si>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</si>
  <si>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</si>
  <si>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</si>
  <si>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</si>
  <si>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</si>
  <si>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</si>
  <si>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</si>
  <si>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</si>
  <si>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</si>
  <si>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</si>
  <si>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</si>
  <si>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</si>
  <si>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</si>
  <si>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</si>
  <si>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</si>
  <si>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</si>
  <si>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</si>
  <si>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</si>
  <si>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</si>
  <si>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</si>
  <si>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</si>
  <si>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</si>
  <si>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</si>
  <si>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</si>
  <si>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</si>
  <si>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</si>
  <si>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</si>
  <si>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</si>
  <si>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</si>
  <si>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</si>
  <si>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</si>
  <si>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</si>
  <si>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</si>
  <si>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</si>
  <si>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</si>
  <si>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</si>
  <si>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</si>
  <si>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</si>
  <si>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</si>
  <si>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</si>
  <si>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</si>
  <si>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</si>
  <si>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</si>
  <si>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</si>
  <si>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</si>
  <si>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</si>
  <si>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</si>
  <si>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</si>
  <si>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</si>
  <si>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</si>
  <si>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</si>
  <si>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</si>
  <si>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</si>
  <si>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</si>
  <si>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</si>
  <si>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</si>
  <si>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</si>
  <si>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</si>
  <si>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</si>
  <si>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</si>
  <si>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</si>
  <si>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</si>
  <si>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</si>
  <si>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</si>
  <si>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</si>
  <si>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</si>
  <si>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</si>
  <si>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</si>
  <si>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</si>
  <si>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</si>
  <si>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</si>
  <si>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</si>
  <si>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</si>
  <si>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</si>
  <si>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</si>
  <si>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</si>
  <si>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</si>
  <si>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</si>
  <si>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</si>
  <si>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</si>
  <si>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</si>
  <si>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</si>
  <si>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</si>
  <si>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</si>
  <si>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</si>
  <si>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</si>
  <si>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</si>
  <si>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</si>
  <si>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</si>
  <si>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</si>
  <si>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</si>
  <si>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</si>
  <si>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</si>
  <si>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</si>
  <si>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</si>
  <si>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</si>
  <si>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</si>
  <si>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</si>
  <si>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</si>
  <si>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</si>
  <si>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</si>
  <si>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</si>
  <si>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</si>
  <si>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</si>
  <si>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</si>
  <si>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</si>
  <si>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</si>
  <si>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</si>
  <si>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</si>
  <si>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</si>
  <si>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</si>
  <si>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</si>
  <si>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</si>
  <si>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</si>
  <si>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</si>
  <si>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</si>
  <si>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</si>
  <si>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</si>
  <si>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</si>
  <si>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</si>
  <si>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</si>
  <si>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</si>
  <si>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</si>
  <si>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</si>
  <si>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</si>
  <si>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</si>
  <si>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</si>
  <si>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</si>
  <si>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</si>
  <si>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</si>
  <si>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</si>
  <si>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</si>
  <si>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</si>
  <si>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</si>
  <si>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</si>
  <si>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</si>
  <si>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</si>
  <si>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</si>
  <si>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</si>
  <si>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</si>
  <si>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</si>
  <si>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</si>
  <si>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</si>
  <si>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</si>
  <si>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</si>
  <si>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</si>
  <si>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</si>
  <si>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</si>
  <si>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</si>
  <si>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</si>
  <si>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</si>
  <si>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</si>
  <si>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</si>
  <si>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</si>
  <si>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</si>
  <si>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</si>
  <si>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</si>
  <si>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</si>
  <si>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</si>
  <si>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</si>
  <si>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</si>
  <si>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</si>
  <si>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</si>
  <si>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</si>
  <si>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</si>
  <si>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</si>
  <si>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</si>
  <si>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</si>
  <si>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</si>
  <si>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</si>
  <si>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</si>
  <si>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</si>
  <si>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</si>
  <si>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</si>
  <si>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</si>
  <si>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</si>
  <si>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</si>
  <si>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</si>
  <si>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</si>
  <si>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</si>
  <si>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</si>
  <si>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</si>
  <si>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</si>
  <si>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</si>
  <si>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</si>
  <si>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</si>
  <si>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</si>
  <si>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</si>
  <si>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</si>
  <si>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</si>
  <si>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</si>
  <si>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</si>
  <si>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</si>
  <si>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</si>
  <si>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</si>
  <si>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</si>
  <si>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</si>
  <si>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</si>
  <si>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</si>
  <si>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</si>
  <si>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</si>
  <si>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</si>
  <si>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</si>
  <si>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</si>
  <si>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</si>
  <si>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</si>
  <si>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</si>
  <si>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</si>
  <si>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</si>
  <si>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</si>
  <si>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</si>
  <si>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</si>
  <si>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</si>
  <si>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</si>
  <si>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</si>
  <si>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</si>
  <si>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</si>
  <si>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</si>
  <si>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</si>
  <si>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</si>
  <si>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</si>
  <si>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</si>
  <si>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</si>
  <si>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</si>
  <si>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</si>
  <si>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</si>
  <si>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</si>
  <si>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</si>
  <si>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</si>
  <si>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</si>
  <si>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</si>
  <si>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</si>
  <si>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</si>
  <si>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</si>
  <si>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</si>
  <si>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</si>
  <si>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</si>
  <si>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</si>
  <si>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</si>
  <si>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</si>
  <si>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</si>
  <si>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</si>
  <si>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</si>
  <si>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</si>
  <si>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</si>
  <si>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</si>
  <si>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</si>
  <si>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</si>
  <si>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</si>
  <si>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</si>
  <si>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</si>
  <si>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</si>
  <si>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</si>
  <si>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</si>
  <si>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</si>
  <si>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</si>
  <si>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</si>
  <si>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</si>
  <si>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</si>
  <si>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</si>
  <si>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</si>
  <si>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</si>
  <si>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</si>
  <si>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</si>
  <si>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</si>
  <si>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</si>
  <si>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</si>
  <si>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</si>
  <si>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</si>
  <si>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</si>
  <si>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</si>
  <si>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</si>
  <si>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</si>
  <si>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</si>
  <si>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</si>
  <si>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</si>
  <si>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</si>
  <si>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</si>
  <si>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</si>
  <si>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</si>
  <si>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</si>
  <si>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</si>
  <si>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</si>
  <si>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</si>
  <si>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</si>
  <si>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</si>
  <si>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</si>
  <si>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</si>
  <si>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</si>
  <si>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</si>
  <si>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</si>
  <si>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</si>
  <si>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</si>
  <si>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</si>
  <si>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</si>
  <si>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</si>
  <si>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</si>
  <si>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</si>
  <si>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</si>
  <si>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</si>
  <si>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</si>
  <si>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</si>
  <si>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</si>
  <si>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</si>
  <si>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</si>
  <si>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</si>
  <si>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</si>
  <si>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</si>
  <si>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</si>
  <si>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</si>
  <si>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</si>
  <si>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</si>
  <si>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</si>
  <si>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</si>
  <si>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</si>
  <si>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</si>
  <si>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</si>
  <si>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</si>
  <si>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</si>
  <si>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</si>
  <si>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</si>
  <si>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</si>
  <si>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</si>
  <si>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</si>
  <si>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</si>
  <si>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</si>
  <si>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</si>
  <si>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</si>
  <si>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</si>
  <si>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</si>
  <si>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</si>
  <si>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</si>
  <si>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</si>
  <si>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</si>
  <si>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</si>
  <si>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</si>
  <si>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</si>
  <si>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</si>
  <si>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</si>
  <si>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</si>
  <si>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</si>
  <si>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</si>
  <si>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</si>
  <si>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</si>
  <si>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</si>
  <si>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</si>
  <si>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</si>
  <si>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</si>
  <si>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</si>
  <si>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</si>
  <si>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</si>
  <si>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</si>
  <si>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</si>
  <si>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</si>
  <si>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</si>
  <si>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</si>
  <si>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</si>
  <si>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</si>
  <si>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</si>
  <si>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</si>
  <si>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</si>
  <si>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</si>
  <si>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</si>
  <si>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</si>
  <si>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</si>
  <si>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</si>
  <si>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</si>
  <si>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</si>
  <si>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</si>
  <si>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</si>
  <si>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</si>
  <si>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</si>
  <si>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</si>
  <si>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</si>
  <si>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</si>
  <si>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</si>
  <si>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</si>
  <si>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</si>
  <si>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</si>
  <si>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</si>
  <si>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</si>
  <si>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</si>
  <si>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</si>
  <si>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</si>
  <si>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</si>
  <si>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</si>
  <si>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</si>
  <si>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</si>
  <si>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</si>
  <si>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</si>
  <si>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</si>
  <si>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</si>
  <si>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</si>
  <si>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</si>
  <si>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</si>
  <si>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</si>
  <si>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</si>
  <si>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</si>
  <si>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</si>
  <si>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</si>
  <si>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</si>
  <si>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</si>
  <si>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</si>
  <si>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</si>
  <si>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</si>
  <si>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</si>
  <si>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</si>
  <si>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</si>
  <si>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</si>
  <si>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</si>
  <si>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</si>
  <si>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</si>
  <si>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</si>
  <si>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</si>
  <si>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</si>
  <si>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</si>
  <si>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</si>
  <si>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</si>
  <si>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</si>
  <si>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</si>
  <si>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</si>
  <si>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</si>
  <si>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</si>
  <si>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</si>
  <si>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</si>
  <si>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</si>
  <si>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</si>
  <si>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</si>
  <si>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</si>
  <si>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</si>
  <si>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</si>
  <si>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</si>
  <si>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</si>
  <si>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</si>
  <si>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</si>
  <si>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</si>
  <si>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</si>
  <si>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</si>
  <si>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</si>
  <si>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</si>
  <si>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</si>
  <si>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</si>
  <si>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</si>
  <si>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</si>
  <si>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</si>
  <si>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</si>
  <si>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</si>
  <si>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</si>
  <si>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</si>
  <si>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</si>
  <si>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</si>
  <si>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</si>
  <si>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</si>
  <si>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</si>
  <si>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</si>
  <si>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</si>
  <si>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</si>
  <si>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</si>
  <si>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</si>
  <si>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</si>
  <si>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</si>
  <si>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</si>
  <si>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</si>
  <si>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</si>
  <si>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</si>
  <si>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</si>
  <si>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</si>
  <si>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</si>
  <si>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</si>
  <si>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</si>
  <si>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</si>
  <si>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</si>
  <si>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</si>
  <si>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</si>
  <si>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</si>
  <si>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</si>
  <si>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</si>
  <si>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</si>
  <si>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</si>
  <si>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</si>
  <si>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</si>
  <si>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</si>
  <si>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</si>
  <si>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</si>
  <si>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</si>
  <si>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</si>
  <si>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</si>
  <si>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</si>
  <si>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</si>
  <si>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</si>
  <si>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</si>
  <si>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</si>
  <si>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</si>
  <si>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</si>
  <si>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</si>
  <si>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</si>
  <si>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</si>
  <si>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</si>
  <si>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</si>
  <si>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</si>
  <si>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</si>
  <si>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</si>
  <si>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</si>
  <si>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</si>
  <si>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</si>
  <si>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</si>
  <si>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</si>
  <si>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</si>
  <si>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</si>
  <si>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</si>
  <si>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</si>
  <si>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</si>
  <si>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</si>
  <si>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</si>
  <si>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</si>
  <si>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</si>
  <si>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</si>
  <si>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</si>
  <si>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</si>
  <si>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</si>
  <si>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</si>
  <si>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</si>
  <si>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</si>
  <si>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</si>
  <si>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</si>
  <si>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</si>
  <si>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</si>
  <si>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</si>
  <si>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</si>
  <si>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</si>
  <si>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</si>
  <si>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</si>
  <si>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</si>
  <si>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</si>
  <si>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</si>
  <si>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</si>
  <si>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</si>
  <si>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</si>
  <si>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</si>
  <si>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</si>
  <si>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</si>
  <si>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</si>
  <si>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</si>
  <si>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</si>
  <si>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</si>
  <si>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</si>
  <si>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</si>
  <si>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</si>
  <si>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</si>
  <si>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</si>
  <si>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</si>
  <si>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</si>
  <si>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</si>
  <si>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</si>
  <si>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</si>
  <si>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</si>
  <si>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</si>
  <si>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</si>
  <si>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</si>
  <si>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</si>
  <si>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</si>
  <si>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</si>
  <si>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</si>
  <si>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</si>
  <si>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</si>
  <si>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</si>
  <si>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</si>
  <si>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</si>
  <si>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</si>
  <si>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</si>
  <si>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</si>
  <si>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</si>
  <si>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</si>
  <si>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</si>
  <si>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</si>
  <si>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</si>
  <si>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</si>
  <si>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</si>
  <si>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</si>
  <si>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</si>
  <si>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</si>
  <si>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</si>
  <si>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</si>
  <si>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</si>
  <si>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</si>
  <si>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</si>
  <si>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</si>
  <si>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</si>
  <si>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</si>
  <si>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</si>
  <si>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</si>
  <si>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</si>
  <si>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</si>
  <si>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</si>
  <si>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</si>
  <si>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</si>
  <si>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</si>
  <si>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</si>
  <si>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</si>
  <si>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</si>
  <si>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</si>
  <si>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</si>
  <si>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</si>
  <si>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</si>
  <si>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</si>
  <si>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</si>
  <si>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</si>
  <si>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</si>
  <si>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</si>
  <si>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</si>
  <si>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</si>
  <si>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</si>
  <si>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</si>
  <si>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</si>
  <si>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</si>
  <si>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</si>
  <si>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</si>
  <si>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</si>
  <si>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</si>
  <si>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</si>
  <si>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</si>
  <si>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</si>
  <si>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</si>
  <si>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</si>
  <si>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</si>
  <si>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</si>
  <si>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</si>
  <si>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</si>
  <si>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</si>
  <si>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</si>
  <si>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</si>
  <si>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</si>
  <si>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</si>
  <si>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</si>
  <si>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</si>
  <si>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</si>
  <si>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</si>
  <si>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</si>
  <si>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</si>
  <si>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</si>
  <si>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</si>
  <si>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</si>
  <si>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</si>
  <si>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</si>
  <si>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</si>
  <si>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</si>
  <si>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</si>
  <si>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</si>
  <si>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</si>
  <si>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</si>
  <si>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</si>
  <si>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</si>
  <si>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</si>
  <si>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</si>
  <si>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</si>
  <si>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</si>
  <si>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</si>
  <si>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</si>
  <si>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</si>
  <si>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</si>
  <si>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</si>
  <si>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</si>
  <si>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</si>
  <si>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</si>
  <si>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</si>
  <si>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</si>
  <si>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</si>
  <si>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</si>
  <si>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</si>
  <si>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</si>
  <si>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</si>
  <si>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</si>
  <si>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</si>
  <si>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</si>
  <si>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</si>
  <si>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</si>
  <si>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</si>
  <si>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</si>
  <si>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</si>
  <si>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</si>
  <si>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</si>
  <si>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</si>
  <si>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</si>
  <si>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</si>
  <si>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</si>
  <si>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</si>
  <si>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</si>
  <si>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</si>
  <si>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</si>
  <si>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</si>
  <si>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</si>
  <si>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</si>
  <si>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</si>
  <si>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</si>
  <si>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</si>
  <si>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</si>
  <si>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</si>
  <si>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</si>
  <si>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</si>
  <si>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</si>
  <si>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</si>
  <si>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</si>
  <si>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</si>
  <si>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</si>
  <si>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</si>
  <si>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</si>
  <si>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</si>
  <si>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</si>
  <si>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</si>
  <si>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</si>
  <si>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</si>
  <si>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</si>
  <si>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</si>
  <si>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</si>
  <si>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</si>
  <si>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</si>
  <si>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</si>
  <si>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</si>
  <si>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</si>
  <si>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</si>
  <si>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</si>
  <si>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</si>
  <si>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</si>
  <si>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</si>
  <si>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</si>
  <si>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</si>
  <si>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</si>
  <si>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</si>
  <si>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</si>
  <si>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</si>
  <si>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</si>
  <si>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</si>
  <si>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</si>
  <si>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</si>
  <si>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</si>
  <si>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</si>
  <si>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</si>
  <si>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</si>
  <si>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</si>
  <si>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</si>
  <si>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</si>
  <si>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</si>
  <si>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</si>
  <si>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</si>
  <si>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</si>
  <si>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</si>
  <si>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</si>
  <si>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</si>
  <si>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</si>
  <si>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</si>
  <si>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</si>
  <si>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</si>
  <si>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</si>
  <si>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</si>
  <si>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</si>
  <si>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</si>
  <si>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</si>
  <si>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</si>
  <si>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</si>
  <si>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</si>
  <si>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</si>
  <si>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</si>
  <si>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</si>
  <si>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</si>
  <si>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</si>
  <si>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</si>
  <si>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</si>
  <si>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</si>
  <si>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</si>
  <si>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</si>
  <si>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</si>
  <si>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</si>
  <si>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</si>
  <si>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</si>
  <si>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</si>
  <si>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</si>
  <si>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</si>
  <si>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</si>
  <si>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</si>
  <si>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</si>
  <si>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</si>
  <si>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</si>
  <si>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</si>
  <si>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</si>
  <si>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</si>
  <si>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</si>
  <si>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</si>
  <si>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</si>
  <si>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</si>
  <si>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</si>
  <si>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</si>
  <si>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</si>
  <si>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</si>
  <si>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</si>
  <si>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</si>
  <si>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</si>
  <si>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</si>
  <si>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</si>
  <si>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</si>
  <si>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</si>
  <si>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</si>
  <si>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</si>
  <si>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</si>
  <si>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</si>
  <si>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</si>
  <si>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</si>
  <si>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</si>
  <si>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</si>
  <si>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</si>
  <si>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</si>
  <si>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</si>
  <si>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</si>
  <si>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</si>
  <si>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</si>
  <si>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</si>
  <si>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</si>
  <si>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</si>
  <si>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</si>
  <si>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</si>
  <si>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</si>
  <si>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</si>
  <si>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</si>
  <si>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</si>
  <si>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</si>
  <si>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</si>
  <si>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</si>
  <si>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</si>
  <si>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</si>
  <si>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</si>
  <si>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</si>
  <si>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</si>
  <si>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</si>
  <si>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</si>
  <si>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</si>
  <si>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</si>
  <si>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</si>
  <si>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</si>
  <si>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</si>
  <si>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</si>
  <si>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</si>
  <si>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</si>
  <si>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</si>
  <si>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</si>
  <si>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</si>
  <si>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</si>
  <si>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</si>
  <si>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</si>
  <si>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</si>
  <si>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</si>
  <si>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</si>
  <si>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</si>
  <si>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</si>
  <si>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</si>
  <si>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</si>
  <si>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</si>
  <si>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</si>
  <si>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</si>
  <si>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</si>
  <si>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</si>
  <si>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</si>
  <si>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</si>
  <si>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</si>
  <si>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</si>
  <si>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</si>
  <si>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</si>
  <si>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</si>
  <si>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</si>
  <si>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</si>
  <si>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</si>
  <si>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</si>
  <si>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</si>
  <si>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</si>
  <si>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</si>
  <si>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</si>
  <si>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</si>
  <si>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</si>
  <si>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</si>
  <si>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</si>
  <si>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</si>
  <si>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</si>
  <si>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</si>
  <si>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</si>
  <si>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</si>
  <si>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</si>
  <si>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</si>
  <si>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</si>
  <si>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</si>
  <si>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</si>
  <si>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</si>
  <si>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</si>
  <si>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</si>
  <si>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</si>
  <si>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</si>
  <si>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</si>
  <si>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</si>
  <si>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</si>
  <si>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</si>
  <si>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</si>
  <si>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</si>
  <si>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</si>
  <si>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</si>
  <si>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</si>
  <si>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</si>
  <si>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</si>
  <si>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</si>
  <si>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</si>
  <si>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</si>
  <si>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</si>
  <si>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</si>
  <si>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</si>
  <si>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</si>
  <si>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</si>
  <si>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</si>
  <si>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</si>
  <si>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</si>
  <si>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</si>
  <si>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</si>
  <si>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</si>
  <si>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</si>
  <si>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</si>
  <si>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</si>
  <si>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</si>
  <si>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</si>
  <si>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</si>
  <si>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</si>
  <si>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</si>
  <si>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</si>
  <si>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</si>
  <si>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</si>
  <si>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</si>
  <si>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</si>
  <si>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</si>
  <si>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</si>
  <si>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</si>
  <si>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</si>
  <si>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</si>
  <si>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</si>
  <si>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</si>
  <si>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</si>
  <si>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</si>
  <si>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</si>
  <si>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</si>
  <si>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</si>
  <si>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</si>
  <si>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</si>
  <si>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</si>
  <si>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</si>
  <si>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</si>
  <si>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</si>
  <si>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</si>
  <si>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</si>
  <si>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</si>
  <si>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</si>
  <si>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</si>
  <si>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</si>
  <si>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</si>
  <si>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</si>
  <si>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</si>
  <si>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</si>
  <si>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</si>
  <si>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</si>
  <si>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</si>
  <si>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</si>
  <si>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</si>
  <si>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</si>
  <si>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</si>
  <si>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</si>
  <si>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</si>
  <si>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</si>
  <si>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</si>
  <si>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</si>
  <si>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</si>
  <si>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</si>
  <si>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</si>
  <si>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</si>
  <si>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</si>
  <si>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</si>
  <si>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</si>
  <si>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</si>
  <si>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</si>
  <si>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</si>
  <si>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</si>
  <si>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</si>
  <si>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</si>
  <si>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</si>
  <si>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</si>
  <si>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</si>
  <si>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</si>
  <si>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</si>
  <si>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</si>
  <si>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</si>
  <si>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</si>
  <si>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</si>
  <si>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</si>
  <si>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</si>
  <si>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</si>
  <si>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</si>
  <si>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</si>
  <si>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</si>
  <si>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</si>
  <si>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</si>
  <si>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</si>
  <si>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</si>
  <si>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</si>
  <si>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</si>
  <si>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</si>
  <si>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</si>
  <si>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</si>
  <si>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</si>
  <si>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</si>
  <si>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</si>
  <si>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</si>
  <si>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</si>
  <si>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</si>
  <si>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</si>
  <si>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</si>
  <si>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</si>
  <si>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</si>
  <si>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</si>
  <si>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</si>
  <si>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</si>
  <si>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</si>
  <si>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</si>
  <si>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</si>
  <si>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</si>
  <si>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</si>
  <si>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</si>
  <si>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</si>
  <si>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</si>
  <si>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</si>
  <si>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</si>
  <si>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</si>
  <si>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</si>
  <si>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</si>
  <si>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</si>
  <si>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</si>
  <si>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</si>
  <si>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</si>
  <si>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</si>
  <si>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</si>
  <si>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</si>
  <si>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</si>
  <si>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</si>
  <si>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</si>
  <si>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</si>
  <si>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</si>
  <si>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</si>
  <si>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</si>
  <si>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</si>
  <si>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</si>
  <si>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</si>
  <si>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</si>
  <si>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</si>
  <si>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</si>
  <si>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</si>
  <si>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</si>
  <si>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</si>
  <si>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</si>
  <si>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</si>
  <si>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</si>
  <si>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</si>
  <si>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</si>
  <si>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</si>
  <si>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</si>
  <si>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</si>
  <si>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</si>
  <si>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</si>
  <si>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</si>
  <si>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</si>
  <si>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</si>
  <si>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</si>
  <si>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</si>
  <si>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</si>
  <si>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</si>
  <si>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</si>
  <si>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</si>
  <si>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</si>
  <si>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</si>
  <si>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</si>
  <si>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</si>
  <si>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</si>
  <si>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</si>
  <si>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</si>
  <si>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</si>
  <si>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</si>
  <si>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</si>
  <si>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</si>
  <si>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</si>
  <si>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</si>
  <si>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</si>
  <si>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</si>
  <si>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</si>
  <si>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</si>
  <si>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</si>
  <si>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</si>
  <si>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</si>
  <si>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</si>
  <si>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</si>
  <si>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</si>
  <si>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</si>
  <si>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</si>
  <si>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</si>
  <si>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</si>
  <si>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</si>
  <si>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</si>
  <si>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</si>
  <si>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</si>
  <si>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</si>
  <si>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</si>
  <si>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</si>
  <si>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</si>
  <si>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</si>
  <si>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</si>
  <si>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</si>
  <si>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</si>
  <si>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</si>
  <si>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</si>
  <si>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</si>
  <si>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</si>
  <si>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</si>
  <si>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</si>
  <si>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</si>
  <si>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</si>
  <si>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</si>
  <si>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</si>
  <si>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</si>
  <si>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</si>
  <si>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</si>
  <si>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</si>
  <si>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</si>
  <si>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</si>
  <si>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</si>
  <si>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</si>
  <si>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</si>
  <si>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</si>
  <si>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</si>
  <si>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</si>
  <si>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</si>
  <si>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</si>
  <si>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</si>
  <si>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</si>
  <si>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</si>
  <si>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</si>
  <si>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</si>
  <si>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</si>
  <si>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</si>
  <si>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</si>
  <si>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</si>
  <si>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</si>
  <si>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</si>
  <si>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</si>
  <si>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</si>
  <si>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</si>
  <si>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</si>
  <si>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</si>
  <si>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</si>
  <si>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</si>
  <si>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</si>
  <si>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</si>
  <si>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</si>
  <si>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</si>
  <si>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</si>
  <si>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</si>
  <si>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</si>
  <si>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</si>
  <si>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</si>
  <si>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</si>
  <si>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</si>
  <si>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</si>
  <si>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</si>
  <si>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</si>
  <si>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</si>
  <si>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</si>
  <si>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</si>
  <si>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</si>
  <si>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</si>
  <si>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</si>
  <si>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</si>
  <si>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</si>
  <si>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</si>
  <si>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</si>
  <si>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</si>
  <si>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</si>
  <si>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</si>
  <si>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</si>
  <si>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</si>
  <si>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</si>
  <si>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</si>
  <si>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</si>
  <si>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</si>
  <si>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</si>
  <si>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</si>
  <si>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</si>
  <si>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</si>
  <si>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</si>
  <si>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</si>
  <si>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</si>
  <si>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</si>
  <si>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</si>
  <si>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</si>
  <si>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</si>
  <si>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</si>
  <si>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</si>
  <si>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</si>
  <si>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</si>
  <si>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</si>
  <si>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</si>
  <si>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</si>
  <si>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</si>
  <si>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</si>
  <si>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</si>
  <si>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</si>
  <si>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</si>
  <si>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</si>
  <si>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</si>
  <si>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</si>
  <si>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</si>
  <si>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</si>
  <si>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</si>
  <si>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</si>
  <si>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</si>
  <si>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</si>
  <si>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</si>
  <si>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</si>
  <si>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</si>
  <si>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</si>
  <si>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</si>
  <si>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</si>
  <si>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</si>
  <si>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</si>
  <si>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</si>
  <si>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</si>
  <si>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</si>
  <si>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</si>
  <si>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</si>
  <si>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</si>
  <si>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</si>
  <si>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</si>
  <si>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</si>
  <si>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</si>
  <si>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</si>
  <si>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</si>
  <si>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</si>
  <si>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</si>
  <si>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</si>
  <si>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</si>
  <si>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</si>
  <si>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</si>
  <si>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</si>
  <si>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</si>
  <si>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</si>
  <si>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</si>
  <si>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</si>
  <si>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</si>
  <si>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</si>
  <si>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</si>
  <si>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</si>
  <si>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</si>
  <si>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</si>
  <si>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</si>
  <si>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</si>
  <si>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</si>
  <si>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</si>
  <si>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</si>
  <si>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</si>
  <si>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</si>
  <si>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</si>
  <si>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</si>
  <si>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</si>
  <si>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</si>
  <si>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</si>
  <si>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</si>
  <si>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</si>
  <si>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</si>
  <si>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</si>
  <si>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</si>
  <si>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</si>
  <si>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</si>
  <si>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</si>
  <si>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</si>
  <si>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</si>
  <si>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</si>
  <si>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</si>
  <si>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</si>
  <si>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</si>
  <si>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</si>
  <si>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</si>
  <si>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</si>
  <si>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</si>
  <si>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</si>
  <si>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</si>
  <si>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</si>
  <si>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</si>
  <si>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</si>
  <si>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</si>
  <si>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</si>
  <si>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</si>
  <si>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</si>
  <si>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</si>
  <si>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</si>
  <si>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</si>
  <si>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</si>
  <si>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</si>
  <si>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</si>
  <si>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</si>
  <si>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</si>
  <si>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</si>
  <si>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</si>
  <si>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</si>
  <si>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</si>
  <si>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</si>
  <si>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</si>
  <si>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</si>
  <si>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</si>
  <si>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</si>
  <si>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</si>
  <si>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</si>
  <si>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</si>
  <si>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</si>
  <si>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</si>
  <si>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</si>
  <si>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</si>
  <si>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</si>
  <si>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</si>
  <si>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</si>
  <si>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</si>
  <si>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</si>
  <si>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</si>
  <si>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</si>
  <si>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</si>
  <si>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</si>
  <si>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</si>
  <si>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</si>
  <si>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</si>
  <si>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</si>
  <si>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</si>
  <si>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</si>
  <si>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</si>
  <si>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</si>
  <si>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</si>
  <si>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</si>
  <si>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</si>
  <si>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</si>
  <si>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</si>
  <si>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</si>
  <si>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</si>
  <si>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</si>
  <si>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</si>
  <si>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</si>
  <si>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</si>
  <si>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</si>
  <si>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</si>
  <si>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</si>
  <si>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</si>
  <si>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</si>
  <si>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</si>
  <si>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</si>
  <si>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</si>
  <si>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</si>
  <si>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</si>
  <si>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</si>
  <si>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</si>
  <si>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</si>
  <si>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</si>
  <si>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</si>
  <si>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</si>
  <si>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</si>
  <si>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</si>
  <si>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</si>
  <si>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</si>
  <si>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</si>
  <si>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</si>
  <si>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</si>
  <si>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</si>
  <si>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</si>
  <si>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</si>
  <si>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</si>
  <si>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</si>
  <si>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</si>
  <si>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</si>
  <si>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</si>
  <si>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</si>
  <si>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</si>
  <si>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</si>
  <si>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</si>
  <si>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</si>
  <si>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</si>
  <si>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</si>
  <si>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</si>
  <si>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</si>
  <si>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</si>
  <si>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</si>
  <si>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</si>
  <si>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</si>
  <si>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</si>
  <si>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</si>
  <si>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</si>
  <si>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</si>
  <si>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</si>
  <si>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</si>
  <si>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</si>
  <si>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</si>
  <si>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</si>
  <si>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</si>
  <si>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</si>
  <si>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</si>
  <si>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</si>
  <si>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</si>
  <si>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</si>
  <si>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</si>
  <si>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</si>
  <si>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</si>
  <si>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</si>
  <si>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</si>
  <si>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</si>
  <si>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</si>
  <si>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</si>
  <si>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</si>
  <si>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</si>
  <si>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</si>
  <si>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</si>
  <si>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</si>
  <si>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</si>
  <si>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</si>
  <si>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</si>
  <si>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</si>
  <si>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</si>
  <si>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</si>
  <si>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</si>
  <si>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</si>
  <si>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</si>
  <si>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</si>
  <si>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</si>
  <si>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</si>
  <si>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</si>
  <si>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</si>
  <si>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</si>
  <si>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</si>
  <si>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</si>
  <si>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</si>
  <si>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</si>
  <si>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</si>
  <si>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</si>
  <si>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</si>
  <si>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</si>
  <si>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</si>
  <si>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</si>
  <si>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</si>
  <si>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</si>
  <si>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</si>
  <si>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</si>
  <si>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</si>
  <si>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</si>
  <si>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</si>
  <si>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</si>
  <si>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</si>
  <si>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</si>
  <si>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</si>
  <si>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</si>
  <si>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</si>
  <si>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</si>
  <si>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</si>
  <si>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</si>
  <si>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</si>
  <si>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</si>
  <si>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</si>
  <si>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</si>
  <si>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</si>
  <si>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</si>
  <si>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</si>
  <si>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</si>
  <si>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</si>
  <si>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</si>
  <si>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</si>
  <si>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</si>
  <si>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</si>
  <si>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</si>
  <si>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</si>
  <si>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</si>
  <si>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</si>
  <si>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</si>
  <si>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</si>
  <si>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</si>
  <si>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</si>
  <si>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</si>
  <si>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</si>
  <si>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</si>
  <si>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</si>
  <si>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</si>
  <si>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</si>
  <si>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</si>
  <si>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</si>
  <si>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</si>
  <si>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</si>
  <si>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</si>
  <si>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</si>
  <si>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</si>
  <si>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</si>
  <si>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</si>
  <si>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</si>
  <si>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</si>
  <si>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</si>
  <si>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</si>
  <si>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</si>
  <si>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</si>
  <si>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</si>
  <si>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</si>
  <si>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</si>
  <si>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</si>
  <si>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</si>
  <si>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</si>
  <si>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</si>
  <si>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</si>
  <si>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</si>
  <si>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</si>
  <si>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</si>
  <si>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</si>
  <si>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</si>
  <si>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</si>
  <si>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</si>
  <si>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</si>
  <si>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</si>
  <si>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</si>
  <si>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</si>
  <si>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</si>
  <si>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</si>
  <si>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</si>
  <si>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</si>
  <si>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</si>
  <si>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</si>
  <si>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</si>
  <si>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</si>
  <si>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</si>
  <si>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</si>
  <si>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</si>
  <si>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</si>
  <si>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</si>
  <si>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</si>
  <si>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</si>
  <si>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</si>
  <si>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</si>
  <si>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</si>
  <si>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</si>
  <si>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</si>
  <si>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</si>
  <si>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</si>
  <si>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</si>
  <si>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</si>
  <si>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</si>
  <si>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</si>
  <si>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</si>
  <si>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</si>
  <si>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</si>
  <si>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</si>
  <si>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</si>
  <si>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</si>
  <si>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</si>
  <si>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</si>
  <si>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</si>
  <si>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</si>
  <si>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</si>
  <si>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</si>
  <si>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</si>
  <si>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</si>
  <si>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</si>
  <si>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</si>
  <si>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</si>
  <si>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</si>
  <si>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</si>
  <si>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</si>
  <si>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</si>
  <si>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</si>
  <si>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</si>
  <si>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</si>
  <si>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</si>
  <si>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</si>
  <si>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</si>
  <si>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</si>
  <si>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</si>
  <si>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</si>
  <si>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</si>
  <si>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</si>
  <si>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</si>
  <si>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</si>
  <si>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</si>
  <si>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</si>
  <si>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</si>
  <si>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</si>
  <si>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</si>
  <si>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</si>
  <si>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</si>
  <si>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</si>
  <si>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</si>
  <si>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</si>
  <si>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</si>
  <si>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</si>
  <si>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</si>
  <si>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</si>
  <si>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</si>
  <si>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</si>
  <si>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</si>
  <si>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</si>
  <si>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</si>
  <si>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</si>
  <si>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</si>
  <si>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</si>
  <si>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</si>
  <si>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</si>
  <si>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</si>
  <si>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</si>
  <si>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</si>
  <si>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</si>
  <si>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</si>
  <si>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</si>
  <si>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</si>
  <si>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</si>
  <si>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</si>
  <si>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</si>
  <si>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</si>
  <si>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</si>
  <si>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</si>
  <si>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</si>
  <si>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</si>
  <si>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</si>
  <si>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</si>
  <si>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</si>
  <si>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</si>
  <si>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</si>
  <si>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</si>
  <si>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</si>
  <si>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</si>
  <si>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</si>
  <si>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</si>
  <si>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</si>
  <si>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</si>
  <si>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</si>
  <si>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</si>
  <si>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</si>
  <si>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</si>
  <si>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</si>
  <si>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</si>
  <si>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</si>
  <si>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</si>
  <si>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</si>
  <si>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</si>
  <si>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</si>
  <si>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</si>
  <si>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</si>
  <si>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</si>
  <si>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</si>
  <si>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</si>
  <si>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</si>
  <si>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</si>
  <si>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</si>
  <si>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</si>
  <si>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</si>
  <si>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</si>
  <si>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</si>
  <si>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</si>
  <si>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</si>
  <si>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</si>
  <si>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</si>
  <si>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</si>
  <si>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</si>
  <si>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</si>
  <si>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</si>
  <si>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</si>
  <si>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</si>
  <si>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</si>
  <si>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</si>
  <si>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</si>
  <si>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</si>
  <si>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</si>
  <si>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</si>
  <si>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</si>
  <si>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</si>
  <si>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</si>
  <si>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</si>
  <si>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</si>
  <si>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</si>
  <si>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</si>
  <si>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</si>
  <si>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</si>
  <si>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</si>
  <si>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</si>
  <si>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</si>
  <si>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</si>
  <si>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</si>
  <si>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</si>
  <si>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</si>
  <si>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</si>
  <si>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</si>
  <si>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</si>
  <si>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</si>
  <si>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</si>
  <si>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</si>
  <si>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</si>
  <si>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</si>
  <si>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</si>
  <si>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</si>
  <si>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</si>
  <si>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</si>
  <si>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</si>
  <si>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</si>
  <si>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</si>
  <si>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</si>
  <si>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</si>
  <si>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</si>
  <si>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</si>
  <si>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</si>
  <si>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</si>
  <si>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</si>
  <si>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</si>
  <si>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</si>
  <si>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</si>
  <si>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</si>
  <si>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</si>
  <si>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</si>
  <si>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</si>
  <si>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</si>
  <si>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</si>
  <si>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</si>
  <si>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</si>
  <si>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</si>
  <si>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</si>
  <si>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</si>
  <si>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</si>
  <si>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</si>
  <si>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</si>
  <si>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</si>
  <si>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</si>
  <si>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</si>
  <si>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</si>
  <si>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</si>
  <si>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</si>
  <si>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</si>
  <si>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</si>
  <si>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</si>
  <si>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</si>
  <si>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</si>
  <si>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</si>
  <si>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</si>
  <si>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</si>
  <si>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</si>
  <si>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</si>
  <si>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</si>
  <si>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</si>
  <si>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</si>
  <si>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</si>
  <si>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</si>
  <si>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</si>
  <si>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</si>
  <si>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</si>
  <si>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</si>
  <si>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</si>
  <si>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</si>
  <si>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</si>
  <si>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</si>
  <si>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</si>
  <si>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</si>
  <si>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</si>
  <si>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</si>
  <si>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</si>
  <si>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</si>
  <si>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</si>
  <si>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</si>
  <si>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</si>
  <si>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</si>
  <si>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</si>
  <si>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</si>
  <si>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</si>
  <si>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</si>
  <si>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</si>
  <si>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</si>
  <si>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</si>
  <si>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</si>
  <si>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</si>
  <si>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</si>
  <si>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</si>
  <si>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</si>
  <si>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</si>
  <si>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</si>
  <si>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</si>
  <si>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</si>
  <si>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</si>
  <si>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</si>
  <si>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</si>
  <si>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</si>
  <si>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</si>
  <si>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</si>
  <si>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</si>
  <si>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</si>
  <si>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</si>
  <si>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</si>
  <si>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</si>
  <si>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</si>
  <si>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</si>
  <si>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</si>
  <si>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</si>
  <si>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</si>
  <si>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</si>
  <si>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</si>
  <si>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</si>
  <si>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</si>
  <si>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</si>
  <si>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</si>
  <si>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</si>
  <si>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</si>
  <si>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</si>
  <si>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</si>
  <si>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</si>
  <si>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</si>
  <si>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</si>
  <si>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</si>
  <si>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</si>
  <si>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</si>
  <si>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</si>
  <si>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</si>
  <si>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</si>
  <si>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</si>
  <si>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</si>
  <si>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</si>
  <si>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</si>
  <si>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</si>
  <si>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</si>
  <si>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</si>
  <si>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</si>
  <si>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</si>
  <si>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</si>
  <si>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</si>
  <si>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</si>
  <si>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</si>
  <si>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</si>
  <si>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</si>
  <si>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</si>
  <si>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</si>
  <si>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</si>
  <si>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</si>
  <si>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</si>
  <si>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</si>
  <si>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</si>
  <si>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</si>
  <si>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</si>
  <si>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</si>
  <si>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</si>
  <si>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</si>
  <si>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</si>
  <si>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</si>
  <si>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</si>
  <si>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</si>
  <si>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</si>
  <si>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</si>
  <si>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</si>
  <si>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</si>
  <si>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</si>
  <si>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</si>
  <si>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</si>
  <si>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</si>
  <si>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</si>
  <si>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</si>
  <si>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</si>
  <si>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</si>
  <si>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</si>
  <si>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</si>
  <si>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</si>
  <si>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</si>
  <si>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</si>
  <si>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</si>
  <si>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</si>
  <si>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</si>
  <si>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</si>
  <si>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</si>
  <si>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</si>
  <si>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</si>
  <si>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</si>
  <si>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</si>
  <si>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</si>
  <si>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</si>
  <si>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</si>
  <si>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State</t>
  </si>
  <si>
    <t>New York</t>
  </si>
  <si>
    <t>Oregon</t>
  </si>
  <si>
    <t>Virginia</t>
  </si>
  <si>
    <t>Washington</t>
  </si>
  <si>
    <t>Wyoming</t>
  </si>
  <si>
    <t>Carpenter</t>
  </si>
  <si>
    <t>Cook</t>
  </si>
  <si>
    <t>Adrian Gonzalez</t>
  </si>
  <si>
    <t>Andrew Brown</t>
  </si>
  <si>
    <t>Brian Roberts</t>
  </si>
  <si>
    <t>Carlos Gonzalez</t>
  </si>
  <si>
    <t>Carlos Ruiz</t>
  </si>
  <si>
    <t>Carlos Sanchez</t>
  </si>
  <si>
    <t>Casey Blake</t>
  </si>
  <si>
    <t>James Jones</t>
  </si>
  <si>
    <t>Jose Lopez</t>
  </si>
  <si>
    <t>Jose Reyes</t>
  </si>
  <si>
    <t>Barber</t>
  </si>
  <si>
    <t>Michael Martinez</t>
  </si>
  <si>
    <t>Ramon Hernandez</t>
  </si>
  <si>
    <t>Roberto Perez</t>
  </si>
  <si>
    <t>Salvador Perez</t>
  </si>
  <si>
    <t>Date</t>
  </si>
  <si>
    <t>Burris</t>
  </si>
  <si>
    <t>Brisbane</t>
  </si>
  <si>
    <t>Syracuse</t>
  </si>
  <si>
    <t>Alexandria</t>
  </si>
  <si>
    <t>Grenada</t>
  </si>
  <si>
    <t>San Francisco</t>
  </si>
  <si>
    <t>Smith</t>
  </si>
  <si>
    <t>New Orleans</t>
  </si>
  <si>
    <t>Lopez</t>
  </si>
  <si>
    <t>Roberts</t>
  </si>
  <si>
    <t>Lewis</t>
  </si>
  <si>
    <t>Jerry</t>
  </si>
  <si>
    <t>Hamilton</t>
  </si>
  <si>
    <t>Scotty</t>
  </si>
  <si>
    <t>John McDonald</t>
  </si>
  <si>
    <t>Taranto</t>
  </si>
  <si>
    <t>Staten Island</t>
  </si>
  <si>
    <t>Miami</t>
  </si>
  <si>
    <t>Columbia</t>
  </si>
  <si>
    <t>Long Beach</t>
  </si>
  <si>
    <t>Sharon</t>
  </si>
  <si>
    <t>Albany</t>
  </si>
  <si>
    <t>Greenwood</t>
  </si>
  <si>
    <t>David Adams</t>
  </si>
  <si>
    <t>Adam</t>
  </si>
  <si>
    <t>New Brunswick</t>
  </si>
  <si>
    <t>Fort Lauderdale</t>
  </si>
  <si>
    <t>Lee</t>
  </si>
  <si>
    <t>Fort Myers</t>
  </si>
  <si>
    <t>Kent</t>
  </si>
  <si>
    <t>Garden City</t>
  </si>
  <si>
    <t>John</t>
  </si>
  <si>
    <t>Portland</t>
  </si>
  <si>
    <t>Jacksonville</t>
  </si>
  <si>
    <t>Myrtle Beach</t>
  </si>
  <si>
    <t>Orlando</t>
  </si>
  <si>
    <t>Kevin</t>
  </si>
  <si>
    <t>Tyler</t>
  </si>
  <si>
    <t>Stephen</t>
  </si>
  <si>
    <t>CA</t>
  </si>
  <si>
    <t>COL</t>
  </si>
  <si>
    <t>DE</t>
  </si>
  <si>
    <t>K</t>
  </si>
  <si>
    <t>MA</t>
  </si>
  <si>
    <t>MI</t>
  </si>
  <si>
    <t>MIL</t>
  </si>
  <si>
    <t>MO</t>
  </si>
  <si>
    <t>MS</t>
  </si>
  <si>
    <t>SO</t>
  </si>
  <si>
    <t>AB</t>
  </si>
  <si>
    <t>H</t>
  </si>
  <si>
    <t>2B</t>
  </si>
  <si>
    <t>3B</t>
  </si>
  <si>
    <t>HR</t>
  </si>
  <si>
    <t>BB</t>
  </si>
  <si>
    <t>SB</t>
  </si>
  <si>
    <t>CS</t>
  </si>
  <si>
    <t>NL</t>
  </si>
  <si>
    <t>ATL</t>
  </si>
  <si>
    <t>AL</t>
  </si>
  <si>
    <t>BAL</t>
  </si>
  <si>
    <t>BOS</t>
  </si>
  <si>
    <t>CHA</t>
  </si>
  <si>
    <t>CHN</t>
  </si>
  <si>
    <t>CIN</t>
  </si>
  <si>
    <t>CLE</t>
  </si>
  <si>
    <t>DET</t>
  </si>
  <si>
    <t>FLO</t>
  </si>
  <si>
    <t>HOU</t>
  </si>
  <si>
    <t>KCA</t>
  </si>
  <si>
    <t>LAN</t>
  </si>
  <si>
    <t>MIN</t>
  </si>
  <si>
    <t>NYA</t>
  </si>
  <si>
    <t>NYN</t>
  </si>
  <si>
    <t>OAK</t>
  </si>
  <si>
    <t>PHI</t>
  </si>
  <si>
    <t>PIT</t>
  </si>
  <si>
    <t>SDN</t>
  </si>
  <si>
    <t>SEA</t>
  </si>
  <si>
    <t>SFN</t>
  </si>
  <si>
    <t>SLN</t>
  </si>
  <si>
    <t>TEX</t>
  </si>
  <si>
    <t>TOR</t>
  </si>
  <si>
    <t>ARI</t>
  </si>
  <si>
    <t>TBA</t>
  </si>
  <si>
    <t>LAA</t>
  </si>
  <si>
    <t>WAS</t>
  </si>
  <si>
    <t>MIA</t>
  </si>
  <si>
    <t>Scott</t>
  </si>
  <si>
    <t>Nicole</t>
  </si>
  <si>
    <t>Richard</t>
  </si>
  <si>
    <t>Tom</t>
  </si>
  <si>
    <t>Tara</t>
  </si>
  <si>
    <t>Luis</t>
  </si>
  <si>
    <t>Sandra</t>
  </si>
  <si>
    <t>Sarah</t>
  </si>
  <si>
    <t>Logan</t>
  </si>
  <si>
    <t>Daniel</t>
  </si>
  <si>
    <t>Conditions</t>
  </si>
  <si>
    <t>Mean Temp (F)</t>
  </si>
  <si>
    <t>Clear</t>
  </si>
  <si>
    <t>Rain</t>
  </si>
  <si>
    <t>Snow</t>
  </si>
  <si>
    <t>XSmall</t>
  </si>
  <si>
    <t>Small</t>
  </si>
  <si>
    <t>Medium</t>
  </si>
  <si>
    <t>Large</t>
  </si>
  <si>
    <t>XLarge</t>
  </si>
  <si>
    <t>Socks</t>
  </si>
  <si>
    <t>Pants</t>
  </si>
  <si>
    <t>T-Shirt</t>
  </si>
  <si>
    <t>Sweater</t>
  </si>
  <si>
    <t>Product:</t>
  </si>
  <si>
    <t>Size:</t>
  </si>
  <si>
    <t>Price</t>
  </si>
  <si>
    <t>=</t>
  </si>
  <si>
    <t>RBI</t>
  </si>
  <si>
    <t>First Name</t>
  </si>
  <si>
    <t>Last Name</t>
  </si>
  <si>
    <t>Street Address</t>
  </si>
  <si>
    <t>City</t>
  </si>
  <si>
    <t>E-mail</t>
  </si>
  <si>
    <t>Username</t>
  </si>
  <si>
    <t>Telephone</t>
  </si>
  <si>
    <t>985 Eagle Street</t>
  </si>
  <si>
    <t>Fieldon</t>
  </si>
  <si>
    <t>IL</t>
  </si>
  <si>
    <t>618-376-3064</t>
  </si>
  <si>
    <t>267 Francis Mine</t>
  </si>
  <si>
    <t>Downieville</t>
  </si>
  <si>
    <t>530-289-3807</t>
  </si>
  <si>
    <t>4620 Williams Mine Road</t>
  </si>
  <si>
    <t>Maplewood</t>
  </si>
  <si>
    <t>NJ</t>
  </si>
  <si>
    <t>908-264-1670</t>
  </si>
  <si>
    <t>1829 White Pine Lane</t>
  </si>
  <si>
    <t>Dahlgren</t>
  </si>
  <si>
    <t>VA</t>
  </si>
  <si>
    <t>540-644-7658</t>
  </si>
  <si>
    <t>1165 Victoria Street</t>
  </si>
  <si>
    <t>Baton Rouge</t>
  </si>
  <si>
    <t>LA</t>
  </si>
  <si>
    <t>225-274-4802</t>
  </si>
  <si>
    <t>3866 Mattson Street</t>
  </si>
  <si>
    <t>OR</t>
  </si>
  <si>
    <t>503-402-2075</t>
  </si>
  <si>
    <t>3902 Valley Lane</t>
  </si>
  <si>
    <t>Austin</t>
  </si>
  <si>
    <t>TX</t>
  </si>
  <si>
    <t>512-633-7667</t>
  </si>
  <si>
    <t>3932 Franklin Street</t>
  </si>
  <si>
    <t>Tuskegee</t>
  </si>
  <si>
    <t>334-725-7343</t>
  </si>
  <si>
    <t>3480 Dancing Dove Lane</t>
  </si>
  <si>
    <t>Long Island City</t>
  </si>
  <si>
    <t>NY</t>
  </si>
  <si>
    <t>347-626-0700</t>
  </si>
  <si>
    <t>211 Hardesty Street</t>
  </si>
  <si>
    <t>518-431-7602</t>
  </si>
  <si>
    <t>4430 Colonial Drive</t>
  </si>
  <si>
    <t>Bryan</t>
  </si>
  <si>
    <t>979-814-1664</t>
  </si>
  <si>
    <t>4418 Sussex Court</t>
  </si>
  <si>
    <t>Dallas</t>
  </si>
  <si>
    <t>254-488-3212</t>
  </si>
  <si>
    <t>738 Melm Street</t>
  </si>
  <si>
    <t>Providence</t>
  </si>
  <si>
    <t>RI</t>
  </si>
  <si>
    <t>401-222-2097</t>
  </si>
  <si>
    <t>352 Lake Road</t>
  </si>
  <si>
    <t>Egg Harbor</t>
  </si>
  <si>
    <t>609-412-4268</t>
  </si>
  <si>
    <t>2680 Comfort Court</t>
  </si>
  <si>
    <t>Cataract</t>
  </si>
  <si>
    <t>WI</t>
  </si>
  <si>
    <t>608-272-8021</t>
  </si>
  <si>
    <t>42 Mount Street</t>
  </si>
  <si>
    <t>Saginaw</t>
  </si>
  <si>
    <t>989-669-4705</t>
  </si>
  <si>
    <t>4953 Mahlon Street</t>
  </si>
  <si>
    <t>Piscataway</t>
  </si>
  <si>
    <t>732-981-4756</t>
  </si>
  <si>
    <t>673 Mapleview Drive</t>
  </si>
  <si>
    <t>Bolivar</t>
  </si>
  <si>
    <t>TN</t>
  </si>
  <si>
    <t>731-228-0270</t>
  </si>
  <si>
    <t>2363 Oakmound Road</t>
  </si>
  <si>
    <t>773-250-4788</t>
  </si>
  <si>
    <t>1278 Cemetery Street</t>
  </si>
  <si>
    <t>Houston</t>
  </si>
  <si>
    <t>832-232-4190</t>
  </si>
  <si>
    <t>336 Alpha Avenue</t>
  </si>
  <si>
    <t>FL</t>
  </si>
  <si>
    <t>904-248-2500</t>
  </si>
  <si>
    <t>2166 North Avenue</t>
  </si>
  <si>
    <t>Kenesaw</t>
  </si>
  <si>
    <t>NE</t>
  </si>
  <si>
    <t>402-752-6280</t>
  </si>
  <si>
    <t>3684 North Street</t>
  </si>
  <si>
    <t>Ephraim</t>
  </si>
  <si>
    <t>UT</t>
  </si>
  <si>
    <t>435-283-1109</t>
  </si>
  <si>
    <t>1678 Kelly Drive</t>
  </si>
  <si>
    <t>Shepherdstown</t>
  </si>
  <si>
    <t>WV</t>
  </si>
  <si>
    <t>304-870-4512</t>
  </si>
  <si>
    <t>1697 Fincham Road</t>
  </si>
  <si>
    <t>Los Angeles</t>
  </si>
  <si>
    <t>760-488-9781</t>
  </si>
  <si>
    <t>3132 Deans Lane</t>
  </si>
  <si>
    <t>White Plains</t>
  </si>
  <si>
    <t>914-890-1038</t>
  </si>
  <si>
    <t>3277 Elk Creek Road</t>
  </si>
  <si>
    <t>Dunwoody</t>
  </si>
  <si>
    <t>GA</t>
  </si>
  <si>
    <t>770-522-8310</t>
  </si>
  <si>
    <t>2840 Yorkshire Circle</t>
  </si>
  <si>
    <t>Wilson</t>
  </si>
  <si>
    <t>NC</t>
  </si>
  <si>
    <t>252-296-0325</t>
  </si>
  <si>
    <t>4409 Kovar Road</t>
  </si>
  <si>
    <t>Easton</t>
  </si>
  <si>
    <t>508-565-7448</t>
  </si>
  <si>
    <t>3503 Hannah Street</t>
  </si>
  <si>
    <t>Charlotte</t>
  </si>
  <si>
    <t>828-426-4327</t>
  </si>
  <si>
    <t>205 Red Dog Road</t>
  </si>
  <si>
    <t>704-330-8800</t>
  </si>
  <si>
    <t>4339 Oakridge Lane</t>
  </si>
  <si>
    <t>469-916-2924</t>
  </si>
  <si>
    <t>791 Levy Court</t>
  </si>
  <si>
    <t>Boston</t>
  </si>
  <si>
    <t>978-709-5147</t>
  </si>
  <si>
    <t>3544 Old House Drive</t>
  </si>
  <si>
    <t>Columbus</t>
  </si>
  <si>
    <t>OH</t>
  </si>
  <si>
    <t>740-879-2454</t>
  </si>
  <si>
    <t>1899 Stonepot Road</t>
  </si>
  <si>
    <t>Newark</t>
  </si>
  <si>
    <t>908-458-6834</t>
  </si>
  <si>
    <t>3257 Lunetta Street</t>
  </si>
  <si>
    <t>941-326-9242</t>
  </si>
  <si>
    <t>3811 Eagle Lane</t>
  </si>
  <si>
    <t>MN</t>
  </si>
  <si>
    <t>218-741-8941</t>
  </si>
  <si>
    <t>4227 Poplar Chase Lane</t>
  </si>
  <si>
    <t>Spokane</t>
  </si>
  <si>
    <t>ID</t>
  </si>
  <si>
    <t>208-305-3790</t>
  </si>
  <si>
    <t>4845 Rardin Drive</t>
  </si>
  <si>
    <t>Millbrae</t>
  </si>
  <si>
    <t>650-652-2518</t>
  </si>
  <si>
    <t>3428 Irving Place</t>
  </si>
  <si>
    <t>Saint Louis</t>
  </si>
  <si>
    <t>636-243-3984</t>
  </si>
  <si>
    <t>726 Fort Street</t>
  </si>
  <si>
    <t>Greenville</t>
  </si>
  <si>
    <t>252-902-3809</t>
  </si>
  <si>
    <t>4709 Brannon Street</t>
  </si>
  <si>
    <t>213-303-6605</t>
  </si>
  <si>
    <t>977 East Avenue</t>
  </si>
  <si>
    <t>Mesa</t>
  </si>
  <si>
    <t>AZ</t>
  </si>
  <si>
    <t>480-325-0082</t>
  </si>
  <si>
    <t>1792 Queens Lane</t>
  </si>
  <si>
    <t>Palmyra</t>
  </si>
  <si>
    <t>434-591-6520</t>
  </si>
  <si>
    <t>4416 Woodstock Drive</t>
  </si>
  <si>
    <t>626-549-9751</t>
  </si>
  <si>
    <t>3500 Tetrick Road</t>
  </si>
  <si>
    <t>Winter Haven</t>
  </si>
  <si>
    <t>863-401-8012</t>
  </si>
  <si>
    <t>3520 Aviation Way</t>
  </si>
  <si>
    <t>213-968-0522</t>
  </si>
  <si>
    <t>4601 Hillcrest Avenue</t>
  </si>
  <si>
    <t>Cambridge</t>
  </si>
  <si>
    <t>781-905-8246</t>
  </si>
  <si>
    <t>2498 Ersel Street</t>
  </si>
  <si>
    <t>214-336-5063</t>
  </si>
  <si>
    <t>2988 Pine Tree Lane</t>
  </si>
  <si>
    <t>Reston</t>
  </si>
  <si>
    <t>MD</t>
  </si>
  <si>
    <t>240-363-9620</t>
  </si>
  <si>
    <t>922 Brookview Drive</t>
  </si>
  <si>
    <t>Beaumont</t>
  </si>
  <si>
    <t>409-232-1330</t>
  </si>
  <si>
    <t>2147 Lords Way</t>
  </si>
  <si>
    <t>Union City</t>
  </si>
  <si>
    <t>731-884-2771</t>
  </si>
  <si>
    <t>816 Glory Road</t>
  </si>
  <si>
    <t>Nashville</t>
  </si>
  <si>
    <t>931-735-0448</t>
  </si>
  <si>
    <t>292 Sweetwood Drive</t>
  </si>
  <si>
    <t>Denver</t>
  </si>
  <si>
    <t>CO</t>
  </si>
  <si>
    <t>303-376-7959</t>
  </si>
  <si>
    <t>1997 Willis Avenue</t>
  </si>
  <si>
    <t>Port Orange</t>
  </si>
  <si>
    <t>386-562-8256</t>
  </si>
  <si>
    <t>3169 Wilkinson Court</t>
  </si>
  <si>
    <t>239-633-4155</t>
  </si>
  <si>
    <t>1795 Fraggle Drive</t>
  </si>
  <si>
    <t>630-354-1426</t>
  </si>
  <si>
    <t>2545 Lang Avenue</t>
  </si>
  <si>
    <t>Ticaboo</t>
  </si>
  <si>
    <t>435-788-1677</t>
  </si>
  <si>
    <t>3552 Buckhannan Avenue</t>
  </si>
  <si>
    <t>315-479-9958</t>
  </si>
  <si>
    <t>1787 Hornor Avenue</t>
  </si>
  <si>
    <t>Hallett</t>
  </si>
  <si>
    <t>OK</t>
  </si>
  <si>
    <t>918-356-3119</t>
  </si>
  <si>
    <t>2930 Hartway Street</t>
  </si>
  <si>
    <t>Goodwin</t>
  </si>
  <si>
    <t>SD</t>
  </si>
  <si>
    <t>605-795-1731</t>
  </si>
  <si>
    <t>4249 Orphan Road</t>
  </si>
  <si>
    <t>Cheektowaga</t>
  </si>
  <si>
    <t>716-228-4814</t>
  </si>
  <si>
    <t>377 Warner Street</t>
  </si>
  <si>
    <t>Ft Lauderdale</t>
  </si>
  <si>
    <t>305-965-4543</t>
  </si>
  <si>
    <t>4023 Smithfield Avenue</t>
  </si>
  <si>
    <t>Amarillo</t>
  </si>
  <si>
    <t>806-664-5258</t>
  </si>
  <si>
    <t>3737 Stratford Park</t>
  </si>
  <si>
    <t>Vincennes</t>
  </si>
  <si>
    <t>IN</t>
  </si>
  <si>
    <t>812-881-5928</t>
  </si>
  <si>
    <t>1636 Lake Road</t>
  </si>
  <si>
    <t>Camden</t>
  </si>
  <si>
    <t>609-326-3881</t>
  </si>
  <si>
    <t>2751 Walnut Street</t>
  </si>
  <si>
    <t>Buckatunna</t>
  </si>
  <si>
    <t>601-648-9349</t>
  </si>
  <si>
    <t>4832 Harley Brook Lane</t>
  </si>
  <si>
    <t>Patton</t>
  </si>
  <si>
    <t>PA</t>
  </si>
  <si>
    <t>814-674-1968</t>
  </si>
  <si>
    <t>2075 Gore Street</t>
  </si>
  <si>
    <t>713-609-8148</t>
  </si>
  <si>
    <t>2538 Laurel Lane</t>
  </si>
  <si>
    <t>Terminal</t>
  </si>
  <si>
    <t>432-495-7060</t>
  </si>
  <si>
    <t>3782 Southern Avenue</t>
  </si>
  <si>
    <t>Mason City</t>
  </si>
  <si>
    <t>IA</t>
  </si>
  <si>
    <t>641-422-1921</t>
  </si>
  <si>
    <t>1956 Thunder Road</t>
  </si>
  <si>
    <t>Burlingame</t>
  </si>
  <si>
    <t>650-548-4339</t>
  </si>
  <si>
    <t>4711 Wiseman Street</t>
  </si>
  <si>
    <t>Knoxville</t>
  </si>
  <si>
    <t>865-377-0614</t>
  </si>
  <si>
    <t>2992 Frank Avenue</t>
  </si>
  <si>
    <t>Pittsburgh</t>
  </si>
  <si>
    <t>412-978-6619</t>
  </si>
  <si>
    <t>89 Bates Brothers Road</t>
  </si>
  <si>
    <t>614-245-0377</t>
  </si>
  <si>
    <t>1950 Eagles Nest Drive</t>
  </si>
  <si>
    <t>Placerville</t>
  </si>
  <si>
    <t>530-621-7352</t>
  </si>
  <si>
    <t>3751 Webster Street</t>
  </si>
  <si>
    <t>732-628-4048</t>
  </si>
  <si>
    <t>4034 May Street</t>
  </si>
  <si>
    <t>Ewing</t>
  </si>
  <si>
    <t>KY</t>
  </si>
  <si>
    <t>606-267-0391</t>
  </si>
  <si>
    <t>2560 Happy Hollow Road</t>
  </si>
  <si>
    <t>Wilmington</t>
  </si>
  <si>
    <t>910-617-0285</t>
  </si>
  <si>
    <t>4337 Arbutus Drive</t>
  </si>
  <si>
    <t>Miami Springs</t>
  </si>
  <si>
    <t>305-886-6290</t>
  </si>
  <si>
    <t>4113 University Hill Road</t>
  </si>
  <si>
    <t>Witt</t>
  </si>
  <si>
    <t>217-594-5606</t>
  </si>
  <si>
    <t>2384 Penn Street</t>
  </si>
  <si>
    <t>573-304-9439</t>
  </si>
  <si>
    <t>2731 Mount Street</t>
  </si>
  <si>
    <t>Merrill</t>
  </si>
  <si>
    <t>989-643-6862</t>
  </si>
  <si>
    <t>345 Turnpike Drive</t>
  </si>
  <si>
    <t>Birmingham</t>
  </si>
  <si>
    <t>256-375-9210</t>
  </si>
  <si>
    <t>2563 Oak Drive</t>
  </si>
  <si>
    <t>Indian Lake</t>
  </si>
  <si>
    <t>518-648-2133</t>
  </si>
  <si>
    <t>1700 Glenwood Avenue</t>
  </si>
  <si>
    <t>Cleveland</t>
  </si>
  <si>
    <t>216-357-0590</t>
  </si>
  <si>
    <t>880 Columbia Boulevard</t>
  </si>
  <si>
    <t>Baltimore</t>
  </si>
  <si>
    <t>410-403-8606</t>
  </si>
  <si>
    <t>4249 Johnson Street</t>
  </si>
  <si>
    <t>Raleigh</t>
  </si>
  <si>
    <t>919-860-7881</t>
  </si>
  <si>
    <t>1722 Romano Street</t>
  </si>
  <si>
    <t>Woburn</t>
  </si>
  <si>
    <t>781-405-0924</t>
  </si>
  <si>
    <t>4518 Old Dear Lane</t>
  </si>
  <si>
    <t>Milton</t>
  </si>
  <si>
    <t>845-795-1923</t>
  </si>
  <si>
    <t>210 Heather Sees Way</t>
  </si>
  <si>
    <t>Muskogee</t>
  </si>
  <si>
    <t>918-684-5481</t>
  </si>
  <si>
    <t>2906 Cost Avenue</t>
  </si>
  <si>
    <t>Hyattsville</t>
  </si>
  <si>
    <t>301-403-7868</t>
  </si>
  <si>
    <t>4692 Clarence Court</t>
  </si>
  <si>
    <t>909-960-4178</t>
  </si>
  <si>
    <t>2161 Delaware Avenue</t>
  </si>
  <si>
    <t>415-239-2560</t>
  </si>
  <si>
    <t>4012 Zappia Drive</t>
  </si>
  <si>
    <t>Winchester</t>
  </si>
  <si>
    <t>859-319-0659</t>
  </si>
  <si>
    <t>900 Green Avenue</t>
  </si>
  <si>
    <t>Berkeley</t>
  </si>
  <si>
    <t>510-849-5795</t>
  </si>
  <si>
    <t>4489 Isaacs Creek Road</t>
  </si>
  <si>
    <t>Springfield</t>
  </si>
  <si>
    <t>217-470-3255</t>
  </si>
  <si>
    <t>321 Wines Lane</t>
  </si>
  <si>
    <t>832-265-2122</t>
  </si>
  <si>
    <t>361 Tator Patch Road</t>
  </si>
  <si>
    <t>312-826-8635</t>
  </si>
  <si>
    <t>2721 Peck Street</t>
  </si>
  <si>
    <t>Marlboro</t>
  </si>
  <si>
    <t>NH</t>
  </si>
  <si>
    <t>603-876-8330</t>
  </si>
  <si>
    <t>4267 Duck Creek Road</t>
  </si>
  <si>
    <t>650-776-7291</t>
  </si>
  <si>
    <t>4778 Hannah Street</t>
  </si>
  <si>
    <t>Asheville</t>
  </si>
  <si>
    <t>828-377-2478</t>
  </si>
  <si>
    <t>1604 Woodbridge Lane</t>
  </si>
  <si>
    <t>Detroit</t>
  </si>
  <si>
    <t>313-577-3173</t>
  </si>
  <si>
    <t>1576 Jerry Toth Drive</t>
  </si>
  <si>
    <t>Anchorage</t>
  </si>
  <si>
    <t>AK</t>
  </si>
  <si>
    <t>907-563-9002</t>
  </si>
  <si>
    <t>2359 Turkey Pen Lane</t>
  </si>
  <si>
    <t>Holtville</t>
  </si>
  <si>
    <t>334-569-9587</t>
  </si>
  <si>
    <t>3143 Hardman Road</t>
  </si>
  <si>
    <t>Brattleboro</t>
  </si>
  <si>
    <t>VT</t>
  </si>
  <si>
    <t>802-817-4962</t>
  </si>
  <si>
    <t>472 Fort Street</t>
  </si>
  <si>
    <t>Kinston</t>
  </si>
  <si>
    <t>252-939-9519</t>
  </si>
  <si>
    <t>850 Stanley Avenue</t>
  </si>
  <si>
    <t>Hicksville</t>
  </si>
  <si>
    <t>516-545-5590</t>
  </si>
  <si>
    <t>4577 Zimmerman Lane</t>
  </si>
  <si>
    <t>213-517-4820</t>
  </si>
  <si>
    <t>4941 Viking Drive</t>
  </si>
  <si>
    <t>Worthington</t>
  </si>
  <si>
    <t>740-721-7555</t>
  </si>
  <si>
    <t>2165 Michigan Avenue</t>
  </si>
  <si>
    <t>New Stanton</t>
  </si>
  <si>
    <t>724-696-9820</t>
  </si>
  <si>
    <t>3075 Westwood Avenue</t>
  </si>
  <si>
    <t>516-802-1216</t>
  </si>
  <si>
    <t>4048 Courtright Street</t>
  </si>
  <si>
    <t>Minneapolis</t>
  </si>
  <si>
    <t>ND</t>
  </si>
  <si>
    <t>701-555-3444</t>
  </si>
  <si>
    <t>1634 Patterson Fork Road</t>
  </si>
  <si>
    <t>312-675-4767</t>
  </si>
  <si>
    <t>3673 Weekley Street</t>
  </si>
  <si>
    <t>San Antonio</t>
  </si>
  <si>
    <t>210-332-7713</t>
  </si>
  <si>
    <t>1993 Tipple Road</t>
  </si>
  <si>
    <t>215-790-4399</t>
  </si>
  <si>
    <t>3416 Tyler Avenue</t>
  </si>
  <si>
    <t>305-308-0272</t>
  </si>
  <si>
    <t>4188 Sun Valley Road</t>
  </si>
  <si>
    <t>Yakima</t>
  </si>
  <si>
    <t>WA</t>
  </si>
  <si>
    <t>509-790-0804</t>
  </si>
  <si>
    <t>4155 Kembery Drive</t>
  </si>
  <si>
    <t>Schaumburg</t>
  </si>
  <si>
    <t>630-602-5913</t>
  </si>
  <si>
    <t>4646 Lynn Street</t>
  </si>
  <si>
    <t>617-226-8333</t>
  </si>
  <si>
    <t>2545 Calvin Street</t>
  </si>
  <si>
    <t>443-425-0071</t>
  </si>
  <si>
    <t>725 Poe Lane</t>
  </si>
  <si>
    <t>Mission</t>
  </si>
  <si>
    <t>KS</t>
  </si>
  <si>
    <t>913-424-4228</t>
  </si>
  <si>
    <t>1083 Grove Avenue</t>
  </si>
  <si>
    <t>Bessie</t>
  </si>
  <si>
    <t>580-373-5226</t>
  </si>
  <si>
    <t>210 Adams Avenue</t>
  </si>
  <si>
    <t>Upper Marlboro</t>
  </si>
  <si>
    <t>301-627-9555</t>
  </si>
  <si>
    <t>2191 Bloomfield Way</t>
  </si>
  <si>
    <t>Embden Lake</t>
  </si>
  <si>
    <t>ME</t>
  </si>
  <si>
    <t>207-566-8114</t>
  </si>
  <si>
    <t>1756 Seth Street</t>
  </si>
  <si>
    <t>325-475-8182</t>
  </si>
  <si>
    <t>3840 Zimmerman Lane</t>
  </si>
  <si>
    <t>Santa Ana</t>
  </si>
  <si>
    <t>213-471-6747</t>
  </si>
  <si>
    <t>1239 Lang Avenue</t>
  </si>
  <si>
    <t>435-757-3720</t>
  </si>
  <si>
    <t>4856 Pinnickinick Street</t>
  </si>
  <si>
    <t>Kelso</t>
  </si>
  <si>
    <t>360-749-8772</t>
  </si>
  <si>
    <t>269 Rogers Street</t>
  </si>
  <si>
    <t>Cincinnati</t>
  </si>
  <si>
    <t>513-579-4638</t>
  </si>
  <si>
    <t>702 Woodhill Avenue</t>
  </si>
  <si>
    <t>410-820-1785</t>
  </si>
  <si>
    <t>856 Everette Alley</t>
  </si>
  <si>
    <t>954-762-9105</t>
  </si>
  <si>
    <t>1491 Tecumsah Lane</t>
  </si>
  <si>
    <t>Waterloo</t>
  </si>
  <si>
    <t>319-236-0382</t>
  </si>
  <si>
    <t>3225 Libby Street</t>
  </si>
  <si>
    <t>310-313-9536</t>
  </si>
  <si>
    <t>4494 Flinderation Road</t>
  </si>
  <si>
    <t>Arlington Heights</t>
  </si>
  <si>
    <t>708-398-9663</t>
  </si>
  <si>
    <t>3070 Bubby Drive</t>
  </si>
  <si>
    <t>512-439-0332</t>
  </si>
  <si>
    <t>854 Primrose Lane</t>
  </si>
  <si>
    <t>Madison</t>
  </si>
  <si>
    <t>608-646-8991</t>
  </si>
  <si>
    <t>3561 Sunburst Drive</t>
  </si>
  <si>
    <t>239-331-9668</t>
  </si>
  <si>
    <t>4459 B Street</t>
  </si>
  <si>
    <t>651-691-3565</t>
  </si>
  <si>
    <t>2694 Owagner Lane</t>
  </si>
  <si>
    <t>Burien</t>
  </si>
  <si>
    <t>206-244-9336</t>
  </si>
  <si>
    <t>3689 Still Pastures Drive</t>
  </si>
  <si>
    <t>Holly Hill</t>
  </si>
  <si>
    <t>SC</t>
  </si>
  <si>
    <t>803-496-2792</t>
  </si>
  <si>
    <t>87 Nuzum Court</t>
  </si>
  <si>
    <t>Angola</t>
  </si>
  <si>
    <t>716-549-1195</t>
  </si>
  <si>
    <t>4929 Elk Rd Little</t>
  </si>
  <si>
    <t>Tucson</t>
  </si>
  <si>
    <t>520-226-6462</t>
  </si>
  <si>
    <t>1097 Still Pastures Drive</t>
  </si>
  <si>
    <t>Chester</t>
  </si>
  <si>
    <t>803-377-7264</t>
  </si>
  <si>
    <t>4245 Irving Place</t>
  </si>
  <si>
    <t>Belleville</t>
  </si>
  <si>
    <t>636-323-3267</t>
  </si>
  <si>
    <t>3779 Dale Avenue</t>
  </si>
  <si>
    <t>Tacoma</t>
  </si>
  <si>
    <t>253-732-8965</t>
  </si>
  <si>
    <t>1173 Mapleview Drive</t>
  </si>
  <si>
    <t>Trimble</t>
  </si>
  <si>
    <t>731-297-1255</t>
  </si>
  <si>
    <t>2824 Wilson Avenue</t>
  </si>
  <si>
    <t>Garland</t>
  </si>
  <si>
    <t>972-485-7316</t>
  </si>
  <si>
    <t>1879 Pine Street</t>
  </si>
  <si>
    <t>Crafton</t>
  </si>
  <si>
    <t>724-263-7131</t>
  </si>
  <si>
    <t>2396 Howard Street</t>
  </si>
  <si>
    <t>616-510-1257</t>
  </si>
  <si>
    <t>4273 Douglas Dairy Road</t>
  </si>
  <si>
    <t>Wytheville</t>
  </si>
  <si>
    <t>276-617-4436</t>
  </si>
  <si>
    <t>4040 McDonald Avenue</t>
  </si>
  <si>
    <t>Longwood</t>
  </si>
  <si>
    <t>407-832-6664</t>
  </si>
  <si>
    <t>2246 Leroy Lane</t>
  </si>
  <si>
    <t>Watertown</t>
  </si>
  <si>
    <t>605-882-7735</t>
  </si>
  <si>
    <t>4286 Timbercrest Road</t>
  </si>
  <si>
    <t>Chugiak</t>
  </si>
  <si>
    <t>907-688-3323</t>
  </si>
  <si>
    <t>3206 University Hill Road</t>
  </si>
  <si>
    <t>Mattoon</t>
  </si>
  <si>
    <t>217-603-5699</t>
  </si>
  <si>
    <t>2264 Tyler Avenue</t>
  </si>
  <si>
    <t>305-336-9391</t>
  </si>
  <si>
    <t>4689 Cityview Drive</t>
  </si>
  <si>
    <t>Eagleville</t>
  </si>
  <si>
    <t>610-476-5230</t>
  </si>
  <si>
    <t>2406 Arron Smith Drive</t>
  </si>
  <si>
    <t>Honolulu</t>
  </si>
  <si>
    <t>HI</t>
  </si>
  <si>
    <t>808-467-6020</t>
  </si>
  <si>
    <t>3708 Rafe Lane</t>
  </si>
  <si>
    <t>Tupelo</t>
  </si>
  <si>
    <t>662-691-0811</t>
  </si>
  <si>
    <t>3582 Echo Lane</t>
  </si>
  <si>
    <t>Grand Rapids</t>
  </si>
  <si>
    <t>269-815-1770</t>
  </si>
  <si>
    <t>666 Berkley Street</t>
  </si>
  <si>
    <t>Collegeville</t>
  </si>
  <si>
    <t>484-902-6607</t>
  </si>
  <si>
    <t>4588 Pallet Street</t>
  </si>
  <si>
    <t>914-315-5689</t>
  </si>
  <si>
    <t>876 Logan Lane</t>
  </si>
  <si>
    <t>303-285-1449</t>
  </si>
  <si>
    <t>4622 Hillhaven Drive</t>
  </si>
  <si>
    <t>323-904-6802</t>
  </si>
  <si>
    <t>4968 Fairmont Avenue</t>
  </si>
  <si>
    <t>Lexington</t>
  </si>
  <si>
    <t>660-259-4549</t>
  </si>
  <si>
    <t>1078 Spring Avenue</t>
  </si>
  <si>
    <t>267-715-9830</t>
  </si>
  <si>
    <t>3787 Pin Oak Drive</t>
  </si>
  <si>
    <t>Guttenberg</t>
  </si>
  <si>
    <t>563-252-9377</t>
  </si>
  <si>
    <t>677 Brighton Circle Road</t>
  </si>
  <si>
    <t>Hutchinson</t>
  </si>
  <si>
    <t>320-552-4063</t>
  </si>
  <si>
    <t>1993 Lucy Lane</t>
  </si>
  <si>
    <t>Butlerville</t>
  </si>
  <si>
    <t>812-458-6289</t>
  </si>
  <si>
    <t>4029 Everette Alley</t>
  </si>
  <si>
    <t>954-738-6457</t>
  </si>
  <si>
    <t>4459 McKinley Avenue</t>
  </si>
  <si>
    <t>303-765-8535</t>
  </si>
  <si>
    <t>3762 Abner Road</t>
  </si>
  <si>
    <t>Stratford</t>
  </si>
  <si>
    <t>715-391-1204</t>
  </si>
  <si>
    <t>4743 Felosa Drive</t>
  </si>
  <si>
    <t>Santa Fe Springs</t>
  </si>
  <si>
    <t>323-972-5350</t>
  </si>
  <si>
    <t>4758 Cunningham Court</t>
  </si>
  <si>
    <t>Westland</t>
  </si>
  <si>
    <t>248-670-1284</t>
  </si>
  <si>
    <t>398 Valley Drive</t>
  </si>
  <si>
    <t>Plymouth Meeting</t>
  </si>
  <si>
    <t>267-374-3082</t>
  </si>
  <si>
    <t>673 Hall Valley Drive</t>
  </si>
  <si>
    <t>Sophia</t>
  </si>
  <si>
    <t>304-683-1108</t>
  </si>
  <si>
    <t>1346 Pinewood Drive</t>
  </si>
  <si>
    <t>Wheeling</t>
  </si>
  <si>
    <t>847-861-0967</t>
  </si>
  <si>
    <t>1291 Pheasant Ridge Road</t>
  </si>
  <si>
    <t>215-525-3830</t>
  </si>
  <si>
    <t>4699 Alexander Drive</t>
  </si>
  <si>
    <t>Byers</t>
  </si>
  <si>
    <t>940-529-0323</t>
  </si>
  <si>
    <t>511 Fleming Way</t>
  </si>
  <si>
    <t>Richmond</t>
  </si>
  <si>
    <t>804-724-5205</t>
  </si>
  <si>
    <t>1592 Euclid Avenue</t>
  </si>
  <si>
    <t>Los Alamos</t>
  </si>
  <si>
    <t>805-344-2705</t>
  </si>
  <si>
    <t>2927 Saint James Drive</t>
  </si>
  <si>
    <t>Dillsburg</t>
  </si>
  <si>
    <t>717-502-2596</t>
  </si>
  <si>
    <t>342 Heritage Road</t>
  </si>
  <si>
    <t>Fresno</t>
  </si>
  <si>
    <t>559-750-6863</t>
  </si>
  <si>
    <t>4128 Still Street</t>
  </si>
  <si>
    <t>419-696-7169</t>
  </si>
  <si>
    <t>4983 Clay Lick Road</t>
  </si>
  <si>
    <t>720-530-1785</t>
  </si>
  <si>
    <t>1046 Saints Alley</t>
  </si>
  <si>
    <t>Tampa</t>
  </si>
  <si>
    <t>813-774-9998</t>
  </si>
  <si>
    <t>2958 Harron Drive</t>
  </si>
  <si>
    <t>443-441-3108</t>
  </si>
  <si>
    <t>1074 Quiet Valley Lane</t>
  </si>
  <si>
    <t>Calabasas</t>
  </si>
  <si>
    <t>818-871-5647</t>
  </si>
  <si>
    <t>3892 Lunetta Street</t>
  </si>
  <si>
    <t>Port Charlotte</t>
  </si>
  <si>
    <t>941-235-5999</t>
  </si>
  <si>
    <t>4096 Diamond Cove</t>
  </si>
  <si>
    <t>401-350-1932</t>
  </si>
  <si>
    <t>2501 Libby Street</t>
  </si>
  <si>
    <t>Santa Monica</t>
  </si>
  <si>
    <t>310-267-5199</t>
  </si>
  <si>
    <t>3832 Selah Way</t>
  </si>
  <si>
    <t>East Fairfield</t>
  </si>
  <si>
    <t>802-664-2037</t>
  </si>
  <si>
    <t>4558 Richison Drive</t>
  </si>
  <si>
    <t>Kalispell</t>
  </si>
  <si>
    <t>MT</t>
  </si>
  <si>
    <t>406-257-3839</t>
  </si>
  <si>
    <t>2975 Sun Valley Road</t>
  </si>
  <si>
    <t>Granger</t>
  </si>
  <si>
    <t>509-854-4493</t>
  </si>
  <si>
    <t>485 Hog Camp Road</t>
  </si>
  <si>
    <t>708-525-4749</t>
  </si>
  <si>
    <t>2669 Diane Street</t>
  </si>
  <si>
    <t>Thousand Oaks</t>
  </si>
  <si>
    <t>805-373-3889</t>
  </si>
  <si>
    <t>1017 Redbud Drive</t>
  </si>
  <si>
    <t>347-697-5792</t>
  </si>
  <si>
    <t>2860 Midway Road</t>
  </si>
  <si>
    <t>Fort Smith</t>
  </si>
  <si>
    <t>AR</t>
  </si>
  <si>
    <t>479-466-7147</t>
  </si>
  <si>
    <t>2415 Willison Street</t>
  </si>
  <si>
    <t>763-232-7639</t>
  </si>
  <si>
    <t>1812 Armbrester Drive</t>
  </si>
  <si>
    <t>310-458-2929</t>
  </si>
  <si>
    <t>4886 Edwards Street</t>
  </si>
  <si>
    <t>New Bern</t>
  </si>
  <si>
    <t>252-636-3151</t>
  </si>
  <si>
    <t>547 Saints Alley</t>
  </si>
  <si>
    <t>Plant City</t>
  </si>
  <si>
    <t>813-545-6399</t>
  </si>
  <si>
    <t>2933 Argonne Street</t>
  </si>
  <si>
    <t>New Castle</t>
  </si>
  <si>
    <t>302-328-5806</t>
  </si>
  <si>
    <t>4477 Marshall Street</t>
  </si>
  <si>
    <t>Berlin</t>
  </si>
  <si>
    <t>410-629-0583</t>
  </si>
  <si>
    <t>518 Midway Road</t>
  </si>
  <si>
    <t>479-461-1718</t>
  </si>
  <si>
    <t>4050 Perine Street</t>
  </si>
  <si>
    <t>Mclean</t>
  </si>
  <si>
    <t>703-762-0541</t>
  </si>
  <si>
    <t>2236 Massachusetts Avenue</t>
  </si>
  <si>
    <t>DC</t>
  </si>
  <si>
    <t>202-686-6356</t>
  </si>
  <si>
    <t>3164 Collins Avenue</t>
  </si>
  <si>
    <t>614-782-6925</t>
  </si>
  <si>
    <t>3813 Prudence Street</t>
  </si>
  <si>
    <t>Southfield</t>
  </si>
  <si>
    <t>313-321-8117</t>
  </si>
  <si>
    <t>3200 Melody Lane</t>
  </si>
  <si>
    <t>Glen Allen</t>
  </si>
  <si>
    <t>804-349-2459</t>
  </si>
  <si>
    <t>258 Confederate Drive</t>
  </si>
  <si>
    <t>New Woodstock</t>
  </si>
  <si>
    <t>315-662-5924</t>
  </si>
  <si>
    <t>1601 Quincy Street</t>
  </si>
  <si>
    <t>Warminster</t>
  </si>
  <si>
    <t>267-497-5517</t>
  </si>
  <si>
    <t>3843 Musgrave Street</t>
  </si>
  <si>
    <t>Oklahoma City</t>
  </si>
  <si>
    <t>405-232-5203</t>
  </si>
  <si>
    <t>3303 Woodridge Lane</t>
  </si>
  <si>
    <t>Memphis</t>
  </si>
  <si>
    <t>901-312-4432</t>
  </si>
  <si>
    <t>4823 Simpson Square</t>
  </si>
  <si>
    <t>Guymon</t>
  </si>
  <si>
    <t>580-643-5025</t>
  </si>
  <si>
    <t>844 Argonne Street</t>
  </si>
  <si>
    <t>302-323-7123</t>
  </si>
  <si>
    <t>3195 Davis Avenue</t>
  </si>
  <si>
    <t>Oakland</t>
  </si>
  <si>
    <t>707-710-1679</t>
  </si>
  <si>
    <t>10 Pursglove Court</t>
  </si>
  <si>
    <t>Dayton</t>
  </si>
  <si>
    <t>937-334-4086</t>
  </si>
  <si>
    <t>2622 Rhode Island Avenue</t>
  </si>
  <si>
    <t>202-383-0909</t>
  </si>
  <si>
    <t>4339 Michigan Avenue</t>
  </si>
  <si>
    <t>Claysville</t>
  </si>
  <si>
    <t>724-663-1197</t>
  </si>
  <si>
    <t>2973 Mulberry Lane</t>
  </si>
  <si>
    <t>West Palm Beach</t>
  </si>
  <si>
    <t>561-751-6293</t>
  </si>
  <si>
    <t>2249 Elliot Avenue</t>
  </si>
  <si>
    <t>Seattle</t>
  </si>
  <si>
    <t>206-632-7520</t>
  </si>
  <si>
    <t>3033 Hickory Ridge Drive</t>
  </si>
  <si>
    <t>Las Vegas</t>
  </si>
  <si>
    <t>NV</t>
  </si>
  <si>
    <t>702-646-7948</t>
  </si>
  <si>
    <t>4305 Parkview Drive</t>
  </si>
  <si>
    <t>Anaheim</t>
  </si>
  <si>
    <t>714-227-7227</t>
  </si>
  <si>
    <t>1523 Melrose Street</t>
  </si>
  <si>
    <t>Ellensburg</t>
  </si>
  <si>
    <t>509-929-2283</t>
  </si>
  <si>
    <t>509 Coburn Hollow Road</t>
  </si>
  <si>
    <t>Minier</t>
  </si>
  <si>
    <t>309-392-0556</t>
  </si>
  <si>
    <t>240 Locust Street</t>
  </si>
  <si>
    <t>Thomasville</t>
  </si>
  <si>
    <t>229-672-6963</t>
  </si>
  <si>
    <t>4591 Hurry Street</t>
  </si>
  <si>
    <t>Roanoke</t>
  </si>
  <si>
    <t>540-344-8487</t>
  </si>
  <si>
    <t>1069 Mount Tabor</t>
  </si>
  <si>
    <t>Westbury</t>
  </si>
  <si>
    <t>914-573-4676</t>
  </si>
  <si>
    <t>4372 Neville Street</t>
  </si>
  <si>
    <t>Bloomington</t>
  </si>
  <si>
    <t>812-581-1981</t>
  </si>
  <si>
    <t>3597 Creekside Lane</t>
  </si>
  <si>
    <t>San Luis Obispo</t>
  </si>
  <si>
    <t>805-710-2361</t>
  </si>
  <si>
    <t>2943 Stiles Street</t>
  </si>
  <si>
    <t>Bridgeville</t>
  </si>
  <si>
    <t>412-585-3743</t>
  </si>
  <si>
    <t>4434 Pinewood Avenue</t>
  </si>
  <si>
    <t>Marquette</t>
  </si>
  <si>
    <t>906-731-6381</t>
  </si>
  <si>
    <t>198 Spadafore Drive</t>
  </si>
  <si>
    <t>Tionesta</t>
  </si>
  <si>
    <t>814-755-0549</t>
  </si>
  <si>
    <t>227 Brown Avenue</t>
  </si>
  <si>
    <t>865-245-1971</t>
  </si>
  <si>
    <t>3950 Sarah Drive</t>
  </si>
  <si>
    <t>Lake Charles</t>
  </si>
  <si>
    <t>337-474-8383</t>
  </si>
  <si>
    <t>3938 Maxwell Street</t>
  </si>
  <si>
    <t>Stamford</t>
  </si>
  <si>
    <t>CT</t>
  </si>
  <si>
    <t>860-760-6015</t>
  </si>
  <si>
    <t>3414 Fowler Avenue</t>
  </si>
  <si>
    <t>Norcross</t>
  </si>
  <si>
    <t>770-245-3087</t>
  </si>
  <si>
    <t>2126 Petunia Way</t>
  </si>
  <si>
    <t>205-889-7735</t>
  </si>
  <si>
    <t>1178 Elkview Drive</t>
  </si>
  <si>
    <t>Hialeah</t>
  </si>
  <si>
    <t>772-268-6487</t>
  </si>
  <si>
    <t>2832 Doctors Drive</t>
  </si>
  <si>
    <t>310-401-9353</t>
  </si>
  <si>
    <t>2504 Grant View Drive</t>
  </si>
  <si>
    <t>Milwaukee</t>
  </si>
  <si>
    <t>414-377-6047</t>
  </si>
  <si>
    <t>1562 Twin Willow Lane</t>
  </si>
  <si>
    <t>910-412-9036</t>
  </si>
  <si>
    <t>4525 Rardin Drive</t>
  </si>
  <si>
    <t>650-696-0121</t>
  </si>
  <si>
    <t>4463 Garrett Street</t>
  </si>
  <si>
    <t>269-268-1166</t>
  </si>
  <si>
    <t>3123 Diamond Cove</t>
  </si>
  <si>
    <t>401-313-0452</t>
  </si>
  <si>
    <t>3255 Snowbird Lane</t>
  </si>
  <si>
    <t>Barneston</t>
  </si>
  <si>
    <t>402-674-6125</t>
  </si>
  <si>
    <t>3502 Joyce Street</t>
  </si>
  <si>
    <t>Frankville</t>
  </si>
  <si>
    <t>251-754-8822</t>
  </si>
  <si>
    <t>2429 School Street</t>
  </si>
  <si>
    <t>202-889-1944</t>
  </si>
  <si>
    <t>1252 Boggess Street</t>
  </si>
  <si>
    <t>Wichita Falls</t>
  </si>
  <si>
    <t>940-228-9302</t>
  </si>
  <si>
    <t>1172 Pooh Bear Lane</t>
  </si>
  <si>
    <t>864-725-0784</t>
  </si>
  <si>
    <t>3108 Wilkinson Street</t>
  </si>
  <si>
    <t>615-426-6227</t>
  </si>
  <si>
    <t>2705 Trainer Avenue</t>
  </si>
  <si>
    <t>Osco</t>
  </si>
  <si>
    <t>309-522-5188</t>
  </si>
  <si>
    <t>908 Bruce Street</t>
  </si>
  <si>
    <t>314-340-4113</t>
  </si>
  <si>
    <t>222 Middleville Road</t>
  </si>
  <si>
    <t>626-320-5237</t>
  </si>
  <si>
    <t>2863 Modoc Alley</t>
  </si>
  <si>
    <t>Meridian</t>
  </si>
  <si>
    <t>208-846-4255</t>
  </si>
  <si>
    <t>4598 Asylum Avenue</t>
  </si>
  <si>
    <t>Waterbury</t>
  </si>
  <si>
    <t>203-756-4654</t>
  </si>
  <si>
    <t>3420 Glory Road</t>
  </si>
  <si>
    <t>931-903-7838</t>
  </si>
  <si>
    <t>208 Hornor Avenue</t>
  </si>
  <si>
    <t>Bartlesville</t>
  </si>
  <si>
    <t>918-327-4974</t>
  </si>
  <si>
    <t>3950 Bryan Street</t>
  </si>
  <si>
    <t>Greensboro</t>
  </si>
  <si>
    <t>336-272-7849</t>
  </si>
  <si>
    <t>3879 Rocket Drive</t>
  </si>
  <si>
    <t>612-802-7642</t>
  </si>
  <si>
    <t>1250 James Avenue</t>
  </si>
  <si>
    <t>Fair Haven (Cayuga)</t>
  </si>
  <si>
    <t>315-947-9213</t>
  </si>
  <si>
    <t>1225 Rosewood Court</t>
  </si>
  <si>
    <t>Iona</t>
  </si>
  <si>
    <t>507-264-9162</t>
  </si>
  <si>
    <t>714 Rosewood Lane</t>
  </si>
  <si>
    <t>212-923-0087</t>
  </si>
  <si>
    <t>202 Pritchard Court</t>
  </si>
  <si>
    <t>Mankato</t>
  </si>
  <si>
    <t>507-380-7249</t>
  </si>
  <si>
    <t>3617 Pickens Way</t>
  </si>
  <si>
    <t>Longview</t>
  </si>
  <si>
    <t>903-330-0685</t>
  </si>
  <si>
    <t>860 Davis Street</t>
  </si>
  <si>
    <t>Athens</t>
  </si>
  <si>
    <t>706-389-3066</t>
  </si>
  <si>
    <t>2354 Walt Nuzum Farm Road</t>
  </si>
  <si>
    <t>Canandaigua</t>
  </si>
  <si>
    <t>585-396-9512</t>
  </si>
  <si>
    <t>440 Harley Brook Lane</t>
  </si>
  <si>
    <t>Johnstown</t>
  </si>
  <si>
    <t>814-599-6725</t>
  </si>
  <si>
    <t>3874 Tea Berry Lane</t>
  </si>
  <si>
    <t>Stevens Point</t>
  </si>
  <si>
    <t>715-722-0751</t>
  </si>
  <si>
    <t>2493 Oak Street</t>
  </si>
  <si>
    <t>East Syracuse</t>
  </si>
  <si>
    <t>315-405-8099</t>
  </si>
  <si>
    <t>2706 Adamsville Road</t>
  </si>
  <si>
    <t>Harlingen</t>
  </si>
  <si>
    <t>956-707-0282</t>
  </si>
  <si>
    <t>208 Liberty Street</t>
  </si>
  <si>
    <t>214-905-1653</t>
  </si>
  <si>
    <t>2276 Clinton Street</t>
  </si>
  <si>
    <t>Norristown</t>
  </si>
  <si>
    <t>484-979-2720</t>
  </si>
  <si>
    <t>1121 Asylum Avenue</t>
  </si>
  <si>
    <t>Naugatuck</t>
  </si>
  <si>
    <t>203-720-8403</t>
  </si>
  <si>
    <t>3149 Stanley Avenue</t>
  </si>
  <si>
    <t>516-534-2203</t>
  </si>
  <si>
    <t>4111 Prospect Street</t>
  </si>
  <si>
    <t>Pennsville</t>
  </si>
  <si>
    <t>856-678-0016</t>
  </si>
  <si>
    <t>1962 Camden Place</t>
  </si>
  <si>
    <t>Dillon</t>
  </si>
  <si>
    <t>843-841-0937</t>
  </si>
  <si>
    <t>1522 Pineview Drive</t>
  </si>
  <si>
    <t>Estherville</t>
  </si>
  <si>
    <t>507-862-7634</t>
  </si>
  <si>
    <t>1882 Hilltop Street</t>
  </si>
  <si>
    <t>413-612-2907</t>
  </si>
  <si>
    <t>4594 Diane Street</t>
  </si>
  <si>
    <t>Camarillo</t>
  </si>
  <si>
    <t>805-386-5275</t>
  </si>
  <si>
    <t>3778 Poe Road</t>
  </si>
  <si>
    <t>Scranton</t>
  </si>
  <si>
    <t>843-210-7921</t>
  </si>
  <si>
    <t>1719 Green Gate Lane</t>
  </si>
  <si>
    <t>Armiger</t>
  </si>
  <si>
    <t>443-770-5360</t>
  </si>
  <si>
    <t>1779 Rosewood Lane</t>
  </si>
  <si>
    <t>212-906-5369</t>
  </si>
  <si>
    <t>1772 Myra Street</t>
  </si>
  <si>
    <t>401-456-4014</t>
  </si>
  <si>
    <t>498 New York Avenue</t>
  </si>
  <si>
    <t>818-224-9755</t>
  </si>
  <si>
    <t>4602 Marshall Street</t>
  </si>
  <si>
    <t>Rising Sun</t>
  </si>
  <si>
    <t>410-658-2837</t>
  </si>
  <si>
    <t>4183 Park Street</t>
  </si>
  <si>
    <t>San Jose</t>
  </si>
  <si>
    <t>925-498-1439</t>
  </si>
  <si>
    <t>1312 Scheuvront Drive</t>
  </si>
  <si>
    <t>Longmont</t>
  </si>
  <si>
    <t>303-485-3220</t>
  </si>
  <si>
    <t>3289 Woodland Terrace</t>
  </si>
  <si>
    <t>Sacramento</t>
  </si>
  <si>
    <t>916-915-4042</t>
  </si>
  <si>
    <t>3215 Wayside Lane</t>
  </si>
  <si>
    <t>Hayward</t>
  </si>
  <si>
    <t>510-293-5989</t>
  </si>
  <si>
    <t>3383 Holden Street</t>
  </si>
  <si>
    <t>Goreville</t>
  </si>
  <si>
    <t>618-995-1946</t>
  </si>
  <si>
    <t>3168 Dogwood Road</t>
  </si>
  <si>
    <t>Phoenix</t>
  </si>
  <si>
    <t>602-658-8508</t>
  </si>
  <si>
    <t>2973 Carolyns Circle</t>
  </si>
  <si>
    <t>Plano</t>
  </si>
  <si>
    <t>214-758-3149</t>
  </si>
  <si>
    <t>4238 Nash Street</t>
  </si>
  <si>
    <t>313-244-2334</t>
  </si>
  <si>
    <t>92 Kerry Way</t>
  </si>
  <si>
    <t>Pico Rivera</t>
  </si>
  <si>
    <t>562-801-5030</t>
  </si>
  <si>
    <t>254 Gregory Lane</t>
  </si>
  <si>
    <t>Louisville</t>
  </si>
  <si>
    <t>502-482-5966</t>
  </si>
  <si>
    <t>1057 Oakridge Farm Lane</t>
  </si>
  <si>
    <t>262-298-6085</t>
  </si>
  <si>
    <t>3807 Keyser Ridge Road</t>
  </si>
  <si>
    <t>336-458-1243</t>
  </si>
  <si>
    <t>1227 Red Bud Lane</t>
  </si>
  <si>
    <t>Teterboro</t>
  </si>
  <si>
    <t>862-223-2412</t>
  </si>
  <si>
    <t>4170 Wilmar Farm Road</t>
  </si>
  <si>
    <t>240-358-7903</t>
  </si>
  <si>
    <t>2503 Rafe Lane</t>
  </si>
  <si>
    <t>662-654-6800</t>
  </si>
  <si>
    <t>950 Brownton Road</t>
  </si>
  <si>
    <t>662-364-1041</t>
  </si>
  <si>
    <t>2356 Fairway Drive</t>
  </si>
  <si>
    <t>Vacaville</t>
  </si>
  <si>
    <t>707-451-5021</t>
  </si>
  <si>
    <t>2349 Roosevelt Road</t>
  </si>
  <si>
    <t>Mcpherson</t>
  </si>
  <si>
    <t>620-242-3192</t>
  </si>
  <si>
    <t>1280 Massachusetts Avenue</t>
  </si>
  <si>
    <t>202-812-2226</t>
  </si>
  <si>
    <t>404 Reppert Coal Road</t>
  </si>
  <si>
    <t>586-912-1768</t>
  </si>
  <si>
    <t>594 Red Hawk Road</t>
  </si>
  <si>
    <t>321-204-3633</t>
  </si>
  <si>
    <t>1357 Mulberry Street</t>
  </si>
  <si>
    <t>936-629-0267</t>
  </si>
  <si>
    <t>2977 Grey Fox Farm Road</t>
  </si>
  <si>
    <t>281-792-2244</t>
  </si>
  <si>
    <t>1064 Skips Lane</t>
  </si>
  <si>
    <t>Tempe</t>
  </si>
  <si>
    <t>928-550-9235</t>
  </si>
  <si>
    <t>1883 Oakwood Avenue</t>
  </si>
  <si>
    <t>212-646-6179</t>
  </si>
  <si>
    <t>2972 Longview Avenue</t>
  </si>
  <si>
    <t>718-556-0176</t>
  </si>
  <si>
    <t>3456 Pine Garden Lane</t>
  </si>
  <si>
    <t>Atlanta</t>
  </si>
  <si>
    <t>770-681-2104</t>
  </si>
  <si>
    <t>1092 Allison Avenue</t>
  </si>
  <si>
    <t>Chesapeake</t>
  </si>
  <si>
    <t>757-645-6505</t>
  </si>
  <si>
    <t>1241 Terry Lane</t>
  </si>
  <si>
    <t>Titusville</t>
  </si>
  <si>
    <t>321-268-3967</t>
  </si>
  <si>
    <t>3377 Clarksburg Park Road</t>
  </si>
  <si>
    <t>Tuba City</t>
  </si>
  <si>
    <t>928-283-4581</t>
  </si>
  <si>
    <t>3205 Lucy Lane</t>
  </si>
  <si>
    <t>Evansville</t>
  </si>
  <si>
    <t>812-464-4262</t>
  </si>
  <si>
    <t>4833 Jerome Avenue</t>
  </si>
  <si>
    <t>956-223-1990</t>
  </si>
  <si>
    <t>950 Pallet Street</t>
  </si>
  <si>
    <t>914-325-9356</t>
  </si>
  <si>
    <t>3957 Sycamore Circle</t>
  </si>
  <si>
    <t>682-558-0129</t>
  </si>
  <si>
    <t>2631 Emeral Dreams Drive</t>
  </si>
  <si>
    <t>Rockford</t>
  </si>
  <si>
    <t>815-242-9508</t>
  </si>
  <si>
    <t>4493 Middleville Road</t>
  </si>
  <si>
    <t>La Puente</t>
  </si>
  <si>
    <t>626-369-7009</t>
  </si>
  <si>
    <t>2639 Dovetail Estates</t>
  </si>
  <si>
    <t>Lawton</t>
  </si>
  <si>
    <t>580-917-4142</t>
  </si>
  <si>
    <t>2776 Patterson Fork Road</t>
  </si>
  <si>
    <t>Elmhurst</t>
  </si>
  <si>
    <t>312-656-9476</t>
  </si>
  <si>
    <t>1608 Davis Lane</t>
  </si>
  <si>
    <t>Greenwood Village</t>
  </si>
  <si>
    <t>720-330-2061</t>
  </si>
  <si>
    <t>2966 Meadow View Drive</t>
  </si>
  <si>
    <t>Hartford</t>
  </si>
  <si>
    <t>860-473-6593</t>
  </si>
  <si>
    <t>414 Crestview Manor</t>
  </si>
  <si>
    <t>Indianapolis</t>
  </si>
  <si>
    <t>317-239-9935</t>
  </si>
  <si>
    <t>4185 Spring Haven Trail</t>
  </si>
  <si>
    <t>Rochelle Park</t>
  </si>
  <si>
    <t>973-727-8214</t>
  </si>
  <si>
    <t>4546 Cherry Camp Road</t>
  </si>
  <si>
    <t>773-521-9276</t>
  </si>
  <si>
    <t>299 Brooklyn Street</t>
  </si>
  <si>
    <t>Eugene</t>
  </si>
  <si>
    <t>541-236-2926</t>
  </si>
  <si>
    <t>1875 Renwick Drive</t>
  </si>
  <si>
    <t>484-253-4348</t>
  </si>
  <si>
    <t>703 Tyler Avenue</t>
  </si>
  <si>
    <t>305-275-4698</t>
  </si>
  <si>
    <t>249 Court Street</t>
  </si>
  <si>
    <t>Maryland Heights</t>
  </si>
  <si>
    <t>636-794-2632</t>
  </si>
  <si>
    <t>825 North Avenue</t>
  </si>
  <si>
    <t>Grand Island</t>
  </si>
  <si>
    <t>402-851-3045</t>
  </si>
  <si>
    <t>3276 Cook Hill Road</t>
  </si>
  <si>
    <t>Port Chester</t>
  </si>
  <si>
    <t>203-531-9965</t>
  </si>
  <si>
    <t>4338 Dark Hollow Road</t>
  </si>
  <si>
    <t>609-235-2740</t>
  </si>
  <si>
    <t>3547 Morris Street</t>
  </si>
  <si>
    <t>Pleasanton</t>
  </si>
  <si>
    <t>830-275-3683</t>
  </si>
  <si>
    <t>3597 Perry Street</t>
  </si>
  <si>
    <t>Clio</t>
  </si>
  <si>
    <t>810-687-4690</t>
  </si>
  <si>
    <t>349 Confederate Drive</t>
  </si>
  <si>
    <t>315-703-0136</t>
  </si>
  <si>
    <t>653 Cabell Avenue</t>
  </si>
  <si>
    <t>703-579-7053</t>
  </si>
  <si>
    <t>4444 James Street</t>
  </si>
  <si>
    <t>Corfu</t>
  </si>
  <si>
    <t>585-599-9996</t>
  </si>
  <si>
    <t>242 Edwards Street</t>
  </si>
  <si>
    <t>252-796-7464</t>
  </si>
  <si>
    <t>2540 Masonic Hill Road</t>
  </si>
  <si>
    <t>Little Rock</t>
  </si>
  <si>
    <t>501-615-9324</t>
  </si>
  <si>
    <t>131 Juniper Drive</t>
  </si>
  <si>
    <t>Bay City</t>
  </si>
  <si>
    <t>989-894-4769</t>
  </si>
  <si>
    <t>4887 Post Avenue</t>
  </si>
  <si>
    <t>219-308-7382</t>
  </si>
  <si>
    <t>4284 West Drive</t>
  </si>
  <si>
    <t>312-432-5580</t>
  </si>
  <si>
    <t>3892 Hanover Street</t>
  </si>
  <si>
    <t>917-678-5295</t>
  </si>
  <si>
    <t>89 Beechwood Drive</t>
  </si>
  <si>
    <t>412-216-9115</t>
  </si>
  <si>
    <t>2548 Sarah Drive</t>
  </si>
  <si>
    <t>337-505-6275</t>
  </si>
  <si>
    <t>4135 Hickory Ridge Drive</t>
  </si>
  <si>
    <t>702-681-1168</t>
  </si>
  <si>
    <t>4692 Tipple Road</t>
  </si>
  <si>
    <t>215-751-3031</t>
  </si>
  <si>
    <t>2346 Spadafore Drive</t>
  </si>
  <si>
    <t>Glasgow</t>
  </si>
  <si>
    <t>814-687-8961</t>
  </si>
  <si>
    <t>4928 Hurry Street</t>
  </si>
  <si>
    <t>Fredericksburg</t>
  </si>
  <si>
    <t>540-368-4413</t>
  </si>
  <si>
    <t>4465 Brannon Avenue</t>
  </si>
  <si>
    <t>St Augustine</t>
  </si>
  <si>
    <t>904-824-8057</t>
  </si>
  <si>
    <t>3445 Stadium Drive</t>
  </si>
  <si>
    <t>Westborough</t>
  </si>
  <si>
    <t>508-254-4835</t>
  </si>
  <si>
    <t>3615 Kelly Drive</t>
  </si>
  <si>
    <t>Glen Daniel</t>
  </si>
  <si>
    <t>304-934-4291</t>
  </si>
  <si>
    <t>1004 Parkway Street</t>
  </si>
  <si>
    <t>Barstow</t>
  </si>
  <si>
    <t>760-252-2755</t>
  </si>
  <si>
    <t>1058 Bryan Avenue</t>
  </si>
  <si>
    <t>Saint Paul</t>
  </si>
  <si>
    <t>651-310-5786</t>
  </si>
  <si>
    <t>775 Stonecoal Road</t>
  </si>
  <si>
    <t>Toledo</t>
  </si>
  <si>
    <t>419-534-0285</t>
  </si>
  <si>
    <t>147 Trymore Road</t>
  </si>
  <si>
    <t>Dakota</t>
  </si>
  <si>
    <t>507-643-6453</t>
  </si>
  <si>
    <t>468 Sand Fork Road</t>
  </si>
  <si>
    <t>Culver</t>
  </si>
  <si>
    <t>574-842-3766</t>
  </si>
  <si>
    <t>3692 Hog Camp Road</t>
  </si>
  <si>
    <t>Burr Ridge</t>
  </si>
  <si>
    <t>708-440-1717</t>
  </si>
  <si>
    <t>1671 Angie Drive</t>
  </si>
  <si>
    <t>Burbank</t>
  </si>
  <si>
    <t>714-932-0522</t>
  </si>
  <si>
    <t>3542 Saint Marys Avenue</t>
  </si>
  <si>
    <t>315-856-9029</t>
  </si>
  <si>
    <t>1364 Rainy Day Drive</t>
  </si>
  <si>
    <t>Brookline</t>
  </si>
  <si>
    <t>617-975-4477</t>
  </si>
  <si>
    <t>1366 Allison Avenue</t>
  </si>
  <si>
    <t>Newport News</t>
  </si>
  <si>
    <t>757-575-7593</t>
  </si>
  <si>
    <t>3620 Joes Road</t>
  </si>
  <si>
    <t>518-752-8401</t>
  </si>
  <si>
    <t>508 Wexford Way</t>
  </si>
  <si>
    <t>Lancaster</t>
  </si>
  <si>
    <t>803-273-3808</t>
  </si>
  <si>
    <t>4360 Richison Drive</t>
  </si>
  <si>
    <t>Townsend</t>
  </si>
  <si>
    <t>406-266-4315</t>
  </si>
  <si>
    <t>1425 Golden Street</t>
  </si>
  <si>
    <t>Doral</t>
  </si>
  <si>
    <t>305-697-3467</t>
  </si>
  <si>
    <t>220 Bingamon Branch Road</t>
  </si>
  <si>
    <t>847-225-1558</t>
  </si>
  <si>
    <t>979 Columbia Road</t>
  </si>
  <si>
    <t>302-930-4106</t>
  </si>
  <si>
    <t>95 Southern Street</t>
  </si>
  <si>
    <t>516-620-5799</t>
  </si>
  <si>
    <t>2699 Bingamon Branch Road</t>
  </si>
  <si>
    <t>Wilmette</t>
  </si>
  <si>
    <t>847-256-4606</t>
  </si>
  <si>
    <t>438 Wilson Avenue</t>
  </si>
  <si>
    <t>Rowlett</t>
  </si>
  <si>
    <t>972-463-1136</t>
  </si>
  <si>
    <t>2966 Doe Meadow Drive</t>
  </si>
  <si>
    <t>Bethesda</t>
  </si>
  <si>
    <t>301-564-7600</t>
  </si>
  <si>
    <t>1696 Thomas Street</t>
  </si>
  <si>
    <t>Wood Dale</t>
  </si>
  <si>
    <t>847-481-7950</t>
  </si>
  <si>
    <t>3429 School Street</t>
  </si>
  <si>
    <t>New Haven</t>
  </si>
  <si>
    <t>203-764-5301</t>
  </si>
  <si>
    <t>4114 Godfrey Road</t>
  </si>
  <si>
    <t>212-496-4350</t>
  </si>
  <si>
    <t>4461 Liberty Avenue</t>
  </si>
  <si>
    <t>714-431-2249</t>
  </si>
  <si>
    <t>1364 Duffy Street</t>
  </si>
  <si>
    <t>Laporte</t>
  </si>
  <si>
    <t>219-851-2179</t>
  </si>
  <si>
    <t>4626 Oxford Court</t>
  </si>
  <si>
    <t>662-229-2018</t>
  </si>
  <si>
    <t>1846 Wayback Lane</t>
  </si>
  <si>
    <t>631-433-2627</t>
  </si>
  <si>
    <t>671 Ross Street</t>
  </si>
  <si>
    <t>618-280-2545</t>
  </si>
  <si>
    <t>2642 Snowbird Lane</t>
  </si>
  <si>
    <t>Battle Creek</t>
  </si>
  <si>
    <t>402-675-2093</t>
  </si>
  <si>
    <t>3742 Kenwood Place</t>
  </si>
  <si>
    <t>954-538-7145</t>
  </si>
  <si>
    <t>2312 Marion Drive</t>
  </si>
  <si>
    <t>813-435-8079</t>
  </si>
  <si>
    <t>2872 Sarah Drive</t>
  </si>
  <si>
    <t>337-430-3692</t>
  </si>
  <si>
    <t>1757 Upland Avenue</t>
  </si>
  <si>
    <t>Lima</t>
  </si>
  <si>
    <t>419-860-5124</t>
  </si>
  <si>
    <t>4352 Russell Street</t>
  </si>
  <si>
    <t>978-965-4662</t>
  </si>
  <si>
    <t>4105 Frederick Street</t>
  </si>
  <si>
    <t>916-276-4694</t>
  </si>
  <si>
    <t>2064 Marie Street</t>
  </si>
  <si>
    <t>Reisterstown</t>
  </si>
  <si>
    <t>410-861-1596</t>
  </si>
  <si>
    <t>283 Hickory Ridge Drive</t>
  </si>
  <si>
    <t>702-691-7861</t>
  </si>
  <si>
    <t>2290 Khale Street</t>
  </si>
  <si>
    <t>Murrells Inlet</t>
  </si>
  <si>
    <t>843-652-1588</t>
  </si>
  <si>
    <t>2374 Luke Lane</t>
  </si>
  <si>
    <t>580-284-2663</t>
  </si>
  <si>
    <t>3750 Simpson Square</t>
  </si>
  <si>
    <t>580-565-5337</t>
  </si>
  <si>
    <t>586 Caynor Circle</t>
  </si>
  <si>
    <t>Linden</t>
  </si>
  <si>
    <t>908-474-4556</t>
  </si>
  <si>
    <t>3374 Finwood Road</t>
  </si>
  <si>
    <t>732-480-7525</t>
  </si>
  <si>
    <t>4966 Highland View Drive</t>
  </si>
  <si>
    <t>Roseville</t>
  </si>
  <si>
    <t>916-640-6029</t>
  </si>
  <si>
    <t>4041 Pallet Street</t>
  </si>
  <si>
    <t>Monsey</t>
  </si>
  <si>
    <t>914-324-6344</t>
  </si>
  <si>
    <t>4723 Rhode Island Avenue</t>
  </si>
  <si>
    <t>202-420-6111</t>
  </si>
  <si>
    <t>3675 Jones Street</t>
  </si>
  <si>
    <t>817-489-0531</t>
  </si>
  <si>
    <t>4128 Boone Crockett Lane</t>
  </si>
  <si>
    <t>360-481-3112</t>
  </si>
  <si>
    <t>757 Scenic Way</t>
  </si>
  <si>
    <t>Latham</t>
  </si>
  <si>
    <t>217-674-4591</t>
  </si>
  <si>
    <t>4731 Murphy Court</t>
  </si>
  <si>
    <t>951-801-7659</t>
  </si>
  <si>
    <t>385 Ward Road</t>
  </si>
  <si>
    <t>914-937-4898</t>
  </si>
  <si>
    <t>3535 McKinley Avenue</t>
  </si>
  <si>
    <t>303-848-9860</t>
  </si>
  <si>
    <t>3643 Hinkle Deegan Lake Road</t>
  </si>
  <si>
    <t>Binghamton</t>
  </si>
  <si>
    <t>607-210-4364</t>
  </si>
  <si>
    <t>4292 Tanglewood Road</t>
  </si>
  <si>
    <t>Jackson</t>
  </si>
  <si>
    <t>662-990-9028</t>
  </si>
  <si>
    <t>3016 Garfield Road</t>
  </si>
  <si>
    <t>New Windsor</t>
  </si>
  <si>
    <t>309-667-9596</t>
  </si>
  <si>
    <t>3904 Park Boulevard</t>
  </si>
  <si>
    <t>Drakesville</t>
  </si>
  <si>
    <t>641-722-2778</t>
  </si>
  <si>
    <t>2626 Charmaine Lane</t>
  </si>
  <si>
    <t>Perryton</t>
  </si>
  <si>
    <t>806-434-1502</t>
  </si>
  <si>
    <t>232 Hickory Lane</t>
  </si>
  <si>
    <t>Fort Washington</t>
  </si>
  <si>
    <t>202-470-8024</t>
  </si>
  <si>
    <t>1086 Blue Spruce Lane</t>
  </si>
  <si>
    <t>Hanover</t>
  </si>
  <si>
    <t>410-302-4255</t>
  </si>
  <si>
    <t>841 Romines Mill Road</t>
  </si>
  <si>
    <t>214-617-9083</t>
  </si>
  <si>
    <t>4515 Illinois Avenue</t>
  </si>
  <si>
    <t>503-713-0992</t>
  </si>
  <si>
    <t>3013 White Pine Lane</t>
  </si>
  <si>
    <t>540-653-0178</t>
  </si>
  <si>
    <t>2835 Aspen Court</t>
  </si>
  <si>
    <t>617-392-2943</t>
  </si>
  <si>
    <t>657 Williams Avenue</t>
  </si>
  <si>
    <t>Frazier Park</t>
  </si>
  <si>
    <t>661-245-5261</t>
  </si>
  <si>
    <t>1484 White Pine Lane</t>
  </si>
  <si>
    <t>Harrisonburg</t>
  </si>
  <si>
    <t>540-689-1022</t>
  </si>
  <si>
    <t>3245 Harry Place</t>
  </si>
  <si>
    <t>704-770-4875</t>
  </si>
  <si>
    <t>1564 Bel Meadow Drive</t>
  </si>
  <si>
    <t>909-309-5979</t>
  </si>
  <si>
    <t>706 Shadowmar Drive</t>
  </si>
  <si>
    <t>Metairie</t>
  </si>
  <si>
    <t>504-832-3602</t>
  </si>
  <si>
    <t>4715 Southside Lane</t>
  </si>
  <si>
    <t>323-691-2424</t>
  </si>
  <si>
    <t>3504 Calvin Street</t>
  </si>
  <si>
    <t>443-383-8083</t>
  </si>
  <si>
    <t>3784 Turkey Pen Road</t>
  </si>
  <si>
    <t>917-278-4105</t>
  </si>
  <si>
    <t>3459 Lighthouse Drive</t>
  </si>
  <si>
    <t>Branson</t>
  </si>
  <si>
    <t>417-280-1772</t>
  </si>
  <si>
    <t>627 Locust View Drive</t>
  </si>
  <si>
    <t>415-936-3184</t>
  </si>
  <si>
    <t>3871 College Avenue</t>
  </si>
  <si>
    <t>937-413-2916</t>
  </si>
  <si>
    <t>3196 Charla Lane</t>
  </si>
  <si>
    <t>972-774-2663</t>
  </si>
  <si>
    <t>2091 August Lane</t>
  </si>
  <si>
    <t>318-463-7717</t>
  </si>
  <si>
    <t>2385 Clinton Street</t>
  </si>
  <si>
    <t>Searcy</t>
  </si>
  <si>
    <t>501-278-7551</t>
  </si>
  <si>
    <t>1778 Kincheloe Road</t>
  </si>
  <si>
    <t>Milwaukie</t>
  </si>
  <si>
    <t>503-513-3931</t>
  </si>
  <si>
    <t>1037 Randall Drive</t>
  </si>
  <si>
    <t>808-782-9339</t>
  </si>
  <si>
    <t>662 Parrish Avenue</t>
  </si>
  <si>
    <t>831-218-2456</t>
  </si>
  <si>
    <t>481 Five Points</t>
  </si>
  <si>
    <t>443-227-9750</t>
  </si>
  <si>
    <t>2702 Chatham Way</t>
  </si>
  <si>
    <t>Beltsville</t>
  </si>
  <si>
    <t>240-643-5792</t>
  </si>
  <si>
    <t>1887 Oak Lane</t>
  </si>
  <si>
    <t>660-797-8359</t>
  </si>
  <si>
    <t>2832 Lincoln Drive</t>
  </si>
  <si>
    <t>Harrisburg</t>
  </si>
  <si>
    <t>717-575-6752</t>
  </si>
  <si>
    <t>2180 Paul Wayne Haggerty Road</t>
  </si>
  <si>
    <t>504-415-5456</t>
  </si>
  <si>
    <t>3716 Fulton Street</t>
  </si>
  <si>
    <t>Princeton</t>
  </si>
  <si>
    <t>304-487-6096</t>
  </si>
  <si>
    <t>3532 Round Table Drive</t>
  </si>
  <si>
    <t>513-793-4303</t>
  </si>
  <si>
    <t>1518 Pooh Bear Lane</t>
  </si>
  <si>
    <t>864-621-2834</t>
  </si>
  <si>
    <t>2513 Maloy Court</t>
  </si>
  <si>
    <t>Wakefield</t>
  </si>
  <si>
    <t>785-461-6037</t>
  </si>
  <si>
    <t>1423 Hillcrest Lane</t>
  </si>
  <si>
    <t>Irvine</t>
  </si>
  <si>
    <t>949-929-5020</t>
  </si>
  <si>
    <t>1668 Winifred Way</t>
  </si>
  <si>
    <t>Lafayette</t>
  </si>
  <si>
    <t>765-746-0191</t>
  </si>
  <si>
    <t>3032 Anthony Avenue</t>
  </si>
  <si>
    <t>Nubia</t>
  </si>
  <si>
    <t>325-846-3787</t>
  </si>
  <si>
    <t>3747 McDowell Street</t>
  </si>
  <si>
    <t>931-416-4171</t>
  </si>
  <si>
    <t>2276 Lowland Drive</t>
  </si>
  <si>
    <t>815-371-6613</t>
  </si>
  <si>
    <t>287 Margaret Street</t>
  </si>
  <si>
    <t>Sugar Land</t>
  </si>
  <si>
    <t>713-902-5769</t>
  </si>
  <si>
    <t>527 Kelly Street</t>
  </si>
  <si>
    <t>704-908-1546</t>
  </si>
  <si>
    <t>2237 Elk Creek Road</t>
  </si>
  <si>
    <t>770-522-3655</t>
  </si>
  <si>
    <t>12 Canis Heights Drive</t>
  </si>
  <si>
    <t>213-617-3930</t>
  </si>
  <si>
    <t>1429 Ash Street</t>
  </si>
  <si>
    <t>Irving</t>
  </si>
  <si>
    <t>972-871-3664</t>
  </si>
  <si>
    <t>2252 Crim Lane</t>
  </si>
  <si>
    <t>Mechanicsburg</t>
  </si>
  <si>
    <t>937-834-6456</t>
  </si>
  <si>
    <t>3845 Swick Hill Street</t>
  </si>
  <si>
    <t>985-255-0725</t>
  </si>
  <si>
    <t>3898 Arron Smith Drive</t>
  </si>
  <si>
    <t>808-397-5315</t>
  </si>
  <si>
    <t>2270 Anthony Avenue</t>
  </si>
  <si>
    <t>Eldorado</t>
  </si>
  <si>
    <t>325-853-1929</t>
  </si>
  <si>
    <t>3620 Sunny Glen Lane</t>
  </si>
  <si>
    <t>216-741-1378</t>
  </si>
  <si>
    <t>1515 Bird Spring Lane</t>
  </si>
  <si>
    <t>281-587-3822</t>
  </si>
  <si>
    <t>3602 Keyser Ridge Road</t>
  </si>
  <si>
    <t>Archdale</t>
  </si>
  <si>
    <t>336-434-5443</t>
  </si>
  <si>
    <t>3103 Jerry Dove Drive</t>
  </si>
  <si>
    <t>843-424-8460</t>
  </si>
  <si>
    <t>1172 Marie Street</t>
  </si>
  <si>
    <t>410-861-3215</t>
  </si>
  <si>
    <t>3019 Dale Avenue</t>
  </si>
  <si>
    <t>253-852-4052</t>
  </si>
  <si>
    <t>4751 Gordon Street</t>
  </si>
  <si>
    <t>Etiwanda</t>
  </si>
  <si>
    <t>909-463-0852</t>
  </si>
  <si>
    <t>2479 Turkey Pen Road</t>
  </si>
  <si>
    <t>917-299-0981</t>
  </si>
  <si>
    <t>4739 Tanglewood Road</t>
  </si>
  <si>
    <t>Saltillo</t>
  </si>
  <si>
    <t>662-869-6312</t>
  </si>
  <si>
    <t>3648 Chenoweth Drive</t>
  </si>
  <si>
    <t>Clarksville</t>
  </si>
  <si>
    <t>931-503-2978</t>
  </si>
  <si>
    <t>777 College View</t>
  </si>
  <si>
    <t>618-667-5060</t>
  </si>
  <si>
    <t>2379 Lang Avenue</t>
  </si>
  <si>
    <t>Salt Lake City</t>
  </si>
  <si>
    <t>435-938-4989</t>
  </si>
  <si>
    <t>1049 Prospect Street</t>
  </si>
  <si>
    <t>856-678-5886</t>
  </si>
  <si>
    <t>3674 White Oak Drive</t>
  </si>
  <si>
    <t>816-612-5450</t>
  </si>
  <si>
    <t>591 Brannon Street</t>
  </si>
  <si>
    <t>213-347-9293</t>
  </si>
  <si>
    <t>1477 Morningview Lane</t>
  </si>
  <si>
    <t>646-238-5360</t>
  </si>
  <si>
    <t>3294 Glenwood Avenue</t>
  </si>
  <si>
    <t>216-263-2475</t>
  </si>
  <si>
    <t>509 Maloy Court</t>
  </si>
  <si>
    <t>785-382-4302</t>
  </si>
  <si>
    <t>1037 Edsel Road</t>
  </si>
  <si>
    <t>818-488-1368</t>
  </si>
  <si>
    <t>1804 Camel Back Road</t>
  </si>
  <si>
    <t>Tulsa</t>
  </si>
  <si>
    <t>918-581-6967</t>
  </si>
  <si>
    <t>4565 Philadelphia Avenue</t>
  </si>
  <si>
    <t>801-301-3595</t>
  </si>
  <si>
    <t>2198 Pinchelone Street</t>
  </si>
  <si>
    <t>Norfolk</t>
  </si>
  <si>
    <t>757-371-8587</t>
  </si>
  <si>
    <t>1202 Freed Drive</t>
  </si>
  <si>
    <t>Stockton</t>
  </si>
  <si>
    <t>209-774-2113</t>
  </si>
  <si>
    <t>844 Browning Lane</t>
  </si>
  <si>
    <t>New Berlin</t>
  </si>
  <si>
    <t>607-847-7803</t>
  </si>
  <si>
    <t>1032 Cecil Street</t>
  </si>
  <si>
    <t>312-274-6550</t>
  </si>
  <si>
    <t>591 Tavern Place</t>
  </si>
  <si>
    <t>Lakewood</t>
  </si>
  <si>
    <t>303-986-6439</t>
  </si>
  <si>
    <t>2636 Broad Street</t>
  </si>
  <si>
    <t>205-442-9042</t>
  </si>
  <si>
    <t>151 Emeral Dreams Drive</t>
  </si>
  <si>
    <t>La Salle</t>
  </si>
  <si>
    <t>815-224-1168</t>
  </si>
  <si>
    <t>242 Byrd Lane</t>
  </si>
  <si>
    <t>Causey</t>
  </si>
  <si>
    <t>NM</t>
  </si>
  <si>
    <t>505-273-1301</t>
  </si>
  <si>
    <t>2451 Richison Drive</t>
  </si>
  <si>
    <t>Reserve</t>
  </si>
  <si>
    <t>406-286-3178</t>
  </si>
  <si>
    <t>129 Benedum Drive</t>
  </si>
  <si>
    <t>845-367-9542</t>
  </si>
  <si>
    <t>4750 Cedarstone Drive</t>
  </si>
  <si>
    <t>419-407-5401</t>
  </si>
  <si>
    <t>912 Turkey Pen Lane</t>
  </si>
  <si>
    <t>Montgomery</t>
  </si>
  <si>
    <t>334-549-8128</t>
  </si>
  <si>
    <t>3989 Crummit Lane</t>
  </si>
  <si>
    <t>Johnston</t>
  </si>
  <si>
    <t>401-925-8657</t>
  </si>
  <si>
    <t>2953 Coventry Court</t>
  </si>
  <si>
    <t>Biloxi</t>
  </si>
  <si>
    <t>228-222-3010</t>
  </si>
  <si>
    <t>1324 Roosevelt Road</t>
  </si>
  <si>
    <t>Wichita</t>
  </si>
  <si>
    <t>620-307-0819</t>
  </si>
  <si>
    <t>3578 Highland View Drive</t>
  </si>
  <si>
    <t>Elk Grove</t>
  </si>
  <si>
    <t>916-688-8108</t>
  </si>
  <si>
    <t>762 Sarah Drive</t>
  </si>
  <si>
    <t>337-503-6181</t>
  </si>
  <si>
    <t>1190 Hog Camp Road</t>
  </si>
  <si>
    <t>708-435-1491</t>
  </si>
  <si>
    <t>3039 Briarwood Road</t>
  </si>
  <si>
    <t>Arma</t>
  </si>
  <si>
    <t>417-769-1953</t>
  </si>
  <si>
    <t>1929 Beechwood Drive</t>
  </si>
  <si>
    <t>410-972-3074</t>
  </si>
  <si>
    <t>George</t>
  </si>
  <si>
    <t>Sally</t>
  </si>
  <si>
    <t>Michelle</t>
  </si>
  <si>
    <t>Week Ending</t>
  </si>
  <si>
    <t>Precip (in)</t>
  </si>
  <si>
    <t>Derrick</t>
  </si>
  <si>
    <t>Michael</t>
  </si>
  <si>
    <t>Robert</t>
  </si>
  <si>
    <t>Rebecca</t>
  </si>
  <si>
    <t>Kim</t>
  </si>
  <si>
    <t>Brenda</t>
  </si>
  <si>
    <t>Jonathan</t>
  </si>
  <si>
    <t>Walter</t>
  </si>
  <si>
    <t>Marshall</t>
  </si>
  <si>
    <t>Beverly</t>
  </si>
  <si>
    <t>Pedro</t>
  </si>
  <si>
    <t>Charles</t>
  </si>
  <si>
    <t>Wood</t>
  </si>
  <si>
    <t>Paula</t>
  </si>
  <si>
    <t>Eric</t>
  </si>
  <si>
    <t>Long</t>
  </si>
  <si>
    <t>Mary</t>
  </si>
  <si>
    <t>Young</t>
  </si>
  <si>
    <t>Donna</t>
  </si>
  <si>
    <t>Jennifer</t>
  </si>
  <si>
    <t>Jessica</t>
  </si>
  <si>
    <t>Phyllis</t>
  </si>
  <si>
    <t>Howard</t>
  </si>
  <si>
    <t>Carter</t>
  </si>
  <si>
    <t>Sharp</t>
  </si>
  <si>
    <t>Rose</t>
  </si>
  <si>
    <t>Williams</t>
  </si>
  <si>
    <t>Terri</t>
  </si>
  <si>
    <t>Audrey</t>
  </si>
  <si>
    <t>Osborn</t>
  </si>
  <si>
    <t>Dave</t>
  </si>
  <si>
    <t>Moss</t>
  </si>
  <si>
    <t>Sue</t>
  </si>
  <si>
    <t>Clayton</t>
  </si>
  <si>
    <t>Harris</t>
  </si>
  <si>
    <t>Michele</t>
  </si>
  <si>
    <t>Jean</t>
  </si>
  <si>
    <t>Julie</t>
  </si>
  <si>
    <t>Brown</t>
  </si>
  <si>
    <t>Joseph</t>
  </si>
  <si>
    <t>Susan</t>
  </si>
  <si>
    <t>Gordon</t>
  </si>
  <si>
    <t>William</t>
  </si>
  <si>
    <t>Kathleen</t>
  </si>
  <si>
    <t>Clark</t>
  </si>
  <si>
    <t>Patricia</t>
  </si>
  <si>
    <t>Nancy</t>
  </si>
  <si>
    <t>Allen</t>
  </si>
  <si>
    <t>Donald</t>
  </si>
  <si>
    <t>Kenneth</t>
  </si>
  <si>
    <t>Juan</t>
  </si>
  <si>
    <t>Carol</t>
  </si>
  <si>
    <t>Henry</t>
  </si>
  <si>
    <t>Christopher</t>
  </si>
  <si>
    <t>Gray</t>
  </si>
  <si>
    <t>Linda</t>
  </si>
  <si>
    <t>Barbara</t>
  </si>
  <si>
    <t>Thelma</t>
  </si>
  <si>
    <t>Shirley</t>
  </si>
  <si>
    <t>Jeremy</t>
  </si>
  <si>
    <t>Leland</t>
  </si>
  <si>
    <t>Thomas</t>
  </si>
  <si>
    <t>Wayne</t>
  </si>
  <si>
    <t>Douglas</t>
  </si>
  <si>
    <t>Russell</t>
  </si>
  <si>
    <t>Ann</t>
  </si>
  <si>
    <t>Ashley</t>
  </si>
  <si>
    <t>Ivan</t>
  </si>
  <si>
    <t>Chad</t>
  </si>
  <si>
    <t>Lillian</t>
  </si>
  <si>
    <t>James</t>
  </si>
  <si>
    <t>Thompson</t>
  </si>
  <si>
    <t>Sam</t>
  </si>
  <si>
    <t>Morgan</t>
  </si>
  <si>
    <t>Gavin</t>
  </si>
  <si>
    <t>Turner</t>
  </si>
  <si>
    <t>Terry</t>
  </si>
  <si>
    <t>David</t>
  </si>
  <si>
    <t>Carlson</t>
  </si>
  <si>
    <t>Reynolds</t>
  </si>
  <si>
    <t>Meredith</t>
  </si>
  <si>
    <t>Janet</t>
  </si>
  <si>
    <t>Helen</t>
  </si>
  <si>
    <t>Ruth</t>
  </si>
  <si>
    <t>Larry</t>
  </si>
  <si>
    <t>Edward</t>
  </si>
  <si>
    <t>Marie</t>
  </si>
  <si>
    <t>Raymond</t>
  </si>
  <si>
    <t>Hall</t>
  </si>
  <si>
    <t>Watson</t>
  </si>
  <si>
    <t>Frank</t>
  </si>
  <si>
    <t>Dorothy</t>
  </si>
  <si>
    <t>Garrison</t>
  </si>
  <si>
    <t>Miller</t>
  </si>
  <si>
    <t>Wanda</t>
  </si>
  <si>
    <t>West</t>
  </si>
  <si>
    <t>Todd</t>
  </si>
  <si>
    <t>Lisa</t>
  </si>
  <si>
    <t>Maria</t>
  </si>
  <si>
    <t>Betty</t>
  </si>
  <si>
    <t>Christine</t>
  </si>
  <si>
    <t>Catherine</t>
  </si>
  <si>
    <t>Anne</t>
  </si>
  <si>
    <t>Wright</t>
  </si>
  <si>
    <t>Coleman</t>
  </si>
  <si>
    <t>Barnes</t>
  </si>
  <si>
    <t>Roger</t>
  </si>
  <si>
    <t>Evans</t>
  </si>
  <si>
    <t>Lynn</t>
  </si>
  <si>
    <t>Sanchez</t>
  </si>
  <si>
    <t>Keith</t>
  </si>
  <si>
    <t>Jane</t>
  </si>
  <si>
    <t>Stanley</t>
  </si>
  <si>
    <t>Samuel</t>
  </si>
  <si>
    <t>Johnson</t>
  </si>
  <si>
    <t>Janice</t>
  </si>
  <si>
    <t>Jacobsen</t>
  </si>
  <si>
    <t>Castro</t>
  </si>
  <si>
    <t>Sylvia</t>
  </si>
  <si>
    <t>Reed</t>
  </si>
  <si>
    <t>Victor</t>
  </si>
  <si>
    <t>Kelley</t>
  </si>
  <si>
    <t>Taylor</t>
  </si>
  <si>
    <t>Robinson</t>
  </si>
  <si>
    <t>Andrea</t>
  </si>
  <si>
    <t>Timothy</t>
  </si>
  <si>
    <t>Gloria</t>
  </si>
  <si>
    <t>Jeffrey</t>
  </si>
  <si>
    <t>Bailey</t>
  </si>
  <si>
    <t>Danielle</t>
  </si>
  <si>
    <t>Frances</t>
  </si>
  <si>
    <t>Neal</t>
  </si>
  <si>
    <t>Cecelia</t>
  </si>
  <si>
    <t>Monica</t>
  </si>
  <si>
    <t>Ronald</t>
  </si>
  <si>
    <t>Givens</t>
  </si>
  <si>
    <t>Martin</t>
  </si>
  <si>
    <t>Irene</t>
  </si>
  <si>
    <t>Hernandez</t>
  </si>
  <si>
    <t>Sean</t>
  </si>
  <si>
    <t>Matthew</t>
  </si>
  <si>
    <t>Dennis</t>
  </si>
  <si>
    <t>Glenn</t>
  </si>
  <si>
    <t>Cynthia</t>
  </si>
  <si>
    <t>White</t>
  </si>
  <si>
    <t>Carroll</t>
  </si>
  <si>
    <t>Peterson</t>
  </si>
  <si>
    <t>Alvin</t>
  </si>
  <si>
    <t>Homer</t>
  </si>
  <si>
    <t>Huff</t>
  </si>
  <si>
    <t>Benjamin</t>
  </si>
  <si>
    <t>Potts</t>
  </si>
  <si>
    <t>Patrick</t>
  </si>
  <si>
    <t>Charlene</t>
  </si>
  <si>
    <t>Thames</t>
  </si>
  <si>
    <t>Leonard</t>
  </si>
  <si>
    <t>Lester</t>
  </si>
  <si>
    <t>Allison</t>
  </si>
  <si>
    <t>Gonzalez</t>
  </si>
  <si>
    <t>Richter</t>
  </si>
  <si>
    <t>Hunter</t>
  </si>
  <si>
    <t>Watts</t>
  </si>
  <si>
    <t>Carlos</t>
  </si>
  <si>
    <t>Curry</t>
  </si>
  <si>
    <t>Mitchell</t>
  </si>
  <si>
    <t>Stacey</t>
  </si>
  <si>
    <t>Joan</t>
  </si>
  <si>
    <t>Shawn</t>
  </si>
  <si>
    <t>Vivian</t>
  </si>
  <si>
    <t>Cecilia</t>
  </si>
  <si>
    <t>Marlin</t>
  </si>
  <si>
    <t>Faith</t>
  </si>
  <si>
    <t>Lindsey</t>
  </si>
  <si>
    <t>Gregory</t>
  </si>
  <si>
    <t>Kathy</t>
  </si>
  <si>
    <t>Denise</t>
  </si>
  <si>
    <t>Schultz</t>
  </si>
  <si>
    <t>Melissa</t>
  </si>
  <si>
    <t>Hazel</t>
  </si>
  <si>
    <t>Clarence</t>
  </si>
  <si>
    <t>Cox</t>
  </si>
  <si>
    <t>Jacobs</t>
  </si>
  <si>
    <t>Anita</t>
  </si>
  <si>
    <t>Amy</t>
  </si>
  <si>
    <t>Katherine</t>
  </si>
  <si>
    <t>Cory</t>
  </si>
  <si>
    <t>Stacy</t>
  </si>
  <si>
    <t>Mildred</t>
  </si>
  <si>
    <t>Weber</t>
  </si>
  <si>
    <t>Diane</t>
  </si>
  <si>
    <t>Della</t>
  </si>
  <si>
    <t>Norma</t>
  </si>
  <si>
    <t>Dean</t>
  </si>
  <si>
    <t>Kendra</t>
  </si>
  <si>
    <t>Kimberly</t>
  </si>
  <si>
    <t>Fran</t>
  </si>
  <si>
    <t>Curtis</t>
  </si>
  <si>
    <t>Shannon</t>
  </si>
  <si>
    <t>Andrew</t>
  </si>
  <si>
    <t>Dora</t>
  </si>
  <si>
    <t>Jason</t>
  </si>
  <si>
    <t>Joyce</t>
  </si>
  <si>
    <t>Green</t>
  </si>
  <si>
    <t>Concetta</t>
  </si>
  <si>
    <t>Gene</t>
  </si>
  <si>
    <t>Lillie</t>
  </si>
  <si>
    <t>Harold</t>
  </si>
  <si>
    <t>Vaughn</t>
  </si>
  <si>
    <t>Ponce</t>
  </si>
  <si>
    <t>Martinez</t>
  </si>
  <si>
    <t>Teresa</t>
  </si>
  <si>
    <t>Millard</t>
  </si>
  <si>
    <t>Chavez</t>
  </si>
  <si>
    <t>Moore</t>
  </si>
  <si>
    <t>Fisher</t>
  </si>
  <si>
    <t>King</t>
  </si>
  <si>
    <t>Morrow</t>
  </si>
  <si>
    <t>Lucille</t>
  </si>
  <si>
    <t>Morris</t>
  </si>
  <si>
    <t>Anthony</t>
  </si>
  <si>
    <t>Gilbert</t>
  </si>
  <si>
    <t>Hansen</t>
  </si>
  <si>
    <t>Beulah</t>
  </si>
  <si>
    <t>Carl</t>
  </si>
  <si>
    <t>Beatrice</t>
  </si>
  <si>
    <t>Foster</t>
  </si>
  <si>
    <t>Simmons</t>
  </si>
  <si>
    <t>Torres</t>
  </si>
  <si>
    <t>Craig</t>
  </si>
  <si>
    <t>Donny</t>
  </si>
  <si>
    <t>Mills</t>
  </si>
  <si>
    <t>Esther</t>
  </si>
  <si>
    <t>Darlene</t>
  </si>
  <si>
    <t>Ritchie</t>
  </si>
  <si>
    <t>Arthur</t>
  </si>
  <si>
    <t>Hubbard</t>
  </si>
  <si>
    <t>Stephanie</t>
  </si>
  <si>
    <t>Debra</t>
  </si>
  <si>
    <t>Sparks</t>
  </si>
  <si>
    <t>Nelson</t>
  </si>
  <si>
    <t>Phillips</t>
  </si>
  <si>
    <t>Perez</t>
  </si>
  <si>
    <t>Eduardo</t>
  </si>
  <si>
    <t>Norris</t>
  </si>
  <si>
    <t>Delgado</t>
  </si>
  <si>
    <t>Lord</t>
  </si>
  <si>
    <t>Louise</t>
  </si>
  <si>
    <t>Lohr</t>
  </si>
  <si>
    <t>Harrison</t>
  </si>
  <si>
    <t>Mark</t>
  </si>
  <si>
    <t>Nicholas</t>
  </si>
  <si>
    <t>Madeline</t>
  </si>
  <si>
    <t>Tracy</t>
  </si>
  <si>
    <t>Garcia</t>
  </si>
  <si>
    <t>Palmer</t>
  </si>
  <si>
    <t>Olivera</t>
  </si>
  <si>
    <t>Lupe</t>
  </si>
  <si>
    <t>Jesse</t>
  </si>
  <si>
    <t>Elaine</t>
  </si>
  <si>
    <t>Wallace</t>
  </si>
  <si>
    <t>Theresa</t>
  </si>
  <si>
    <t>Stevenson</t>
  </si>
  <si>
    <t>Christina</t>
  </si>
  <si>
    <t>Pauline</t>
  </si>
  <si>
    <t>Schmidt</t>
  </si>
  <si>
    <t>Lowe</t>
  </si>
  <si>
    <t>Hughes</t>
  </si>
  <si>
    <t>Amanda</t>
  </si>
  <si>
    <t>Webb</t>
  </si>
  <si>
    <t>Angie</t>
  </si>
  <si>
    <t>Isaiah</t>
  </si>
  <si>
    <t>Ward</t>
  </si>
  <si>
    <t>Berry</t>
  </si>
  <si>
    <t>Laura</t>
  </si>
  <si>
    <t>Debbie</t>
  </si>
  <si>
    <t>Jerome</t>
  </si>
  <si>
    <t>Randy</t>
  </si>
  <si>
    <t>Taggart</t>
  </si>
  <si>
    <t>Pannell</t>
  </si>
  <si>
    <t>Antonio</t>
  </si>
  <si>
    <t>Amelia</t>
  </si>
  <si>
    <t>Danny</t>
  </si>
  <si>
    <t>Leslie</t>
  </si>
  <si>
    <t>Veronica</t>
  </si>
  <si>
    <t>Rivera</t>
  </si>
  <si>
    <t>Earl</t>
  </si>
  <si>
    <t>Davidson</t>
  </si>
  <si>
    <t>Diana</t>
  </si>
  <si>
    <t>Mora</t>
  </si>
  <si>
    <t>Flores</t>
  </si>
  <si>
    <t>Rhea</t>
  </si>
  <si>
    <t>Folden</t>
  </si>
  <si>
    <t>Rebekah</t>
  </si>
  <si>
    <t>Ross</t>
  </si>
  <si>
    <t>Wells</t>
  </si>
  <si>
    <t>Rodriguez</t>
  </si>
  <si>
    <t>Quinn</t>
  </si>
  <si>
    <t>Whitaker</t>
  </si>
  <si>
    <t>Stokes</t>
  </si>
  <si>
    <t>Tracie</t>
  </si>
  <si>
    <t>Harding</t>
  </si>
  <si>
    <t>Edith</t>
  </si>
  <si>
    <t>Cass</t>
  </si>
  <si>
    <t>Mathis</t>
  </si>
  <si>
    <t>Morrison</t>
  </si>
  <si>
    <t>Ramirez</t>
  </si>
  <si>
    <t>Pendleton</t>
  </si>
  <si>
    <t>Oliver</t>
  </si>
  <si>
    <t>Dawson</t>
  </si>
  <si>
    <t>Weiss</t>
  </si>
  <si>
    <t>Bushman</t>
  </si>
  <si>
    <t>Randall</t>
  </si>
  <si>
    <t>Russ</t>
  </si>
  <si>
    <t>Monte</t>
  </si>
  <si>
    <t>Philip</t>
  </si>
  <si>
    <t>Kline</t>
  </si>
  <si>
    <t>Maxine</t>
  </si>
  <si>
    <t>Barnette</t>
  </si>
  <si>
    <t>Gleason</t>
  </si>
  <si>
    <t>Genevieve</t>
  </si>
  <si>
    <t>Jennie</t>
  </si>
  <si>
    <t>Katrina</t>
  </si>
  <si>
    <t>Grace</t>
  </si>
  <si>
    <t>Heidi</t>
  </si>
  <si>
    <t>Hayes</t>
  </si>
  <si>
    <t>Petersen</t>
  </si>
  <si>
    <t>Larsen</t>
  </si>
  <si>
    <t>Cunningham</t>
  </si>
  <si>
    <t>Sellers</t>
  </si>
  <si>
    <t>Peters</t>
  </si>
  <si>
    <t>Woodruff</t>
  </si>
  <si>
    <t>Collier</t>
  </si>
  <si>
    <t>Payne</t>
  </si>
  <si>
    <t>Welch</t>
  </si>
  <si>
    <t>Gay</t>
  </si>
  <si>
    <t>Pittman</t>
  </si>
  <si>
    <t>Lane</t>
  </si>
  <si>
    <t>Susie</t>
  </si>
  <si>
    <t>Lauren</t>
  </si>
  <si>
    <t>Kelliher</t>
  </si>
  <si>
    <t>Kennedy</t>
  </si>
  <si>
    <t>Sidney</t>
  </si>
  <si>
    <t>Hurst</t>
  </si>
  <si>
    <t>Robbins</t>
  </si>
  <si>
    <t>Crystal</t>
  </si>
  <si>
    <t>Nielson</t>
  </si>
  <si>
    <t>Heath</t>
  </si>
  <si>
    <t>Walters</t>
  </si>
  <si>
    <t>Manning</t>
  </si>
  <si>
    <t>Weis</t>
  </si>
  <si>
    <t>Brock</t>
  </si>
  <si>
    <t>Crump</t>
  </si>
  <si>
    <t>Guy</t>
  </si>
  <si>
    <t>Chamberlain</t>
  </si>
  <si>
    <t>Perry</t>
  </si>
  <si>
    <t>Bradley</t>
  </si>
  <si>
    <t>Wynn</t>
  </si>
  <si>
    <t>Mcgrath</t>
  </si>
  <si>
    <t>Reid</t>
  </si>
  <si>
    <t>Horton</t>
  </si>
  <si>
    <t>Graham</t>
  </si>
  <si>
    <t>Day</t>
  </si>
  <si>
    <t>Kenney</t>
  </si>
  <si>
    <t>Agnes</t>
  </si>
  <si>
    <t>Blevins</t>
  </si>
  <si>
    <t>Park</t>
  </si>
  <si>
    <t>Stuart</t>
  </si>
  <si>
    <t>Pearson</t>
  </si>
  <si>
    <t>Hooker</t>
  </si>
  <si>
    <t>Glassman</t>
  </si>
  <si>
    <t>Fernando</t>
  </si>
  <si>
    <t>Murray</t>
  </si>
  <si>
    <t>Warner</t>
  </si>
  <si>
    <t>Ricky</t>
  </si>
  <si>
    <t>Kuhlman</t>
  </si>
  <si>
    <t>Brawner</t>
  </si>
  <si>
    <t>Derek</t>
  </si>
  <si>
    <t>Munson</t>
  </si>
  <si>
    <t>Polk</t>
  </si>
  <si>
    <t>Lydia</t>
  </si>
  <si>
    <t>Quesada</t>
  </si>
  <si>
    <t>Apodaca</t>
  </si>
  <si>
    <t>Tellez</t>
  </si>
  <si>
    <t>Santos</t>
  </si>
  <si>
    <t>Parr</t>
  </si>
  <si>
    <t>Rosario</t>
  </si>
  <si>
    <t>Rosemary</t>
  </si>
  <si>
    <t>Kile</t>
  </si>
  <si>
    <t>Atkinson</t>
  </si>
  <si>
    <t>Melody</t>
  </si>
  <si>
    <t>Thurman</t>
  </si>
  <si>
    <t>Estep</t>
  </si>
  <si>
    <t>Albritton</t>
  </si>
  <si>
    <t>Higgins</t>
  </si>
  <si>
    <t>Zamora</t>
  </si>
  <si>
    <t>Middleton</t>
  </si>
  <si>
    <t>Logsdon</t>
  </si>
  <si>
    <t>Quillen</t>
  </si>
  <si>
    <t>Reyes</t>
  </si>
  <si>
    <t>Vinson</t>
  </si>
  <si>
    <t>Gibson</t>
  </si>
  <si>
    <t>Pierce</t>
  </si>
  <si>
    <t>Faulkner</t>
  </si>
  <si>
    <t>Ira</t>
  </si>
  <si>
    <t>Abernathy</t>
  </si>
  <si>
    <t>Shields</t>
  </si>
  <si>
    <t>Ford</t>
  </si>
  <si>
    <t>Kellie</t>
  </si>
  <si>
    <t>Hans</t>
  </si>
  <si>
    <t>Schiro</t>
  </si>
  <si>
    <t>Tapia</t>
  </si>
  <si>
    <t>Horning</t>
  </si>
  <si>
    <t>Vena</t>
  </si>
  <si>
    <t>Sutter</t>
  </si>
  <si>
    <t>Haynes</t>
  </si>
  <si>
    <t>Tubbs</t>
  </si>
  <si>
    <t>Greene</t>
  </si>
  <si>
    <t>Goldie</t>
  </si>
  <si>
    <t>Olivia</t>
  </si>
  <si>
    <t>Fredrick</t>
  </si>
  <si>
    <t>Roush</t>
  </si>
  <si>
    <t>Sawyer</t>
  </si>
  <si>
    <t>Clemens</t>
  </si>
  <si>
    <t>Catlin</t>
  </si>
  <si>
    <t>Monroe</t>
  </si>
  <si>
    <t>Baer</t>
  </si>
  <si>
    <t>Carmella</t>
  </si>
  <si>
    <t>Miranda</t>
  </si>
  <si>
    <t>Stice</t>
  </si>
  <si>
    <t>Beaty</t>
  </si>
  <si>
    <t>Leroy</t>
  </si>
  <si>
    <t>Tripp</t>
  </si>
  <si>
    <t>Borders</t>
  </si>
  <si>
    <t>Emilia</t>
  </si>
  <si>
    <t>Kirby</t>
  </si>
  <si>
    <t>Madden</t>
  </si>
  <si>
    <t>Tilton</t>
  </si>
  <si>
    <t>Lovett</t>
  </si>
  <si>
    <t>Darryl</t>
  </si>
  <si>
    <t>Spinks</t>
  </si>
  <si>
    <t>Juliet</t>
  </si>
  <si>
    <t>Naomi</t>
  </si>
  <si>
    <t>Rangel</t>
  </si>
  <si>
    <t>Washington Berry Juice</t>
  </si>
  <si>
    <t>Washington Mango Drink</t>
  </si>
  <si>
    <t>Washington Strawberry Drink</t>
  </si>
  <si>
    <t>Washington Cream Soda</t>
  </si>
  <si>
    <t>Washington Diet Soda</t>
  </si>
  <si>
    <t>Washington Cola</t>
  </si>
  <si>
    <t>Washington Diet Cola</t>
  </si>
  <si>
    <t>Washington Orange Juice</t>
  </si>
  <si>
    <t>Washington Cranberry Juice</t>
  </si>
  <si>
    <t>Washington Apple Juice</t>
  </si>
  <si>
    <t>Washington Apple Drink</t>
  </si>
  <si>
    <t>Jeffers Oatmeal</t>
  </si>
  <si>
    <t>Jeffers Corn Puffs</t>
  </si>
  <si>
    <t>Jeffers Wheat Puffs</t>
  </si>
  <si>
    <t>Jeffers Grits</t>
  </si>
  <si>
    <t>Blue Label Canned Beets</t>
  </si>
  <si>
    <t>Blue Label Creamed Corn</t>
  </si>
  <si>
    <t>Blue Label Canned String Beans</t>
  </si>
  <si>
    <t>Blue Label Chicken Soup</t>
  </si>
  <si>
    <t>Blue Label Vegetable Soup</t>
  </si>
  <si>
    <t>Blue Label Canned Tomatos</t>
  </si>
  <si>
    <t>Blue Label Noodle Soup</t>
  </si>
  <si>
    <t>Blue Label Regular Ramen Soup</t>
  </si>
  <si>
    <t>Blue Label Chicken Noodle Soup</t>
  </si>
  <si>
    <t>Blue Label Turkey Noodle Soup</t>
  </si>
  <si>
    <t>Blue Label Beef Soup</t>
  </si>
  <si>
    <t>Blue Label Canned Peas</t>
  </si>
  <si>
    <t>Blue Label Chicken Ramen Soup</t>
  </si>
  <si>
    <t>Blue Label Canned Tuna in Water</t>
  </si>
  <si>
    <t>Blue Label Canned Tuna in Oil</t>
  </si>
  <si>
    <t>Blue Label Large Canned Shrimp</t>
  </si>
  <si>
    <t>Blue Label Fancy Canned Anchovies</t>
  </si>
  <si>
    <t>Blue Label Fancy Canned Clams</t>
  </si>
  <si>
    <t>Blue Label Fancy Canned Oysters</t>
  </si>
  <si>
    <t>Blue Label Fancy Canned Sardines</t>
  </si>
  <si>
    <t>Blue Label Rice Soup</t>
  </si>
  <si>
    <t>Green Ribbon Canned Mixed Fruit</t>
  </si>
  <si>
    <t>Green Ribbon Canned Peaches</t>
  </si>
  <si>
    <t>King Rosy Sunglasses</t>
  </si>
  <si>
    <t>Queen</t>
  </si>
  <si>
    <t>Queen Eyeglass Screwdriver</t>
  </si>
  <si>
    <t>Queen City Map</t>
  </si>
  <si>
    <t>Club Low Fat Cottage Cheese</t>
  </si>
  <si>
    <t>Club Low Fat Sour Cream</t>
  </si>
  <si>
    <t>Club Sour Cream</t>
  </si>
  <si>
    <t>Club Jack Cheese</t>
  </si>
  <si>
    <t>Club Muenster Cheese</t>
  </si>
  <si>
    <t>Club String Cheese</t>
  </si>
  <si>
    <t>Club Low Fat String Cheese</t>
  </si>
  <si>
    <t>Club Havarti Cheese</t>
  </si>
  <si>
    <t>Club Head Cheese</t>
  </si>
  <si>
    <t>Club Cheese Spread</t>
  </si>
  <si>
    <t>Club Sharp Cheddar Cheese</t>
  </si>
  <si>
    <t>Club Mild Cheddar Cheese</t>
  </si>
  <si>
    <t>Club Large Curd Cottage Cheese</t>
  </si>
  <si>
    <t>Club 2% Milk</t>
  </si>
  <si>
    <t>Club Buttermilk</t>
  </si>
  <si>
    <t>Club Chocolate Milk</t>
  </si>
  <si>
    <t>Club 1% Milk</t>
  </si>
  <si>
    <t>Club Whole Milk</t>
  </si>
  <si>
    <t>Club Strawberry Yogurt</t>
  </si>
  <si>
    <t>Club Blueberry Yogurt</t>
  </si>
  <si>
    <t>Red Spade Chicken Hot Dogs</t>
  </si>
  <si>
    <t>Red Spade Beef Bologna</t>
  </si>
  <si>
    <t>Red Spade Low Fat Bologna</t>
  </si>
  <si>
    <t>Red Spade Turkey Hot Dogs</t>
  </si>
  <si>
    <t>Red Spade Foot-Long Hot Dogs</t>
  </si>
  <si>
    <t>Red Spade Low Fat Cole Slaw</t>
  </si>
  <si>
    <t>Red Spade Cole Slaw</t>
  </si>
  <si>
    <t>Red Spade Roasted Chicken</t>
  </si>
  <si>
    <t>Red Spade Corned Beef</t>
  </si>
  <si>
    <t>Red Spade Sliced Turkey</t>
  </si>
  <si>
    <t>Red Spade Sliced Ham</t>
  </si>
  <si>
    <t>Red Spade Potato Salad</t>
  </si>
  <si>
    <t>Red Spade Sliced Chicken</t>
  </si>
  <si>
    <t>Blue Medal Small Brown Eggs</t>
  </si>
  <si>
    <t>Blue Medal Large Brown Eggs</t>
  </si>
  <si>
    <t>Blue Medal Small Eggs</t>
  </si>
  <si>
    <t>Blue Medal Large Eggs</t>
  </si>
  <si>
    <t>Blue Medal Egg Substitute</t>
  </si>
  <si>
    <t>Golden Low Fat Waffles</t>
  </si>
  <si>
    <t>Golden Orange Popsicles</t>
  </si>
  <si>
    <t>Golden Frozen Chicken Breast</t>
  </si>
  <si>
    <t>Golden Frozen Pancakes</t>
  </si>
  <si>
    <t>Golden Low Fat French Fries</t>
  </si>
  <si>
    <t>Golden Frozen Sausage Pizza</t>
  </si>
  <si>
    <t>Golden Blueberry Waffles</t>
  </si>
  <si>
    <t>Golden Fajita French Fries</t>
  </si>
  <si>
    <t>Golden Waffles</t>
  </si>
  <si>
    <t>Golden Frozen Pepperoni Pizza</t>
  </si>
  <si>
    <t>Golden Frozen Cheese Pizza</t>
  </si>
  <si>
    <t>Golden Frozen Mushroom Pizza</t>
  </si>
  <si>
    <t>Golden Apple Cinnamon Waffles</t>
  </si>
  <si>
    <t>Golden Frozen Carrots</t>
  </si>
  <si>
    <t>Golden Turkey TV Dinner</t>
  </si>
  <si>
    <t>Golden Chicken TV Dinner</t>
  </si>
  <si>
    <t>Golden Beef TV Dinner</t>
  </si>
  <si>
    <t>Golden Pancake Mix</t>
  </si>
  <si>
    <t>Golden Grape Popsicles</t>
  </si>
  <si>
    <t>Golden Home Style French Fries</t>
  </si>
  <si>
    <t>Golden Lime Popsicles</t>
  </si>
  <si>
    <t>Golden Ice Cream</t>
  </si>
  <si>
    <t>Golden Ice Cream Sandwich</t>
  </si>
  <si>
    <t>Golden Frozen Cauliflower</t>
  </si>
  <si>
    <t>Golden Frozen Broccoli</t>
  </si>
  <si>
    <t>Golden Frozen Corn</t>
  </si>
  <si>
    <t>Golden Frozen Peas</t>
  </si>
  <si>
    <t>Golden Frozen Chicken Thighs</t>
  </si>
  <si>
    <t>Golden Frozen Chicken Wings</t>
  </si>
  <si>
    <t>Golden Lemon Popsicles</t>
  </si>
  <si>
    <t>Faux Products Silky Smooth Hair Conditioner</t>
  </si>
  <si>
    <t>Faux Products Tartar Control Toothpaste</t>
  </si>
  <si>
    <t>Faux Products Whitening Toothpast</t>
  </si>
  <si>
    <t>Faux Products Toothpaste</t>
  </si>
  <si>
    <t>Faux Products Deodorant</t>
  </si>
  <si>
    <t>Faux Products Conditioning Shampoo</t>
  </si>
  <si>
    <t>Faux Products Extra Moisture Shampoo</t>
  </si>
  <si>
    <t>Faux Products Angled Toothbrush</t>
  </si>
  <si>
    <t>Faux Products Apricot Shampoo</t>
  </si>
  <si>
    <t>Faux Products Childrens Aspirin</t>
  </si>
  <si>
    <t>Faux Products Buffered Aspirin</t>
  </si>
  <si>
    <t>Faux Products 200 MG Ibuprofen</t>
  </si>
  <si>
    <t>Faux Products 200 MG Acetominifen</t>
  </si>
  <si>
    <t>Faux Products HCL Nasal Spray</t>
  </si>
  <si>
    <t>Faux Products Dishwasher Detergent</t>
  </si>
  <si>
    <t>Faux Products Multi-Symptom Cold Remedy</t>
  </si>
  <si>
    <t>Faux Products Childrens Cold Remedy</t>
  </si>
  <si>
    <t>Faux Products Laundry Detergent</t>
  </si>
  <si>
    <t>Faux Products Mint Mouthwash</t>
  </si>
  <si>
    <t>Denny 60 Watt Lightbulb</t>
  </si>
  <si>
    <t>Denny Plastic Forks</t>
  </si>
  <si>
    <t>Denny Plastic Knives</t>
  </si>
  <si>
    <t>Denny C-Size Batteries</t>
  </si>
  <si>
    <t>Denny 100 Watt Lightbulb</t>
  </si>
  <si>
    <t>Denny AAA-Size Batteries</t>
  </si>
  <si>
    <t>Denny Paper Plates</t>
  </si>
  <si>
    <t>Denny Paper Cups</t>
  </si>
  <si>
    <t>Denny 75 Watt Lightbulb</t>
  </si>
  <si>
    <t>Denny Toilet Bowl Cleaner</t>
  </si>
  <si>
    <t>Denny Counter Cleaner</t>
  </si>
  <si>
    <t>Denny Glass Cleaner</t>
  </si>
  <si>
    <t>Denny 25 Watt Lightbulb</t>
  </si>
  <si>
    <t>Denny AA-Size Batteries</t>
  </si>
  <si>
    <t>Denny D-Size Batteries</t>
  </si>
  <si>
    <t>Denny Soft Napkins</t>
  </si>
  <si>
    <t>Denny Scented Tissue</t>
  </si>
  <si>
    <t>Denny Toilet Paper</t>
  </si>
  <si>
    <t>Denny Tissues</t>
  </si>
  <si>
    <t>Denny Scented Toilet Tissue</t>
  </si>
  <si>
    <t>Denny Room Freshener</t>
  </si>
  <si>
    <t>Denny Frying Pan</t>
  </si>
  <si>
    <t>Denny Copper Cleaner</t>
  </si>
  <si>
    <t>Denny Bees Wax Candles</t>
  </si>
  <si>
    <t>Denny Silver Cleaner</t>
  </si>
  <si>
    <t>Denny Copper Pot Scrubber</t>
  </si>
  <si>
    <t>Denny Economy Toilet Brush</t>
  </si>
  <si>
    <t>Denny Scissors</t>
  </si>
  <si>
    <t>Denny Large Sponge</t>
  </si>
  <si>
    <t>Ship Shape Extra Lean Hamburger</t>
  </si>
  <si>
    <t>Ship Shape Seasoned Hamburger</t>
  </si>
  <si>
    <t>Robust Monthly Sports Magazine</t>
  </si>
  <si>
    <t>Robust Monthly Auto Magazine</t>
  </si>
  <si>
    <t>Robust Monthly Computer Magazine</t>
  </si>
  <si>
    <t>Robust Monthly Home Magazine</t>
  </si>
  <si>
    <t>Robust Monthly Fashion Magazine</t>
  </si>
  <si>
    <t>High Top Summer Squash</t>
  </si>
  <si>
    <t>High Top Corn on the Cob</t>
  </si>
  <si>
    <t>High Top Asparagus</t>
  </si>
  <si>
    <t>High Top Sweet Peas</t>
  </si>
  <si>
    <t>High Top Beets</t>
  </si>
  <si>
    <t>High Top Prepared Salad</t>
  </si>
  <si>
    <t>High Top Onions</t>
  </si>
  <si>
    <t>High Top Green Pepper</t>
  </si>
  <si>
    <t>High Top Shitake Mushrooms</t>
  </si>
  <si>
    <t>High Top Lettuce</t>
  </si>
  <si>
    <t>High Top Elephant Garlic</t>
  </si>
  <si>
    <t>High Top Red Pepper</t>
  </si>
  <si>
    <t>High Top Garlic</t>
  </si>
  <si>
    <t>High Top Potatos</t>
  </si>
  <si>
    <t>High Top Cauliflower</t>
  </si>
  <si>
    <t>High Top Tomatos</t>
  </si>
  <si>
    <t>High Top Mushrooms</t>
  </si>
  <si>
    <t>High Top Baby Onion</t>
  </si>
  <si>
    <t>High Top Dried Mushrooms</t>
  </si>
  <si>
    <t>High Top Fresh Lima Beans</t>
  </si>
  <si>
    <t>High Top Squash</t>
  </si>
  <si>
    <t>High Top Limes</t>
  </si>
  <si>
    <t>High Top Firm Tofu</t>
  </si>
  <si>
    <t>High Top Almonds</t>
  </si>
  <si>
    <t>High Top Macintosh Apples</t>
  </si>
  <si>
    <t>High Top Golden Delcious Apples</t>
  </si>
  <si>
    <t>High Top Red Delcious Apples</t>
  </si>
  <si>
    <t>High Top Lemons</t>
  </si>
  <si>
    <t>High Top Plums</t>
  </si>
  <si>
    <t>High Top Peaches</t>
  </si>
  <si>
    <t>High Top Broccoli</t>
  </si>
  <si>
    <t>High Top Mandarin Oranges</t>
  </si>
  <si>
    <t>High Top Mixed Nuts</t>
  </si>
  <si>
    <t>High Top Canned Peanuts</t>
  </si>
  <si>
    <t>High Top Sweet Onion</t>
  </si>
  <si>
    <t>High Top Cantelope</t>
  </si>
  <si>
    <t>High Top Honey Dew</t>
  </si>
  <si>
    <t>High Top Fuji Apples</t>
  </si>
  <si>
    <t>High Top Walnuts</t>
  </si>
  <si>
    <t>High Top Oranges</t>
  </si>
  <si>
    <t>High Top Tangerines</t>
  </si>
  <si>
    <t>High Top Party Nuts</t>
  </si>
  <si>
    <t>Tip Top Lox</t>
  </si>
  <si>
    <t>Best Choice Low Fat Cookies</t>
  </si>
  <si>
    <t>Best Choice BBQ Potato Chips</t>
  </si>
  <si>
    <t>Best Choice Corn Chips</t>
  </si>
  <si>
    <t>Best Choice Low Fat BBQ Chips</t>
  </si>
  <si>
    <t>Best Choice Chocolate Chip Cookies</t>
  </si>
  <si>
    <t>Best Choice Fudge Cookies</t>
  </si>
  <si>
    <t>Best Choice Fudge Brownies</t>
  </si>
  <si>
    <t>Best Choice Potato Chips</t>
  </si>
  <si>
    <t>Best Choice Lemon Cookies</t>
  </si>
  <si>
    <t>Best Choice Graham Crackers</t>
  </si>
  <si>
    <t>Best Choice Cheese Crackers</t>
  </si>
  <si>
    <t>Best Choice Buttered Popcorn</t>
  </si>
  <si>
    <t>Best Choice No Salt Popcorn</t>
  </si>
  <si>
    <t>Best Choice Low Fat Popcorn</t>
  </si>
  <si>
    <t>Best Choice Salsa Dip</t>
  </si>
  <si>
    <t>Best Choice Avocado Dip</t>
  </si>
  <si>
    <t>Best Choice Salted Pretzels</t>
  </si>
  <si>
    <t>Best Choice Cheese Dip</t>
  </si>
  <si>
    <t>Best Choice Fondue Mix</t>
  </si>
  <si>
    <t>Best Choice Mini Donuts</t>
  </si>
  <si>
    <t>Best Choice Beef Jerky</t>
  </si>
  <si>
    <t>Best Choice Chocolate Donuts</t>
  </si>
  <si>
    <t>Best Choice Low Fat Chips</t>
  </si>
  <si>
    <t>Best Choice Sesame Crackers</t>
  </si>
  <si>
    <t>Best Choice Frosted Cookies</t>
  </si>
  <si>
    <t>Best Choice Dried Apples</t>
  </si>
  <si>
    <t>Best Choice Apple Fruit Roll</t>
  </si>
  <si>
    <t>Best Choice Strawberry Fruit Roll</t>
  </si>
  <si>
    <t>Best Choice Grape Fruit Roll</t>
  </si>
  <si>
    <t>Best Choice Dried Dates</t>
  </si>
  <si>
    <t>Best Choice Raisins</t>
  </si>
  <si>
    <t>Best Choice Golden Raisins</t>
  </si>
  <si>
    <t>Best Choice Dried Apricots</t>
  </si>
  <si>
    <t>Best Choice Frosted Donuts</t>
  </si>
  <si>
    <t>Choice Tasty Candy Bar</t>
  </si>
  <si>
    <t>Choice Mint Chocolate Bar</t>
  </si>
  <si>
    <t>Choice Malted Milk Balls</t>
  </si>
  <si>
    <t>Choice Semi-Sweet Chocolate Bar</t>
  </si>
  <si>
    <t>Choice Bubble Gum</t>
  </si>
  <si>
    <t>Choice Spicy Mints</t>
  </si>
  <si>
    <t>Choice Mints</t>
  </si>
  <si>
    <t>Choice White Chocolate Bar</t>
  </si>
  <si>
    <t>Medalist Ravioli</t>
  </si>
  <si>
    <t>Medalist Manicotti</t>
  </si>
  <si>
    <t>Medalist Spaghetti</t>
  </si>
  <si>
    <t>Medalist Thai Rice</t>
  </si>
  <si>
    <t>Medalist Rice Medly</t>
  </si>
  <si>
    <t>Good Imported Beer</t>
  </si>
  <si>
    <t>Good Light Wine</t>
  </si>
  <si>
    <t>Good Chardonnay Wine</t>
  </si>
  <si>
    <t>Good Chablis Wine</t>
  </si>
  <si>
    <t>Good Merlot Wine</t>
  </si>
  <si>
    <t>Good Chardonnay</t>
  </si>
  <si>
    <t>Good White Zinfandel Wine</t>
  </si>
  <si>
    <t>Good Light Beer</t>
  </si>
  <si>
    <t>Great Pumpernickel Bread</t>
  </si>
  <si>
    <t>Great White Bread</t>
  </si>
  <si>
    <t>Great Rye Bread</t>
  </si>
  <si>
    <t>Great English Muffins</t>
  </si>
  <si>
    <t>Great Bagels</t>
  </si>
  <si>
    <t>Great Blueberry Muffins</t>
  </si>
  <si>
    <t>Great Wheat Bread</t>
  </si>
  <si>
    <t>Super Sesame Oil</t>
  </si>
  <si>
    <t>Super Chunky Peanut Butter</t>
  </si>
  <si>
    <t>Super Hot Chocolate</t>
  </si>
  <si>
    <t>Super Brown Sugar</t>
  </si>
  <si>
    <t>Super White Sugar</t>
  </si>
  <si>
    <t>Super French Roast Coffee</t>
  </si>
  <si>
    <t>Super Decaf Coffee</t>
  </si>
  <si>
    <t>Super Regular Coffee</t>
  </si>
  <si>
    <t>Super Vegetable Oil</t>
  </si>
  <si>
    <t>Super Corn Oil</t>
  </si>
  <si>
    <t>Super Tomato Sauce</t>
  </si>
  <si>
    <t>Super Canola Oil</t>
  </si>
  <si>
    <t>Super Grape Preserves</t>
  </si>
  <si>
    <t>Super Columbian Coffee</t>
  </si>
  <si>
    <t>Super Strawberry Jelly</t>
  </si>
  <si>
    <t>Super Low Fat Apple Butter</t>
  </si>
  <si>
    <t>Super Salt</t>
  </si>
  <si>
    <t>Super Apple Butter</t>
  </si>
  <si>
    <t>Super Oregano</t>
  </si>
  <si>
    <t>Super Apple Jelly</t>
  </si>
  <si>
    <t>Super Grape Jam</t>
  </si>
  <si>
    <t>Super Apple Jam</t>
  </si>
  <si>
    <t>Super Strawberry Jam</t>
  </si>
  <si>
    <t>Super Creamy Peanut Butter</t>
  </si>
  <si>
    <t>Super Strawberry Preserves</t>
  </si>
  <si>
    <t>Super Extra Chunky Peanut Butter</t>
  </si>
  <si>
    <t>Super Apple Preserves</t>
  </si>
  <si>
    <t>Super Grape Jelly</t>
  </si>
  <si>
    <t>Excellent Berry Juice</t>
  </si>
  <si>
    <t>Excellent Mango Drink</t>
  </si>
  <si>
    <t>Excellent Strawberry Drink</t>
  </si>
  <si>
    <t>Excellent Cream Soda</t>
  </si>
  <si>
    <t>Excellent Diet Soda</t>
  </si>
  <si>
    <t>Excellent Cola</t>
  </si>
  <si>
    <t>Excellent Diet Cola</t>
  </si>
  <si>
    <t>Excellent Orange Juice</t>
  </si>
  <si>
    <t>Excellent Cranberry Juice</t>
  </si>
  <si>
    <t>Excellent Apple Juice</t>
  </si>
  <si>
    <t>Excellent Apple Drink</t>
  </si>
  <si>
    <t>Best Oatmeal</t>
  </si>
  <si>
    <t>Best Corn Puffs</t>
  </si>
  <si>
    <t>Best Grits</t>
  </si>
  <si>
    <t>Better Canned Beets</t>
  </si>
  <si>
    <t>Better Creamed Corn</t>
  </si>
  <si>
    <t>Better Canned String Beans</t>
  </si>
  <si>
    <t>Better Chicken Soup</t>
  </si>
  <si>
    <t>Better Canned Yams</t>
  </si>
  <si>
    <t>Better Vegetable Soup</t>
  </si>
  <si>
    <t>Better Canned Tomatos</t>
  </si>
  <si>
    <t>Better Noodle Soup</t>
  </si>
  <si>
    <t>Better Regular Ramen Soup</t>
  </si>
  <si>
    <t>Better Chicken Noodle Soup</t>
  </si>
  <si>
    <t>Better Turkey Noodle Soup</t>
  </si>
  <si>
    <t>Better Beef Soup</t>
  </si>
  <si>
    <t>Better Canned Peas</t>
  </si>
  <si>
    <t>Better Chicken Ramen Soup</t>
  </si>
  <si>
    <t>Better Canned Tuna in Water</t>
  </si>
  <si>
    <t>Better Canned Tuna in Oil</t>
  </si>
  <si>
    <t>Better Large Canned Shrimp</t>
  </si>
  <si>
    <t>Better Fancy Canned Anchovies</t>
  </si>
  <si>
    <t>Better Fancy Canned Clams</t>
  </si>
  <si>
    <t>Better Fancy Canned Sardines</t>
  </si>
  <si>
    <t>Swell Canned Mixed Fruit</t>
  </si>
  <si>
    <t>Swell Canned Peaches</t>
  </si>
  <si>
    <t>ADJ Rosy Sunglasses</t>
  </si>
  <si>
    <t>Black Tie Eyeglass Screwdriver</t>
  </si>
  <si>
    <t>Black Tie City Map</t>
  </si>
  <si>
    <t>Carlson Low Fat Cottage Cheese</t>
  </si>
  <si>
    <t>Carlson Low Fat Sour Cream</t>
  </si>
  <si>
    <t>Carlson Sour Cream</t>
  </si>
  <si>
    <t>Carlson Jack Cheese</t>
  </si>
  <si>
    <t>Carlson Muenster Cheese</t>
  </si>
  <si>
    <t>Carlson String Cheese</t>
  </si>
  <si>
    <t>Carlson Low Fat String Cheese</t>
  </si>
  <si>
    <t>Carlson Havarti Cheese</t>
  </si>
  <si>
    <t>Carlson Head Cheese</t>
  </si>
  <si>
    <t>Carlson Sharp Cheddar Cheese</t>
  </si>
  <si>
    <t>Carlson Mild Cheddar Cheese</t>
  </si>
  <si>
    <t>Carlson Large Curd Cottage Cheese</t>
  </si>
  <si>
    <t>Carlson 2% Milk</t>
  </si>
  <si>
    <t>Carlson Buttermilk</t>
  </si>
  <si>
    <t>Carlson Chocolate Milk</t>
  </si>
  <si>
    <t>Carlson 1% Milk</t>
  </si>
  <si>
    <t>Carlson Whole Milk</t>
  </si>
  <si>
    <t>Carlson Strawberry Yogurt</t>
  </si>
  <si>
    <t>Carlson Blueberry Yogurt</t>
  </si>
  <si>
    <t>Moms Chicken Hot Dogs</t>
  </si>
  <si>
    <t>Moms Pimento Loaf</t>
  </si>
  <si>
    <t>Moms Beef Bologna</t>
  </si>
  <si>
    <t>Moms Low Fat Bologna</t>
  </si>
  <si>
    <t>Moms Turkey Hot Dogs</t>
  </si>
  <si>
    <t>Moms Foot-Long Hot Dogs</t>
  </si>
  <si>
    <t>Moms Low Fat Cole Slaw</t>
  </si>
  <si>
    <t>Moms Cole Slaw</t>
  </si>
  <si>
    <t>Moms Roasted Chicken</t>
  </si>
  <si>
    <t>Moms Corned Beef</t>
  </si>
  <si>
    <t>Moms Sliced Turkey</t>
  </si>
  <si>
    <t>Moms Sliced Ham</t>
  </si>
  <si>
    <t>Moms Potato Salad</t>
  </si>
  <si>
    <t>Moms Sliced Chicken</t>
  </si>
  <si>
    <t>Urban Small Brown Eggs</t>
  </si>
  <si>
    <t>Urban Large Brown Eggs</t>
  </si>
  <si>
    <t>Urban Small Eggs</t>
  </si>
  <si>
    <t>Urban Large Eggs</t>
  </si>
  <si>
    <t>Urban Egg Substitute</t>
  </si>
  <si>
    <t>Big Time Low Fat Waffles</t>
  </si>
  <si>
    <t>Big Time Orange Popsicles</t>
  </si>
  <si>
    <t>Big Time Frozen Chicken Breast</t>
  </si>
  <si>
    <t>Big Time Frozen Pancakes</t>
  </si>
  <si>
    <t>Big Time Low Fat French Fries</t>
  </si>
  <si>
    <t>Big Time Frozen Sausage Pizza</t>
  </si>
  <si>
    <t>Big Time Blueberry Waffles</t>
  </si>
  <si>
    <t>Big Time Fajita French Fries</t>
  </si>
  <si>
    <t>Big Time Waffles</t>
  </si>
  <si>
    <t>Big Time Frozen Pepperoni Pizza</t>
  </si>
  <si>
    <t>Big Time Frozen Cheese Pizza</t>
  </si>
  <si>
    <t>Big Time Frozen Mushroom Pizza</t>
  </si>
  <si>
    <t>Big Time Apple Cinnamon Waffles</t>
  </si>
  <si>
    <t>Big Time Frozen Carrots</t>
  </si>
  <si>
    <t>Big Time Turkey TV Dinner</t>
  </si>
  <si>
    <t>Big Time Chicken TV Dinner</t>
  </si>
  <si>
    <t>Big Time Beef TV Dinner</t>
  </si>
  <si>
    <t>Big Time Pancake Mix</t>
  </si>
  <si>
    <t>Big Time Grape Popsicles</t>
  </si>
  <si>
    <t>Big Time Home Style French Fries</t>
  </si>
  <si>
    <t>Big Time Lime Popsicles</t>
  </si>
  <si>
    <t>Big Time Ice Cream</t>
  </si>
  <si>
    <t>Big Time Ice Cream Sandwich</t>
  </si>
  <si>
    <t>Big Time Frozen Cauliflower</t>
  </si>
  <si>
    <t>Big Time Frozen Broccoli</t>
  </si>
  <si>
    <t>Big Time Frozen Corn</t>
  </si>
  <si>
    <t>Big Time Popsicles</t>
  </si>
  <si>
    <t>Big Time Frozen Chicken Thighs</t>
  </si>
  <si>
    <t>Big Time Frozen Chicken Wings</t>
  </si>
  <si>
    <t>Big Time Lemon Popsicles</t>
  </si>
  <si>
    <t>Steady Silky Smooth Hair Conditioner</t>
  </si>
  <si>
    <t>Steady Tartar Control Toothpaste</t>
  </si>
  <si>
    <t>Steady Whitening Toothpast</t>
  </si>
  <si>
    <t>Steady Toothpaste</t>
  </si>
  <si>
    <t>Steady Deodorant</t>
  </si>
  <si>
    <t>Steady Conditioning Shampoo</t>
  </si>
  <si>
    <t>Steady Extra Moisture Shampoo</t>
  </si>
  <si>
    <t>Steady Angled Toothbrush</t>
  </si>
  <si>
    <t>Steady Apricot Shampoo</t>
  </si>
  <si>
    <t>Steady Childrens Aspirin</t>
  </si>
  <si>
    <t>Steady Buffered Aspirin</t>
  </si>
  <si>
    <t>Steady 200 MG Ibuprofen</t>
  </si>
  <si>
    <t>Steady 200 MG Acetominifen</t>
  </si>
  <si>
    <t>Steady HCL Nasal Spray</t>
  </si>
  <si>
    <t>Steady Dishwasher Detergent</t>
  </si>
  <si>
    <t>Steady Multi-Symptom Cold Remedy</t>
  </si>
  <si>
    <t>Steady Childrens Cold Remedy</t>
  </si>
  <si>
    <t>Steady Laundry Detergent</t>
  </si>
  <si>
    <t>Steady Mint Mouthwash</t>
  </si>
  <si>
    <t>Red Wing 60 Watt Lightbulb</t>
  </si>
  <si>
    <t>Red Wing Plastic Forks</t>
  </si>
  <si>
    <t>Red Wing Plastic Spoons</t>
  </si>
  <si>
    <t>Red Wing Plastic Knives</t>
  </si>
  <si>
    <t>Red Wing C-Size Batteries</t>
  </si>
  <si>
    <t>Red Wing 100 Watt Lightbulb</t>
  </si>
  <si>
    <t>Red Wing Paper Plates</t>
  </si>
  <si>
    <t>Red Wing Paper Cups</t>
  </si>
  <si>
    <t>Red Wing 75 Watt Lightbulb</t>
  </si>
  <si>
    <t>Red Wing Toilet Bowl Cleaner</t>
  </si>
  <si>
    <t>Red Wing Counter Cleaner</t>
  </si>
  <si>
    <t>Red Wing Glass Cleaner</t>
  </si>
  <si>
    <t>Red Wing 25 Watt Lightbulb</t>
  </si>
  <si>
    <t>Red Wing AA-Size Batteries</t>
  </si>
  <si>
    <t>Red Wing D-Size Batteries</t>
  </si>
  <si>
    <t>Red Wing Paper Towels</t>
  </si>
  <si>
    <t>Red Wing Soft Napkins</t>
  </si>
  <si>
    <t>Red Wing Scented Tissue</t>
  </si>
  <si>
    <t>Red Wing Toilet Paper</t>
  </si>
  <si>
    <t>Red Wing Tissues</t>
  </si>
  <si>
    <t>Red Wing Scented Toilet Tissue</t>
  </si>
  <si>
    <t>Red Wing Room Freshener</t>
  </si>
  <si>
    <t>Red Wing Frying Pan</t>
  </si>
  <si>
    <t>Red Wing Copper Cleaner</t>
  </si>
  <si>
    <t>Red Wing Bees Wax Candles</t>
  </si>
  <si>
    <t>Red Wing Silver Cleaner</t>
  </si>
  <si>
    <t>Red Wing Copper Pot Scrubber</t>
  </si>
  <si>
    <t>Red Wing Economy Toilet Brush</t>
  </si>
  <si>
    <t>Red Wing Scissors</t>
  </si>
  <si>
    <t>Red Wing Large Sponge</t>
  </si>
  <si>
    <t>Red Wing Screw Driver</t>
  </si>
  <si>
    <t>Quick Extra Lean Hamburger</t>
  </si>
  <si>
    <t>Dollar Monthly Sports Magazine</t>
  </si>
  <si>
    <t>Dollar Monthly Auto Magazine</t>
  </si>
  <si>
    <t>Dollar Monthly Computer Magazine</t>
  </si>
  <si>
    <t>Dollar Monthly Home Magazine</t>
  </si>
  <si>
    <t>Dollar Monthly Fashion Magazine</t>
  </si>
  <si>
    <t>Tell Tale Summer Squash</t>
  </si>
  <si>
    <t>Tell Tale Corn on the Cob</t>
  </si>
  <si>
    <t>Tell Tale Asparagus</t>
  </si>
  <si>
    <t>Tell Tale Sweet Peas</t>
  </si>
  <si>
    <t>Tell Tale New Potatos</t>
  </si>
  <si>
    <t>Tell Tale Prepared Salad</t>
  </si>
  <si>
    <t>Tell Tale Onions</t>
  </si>
  <si>
    <t>Tell Tale Green Pepper</t>
  </si>
  <si>
    <t>Tell Tale Shitake Mushrooms</t>
  </si>
  <si>
    <t>Tell Tale Lettuce</t>
  </si>
  <si>
    <t>Tell Tale Elephant Garlic</t>
  </si>
  <si>
    <t>Tell Tale Red Pepper</t>
  </si>
  <si>
    <t>Tell Tale Garlic</t>
  </si>
  <si>
    <t>Tell Tale Cauliflower</t>
  </si>
  <si>
    <t>Tell Tale Tomatos</t>
  </si>
  <si>
    <t>Tell Tale Mushrooms</t>
  </si>
  <si>
    <t>Tell Tale Baby Onion</t>
  </si>
  <si>
    <t>Tell Tale Dried Mushrooms</t>
  </si>
  <si>
    <t>Tell Tale Fresh Lima Beans</t>
  </si>
  <si>
    <t>Tell Tale Squash</t>
  </si>
  <si>
    <t>Tell Tale Limes</t>
  </si>
  <si>
    <t>Tell Tale Firm Tofu</t>
  </si>
  <si>
    <t>Tell Tale Almonds</t>
  </si>
  <si>
    <t>Tell Tale Macintosh Apples</t>
  </si>
  <si>
    <t>Tell Tale Golden Delcious Apples</t>
  </si>
  <si>
    <t>Tell Tale Red Delcious Apples</t>
  </si>
  <si>
    <t>Tell Tale Lemons</t>
  </si>
  <si>
    <t>Tell Tale Fancy Plums</t>
  </si>
  <si>
    <t>Tell Tale Plums</t>
  </si>
  <si>
    <t>Tell Tale Peaches</t>
  </si>
  <si>
    <t>Tell Tale Mandarin Oranges</t>
  </si>
  <si>
    <t>Tell Tale Mixed Nuts</t>
  </si>
  <si>
    <t>Tell Tale Canned Peanuts</t>
  </si>
  <si>
    <t>Tell Tale Sweet Onion</t>
  </si>
  <si>
    <t>Tell Tale Cantelope</t>
  </si>
  <si>
    <t>Tell Tale Honey Dew</t>
  </si>
  <si>
    <t>Tell Tale Fuji Apples</t>
  </si>
  <si>
    <t>Tell Tale Walnuts</t>
  </si>
  <si>
    <t>Tell Tale Oranges</t>
  </si>
  <si>
    <t>Tell Tale Tangerines</t>
  </si>
  <si>
    <t>Tell Tale Party Nuts</t>
  </si>
  <si>
    <t>Kiwi Lox</t>
  </si>
  <si>
    <t>Kiwi Scallops</t>
  </si>
  <si>
    <t>Fast Low Fat Cookies</t>
  </si>
  <si>
    <t>Fast BBQ Potato Chips</t>
  </si>
  <si>
    <t>Fast Corn Chips</t>
  </si>
  <si>
    <t>Fast Low Fat BBQ Chips</t>
  </si>
  <si>
    <t>Fast Sugar Cookies</t>
  </si>
  <si>
    <t>Fast Chocolate Chip Cookies</t>
  </si>
  <si>
    <t>Fast Fudge Cookies</t>
  </si>
  <si>
    <t>Fast Fudge Brownies</t>
  </si>
  <si>
    <t>Fast Potato Chips</t>
  </si>
  <si>
    <t>Fast Lemon Cookies</t>
  </si>
  <si>
    <t>Fast Graham Crackers</t>
  </si>
  <si>
    <t>Fast Cheese Crackers</t>
  </si>
  <si>
    <t>Fast Buttered Popcorn</t>
  </si>
  <si>
    <t>Fast No Salt Popcorn</t>
  </si>
  <si>
    <t>Fast Low Fat Popcorn</t>
  </si>
  <si>
    <t>Fast Salsa Dip</t>
  </si>
  <si>
    <t>Fast Avocado Dip</t>
  </si>
  <si>
    <t>Fast Salted Pretzels</t>
  </si>
  <si>
    <t>Fast Cheese Dip</t>
  </si>
  <si>
    <t>Fast Fondue Mix</t>
  </si>
  <si>
    <t>Fast Mini Donuts</t>
  </si>
  <si>
    <t>Fast Beef Jerky</t>
  </si>
  <si>
    <t>Fast Chocolate Donuts</t>
  </si>
  <si>
    <t>Fast Low Fat Chips</t>
  </si>
  <si>
    <t>Fast Sesame Crackers</t>
  </si>
  <si>
    <t>Fast Frosted Cookies</t>
  </si>
  <si>
    <t>Fast Dried Apples</t>
  </si>
  <si>
    <t>Fast Apple Fruit Roll</t>
  </si>
  <si>
    <t>Fast Strawberry Fruit Roll</t>
  </si>
  <si>
    <t>Fast Raspberry Fruit Roll</t>
  </si>
  <si>
    <t>Fast Grape Fruit Roll</t>
  </si>
  <si>
    <t>Fast Dried Dates</t>
  </si>
  <si>
    <t>Fast Raisins</t>
  </si>
  <si>
    <t>Fast Golden Raisins</t>
  </si>
  <si>
    <t>Fast Frosted Donuts</t>
  </si>
  <si>
    <t>Atomic Tasty Candy Bar</t>
  </si>
  <si>
    <t>Atomic Mint Chocolate Bar</t>
  </si>
  <si>
    <t>Atomic Malted Milk Balls</t>
  </si>
  <si>
    <t>Atomic Semi-Sweet Chocolate Bar</t>
  </si>
  <si>
    <t>Atomic Bubble Gum</t>
  </si>
  <si>
    <t>Atomic Spicy Mints</t>
  </si>
  <si>
    <t>Atomic Mints</t>
  </si>
  <si>
    <t>Atomic White Chocolate Bar</t>
  </si>
  <si>
    <t>Shady Lake Ravioli</t>
  </si>
  <si>
    <t>Shady Lake Manicotti</t>
  </si>
  <si>
    <t>Shady Lake Spaghetti</t>
  </si>
  <si>
    <t>Shady Lake Thai Rice</t>
  </si>
  <si>
    <t>Shady Lake Rice Medly</t>
  </si>
  <si>
    <t>Walrus Imported Beer</t>
  </si>
  <si>
    <t>Walrus Chardonnay Wine</t>
  </si>
  <si>
    <t>Walrus Chablis Wine</t>
  </si>
  <si>
    <t>Walrus Merlot Wine</t>
  </si>
  <si>
    <t>Walrus Chardonnay</t>
  </si>
  <si>
    <t>Walrus White Zinfandel Wine</t>
  </si>
  <si>
    <t>Walrus Light Beer</t>
  </si>
  <si>
    <t>Colony Pumpernickel Bread</t>
  </si>
  <si>
    <t>Colony White Bread</t>
  </si>
  <si>
    <t>Colony Rye Bread</t>
  </si>
  <si>
    <t>Colony English Muffins</t>
  </si>
  <si>
    <t>Colony Cranberry Muffins</t>
  </si>
  <si>
    <t>Colony Muffins</t>
  </si>
  <si>
    <t>Colony Bagels</t>
  </si>
  <si>
    <t>Colony Blueberry Muffins</t>
  </si>
  <si>
    <t>Colony Wheat Bread</t>
  </si>
  <si>
    <t>Landslide Sesame Oil</t>
  </si>
  <si>
    <t>Landslide Chunky Peanut Butter</t>
  </si>
  <si>
    <t>Landslide Hot Chocolate</t>
  </si>
  <si>
    <t>Landslide Brown Sugar</t>
  </si>
  <si>
    <t>Landslide White Sugar</t>
  </si>
  <si>
    <t>Landslide French Roast Coffee</t>
  </si>
  <si>
    <t>Landslide Decaf Coffee</t>
  </si>
  <si>
    <t>Landslide Regular Coffee</t>
  </si>
  <si>
    <t>Landslide Vegetable Oil</t>
  </si>
  <si>
    <t>Landslide Corn Oil</t>
  </si>
  <si>
    <t>Landslide Tomato Sauce</t>
  </si>
  <si>
    <t>Landslide Canola Oil</t>
  </si>
  <si>
    <t>Landslide Grape Preserves</t>
  </si>
  <si>
    <t>Landslide Columbian Coffee</t>
  </si>
  <si>
    <t>Landslide Strawberry Jelly</t>
  </si>
  <si>
    <t>Landslide Pepper</t>
  </si>
  <si>
    <t>Landslide Low Fat Apple Butter</t>
  </si>
  <si>
    <t>Landslide Salt</t>
  </si>
  <si>
    <t>Landslide Apple Butter</t>
  </si>
  <si>
    <t>Landslide Oregano</t>
  </si>
  <si>
    <t>Landslide Apple Jelly</t>
  </si>
  <si>
    <t>Landslide Grape Jam</t>
  </si>
  <si>
    <t>Landslide Apple Jam</t>
  </si>
  <si>
    <t>Landslide Strawberry Jam</t>
  </si>
  <si>
    <t>Landslide Creamy Peanut Butter</t>
  </si>
  <si>
    <t>Landslide Strawberry Preserves</t>
  </si>
  <si>
    <t>Landslide Extra Chunky Peanut Butter</t>
  </si>
  <si>
    <t>Landslide Apple Preserves</t>
  </si>
  <si>
    <t>Landslide Grape Jelly</t>
  </si>
  <si>
    <t>Token Berry Juice</t>
  </si>
  <si>
    <t>Token Mango Drink</t>
  </si>
  <si>
    <t>Token Strawberry Drink</t>
  </si>
  <si>
    <t>Token Cream Soda</t>
  </si>
  <si>
    <t>Token Diet Soda</t>
  </si>
  <si>
    <t>Token Cola</t>
  </si>
  <si>
    <t>Token Diet Cola</t>
  </si>
  <si>
    <t>Token Orange Juice</t>
  </si>
  <si>
    <t>Token Cranberry Juice</t>
  </si>
  <si>
    <t>Token Apple Juice</t>
  </si>
  <si>
    <t>Token Apple Drink</t>
  </si>
  <si>
    <t>Radius Oatmeal</t>
  </si>
  <si>
    <t>Radius Corn Puffs</t>
  </si>
  <si>
    <t>Radius Wheat Puffs</t>
  </si>
  <si>
    <t>Radius Grits</t>
  </si>
  <si>
    <t>Bravo Canned Beets</t>
  </si>
  <si>
    <t>Bravo Creamed Corn</t>
  </si>
  <si>
    <t>Bravo Canned String Beans</t>
  </si>
  <si>
    <t>Bravo Chicken Soup</t>
  </si>
  <si>
    <t>Bravo Canned Yams</t>
  </si>
  <si>
    <t>Bravo Vegetable Soup</t>
  </si>
  <si>
    <t>Bravo Canned Tomatos</t>
  </si>
  <si>
    <t>Bravo Noodle Soup</t>
  </si>
  <si>
    <t>Bravo Regular Ramen Soup</t>
  </si>
  <si>
    <t>Bravo Chicken Noodle Soup</t>
  </si>
  <si>
    <t>Bravo Turkey Noodle Soup</t>
  </si>
  <si>
    <t>Bravo Beef Soup</t>
  </si>
  <si>
    <t>Bravo Canned Peas</t>
  </si>
  <si>
    <t>Bravo Chicken Ramen Soup</t>
  </si>
  <si>
    <t>Bravo Canned Tuna in Water</t>
  </si>
  <si>
    <t>Bravo Canned Tuna in Oil</t>
  </si>
  <si>
    <t>Bravo Fancy Canned Anchovies</t>
  </si>
  <si>
    <t>Bravo Fancy Canned Clams</t>
  </si>
  <si>
    <t>Bravo Fancy Canned Oysters</t>
  </si>
  <si>
    <t>Bravo Fancy Canned Sardines</t>
  </si>
  <si>
    <t>Bravo Rice Soup</t>
  </si>
  <si>
    <t>Applause Canned Mixed Fruit</t>
  </si>
  <si>
    <t>Applause Canned Peaches</t>
  </si>
  <si>
    <t>Prelude Rosy Sunglasses</t>
  </si>
  <si>
    <t>Akron Eyeglass Screwdriver</t>
  </si>
  <si>
    <t>Akron City Map</t>
  </si>
  <si>
    <t>Gorilla Low Fat Cottage Cheese</t>
  </si>
  <si>
    <t>Gorilla Sour Cream</t>
  </si>
  <si>
    <t>Gorilla Jack Cheese</t>
  </si>
  <si>
    <t>Gorilla Muenster Cheese</t>
  </si>
  <si>
    <t>Gorilla String Cheese</t>
  </si>
  <si>
    <t>Gorilla Low Fat String Cheese</t>
  </si>
  <si>
    <t>Gorilla Havarti Cheese</t>
  </si>
  <si>
    <t>Gorilla Head Cheese</t>
  </si>
  <si>
    <t>Gorilla Cheese Spread</t>
  </si>
  <si>
    <t>Gorilla Sharp Cheddar Cheese</t>
  </si>
  <si>
    <t>Gorilla Mild Cheddar Cheese</t>
  </si>
  <si>
    <t>Gorilla Large Curd Cottage Cheese</t>
  </si>
  <si>
    <t>Gorilla 2% Milk</t>
  </si>
  <si>
    <t>Gorilla Buttermilk</t>
  </si>
  <si>
    <t>Gorilla Chocolate Milk</t>
  </si>
  <si>
    <t>Gorilla 1% Milk</t>
  </si>
  <si>
    <t>Gorilla Whole Milk</t>
  </si>
  <si>
    <t>Gorilla Strawberry Yogurt</t>
  </si>
  <si>
    <t>Gorilla Blueberry Yogurt</t>
  </si>
  <si>
    <t>Cutting Edge Chicken Hot Dogs</t>
  </si>
  <si>
    <t>Cutting Edge Pimento Loaf</t>
  </si>
  <si>
    <t>Cutting Edge Beef Bologna</t>
  </si>
  <si>
    <t>Cutting Edge Low Fat Bologna</t>
  </si>
  <si>
    <t>Cutting Edge Foot-Long Hot Dogs</t>
  </si>
  <si>
    <t>Cutting Edge Low Fat Cole Slaw</t>
  </si>
  <si>
    <t>Cutting Edge Cole Slaw</t>
  </si>
  <si>
    <t>Cutting Edge Roasted Chicken</t>
  </si>
  <si>
    <t>Cutting Edge Corned Beef</t>
  </si>
  <si>
    <t>Cutting Edge Sliced Turkey</t>
  </si>
  <si>
    <t>Cutting Edge Sliced Ham</t>
  </si>
  <si>
    <t>Cutting Edge Potato Salad</t>
  </si>
  <si>
    <t>Cutting Edge Sliced Chicken</t>
  </si>
  <si>
    <t>Jumbo Small Brown Eggs</t>
  </si>
  <si>
    <t>Jumbo Small Eggs</t>
  </si>
  <si>
    <t>Jumbo Large Eggs</t>
  </si>
  <si>
    <t>Jumbo Egg Substitute</t>
  </si>
  <si>
    <t>Imagine Low Fat Waffles</t>
  </si>
  <si>
    <t>Imagine Orange Popsicles</t>
  </si>
  <si>
    <t>Imagine Frozen Chicken Breast</t>
  </si>
  <si>
    <t>Imagine Frozen Pancakes</t>
  </si>
  <si>
    <t>Imagine Low Fat French Fries</t>
  </si>
  <si>
    <t>Imagine Frozen Sausage Pizza</t>
  </si>
  <si>
    <t>Imagine Blueberry Waffles</t>
  </si>
  <si>
    <t>Imagine Fajita French Fries</t>
  </si>
  <si>
    <t>Imagine Waffles</t>
  </si>
  <si>
    <t>Imagine Frozen Pepperoni Pizza</t>
  </si>
  <si>
    <t>Imagine Frozen Cheese Pizza</t>
  </si>
  <si>
    <t>Imagine Frozen Mushroom Pizza</t>
  </si>
  <si>
    <t>Imagine Apple Cinnamon Waffles</t>
  </si>
  <si>
    <t>Imagine Frozen Carrots</t>
  </si>
  <si>
    <t>Imagine Turkey TV Dinner</t>
  </si>
  <si>
    <t>Imagine Chicken TV Dinner</t>
  </si>
  <si>
    <t>Imagine Beef TV Dinner</t>
  </si>
  <si>
    <t>Imagine Pancake Mix</t>
  </si>
  <si>
    <t>Imagine Grape Popsicles</t>
  </si>
  <si>
    <t>Imagine Home Style French Fries</t>
  </si>
  <si>
    <t>Imagine Lime Popsicles</t>
  </si>
  <si>
    <t>Imagine Ice Cream</t>
  </si>
  <si>
    <t>Imagine Ice Cream Sandwich</t>
  </si>
  <si>
    <t>Imagine Frozen Cauliflower</t>
  </si>
  <si>
    <t>Imagine Frozen Broccoli</t>
  </si>
  <si>
    <t>Imagine Frozen Corn</t>
  </si>
  <si>
    <t>Imagine Frozen Peas</t>
  </si>
  <si>
    <t>Imagine Popsicles</t>
  </si>
  <si>
    <t>Imagine Frozen Chicken Thighs</t>
  </si>
  <si>
    <t>Imagine Frozen Chicken Wings</t>
  </si>
  <si>
    <t>Imagine Lemon Popsicles</t>
  </si>
  <si>
    <t>Consolidated Tartar Control Toothpaste</t>
  </si>
  <si>
    <t>Consolidated Whitening Toothpast</t>
  </si>
  <si>
    <t>Consolidated Toothpaste</t>
  </si>
  <si>
    <t>Consolidated Deodorant</t>
  </si>
  <si>
    <t>Consolidated Conditioning Shampoo</t>
  </si>
  <si>
    <t>Consolidated Extra Moisture Shampoo</t>
  </si>
  <si>
    <t>Consolidated Angled Toothbrush</t>
  </si>
  <si>
    <t>Consolidated Apricot Shampoo</t>
  </si>
  <si>
    <t>Consolidated Childrens Aspirin</t>
  </si>
  <si>
    <t>Consolidated Buffered Aspirin</t>
  </si>
  <si>
    <t>Consolidated 200 MG Ibuprofen</t>
  </si>
  <si>
    <t>Consolidated 200 MG Acetominifen</t>
  </si>
  <si>
    <t>Consolidated HCL Nasal Spray</t>
  </si>
  <si>
    <t>Consolidated Dishwasher Detergent</t>
  </si>
  <si>
    <t>Consolidated Multi-Symptom Cold Remedy</t>
  </si>
  <si>
    <t>Consolidated Childrens Cold Remedy</t>
  </si>
  <si>
    <t>Consolidated Laundry Detergent</t>
  </si>
  <si>
    <t>Consolidated Mint Mouthwash</t>
  </si>
  <si>
    <t>Cormorant 60 Watt Lightbulb</t>
  </si>
  <si>
    <t>Cormorant Plastic Forks</t>
  </si>
  <si>
    <t>Cormorant Plastic Spoons</t>
  </si>
  <si>
    <t>Cormorant 100 Watt Lightbulb</t>
  </si>
  <si>
    <t>Cormorant AAA-Size Batteries</t>
  </si>
  <si>
    <t>Cormorant Paper Plates</t>
  </si>
  <si>
    <t>Cormorant Paper Cups</t>
  </si>
  <si>
    <t>Cormorant 75 Watt Lightbulb</t>
  </si>
  <si>
    <t>Cormorant Toilet Bowl Cleaner</t>
  </si>
  <si>
    <t>Cormorant Counter Cleaner</t>
  </si>
  <si>
    <t>Cormorant 25 Watt Lightbulb</t>
  </si>
  <si>
    <t>Cormorant AA-Size Batteries</t>
  </si>
  <si>
    <t>Cormorant D-Size Batteries</t>
  </si>
  <si>
    <t>Cormorant Paper Towels</t>
  </si>
  <si>
    <t>Cormorant Soft Napkins</t>
  </si>
  <si>
    <t>Cormorant Scented Tissue</t>
  </si>
  <si>
    <t>Cormorant Tissues</t>
  </si>
  <si>
    <t>Cormorant Scented Toilet Tissue</t>
  </si>
  <si>
    <t>Cormorant Room Freshener</t>
  </si>
  <si>
    <t>Cormorant Frying Pan</t>
  </si>
  <si>
    <t>Cormorant Copper Cleaner</t>
  </si>
  <si>
    <t>Cormorant Bees Wax Candles</t>
  </si>
  <si>
    <t>Cormorant Silver Cleaner</t>
  </si>
  <si>
    <t>Cormorant Copper Pot Scrubber</t>
  </si>
  <si>
    <t>Cormorant Economy Toilet Brush</t>
  </si>
  <si>
    <t>Cormorant Scissors</t>
  </si>
  <si>
    <t>Cormorant Large Sponge</t>
  </si>
  <si>
    <t>Cormorant Screw Driver</t>
  </si>
  <si>
    <t>Footnote Extra Lean Hamburger</t>
  </si>
  <si>
    <t>Footnote Seasoned Hamburger</t>
  </si>
  <si>
    <t>Excel Monthly Sports Magazine</t>
  </si>
  <si>
    <t>Excel Monthly Auto Magazine</t>
  </si>
  <si>
    <t>Excel Monthly Home Magazine</t>
  </si>
  <si>
    <t>Excel Monthly Fashion Magazine</t>
  </si>
  <si>
    <t>Ebony Corn on the Cob</t>
  </si>
  <si>
    <t>Ebony Asparagus</t>
  </si>
  <si>
    <t>Ebony Sweet Peas</t>
  </si>
  <si>
    <t>Ebony New Potatos</t>
  </si>
  <si>
    <t>Ebony Beets</t>
  </si>
  <si>
    <t>Ebony Prepared Salad</t>
  </si>
  <si>
    <t>Ebony Onions</t>
  </si>
  <si>
    <t>Ebony Green Pepper</t>
  </si>
  <si>
    <t>Ebony Shitake Mushrooms</t>
  </si>
  <si>
    <t>Ebony Lettuce</t>
  </si>
  <si>
    <t>Ebony Elephant Garlic</t>
  </si>
  <si>
    <t>Ebony Red Pepper</t>
  </si>
  <si>
    <t>Ebony Garlic</t>
  </si>
  <si>
    <t>Ebony Potatos</t>
  </si>
  <si>
    <t>Ebony Cauliflower</t>
  </si>
  <si>
    <t>Ebony Tomatos</t>
  </si>
  <si>
    <t>Ebony Mushrooms</t>
  </si>
  <si>
    <t>Ebony Baby Onion</t>
  </si>
  <si>
    <t>Ebony Dried Mushrooms</t>
  </si>
  <si>
    <t>Ebony Fresh Lima Beans</t>
  </si>
  <si>
    <t>Ebony Squash</t>
  </si>
  <si>
    <t>Ebony Limes</t>
  </si>
  <si>
    <t>Ebony Firm Tofu</t>
  </si>
  <si>
    <t>Ebony Almonds</t>
  </si>
  <si>
    <t>Ebony Macintosh Apples</t>
  </si>
  <si>
    <t>Ebony Golden Delcious Apples</t>
  </si>
  <si>
    <t>Ebony Red Delcious Apples</t>
  </si>
  <si>
    <t>Ebony Fancy Plums</t>
  </si>
  <si>
    <t>Ebony Plums</t>
  </si>
  <si>
    <t>Ebony Peaches</t>
  </si>
  <si>
    <t>Ebony Broccoli</t>
  </si>
  <si>
    <t>Ebony Mandarin Oranges</t>
  </si>
  <si>
    <t>Ebony Mixed Nuts</t>
  </si>
  <si>
    <t>Ebony Canned Peanuts</t>
  </si>
  <si>
    <t>Ebony Sweet Onion</t>
  </si>
  <si>
    <t>Ebony Cantelope</t>
  </si>
  <si>
    <t>Ebony Honey Dew</t>
  </si>
  <si>
    <t>Ebony Fuji Apples</t>
  </si>
  <si>
    <t>Ebony Walnuts</t>
  </si>
  <si>
    <t>Ebony Oranges</t>
  </si>
  <si>
    <t>Ebony Tangerines</t>
  </si>
  <si>
    <t>Ebony Party Nuts</t>
  </si>
  <si>
    <t>Curlew Lox</t>
  </si>
  <si>
    <t>Curlew Scallops</t>
  </si>
  <si>
    <t>Nationeel Low Fat Cookies</t>
  </si>
  <si>
    <t>Nationeel BBQ Potato Chips</t>
  </si>
  <si>
    <t>Nationeel Corn Chips</t>
  </si>
  <si>
    <t>Nationeel Low Fat BBQ Chips</t>
  </si>
  <si>
    <t>Nationeel Sugar Cookies</t>
  </si>
  <si>
    <t>Nationeel Chocolate Chip Cookies</t>
  </si>
  <si>
    <t>Nationeel Fudge Cookies</t>
  </si>
  <si>
    <t>Nationeel Fudge Brownies</t>
  </si>
  <si>
    <t>Nationeel Potato Chips</t>
  </si>
  <si>
    <t>Nationeel Lemon Cookies</t>
  </si>
  <si>
    <t>Nationeel Graham Crackers</t>
  </si>
  <si>
    <t>Nationeel Cheese Crackers</t>
  </si>
  <si>
    <t>Nationeel Buttered Popcorn</t>
  </si>
  <si>
    <t>Nationeel No Salt Popcorn</t>
  </si>
  <si>
    <t>Nationeel Low Fat Popcorn</t>
  </si>
  <si>
    <t>Nationeel Salsa Dip</t>
  </si>
  <si>
    <t>Nationeel Salted Pretzels</t>
  </si>
  <si>
    <t>Nationeel Cheese Dip</t>
  </si>
  <si>
    <t>Nationeel Fondue Mix</t>
  </si>
  <si>
    <t>Nationeel Mini Donuts</t>
  </si>
  <si>
    <t>Nationeel Beef Jerky</t>
  </si>
  <si>
    <t>Nationeel Chocolate Donuts</t>
  </si>
  <si>
    <t>Nationeel Low Fat Chips</t>
  </si>
  <si>
    <t>Nationeel Sesame Crackers</t>
  </si>
  <si>
    <t>Nationeel Frosted Cookies</t>
  </si>
  <si>
    <t>Nationeel Dried Apples</t>
  </si>
  <si>
    <t>Nationeel Apple Fruit Roll</t>
  </si>
  <si>
    <t>Nationeel Strawberry Fruit Roll</t>
  </si>
  <si>
    <t>Nationeel Raspberry Fruit Roll</t>
  </si>
  <si>
    <t>Nationeel Grape Fruit Roll</t>
  </si>
  <si>
    <t>Nationeel Dried Dates</t>
  </si>
  <si>
    <t>Nationeel Golden Raisins</t>
  </si>
  <si>
    <t>Nationeel Dried Apricots</t>
  </si>
  <si>
    <t>Nationeel Frosted Donuts</t>
  </si>
  <si>
    <t>Thresher Tasty Candy Bar</t>
  </si>
  <si>
    <t>Thresher Malted Milk Balls</t>
  </si>
  <si>
    <t>Thresher Semi-Sweet Chocolate Bar</t>
  </si>
  <si>
    <t>Thresher Bubble Gum</t>
  </si>
  <si>
    <t>Thresher Spicy Mints</t>
  </si>
  <si>
    <t>Thresher Mints</t>
  </si>
  <si>
    <t>Thresher White Chocolate Bar</t>
  </si>
  <si>
    <t>Monarch Ravioli</t>
  </si>
  <si>
    <t>Monarch Manicotti</t>
  </si>
  <si>
    <t>Monarch Spaghetti</t>
  </si>
  <si>
    <t>Monarch Thai Rice</t>
  </si>
  <si>
    <t>Monarch Rice Medly</t>
  </si>
  <si>
    <t>Discover Ravioli</t>
  </si>
  <si>
    <t>Discover Manicotti</t>
  </si>
  <si>
    <t>Discover Spaghetti</t>
  </si>
  <si>
    <t>Discover Thai Rice</t>
  </si>
  <si>
    <t>Discover Rice Medly</t>
  </si>
  <si>
    <t>Pearl Imported Beer</t>
  </si>
  <si>
    <t>Pearl Light Wine</t>
  </si>
  <si>
    <t>Pearl Chardonnay Wine</t>
  </si>
  <si>
    <t>Pearl Chablis Wine</t>
  </si>
  <si>
    <t>Pearl Merlot Wine</t>
  </si>
  <si>
    <t>Pearl Chardonnay</t>
  </si>
  <si>
    <t>Pearl White Zinfandel Wine</t>
  </si>
  <si>
    <t>Pearl Light Beer</t>
  </si>
  <si>
    <t>Fantastic Pumpernickel Bread</t>
  </si>
  <si>
    <t>Fantastic Rye Bread</t>
  </si>
  <si>
    <t>Fantastic English Muffins</t>
  </si>
  <si>
    <t>Fantastic Cranberry Muffins</t>
  </si>
  <si>
    <t>Fantastic Muffins</t>
  </si>
  <si>
    <t>Fantastic Bagels</t>
  </si>
  <si>
    <t>Fantastic Blueberry Muffins</t>
  </si>
  <si>
    <t>Fantastic Wheat Bread</t>
  </si>
  <si>
    <t>BBB Best Sesame Oil</t>
  </si>
  <si>
    <t>BBB Best Chunky Peanut Butter</t>
  </si>
  <si>
    <t>BBB Best Hot Chocolate</t>
  </si>
  <si>
    <t>BBB Best Brown Sugar</t>
  </si>
  <si>
    <t>BBB Best White Sugar</t>
  </si>
  <si>
    <t>BBB Best French Roast Coffee</t>
  </si>
  <si>
    <t>BBB Best Decaf Coffee</t>
  </si>
  <si>
    <t>BBB Best Regular Coffee</t>
  </si>
  <si>
    <t>BBB Best Vegetable Oil</t>
  </si>
  <si>
    <t>BBB Best Corn Oil</t>
  </si>
  <si>
    <t>BBB Best Tomato Sauce</t>
  </si>
  <si>
    <t>BBB Best Canola Oil</t>
  </si>
  <si>
    <t>BBB Best Columbian Coffee</t>
  </si>
  <si>
    <t>BBB Best Strawberry Jelly</t>
  </si>
  <si>
    <t>BBB Best Pepper</t>
  </si>
  <si>
    <t>BBB Best Low Fat Apple Butter</t>
  </si>
  <si>
    <t>BBB Best Salt</t>
  </si>
  <si>
    <t>BBB Best Apple Butter</t>
  </si>
  <si>
    <t>BBB Best Oregano</t>
  </si>
  <si>
    <t>BBB Best Apple Jelly</t>
  </si>
  <si>
    <t>BBB Best Grape Jam</t>
  </si>
  <si>
    <t>BBB Best Apple Jam</t>
  </si>
  <si>
    <t>BBB Best Strawberry Jam</t>
  </si>
  <si>
    <t>BBB Best Creamy Peanut Butter</t>
  </si>
  <si>
    <t>BBB Best Strawberry Preserves</t>
  </si>
  <si>
    <t>BBB Best Extra Chunky Peanut Butter</t>
  </si>
  <si>
    <t>BBB Best Apple Preserves</t>
  </si>
  <si>
    <t>BBB Best Grape Jelly</t>
  </si>
  <si>
    <t>Fabulous Berry Juice</t>
  </si>
  <si>
    <t>Fabulous Mango Drink</t>
  </si>
  <si>
    <t>Fabulous Strawberry Drink</t>
  </si>
  <si>
    <t>Fabulous Cream Soda</t>
  </si>
  <si>
    <t>Fabulous Cola</t>
  </si>
  <si>
    <t>Fabulous Diet Cola</t>
  </si>
  <si>
    <t>Fabulous Cranberry Juice</t>
  </si>
  <si>
    <t>Fabulous Apple Juice</t>
  </si>
  <si>
    <t>Special Oatmeal</t>
  </si>
  <si>
    <t>Special Corn Puffs</t>
  </si>
  <si>
    <t>Special Wheat Puffs</t>
  </si>
  <si>
    <t>Special Grits</t>
  </si>
  <si>
    <t>Just Right Canned Beets</t>
  </si>
  <si>
    <t>Just Right Creamed Corn</t>
  </si>
  <si>
    <t>Just Right Canned String Beans</t>
  </si>
  <si>
    <t>Just Right Chicken Soup</t>
  </si>
  <si>
    <t>Just Right Canned Yams</t>
  </si>
  <si>
    <t>Just Right Vegetable Soup</t>
  </si>
  <si>
    <t>Just Right Canned Tomatos</t>
  </si>
  <si>
    <t>Just Right Noodle Soup</t>
  </si>
  <si>
    <t>Just Right Regular Ramen Soup</t>
  </si>
  <si>
    <t>Just Right Chicken Noodle Soup</t>
  </si>
  <si>
    <t>Just Right Turkey Noodle Soup</t>
  </si>
  <si>
    <t>Just Right Beef Soup</t>
  </si>
  <si>
    <t>Just Right Canned Peas</t>
  </si>
  <si>
    <t>Just Right Chicken Ramen Soup</t>
  </si>
  <si>
    <t>Just Right Canned Tuna in Water</t>
  </si>
  <si>
    <t>Just Right Canned Tuna in Oil</t>
  </si>
  <si>
    <t>Just Right Large Canned Shrimp</t>
  </si>
  <si>
    <t>Just Right Fancy Canned Anchovies</t>
  </si>
  <si>
    <t>Just Right Fancy Canned Clams</t>
  </si>
  <si>
    <t>Just Right Fancy Canned Oysters</t>
  </si>
  <si>
    <t>Just Right Fancy Canned Sardines</t>
  </si>
  <si>
    <t>Just Right Rice Soup</t>
  </si>
  <si>
    <t>Big City Canned Mixed Fruit</t>
  </si>
  <si>
    <t>Big City Canned Peaches</t>
  </si>
  <si>
    <t>Symphony Rosy Sunglasses</t>
  </si>
  <si>
    <t>James Bay Eyeglass Screwdriver</t>
  </si>
  <si>
    <t>James Bay City Map</t>
  </si>
  <si>
    <t>Even Better Low Fat Cottage Cheese</t>
  </si>
  <si>
    <t>Even Better Low Fat Sour Cream</t>
  </si>
  <si>
    <t>Even Better Sour Cream</t>
  </si>
  <si>
    <t>Even Better Jack Cheese</t>
  </si>
  <si>
    <t>Even Better Muenster Cheese</t>
  </si>
  <si>
    <t>Even Better String Cheese</t>
  </si>
  <si>
    <t>Even Better Low Fat String Cheese</t>
  </si>
  <si>
    <t>Even Better Havarti Cheese</t>
  </si>
  <si>
    <t>Even Better Head Cheese</t>
  </si>
  <si>
    <t>Even Better Cheese Spread</t>
  </si>
  <si>
    <t>Even Better Sharp Cheddar Cheese</t>
  </si>
  <si>
    <t>Even Better Mild Cheddar Cheese</t>
  </si>
  <si>
    <t>Even Better Large Curd Cottage Cheese</t>
  </si>
  <si>
    <t>Even Better 2% Milk</t>
  </si>
  <si>
    <t>Even Better Buttermilk</t>
  </si>
  <si>
    <t>Even Better Chocolate Milk</t>
  </si>
  <si>
    <t>Even Better 1% Milk</t>
  </si>
  <si>
    <t>Even Better Whole Milk</t>
  </si>
  <si>
    <t>Even Better Strawberry Yogurt</t>
  </si>
  <si>
    <t>Even Better Blueberry Yogurt</t>
  </si>
  <si>
    <t>American Chicken Hot Dogs</t>
  </si>
  <si>
    <t>American Pimento Loaf</t>
  </si>
  <si>
    <t>American Beef Bologna</t>
  </si>
  <si>
    <t>American Low Fat Bologna</t>
  </si>
  <si>
    <t>American Turkey Hot Dogs</t>
  </si>
  <si>
    <t>American Foot-Long Hot Dogs</t>
  </si>
  <si>
    <t>American Low Fat Cole Slaw</t>
  </si>
  <si>
    <t>American Cole Slaw</t>
  </si>
  <si>
    <t>American Corned Beef</t>
  </si>
  <si>
    <t>American Sliced Turkey</t>
  </si>
  <si>
    <t>American Sliced Ham</t>
  </si>
  <si>
    <t>American Potato Salad</t>
  </si>
  <si>
    <t>American Sliced Chicken</t>
  </si>
  <si>
    <t>National Small Brown Eggs</t>
  </si>
  <si>
    <t>National Large Brown Eggs</t>
  </si>
  <si>
    <t>National Small Eggs</t>
  </si>
  <si>
    <t>National Large Eggs</t>
  </si>
  <si>
    <t>National Egg Substitute</t>
  </si>
  <si>
    <t>PigTail Orange Popsicles</t>
  </si>
  <si>
    <t>PigTail Frozen Chicken Breast</t>
  </si>
  <si>
    <t>PigTail Frozen Pancakes</t>
  </si>
  <si>
    <t>PigTail Low Fat French Fries</t>
  </si>
  <si>
    <t>PigTail Frozen Sausage Pizza</t>
  </si>
  <si>
    <t>PigTail Blueberry Waffles</t>
  </si>
  <si>
    <t>PigTail Fajita French Fries</t>
  </si>
  <si>
    <t>PigTail Waffles</t>
  </si>
  <si>
    <t>PigTail Frozen Pepperoni Pizza</t>
  </si>
  <si>
    <t>PigTail Frozen Cheese Pizza</t>
  </si>
  <si>
    <t>PigTail Frozen Mushroom Pizza</t>
  </si>
  <si>
    <t>PigTail Apple Cinnamon Waffles</t>
  </si>
  <si>
    <t>PigTail Frozen Carrots</t>
  </si>
  <si>
    <t>PigTail Turkey TV Dinner</t>
  </si>
  <si>
    <t>PigTail Chicken TV Dinner</t>
  </si>
  <si>
    <t>PigTail Beef TV Dinner</t>
  </si>
  <si>
    <t>PigTail Pancake Mix</t>
  </si>
  <si>
    <t>PigTail Grape Popsicles</t>
  </si>
  <si>
    <t>PigTail Home Style French Fries</t>
  </si>
  <si>
    <t>PigTail Lime Popsicles</t>
  </si>
  <si>
    <t>PigTail Ice Cream</t>
  </si>
  <si>
    <t>PigTail Ice Cream Sandwich</t>
  </si>
  <si>
    <t>PigTail Frozen Cauliflower</t>
  </si>
  <si>
    <t>PigTail Frozen Broccoli</t>
  </si>
  <si>
    <t>PigTail Frozen Corn</t>
  </si>
  <si>
    <t>PigTail Frozen Peas</t>
  </si>
  <si>
    <t>PigTail Frozen Chicken Thighs</t>
  </si>
  <si>
    <t>PigTail Frozen Chicken Wings</t>
  </si>
  <si>
    <t>PigTail Lemon Popsicles</t>
  </si>
  <si>
    <t>Bird Call Silky Smooth Hair Conditioner</t>
  </si>
  <si>
    <t>Bird Call Tartar Control Toothpaste</t>
  </si>
  <si>
    <t>Bird Call Whitening Toothpast</t>
  </si>
  <si>
    <t>Bird Call Toothpaste</t>
  </si>
  <si>
    <t>Bird Call Deodorant</t>
  </si>
  <si>
    <t>Bird Call Conditioning Shampoo</t>
  </si>
  <si>
    <t>Bird Call Extra Moisture Shampoo</t>
  </si>
  <si>
    <t>Bird Call Angled Toothbrush</t>
  </si>
  <si>
    <t>Bird Call Apricot Shampoo</t>
  </si>
  <si>
    <t>Bird Call Childrens Aspirin</t>
  </si>
  <si>
    <t>Bird Call Buffered Aspirin</t>
  </si>
  <si>
    <t>Bird Call 200 MG Ibuprofen</t>
  </si>
  <si>
    <t>Bird Call 200 MG Acetominifen</t>
  </si>
  <si>
    <t>Bird Call HCL Nasal Spray</t>
  </si>
  <si>
    <t>Bird Call Dishwasher Detergent</t>
  </si>
  <si>
    <t>Bird Call Multi-Symptom Cold Remedy</t>
  </si>
  <si>
    <t>Bird Call Childrens Cold Remedy</t>
  </si>
  <si>
    <t>Bird Call Laundry Detergent</t>
  </si>
  <si>
    <t>Bird Call Mint Mouthwash</t>
  </si>
  <si>
    <t>High Quality 60 Watt Lightbulb</t>
  </si>
  <si>
    <t>High Quality Plastic Forks</t>
  </si>
  <si>
    <t>High Quality Plastic Spoons</t>
  </si>
  <si>
    <t>High Quality Plastic Knives</t>
  </si>
  <si>
    <t>High Quality 100 Watt Lightbulb</t>
  </si>
  <si>
    <t>High Quality AAA-Size Batteries</t>
  </si>
  <si>
    <t>High Quality Paper Plates</t>
  </si>
  <si>
    <t>High Quality Paper Cups</t>
  </si>
  <si>
    <t>High Quality 75 Watt Lightbulb</t>
  </si>
  <si>
    <t>High Quality Toilet Bowl Cleaner</t>
  </si>
  <si>
    <t>High Quality Counter Cleaner</t>
  </si>
  <si>
    <t>High Quality Glass Cleaner</t>
  </si>
  <si>
    <t>High Quality 25 Watt Lightbulb</t>
  </si>
  <si>
    <t>High Quality AA-Size Batteries</t>
  </si>
  <si>
    <t>High Quality D-Size Batteries</t>
  </si>
  <si>
    <t>High Quality Paper Towels</t>
  </si>
  <si>
    <t>High Quality Soft Napkins</t>
  </si>
  <si>
    <t>High Quality Scented Tissue</t>
  </si>
  <si>
    <t>High Quality Toilet Paper</t>
  </si>
  <si>
    <t>High Quality Tissues</t>
  </si>
  <si>
    <t>High Quality Scented Toilet Tissue</t>
  </si>
  <si>
    <t>High Quality Room Freshener</t>
  </si>
  <si>
    <t>High Quality Frying Pan</t>
  </si>
  <si>
    <t>High Quality Copper Cleaner</t>
  </si>
  <si>
    <t>High Quality Bees Wax Candles</t>
  </si>
  <si>
    <t>High Quality Silver Cleaner</t>
  </si>
  <si>
    <t>High Quality Copper Pot Scrubber</t>
  </si>
  <si>
    <t>High Quality Economy Toilet Brush</t>
  </si>
  <si>
    <t>High Quality Scissors</t>
  </si>
  <si>
    <t>High Quality Large Sponge</t>
  </si>
  <si>
    <t>High Quality Screw Driver</t>
  </si>
  <si>
    <t>Genteel Extra Lean Hamburger</t>
  </si>
  <si>
    <t>Mighty Good Monthly Sports Magazine</t>
  </si>
  <si>
    <t>Mighty Good Monthly Auto Magazine</t>
  </si>
  <si>
    <t>Mighty Good Monthly Computer Magazine</t>
  </si>
  <si>
    <t>Mighty Good Monthly Home Magazine</t>
  </si>
  <si>
    <t>Mighty Good Monthly Fashion Magazine</t>
  </si>
  <si>
    <t>Tri-State Summer Squash</t>
  </si>
  <si>
    <t>Tri-State Corn on the Cob</t>
  </si>
  <si>
    <t>Tri-State Asparagus</t>
  </si>
  <si>
    <t>Tri-State Sweet Peas</t>
  </si>
  <si>
    <t>Tri-State Beets</t>
  </si>
  <si>
    <t>Tri-State Prepared Salad</t>
  </si>
  <si>
    <t>Tri-State Onions</t>
  </si>
  <si>
    <t>Tri-State Green Pepper</t>
  </si>
  <si>
    <t>Tri-State Shitake Mushrooms</t>
  </si>
  <si>
    <t>Tri-State Lettuce</t>
  </si>
  <si>
    <t>Tri-State Elephant Garlic</t>
  </si>
  <si>
    <t>Tri-State Red Pepper</t>
  </si>
  <si>
    <t>Tri-State Garlic</t>
  </si>
  <si>
    <t>Tri-State Potatos</t>
  </si>
  <si>
    <t>Tri-State Tomatos</t>
  </si>
  <si>
    <t>Tri-State Mushrooms</t>
  </si>
  <si>
    <t>Tri-State Baby Onion</t>
  </si>
  <si>
    <t>Tri-State Dried Mushrooms</t>
  </si>
  <si>
    <t>Tri-State Fresh Lima Beans</t>
  </si>
  <si>
    <t>Tri-State Squash</t>
  </si>
  <si>
    <t>Tri-State Limes</t>
  </si>
  <si>
    <t>Tri-State Firm Tofu</t>
  </si>
  <si>
    <t>Tri-State Almonds</t>
  </si>
  <si>
    <t>Tri-State Macintosh Apples</t>
  </si>
  <si>
    <t>Tri-State Golden Delcious Apples</t>
  </si>
  <si>
    <t>Tri-State Red Delcious Apples</t>
  </si>
  <si>
    <t>Tri-State Lemons</t>
  </si>
  <si>
    <t>Tri-State Fancy Plums</t>
  </si>
  <si>
    <t>Tri-State Plums</t>
  </si>
  <si>
    <t>Tri-State Peaches</t>
  </si>
  <si>
    <t>Tri-State Broccoli</t>
  </si>
  <si>
    <t>Tri-State Mandarin Oranges</t>
  </si>
  <si>
    <t>Tri-State Mixed Nuts</t>
  </si>
  <si>
    <t>Tri-State Canned Peanuts</t>
  </si>
  <si>
    <t>Tri-State Sweet Onion</t>
  </si>
  <si>
    <t>Tri-State Honey Dew</t>
  </si>
  <si>
    <t>Tri-State Fuji Apples</t>
  </si>
  <si>
    <t>Tri-State Walnuts</t>
  </si>
  <si>
    <t>Tri-State Oranges</t>
  </si>
  <si>
    <t>Tri-State Tangerines</t>
  </si>
  <si>
    <t>Tri-State Party Nuts</t>
  </si>
  <si>
    <t>Dual City Lox</t>
  </si>
  <si>
    <t>Dual City Scallops</t>
  </si>
  <si>
    <t>Horatio Low Fat Cookies</t>
  </si>
  <si>
    <t>Horatio BBQ Potato Chips</t>
  </si>
  <si>
    <t>Horatio Corn Chips</t>
  </si>
  <si>
    <t>Horatio Low Fat BBQ Chips</t>
  </si>
  <si>
    <t>Horatio Sugar Cookies</t>
  </si>
  <si>
    <t>Horatio Chocolate Chip Cookies</t>
  </si>
  <si>
    <t>Horatio Fudge Cookies</t>
  </si>
  <si>
    <t>Horatio Fudge Brownies</t>
  </si>
  <si>
    <t>Horatio Potato Chips</t>
  </si>
  <si>
    <t>Horatio Lemon Cookies</t>
  </si>
  <si>
    <t>Horatio Graham Crackers</t>
  </si>
  <si>
    <t>Horatio Cheese Crackers</t>
  </si>
  <si>
    <t>Horatio Buttered Popcorn</t>
  </si>
  <si>
    <t>Horatio No Salt Popcorn</t>
  </si>
  <si>
    <t>Horatio Salsa Dip</t>
  </si>
  <si>
    <t>Horatio Avocado Dip</t>
  </si>
  <si>
    <t>Horatio Salted Pretzels</t>
  </si>
  <si>
    <t>Horatio Cheese Dip</t>
  </si>
  <si>
    <t>Horatio Fondue Mix</t>
  </si>
  <si>
    <t>Horatio Mini Donuts</t>
  </si>
  <si>
    <t>Horatio Chocolate Donuts</t>
  </si>
  <si>
    <t>Horatio Low Fat Chips</t>
  </si>
  <si>
    <t>Horatio Sesame Crackers</t>
  </si>
  <si>
    <t>Horatio Frosted Cookies</t>
  </si>
  <si>
    <t>Horatio Dried Apples</t>
  </si>
  <si>
    <t>Horatio Apple Fruit Roll</t>
  </si>
  <si>
    <t>Horatio Strawberry Fruit Roll</t>
  </si>
  <si>
    <t>Horatio Raspberry Fruit Roll</t>
  </si>
  <si>
    <t>Horatio Grape Fruit Roll</t>
  </si>
  <si>
    <t>Horatio Dried Dates</t>
  </si>
  <si>
    <t>Horatio Raisins</t>
  </si>
  <si>
    <t>Horatio Golden Raisins</t>
  </si>
  <si>
    <t>Horatio Dried Apricots</t>
  </si>
  <si>
    <t>Horatio Frosted Donuts</t>
  </si>
  <si>
    <t>Musial Tasty Candy Bar</t>
  </si>
  <si>
    <t>Musial Mint Chocolate Bar</t>
  </si>
  <si>
    <t>Musial Bubble Gum</t>
  </si>
  <si>
    <t>Musial Spicy Mints</t>
  </si>
  <si>
    <t>Musial Mints</t>
  </si>
  <si>
    <t>Musial White Chocolate Bar</t>
  </si>
  <si>
    <t>Colossal Ravioli</t>
  </si>
  <si>
    <t>Colossal Manicotti</t>
  </si>
  <si>
    <t>Colossal Spaghetti</t>
  </si>
  <si>
    <t>Colossal Thai Rice</t>
  </si>
  <si>
    <t>Colossal Rice Medly</t>
  </si>
  <si>
    <t>Portsmouth Light Wine</t>
  </si>
  <si>
    <t>Portsmouth Chardonnay Wine</t>
  </si>
  <si>
    <t>Portsmouth Chablis Wine</t>
  </si>
  <si>
    <t>Portsmouth Merlot Wine</t>
  </si>
  <si>
    <t>Portsmouth Chardonnay</t>
  </si>
  <si>
    <t>Portsmouth White Zinfandel Wine</t>
  </si>
  <si>
    <t>Portsmouth Light Beer</t>
  </si>
  <si>
    <t>Sphinx Pumpernickel Bread</t>
  </si>
  <si>
    <t>Sphinx White Bread</t>
  </si>
  <si>
    <t>Sphinx Rye Bread</t>
  </si>
  <si>
    <t>Sphinx English Muffins</t>
  </si>
  <si>
    <t>Sphinx Cranberry Muffins</t>
  </si>
  <si>
    <t>Sphinx Muffins</t>
  </si>
  <si>
    <t>Sphinx Bagels</t>
  </si>
  <si>
    <t>Sphinx Blueberry Muffins</t>
  </si>
  <si>
    <t>Sphinx Wheat Bread</t>
  </si>
  <si>
    <t>Plato Sesame Oil</t>
  </si>
  <si>
    <t>Plato Chunky Peanut Butter</t>
  </si>
  <si>
    <t>Plato Hot Chocolate</t>
  </si>
  <si>
    <t>Plato Brown Sugar</t>
  </si>
  <si>
    <t>Plato White Sugar</t>
  </si>
  <si>
    <t>Plato French Roast Coffee</t>
  </si>
  <si>
    <t>Plato Decaf Coffee</t>
  </si>
  <si>
    <t>Plato Regular Coffee</t>
  </si>
  <si>
    <t>Plato Vegetable Oil</t>
  </si>
  <si>
    <t>Plato Corn Oil</t>
  </si>
  <si>
    <t>Plato Tomato Sauce</t>
  </si>
  <si>
    <t>Plato Canola Oil</t>
  </si>
  <si>
    <t>Plato Grape Preserves</t>
  </si>
  <si>
    <t>Plato Columbian Coffee</t>
  </si>
  <si>
    <t>Plato Strawberry Jelly</t>
  </si>
  <si>
    <t>Plato Pepper</t>
  </si>
  <si>
    <t>Plato Low Fat Apple Butter</t>
  </si>
  <si>
    <t>Plato Salt</t>
  </si>
  <si>
    <t>Plato Apple Butter</t>
  </si>
  <si>
    <t>Plato Oregano</t>
  </si>
  <si>
    <t>Plato Apple Jelly</t>
  </si>
  <si>
    <t>Plato Grape Jam</t>
  </si>
  <si>
    <t>Plato Apple Jam</t>
  </si>
  <si>
    <t>Plato Strawberry Jam</t>
  </si>
  <si>
    <t>Plato Creamy Peanut Butter</t>
  </si>
  <si>
    <t>Plato Strawberry Preserves</t>
  </si>
  <si>
    <t>Plato Extra Chunky Peanut Butter</t>
  </si>
  <si>
    <t>Plato Apple Preserves</t>
  </si>
  <si>
    <t>Plato Grape Jelly</t>
  </si>
  <si>
    <t>Skinner Berry Juice</t>
  </si>
  <si>
    <t>Skinner Mango Drink</t>
  </si>
  <si>
    <t>Skinner Strawberry Drink</t>
  </si>
  <si>
    <t>Skinner Cream Soda</t>
  </si>
  <si>
    <t>Skinner Diet Soda</t>
  </si>
  <si>
    <t>Skinner Cola</t>
  </si>
  <si>
    <t>Skinner Diet Cola</t>
  </si>
  <si>
    <t>Skinner Orange Juice</t>
  </si>
  <si>
    <t>Skinner Cranberry Juice</t>
  </si>
  <si>
    <t>Skinner Apple Juice</t>
  </si>
  <si>
    <t>Skinner Apple Drink</t>
  </si>
  <si>
    <t>Johnson Oatmeal</t>
  </si>
  <si>
    <t>Johnson Corn Puffs</t>
  </si>
  <si>
    <t>Johnson Grits</t>
  </si>
  <si>
    <t>Pleasant Canned Beets</t>
  </si>
  <si>
    <t>Pleasant Creamed Corn</t>
  </si>
  <si>
    <t>Pleasant Canned String Beans</t>
  </si>
  <si>
    <t>Pleasant Chicken Soup</t>
  </si>
  <si>
    <t>Pleasant Canned Yams</t>
  </si>
  <si>
    <t>Pleasant Vegetable Soup</t>
  </si>
  <si>
    <t>Pleasant Canned Tomatos</t>
  </si>
  <si>
    <t>Pleasant Noodle Soup</t>
  </si>
  <si>
    <t>Pleasant Regular Ramen Soup</t>
  </si>
  <si>
    <t>Pleasant Chicken Noodle Soup</t>
  </si>
  <si>
    <t>Pleasant Turkey Noodle Soup</t>
  </si>
  <si>
    <t>Pleasant Beef Soup</t>
  </si>
  <si>
    <t>Pleasant Canned Peas</t>
  </si>
  <si>
    <t>Pleasant Chicken Ramen Soup</t>
  </si>
  <si>
    <t>Pleasant Canned Tuna in Water</t>
  </si>
  <si>
    <t>Pleasant Canned Tuna in Oil</t>
  </si>
  <si>
    <t>Pleasant Large Canned Shrimp</t>
  </si>
  <si>
    <t>Pleasant Fancy Canned Anchovies</t>
  </si>
  <si>
    <t>Pleasant Fancy Canned Clams</t>
  </si>
  <si>
    <t>Pleasant Fancy Canned Oysters</t>
  </si>
  <si>
    <t>Pleasant Fancy Canned Sardines</t>
  </si>
  <si>
    <t>Pleasant Rice Soup</t>
  </si>
  <si>
    <t>Toucan Canned Mixed Fruit</t>
  </si>
  <si>
    <t>Toucan Canned Peaches</t>
  </si>
  <si>
    <t>Toretti Rosy Sunglasses</t>
  </si>
  <si>
    <t>Framton Eyeglass Screwdriver</t>
  </si>
  <si>
    <t>Framton City Map</t>
  </si>
  <si>
    <t>Booker Low Fat Cottage Cheese</t>
  </si>
  <si>
    <t>Booker Low Fat Sour Cream</t>
  </si>
  <si>
    <t>Booker Sour Cream</t>
  </si>
  <si>
    <t>Booker Jack Cheese</t>
  </si>
  <si>
    <t>Booker Muenster Cheese</t>
  </si>
  <si>
    <t>Booker String Cheese</t>
  </si>
  <si>
    <t>Booker Low Fat String Cheese</t>
  </si>
  <si>
    <t>Booker Havarti Cheese</t>
  </si>
  <si>
    <t>Booker Head Cheese</t>
  </si>
  <si>
    <t>Booker Cheese Spread</t>
  </si>
  <si>
    <t>Booker Sharp Cheddar Cheese</t>
  </si>
  <si>
    <t>Booker Mild Cheddar Cheese</t>
  </si>
  <si>
    <t>Booker Large Curd Cottage Cheese</t>
  </si>
  <si>
    <t>Booker 2% Milk</t>
  </si>
  <si>
    <t>Booker Buttermilk</t>
  </si>
  <si>
    <t>Booker Chocolate Milk</t>
  </si>
  <si>
    <t>Booker 1% Milk</t>
  </si>
  <si>
    <t>Booker Whole Milk</t>
  </si>
  <si>
    <t>Booker Strawberry Yogurt</t>
  </si>
  <si>
    <t>Booker Blueberry Yogurt</t>
  </si>
  <si>
    <t>Lake Chicken Hot Dogs</t>
  </si>
  <si>
    <t>Lake Pimento Loaf</t>
  </si>
  <si>
    <t>Lake Beef Bologna</t>
  </si>
  <si>
    <t>Lake Low Fat Bologna</t>
  </si>
  <si>
    <t>Lake Turkey Hot Dogs</t>
  </si>
  <si>
    <t>Lake Foot-Long Hot Dogs</t>
  </si>
  <si>
    <t>Lake Low Fat Cole Slaw</t>
  </si>
  <si>
    <t>Lake Cole Slaw</t>
  </si>
  <si>
    <t>Lake Roasted Chicken</t>
  </si>
  <si>
    <t>Lake Sliced Turkey</t>
  </si>
  <si>
    <t>Lake Sliced Ham</t>
  </si>
  <si>
    <t>Lake Potato Salad</t>
  </si>
  <si>
    <t>Lake Sliced Chicken</t>
  </si>
  <si>
    <t>Giant Small Brown Eggs</t>
  </si>
  <si>
    <t>Giant Large Brown Eggs</t>
  </si>
  <si>
    <t>Giant Small Eggs</t>
  </si>
  <si>
    <t>Giant Large Eggs</t>
  </si>
  <si>
    <t>Giant Egg Substitute</t>
  </si>
  <si>
    <t>Carrington Low Fat Waffles</t>
  </si>
  <si>
    <t>Carrington Orange Popsicles</t>
  </si>
  <si>
    <t>Carrington Frozen Chicken Breast</t>
  </si>
  <si>
    <t>Carrington Frozen Pancakes</t>
  </si>
  <si>
    <t>Carrington Low Fat French Fries</t>
  </si>
  <si>
    <t>Carrington Frozen Sausage Pizza</t>
  </si>
  <si>
    <t>Carrington Blueberry Waffles</t>
  </si>
  <si>
    <t>Carrington Fajita French Fries</t>
  </si>
  <si>
    <t>Carrington Waffles</t>
  </si>
  <si>
    <t>Carrington Frozen Pepperoni Pizza</t>
  </si>
  <si>
    <t>Carrington Frozen Cheese Pizza</t>
  </si>
  <si>
    <t>Carrington Frozen Mushroom Pizza</t>
  </si>
  <si>
    <t>Carrington Apple Cinnamon Waffles</t>
  </si>
  <si>
    <t>Carrington Frozen Carrots</t>
  </si>
  <si>
    <t>Carrington Turkey TV Dinner</t>
  </si>
  <si>
    <t>Carrington Chicken TV Dinner</t>
  </si>
  <si>
    <t>Carrington Beef TV Dinner</t>
  </si>
  <si>
    <t>Carrington Pancake Mix</t>
  </si>
  <si>
    <t>Carrington Grape Popsicles</t>
  </si>
  <si>
    <t>Carrington Home Style French Fries</t>
  </si>
  <si>
    <t>Carrington Lime Popsicles</t>
  </si>
  <si>
    <t>Carrington Ice Cream</t>
  </si>
  <si>
    <t>Carrington Ice Cream Sandwich</t>
  </si>
  <si>
    <t>Carrington Frozen Cauliflower</t>
  </si>
  <si>
    <t>Carrington Frozen Broccoli</t>
  </si>
  <si>
    <t>Carrington Frozen Corn</t>
  </si>
  <si>
    <t>Carrington Frozen Peas</t>
  </si>
  <si>
    <t>Carrington Frozen Chicken Thighs</t>
  </si>
  <si>
    <t>Carrington Frozen Chicken Wings</t>
  </si>
  <si>
    <t>Carrington Lemon Popsicles</t>
  </si>
  <si>
    <t>Hilltop Silky Smooth Hair Conditioner</t>
  </si>
  <si>
    <t>Hilltop Tartar Control Toothpaste</t>
  </si>
  <si>
    <t>Hilltop Whitening Toothpast</t>
  </si>
  <si>
    <t>Hilltop Toothpaste</t>
  </si>
  <si>
    <t>Hilltop Deodorant</t>
  </si>
  <si>
    <t>Hilltop Conditioning Shampoo</t>
  </si>
  <si>
    <t>Hilltop Extra Moisture Shampoo</t>
  </si>
  <si>
    <t>Hilltop Angled Toothbrush</t>
  </si>
  <si>
    <t>Hilltop Childrens Aspirin</t>
  </si>
  <si>
    <t>Hilltop Buffered Aspirin</t>
  </si>
  <si>
    <t>Hilltop 200 MG Ibuprofen</t>
  </si>
  <si>
    <t>Hilltop 200 MG Acetominifen</t>
  </si>
  <si>
    <t>Hilltop HCL Nasal Spray</t>
  </si>
  <si>
    <t>Hilltop Dishwasher Detergent</t>
  </si>
  <si>
    <t>Hilltop Multi-Symptom Cold Remedy</t>
  </si>
  <si>
    <t>Hilltop Childrens Cold Remedy</t>
  </si>
  <si>
    <t>Hilltop Laundry Detergent</t>
  </si>
  <si>
    <t>Hilltop Mint Mouthwash</t>
  </si>
  <si>
    <t>Sunset Plastic Forks</t>
  </si>
  <si>
    <t>Sunset Plastic Spoons</t>
  </si>
  <si>
    <t>Sunset Plastic Knives</t>
  </si>
  <si>
    <t>Sunset C-Size Batteries</t>
  </si>
  <si>
    <t>Sunset 100 Watt Lightbulb</t>
  </si>
  <si>
    <t>Sunset AAA-Size Batteries</t>
  </si>
  <si>
    <t>Sunset Paper Plates</t>
  </si>
  <si>
    <t>Sunset Paper Cups</t>
  </si>
  <si>
    <t>Sunset 75 Watt Lightbulb</t>
  </si>
  <si>
    <t>Sunset Toilet Bowl Cleaner</t>
  </si>
  <si>
    <t>Sunset Counter Cleaner</t>
  </si>
  <si>
    <t>Sunset Glass Cleaner</t>
  </si>
  <si>
    <t>Sunset 25 Watt Lightbulb</t>
  </si>
  <si>
    <t>Sunset AA-Size Batteries</t>
  </si>
  <si>
    <t>Sunset D-Size Batteries</t>
  </si>
  <si>
    <t>Sunset Paper Towels</t>
  </si>
  <si>
    <t>Sunset Soft Napkins</t>
  </si>
  <si>
    <t>Sunset Scented Tissue</t>
  </si>
  <si>
    <t>Sunset Toilet Paper</t>
  </si>
  <si>
    <t>Sunset Tissues</t>
  </si>
  <si>
    <t>Sunset Scented Toilet Tissue</t>
  </si>
  <si>
    <t>Sunset Room Freshener</t>
  </si>
  <si>
    <t>Sunset Frying Pan</t>
  </si>
  <si>
    <t>Sunset Copper Cleaner</t>
  </si>
  <si>
    <t>Sunset Bees Wax Candles</t>
  </si>
  <si>
    <t>Sunset Silver Cleaner</t>
  </si>
  <si>
    <t>Sunset Copper Pot Scrubber</t>
  </si>
  <si>
    <t>Sunset Economy Toilet Brush</t>
  </si>
  <si>
    <t>Sunset Scissors</t>
  </si>
  <si>
    <t>Sunset Large Sponge</t>
  </si>
  <si>
    <t>Sunset Screw Driver</t>
  </si>
  <si>
    <t>Gerolli Extra Lean Hamburger</t>
  </si>
  <si>
    <t>Gerolli Seasoned Hamburger</t>
  </si>
  <si>
    <t>Gauss Monthly Sports Magazine</t>
  </si>
  <si>
    <t>Gauss Monthly Auto Magazine</t>
  </si>
  <si>
    <t>Gauss Monthly Computer Magazine</t>
  </si>
  <si>
    <t>Gauss Monthly Home Magazine</t>
  </si>
  <si>
    <t>Gauss Monthly Fashion Magazine</t>
  </si>
  <si>
    <t>Hermanos Summer Squash</t>
  </si>
  <si>
    <t>Hermanos Corn on the Cob</t>
  </si>
  <si>
    <t>Hermanos Asparagus</t>
  </si>
  <si>
    <t>Hermanos Sweet Peas</t>
  </si>
  <si>
    <t>Hermanos New Potatos</t>
  </si>
  <si>
    <t>Hermanos Beets</t>
  </si>
  <si>
    <t>Hermanos Prepared Salad</t>
  </si>
  <si>
    <t>Hermanos Onions</t>
  </si>
  <si>
    <t>Hermanos Green Pepper</t>
  </si>
  <si>
    <t>Hermanos Shitake Mushrooms</t>
  </si>
  <si>
    <t>Hermanos Lettuce</t>
  </si>
  <si>
    <t>Hermanos Elephant Garlic</t>
  </si>
  <si>
    <t>Hermanos Red Pepper</t>
  </si>
  <si>
    <t>Hermanos Garlic</t>
  </si>
  <si>
    <t>Hermanos Potatos</t>
  </si>
  <si>
    <t>Hermanos Cauliflower</t>
  </si>
  <si>
    <t>Hermanos Tomatos</t>
  </si>
  <si>
    <t>Hermanos Mushrooms</t>
  </si>
  <si>
    <t>Hermanos Baby Onion</t>
  </si>
  <si>
    <t>Hermanos Dried Mushrooms</t>
  </si>
  <si>
    <t>Hermanos Fresh Lima Beans</t>
  </si>
  <si>
    <t>Hermanos Squash</t>
  </si>
  <si>
    <t>Hermanos Firm Tofu</t>
  </si>
  <si>
    <t>Hermanos Almonds</t>
  </si>
  <si>
    <t>Hermanos Macintosh Apples</t>
  </si>
  <si>
    <t>Hermanos Golden Delcious Apples</t>
  </si>
  <si>
    <t>Hermanos Red Delcious Apples</t>
  </si>
  <si>
    <t>Hermanos Lemons</t>
  </si>
  <si>
    <t>Hermanos Fancy Plums</t>
  </si>
  <si>
    <t>Hermanos Plums</t>
  </si>
  <si>
    <t>Hermanos Peaches</t>
  </si>
  <si>
    <t>Hermanos Broccoli</t>
  </si>
  <si>
    <t>Hermanos Mandarin Oranges</t>
  </si>
  <si>
    <t>Hermanos Mixed Nuts</t>
  </si>
  <si>
    <t>Hermanos Canned Peanuts</t>
  </si>
  <si>
    <t>Hermanos Sweet Onion</t>
  </si>
  <si>
    <t>Hermanos Cantelope</t>
  </si>
  <si>
    <t>Hermanos Honey Dew</t>
  </si>
  <si>
    <t>Hermanos Fuji Apples</t>
  </si>
  <si>
    <t>Hermanos Walnuts</t>
  </si>
  <si>
    <t>Hermanos Oranges</t>
  </si>
  <si>
    <t>Hermanos Tangerines</t>
  </si>
  <si>
    <t>Hermanos Party Nuts</t>
  </si>
  <si>
    <t>Amigo Lox</t>
  </si>
  <si>
    <t>Amigo Scallops</t>
  </si>
  <si>
    <t>Fort West Low Fat Cookies</t>
  </si>
  <si>
    <t>Fort West BBQ Potato Chips</t>
  </si>
  <si>
    <t>Fort West Corn Chips</t>
  </si>
  <si>
    <t>Fort West Low Fat BBQ Chips</t>
  </si>
  <si>
    <t>Fort West Sugar Cookies</t>
  </si>
  <si>
    <t>Fort West Chocolate Chip Cookies</t>
  </si>
  <si>
    <t>Fort West Fudge Cookies</t>
  </si>
  <si>
    <t>Fort West Fudge Brownies</t>
  </si>
  <si>
    <t>Fort West Potato Chips</t>
  </si>
  <si>
    <t>Fort West Lemon Cookies</t>
  </si>
  <si>
    <t>Fort West Graham Crackers</t>
  </si>
  <si>
    <t>Fort West Cheese Crackers</t>
  </si>
  <si>
    <t>Fort West Buttered Popcorn</t>
  </si>
  <si>
    <t>Fort West No Salt Popcorn</t>
  </si>
  <si>
    <t>Fort West Low Fat Popcorn</t>
  </si>
  <si>
    <t>Fort West Salsa Dip</t>
  </si>
  <si>
    <t>Fort West Avocado Dip</t>
  </si>
  <si>
    <t>Fort West Salted Pretzels</t>
  </si>
  <si>
    <t>Fort West Cheese Dip</t>
  </si>
  <si>
    <t>Fort West Fondue Mix</t>
  </si>
  <si>
    <t>Fort West Mini Donuts</t>
  </si>
  <si>
    <t>Fort West Beef Jerky</t>
  </si>
  <si>
    <t>Fort West Chocolate Donuts</t>
  </si>
  <si>
    <t>Fort West Low Fat Chips</t>
  </si>
  <si>
    <t>Fort West Sesame Crackers</t>
  </si>
  <si>
    <t>Fort West Frosted Cookies</t>
  </si>
  <si>
    <t>Fort West Dried Apples</t>
  </si>
  <si>
    <t>Fort West Apple Fruit Roll</t>
  </si>
  <si>
    <t>Fort West Strawberry Fruit Roll</t>
  </si>
  <si>
    <t>Fort West Raspberry Fruit Roll</t>
  </si>
  <si>
    <t>Fort West Grape Fruit Roll</t>
  </si>
  <si>
    <t>Fort West Dried Dates</t>
  </si>
  <si>
    <t>Fort West Raisins</t>
  </si>
  <si>
    <t>Fort West Golden Raisins</t>
  </si>
  <si>
    <t>Fort West Dried Apricots</t>
  </si>
  <si>
    <t>Fort West Frosted Donuts</t>
  </si>
  <si>
    <t>Gulf Coast Tasty Candy Bar</t>
  </si>
  <si>
    <t>Gulf Coast Mint Chocolate Bar</t>
  </si>
  <si>
    <t>Gulf Coast Semi-Sweet Chocolate Bar</t>
  </si>
  <si>
    <t>Gulf Coast Bubble Gum</t>
  </si>
  <si>
    <t>Gulf Coast Spicy Mints</t>
  </si>
  <si>
    <t>Gulf Coast Mints</t>
  </si>
  <si>
    <t>Gulf Coast White Chocolate Bar</t>
  </si>
  <si>
    <t>Jardon Ravioli</t>
  </si>
  <si>
    <t>Jardon Manicotti</t>
  </si>
  <si>
    <t>Jardon Spaghetti</t>
  </si>
  <si>
    <t>Jardon Thai Rice</t>
  </si>
  <si>
    <t>Top Measure Light Wine</t>
  </si>
  <si>
    <t>Top Measure Chardonnay Wine</t>
  </si>
  <si>
    <t>Top Measure Chablis Wine</t>
  </si>
  <si>
    <t>Top Measure Merlot Wine</t>
  </si>
  <si>
    <t>Top Measure Chardonnay</t>
  </si>
  <si>
    <t>Top Measure White Zinfandel Wine</t>
  </si>
  <si>
    <t>Top Measure Light Beer</t>
  </si>
  <si>
    <t>Modell Pumpernickel Bread</t>
  </si>
  <si>
    <t>Modell White Bread</t>
  </si>
  <si>
    <t>Modell Rye Bread</t>
  </si>
  <si>
    <t>Modell English Muffins</t>
  </si>
  <si>
    <t>Modell Cranberry Muffins</t>
  </si>
  <si>
    <t>Modell Muffins</t>
  </si>
  <si>
    <t>Modell Bagels</t>
  </si>
  <si>
    <t>Modell Blueberry Muffins</t>
  </si>
  <si>
    <t>Modell Wheat Bread</t>
  </si>
  <si>
    <t>CDR Sesame Oil</t>
  </si>
  <si>
    <t>CDR Chunky Peanut Butter</t>
  </si>
  <si>
    <t>CDR Hot Chocolate</t>
  </si>
  <si>
    <t>CDR Brown Sugar</t>
  </si>
  <si>
    <t>CDR White Sugar</t>
  </si>
  <si>
    <t>CDR French Roast Coffee</t>
  </si>
  <si>
    <t>CDR Decaf Coffee</t>
  </si>
  <si>
    <t>CDR Regular Coffee</t>
  </si>
  <si>
    <t>CDR Vegetable Oil</t>
  </si>
  <si>
    <t>CDR Corn Oil</t>
  </si>
  <si>
    <t>CDR Tomato Sauce</t>
  </si>
  <si>
    <t>CDR Canola Oil</t>
  </si>
  <si>
    <t>CDR Grape Preserves</t>
  </si>
  <si>
    <t>CDR Columbian Coffee</t>
  </si>
  <si>
    <t>CDR Pepper</t>
  </si>
  <si>
    <t>CDR Low Fat Apple Butter</t>
  </si>
  <si>
    <t>CDR Salt</t>
  </si>
  <si>
    <t>CDR Apple Butter</t>
  </si>
  <si>
    <t>CDR Oregano</t>
  </si>
  <si>
    <t>CDR Apple Jelly</t>
  </si>
  <si>
    <t>CDR Grape Jam</t>
  </si>
  <si>
    <t>CDR Apple Jam</t>
  </si>
  <si>
    <t>CDR Strawberry Jam</t>
  </si>
  <si>
    <t>CDR Creamy Peanut Butter</t>
  </si>
  <si>
    <t>CDR Strawberry Preserves</t>
  </si>
  <si>
    <t>CDR Apple Preserves</t>
  </si>
  <si>
    <t>NAME</t>
  </si>
  <si>
    <t>YEAR</t>
  </si>
  <si>
    <t>TEAM</t>
  </si>
  <si>
    <t>LEAGUE</t>
  </si>
  <si>
    <t>Metrics:</t>
  </si>
  <si>
    <t>Players:</t>
  </si>
  <si>
    <t>Jake Fox</t>
  </si>
  <si>
    <t>Select Player:</t>
  </si>
  <si>
    <t>Alex Gordon</t>
  </si>
  <si>
    <t>A. J. Pierzynski</t>
  </si>
  <si>
    <t>Austin Kearns</t>
  </si>
  <si>
    <t>Adam Jones</t>
  </si>
  <si>
    <t>Chad Tracy</t>
  </si>
  <si>
    <t>AVG</t>
  </si>
  <si>
    <t>SB%</t>
  </si>
  <si>
    <t>K/BB</t>
  </si>
  <si>
    <t>Adam LaRoche</t>
  </si>
  <si>
    <t>Gregg Zaun</t>
  </si>
  <si>
    <t>Adam Lind</t>
  </si>
  <si>
    <t>Danny Espinosa</t>
  </si>
  <si>
    <t>Adrian Beltre</t>
  </si>
  <si>
    <t>Eric Patterson</t>
  </si>
  <si>
    <t>Cole Gillespie</t>
  </si>
  <si>
    <t>Albert Pujols</t>
  </si>
  <si>
    <t>Tyler Greene</t>
  </si>
  <si>
    <t>Alberto Callaspo</t>
  </si>
  <si>
    <t>Justin Maxwell</t>
  </si>
  <si>
    <t>Alcides Escobar</t>
  </si>
  <si>
    <t>Dayan Viciedo</t>
  </si>
  <si>
    <t>Total:</t>
  </si>
  <si>
    <t>Alex Rios</t>
  </si>
  <si>
    <t>Lance Berkman</t>
  </si>
  <si>
    <t>Alexei Ramirez</t>
  </si>
  <si>
    <t>Danny Worth</t>
  </si>
  <si>
    <t>Select Metric 1:</t>
  </si>
  <si>
    <t>Select Metric 2:</t>
  </si>
  <si>
    <t>Andre Ethier</t>
  </si>
  <si>
    <t>Ryan Langerhans</t>
  </si>
  <si>
    <t>Andrew McCutchen</t>
  </si>
  <si>
    <t>A. J. Ellis</t>
  </si>
  <si>
    <t>Angel Pagan</t>
  </si>
  <si>
    <t>Jesus Feliciano</t>
  </si>
  <si>
    <t>Aramis Ramirez</t>
  </si>
  <si>
    <t>Brendan Harris</t>
  </si>
  <si>
    <t>Asdrubal Cabrera</t>
  </si>
  <si>
    <t>Brad Davis</t>
  </si>
  <si>
    <t>Austin Jackson</t>
  </si>
  <si>
    <t>Mark Grudzielanek</t>
  </si>
  <si>
    <t>Ben Zobrist</t>
  </si>
  <si>
    <t>Eric Chavez</t>
  </si>
  <si>
    <t>Billy Butler</t>
  </si>
  <si>
    <t>Dan Johnson</t>
  </si>
  <si>
    <t>Brandon Phillips</t>
  </si>
  <si>
    <t>Josh Bard</t>
  </si>
  <si>
    <t>Brett Gardner</t>
  </si>
  <si>
    <t>Landon Powell</t>
  </si>
  <si>
    <t>Brian McCann</t>
  </si>
  <si>
    <t>Jason Varitek</t>
  </si>
  <si>
    <t>Buster Posey</t>
  </si>
  <si>
    <t>Dewayne Wise</t>
  </si>
  <si>
    <t>Carlos Beltran</t>
  </si>
  <si>
    <t>Justin Smoak</t>
  </si>
  <si>
    <t>Allen Craig</t>
  </si>
  <si>
    <t>Carlos Santana</t>
  </si>
  <si>
    <t>Craig Tatum</t>
  </si>
  <si>
    <t>Chase Headley</t>
  </si>
  <si>
    <t>Ramon Castro</t>
  </si>
  <si>
    <t>Chase Utley</t>
  </si>
  <si>
    <t>Nolan Reimold</t>
  </si>
  <si>
    <t>Colby Rasmus</t>
  </si>
  <si>
    <t>Rick Ankiel</t>
  </si>
  <si>
    <t>Curtis Granderson</t>
  </si>
  <si>
    <t>Chris Davis</t>
  </si>
  <si>
    <t>Daniel Murphy</t>
  </si>
  <si>
    <t>Pedro Feliz</t>
  </si>
  <si>
    <t>David Ortiz</t>
  </si>
  <si>
    <t>Xavier Paul</t>
  </si>
  <si>
    <t>David Wright</t>
  </si>
  <si>
    <t>David Ross</t>
  </si>
  <si>
    <t>Denard Span</t>
  </si>
  <si>
    <t>Nick Stavinoha</t>
  </si>
  <si>
    <t>Dexter Fowler</t>
  </si>
  <si>
    <t>Jason Bourgeois</t>
  </si>
  <si>
    <t>Drew Stubbs</t>
  </si>
  <si>
    <t>Gabe Kapler</t>
  </si>
  <si>
    <t>Dustin Pedroia</t>
  </si>
  <si>
    <t>Dioner Navarro</t>
  </si>
  <si>
    <t>Edwin Encarnacion</t>
  </si>
  <si>
    <t>Chris Snyder</t>
  </si>
  <si>
    <t>Elvis Andrus</t>
  </si>
  <si>
    <t>Brian Schneider</t>
  </si>
  <si>
    <t>Eric Hosmer</t>
  </si>
  <si>
    <t>Juan Castro</t>
  </si>
  <si>
    <t>Erick Aybar</t>
  </si>
  <si>
    <t>Eli Whiteside</t>
  </si>
  <si>
    <t>Evan Longoria</t>
  </si>
  <si>
    <t>Jason Repko</t>
  </si>
  <si>
    <t>Freddie Freeman</t>
  </si>
  <si>
    <t>Matt Tuiasosopo</t>
  </si>
  <si>
    <t>Garrett Jones</t>
  </si>
  <si>
    <t>Ross Gload</t>
  </si>
  <si>
    <t>Gerardo Parra</t>
  </si>
  <si>
    <t>Jose Guillen</t>
  </si>
  <si>
    <t>Giancarlo Stanton</t>
  </si>
  <si>
    <t>Grady Sizemore</t>
  </si>
  <si>
    <t>Hanley Ramirez</t>
  </si>
  <si>
    <t>Derrek Lee</t>
  </si>
  <si>
    <t>Howie Kendrick</t>
  </si>
  <si>
    <t>Henry Blanco</t>
  </si>
  <si>
    <t>Hunter Pence</t>
  </si>
  <si>
    <t>Oscar Salazar</t>
  </si>
  <si>
    <t>Ian Desmond</t>
  </si>
  <si>
    <t>Aaron Cunningham</t>
  </si>
  <si>
    <t>Ian Kinsler</t>
  </si>
  <si>
    <t>Aaron Miles</t>
  </si>
  <si>
    <t>Ichiro Suzuki</t>
  </si>
  <si>
    <t>Garrett Atkins</t>
  </si>
  <si>
    <t>J. J. Hardy</t>
  </si>
  <si>
    <t>Drew Butera</t>
  </si>
  <si>
    <t>Jacoby Ellsbury</t>
  </si>
  <si>
    <t>Joe Inglett</t>
  </si>
  <si>
    <t>James Loney</t>
  </si>
  <si>
    <t>Scott Sizemore</t>
  </si>
  <si>
    <t>Jason Heyward</t>
  </si>
  <si>
    <t>Jeff Clement</t>
  </si>
  <si>
    <t>Jay Bruce</t>
  </si>
  <si>
    <t>Brett Wallace</t>
  </si>
  <si>
    <t>Jayson Werth</t>
  </si>
  <si>
    <t>Randy Winn</t>
  </si>
  <si>
    <t>Jhonny Peralta</t>
  </si>
  <si>
    <t>Mitch Moreland</t>
  </si>
  <si>
    <t>Jimmy Rollins</t>
  </si>
  <si>
    <t>Lorenzo Cain</t>
  </si>
  <si>
    <t>Joe Mauer</t>
  </si>
  <si>
    <t>Scott Podsednik</t>
  </si>
  <si>
    <t>Joey Votto</t>
  </si>
  <si>
    <t>Jose Altuve</t>
  </si>
  <si>
    <t>Conor Jackson</t>
  </si>
  <si>
    <t>Jose Bautista</t>
  </si>
  <si>
    <t>Alexi Casilla</t>
  </si>
  <si>
    <t>Josh Hamilton</t>
  </si>
  <si>
    <t>Ramiro Pena</t>
  </si>
  <si>
    <t>Justin Upton</t>
  </si>
  <si>
    <t>Garret Anderson</t>
  </si>
  <si>
    <t>Kyle Seager</t>
  </si>
  <si>
    <t>Brooks Conrad</t>
  </si>
  <si>
    <t>Mark Reynolds</t>
  </si>
  <si>
    <t>Bobby Crosby</t>
  </si>
  <si>
    <t>Mark Trumbo</t>
  </si>
  <si>
    <t>Jeremy Hermida</t>
  </si>
  <si>
    <t>Marlon Byrd</t>
  </si>
  <si>
    <t>Travis Ishikawa</t>
  </si>
  <si>
    <t>Martin Prado</t>
  </si>
  <si>
    <t>Wil Nieves</t>
  </si>
  <si>
    <t>Matt Holliday</t>
  </si>
  <si>
    <t>Brayan Pena</t>
  </si>
  <si>
    <t>Matt Kemp</t>
  </si>
  <si>
    <t>Kelly Shoppach</t>
  </si>
  <si>
    <t>Melky Cabrera</t>
  </si>
  <si>
    <t>Josh Bell</t>
  </si>
  <si>
    <t>Melvin Upton</t>
  </si>
  <si>
    <t>Reggie Willits</t>
  </si>
  <si>
    <t>Michael Bourn</t>
  </si>
  <si>
    <t>Kevin Frandsen</t>
  </si>
  <si>
    <t>Michael Brantley</t>
  </si>
  <si>
    <t>Daniel Nava</t>
  </si>
  <si>
    <t>Michael Cuddyer</t>
  </si>
  <si>
    <t>Ronnie Belliard</t>
  </si>
  <si>
    <t>Miguel Cabrera</t>
  </si>
  <si>
    <t>Mike Cameron</t>
  </si>
  <si>
    <t>Miguel Montero</t>
  </si>
  <si>
    <t>Greg Dobbs</t>
  </si>
  <si>
    <t>Neil Walker</t>
  </si>
  <si>
    <t>Ryan Kalish</t>
  </si>
  <si>
    <t>Nelson Cruz</t>
  </si>
  <si>
    <t>Akinori Iwamura</t>
  </si>
  <si>
    <t>Nick Markakis</t>
  </si>
  <si>
    <t>Laynce Nix</t>
  </si>
  <si>
    <t>Nick Swisher</t>
  </si>
  <si>
    <t>Andres Blanco</t>
  </si>
  <si>
    <t>Omar Infante</t>
  </si>
  <si>
    <t>Pablo Sandoval</t>
  </si>
  <si>
    <t>Jose Molina</t>
  </si>
  <si>
    <t>Prince Fielder</t>
  </si>
  <si>
    <t>Alex Cora</t>
  </si>
  <si>
    <t>Robinson Cano</t>
  </si>
  <si>
    <t>Mike Fontenot</t>
  </si>
  <si>
    <t>Ryan Braun</t>
  </si>
  <si>
    <t>Willie Bloomquist</t>
  </si>
  <si>
    <t>Ryan Howard</t>
  </si>
  <si>
    <t>Ryan Church</t>
  </si>
  <si>
    <t>Ryan Zimmerman</t>
  </si>
  <si>
    <t>Andy Marte</t>
  </si>
  <si>
    <t>Shin-Soo Choo</t>
  </si>
  <si>
    <t>Russell Branyan</t>
  </si>
  <si>
    <t>Starlin Castro</t>
  </si>
  <si>
    <t>Jed Lowrie</t>
  </si>
  <si>
    <t>Torii Hunter</t>
  </si>
  <si>
    <t>Eric Young</t>
  </si>
  <si>
    <t>Victor Martinez</t>
  </si>
  <si>
    <t>Bengie Molina</t>
  </si>
  <si>
    <t>Yadier Molina</t>
  </si>
  <si>
    <t>Jason Giambi</t>
  </si>
  <si>
    <t>Yunel Escobar</t>
  </si>
  <si>
    <t>Rob Johnson</t>
  </si>
  <si>
    <t>Gregor Blanco</t>
  </si>
  <si>
    <t>Ben Francisco</t>
  </si>
  <si>
    <t>Emilio Bonifacio</t>
  </si>
  <si>
    <t>Kila Ka'aihue</t>
  </si>
  <si>
    <t>Peter Bourjos</t>
  </si>
  <si>
    <t>Blake DeWitt</t>
  </si>
  <si>
    <t>Alberto Gonzalez</t>
  </si>
  <si>
    <t>Jason Michaels</t>
  </si>
  <si>
    <t>Chris Iannetta</t>
  </si>
  <si>
    <t>Will Rhymes</t>
  </si>
  <si>
    <t>Delwyn Young</t>
  </si>
  <si>
    <t>Tony Abreu</t>
  </si>
  <si>
    <t>Kendrys Morales</t>
  </si>
  <si>
    <t>Jack Wilson</t>
  </si>
  <si>
    <t>Jason Castro</t>
  </si>
  <si>
    <t>Manny Ramirez</t>
  </si>
  <si>
    <t>Ryan Theriot</t>
  </si>
  <si>
    <t>Miguel Cairo</t>
  </si>
  <si>
    <t>Paul Janish</t>
  </si>
  <si>
    <t>Chris Heisey</t>
  </si>
  <si>
    <t>Geoff Blum</t>
  </si>
  <si>
    <t>Reed Johnson</t>
  </si>
  <si>
    <t>Josh Thole</t>
  </si>
  <si>
    <t>Ryan Hanigan</t>
  </si>
  <si>
    <t>Craig Counsell</t>
  </si>
  <si>
    <t>Jeff Mathis</t>
  </si>
  <si>
    <t>Adam Moore</t>
  </si>
  <si>
    <t>Jeff Baker</t>
  </si>
  <si>
    <t>Rusty Ryal</t>
  </si>
  <si>
    <t>Ryan Ludwick</t>
  </si>
  <si>
    <t>Everth Cabrera</t>
  </si>
  <si>
    <t>Maicer Izturis</t>
  </si>
  <si>
    <t>George Kottaras</t>
  </si>
  <si>
    <t>Marcus Thames</t>
  </si>
  <si>
    <t>Koyie Hill</t>
  </si>
  <si>
    <t>Matthew Joyce</t>
  </si>
  <si>
    <t>Ruben Tejada</t>
  </si>
  <si>
    <t>Jim Edmonds</t>
  </si>
  <si>
    <t>Mike Lowell</t>
  </si>
  <si>
    <t>Gabe Gross</t>
  </si>
  <si>
    <t>Jonathan Herrera</t>
  </si>
  <si>
    <t>Matt Diaz</t>
  </si>
  <si>
    <t>Chris Getz</t>
  </si>
  <si>
    <t>Willie Harris</t>
  </si>
  <si>
    <t>Brandon Wood</t>
  </si>
  <si>
    <t>Nate Schierholtz</t>
  </si>
  <si>
    <t>Shelley Duncan</t>
  </si>
  <si>
    <t>Mark Teahen</t>
  </si>
  <si>
    <t>Miguel Tejada</t>
  </si>
  <si>
    <t>Matt Treanor</t>
  </si>
  <si>
    <t>Don Kelly</t>
  </si>
  <si>
    <t>David Freese</t>
  </si>
  <si>
    <t>Julio Lugo</t>
  </si>
  <si>
    <t>Nate McLouth</t>
  </si>
  <si>
    <t>Edgar Renteria</t>
  </si>
  <si>
    <t>Milton Bradley</t>
  </si>
  <si>
    <t>Logan Morrison</t>
  </si>
  <si>
    <t>Luis Castillo</t>
  </si>
  <si>
    <t>Andy LaRoche</t>
  </si>
  <si>
    <t>Rod Barajas</t>
  </si>
  <si>
    <t>Angel Sanchez</t>
  </si>
  <si>
    <t>Nick Punto</t>
  </si>
  <si>
    <t>Carlos Guillen</t>
  </si>
  <si>
    <t>Wes Helms</t>
  </si>
  <si>
    <t>Adam Rosales</t>
  </si>
  <si>
    <t>Tommy Manzella</t>
  </si>
  <si>
    <t>Brad Hawpe</t>
  </si>
  <si>
    <t>Lou Marson</t>
  </si>
  <si>
    <t>Humberto Quintero</t>
  </si>
  <si>
    <t>Francisco Cervelli</t>
  </si>
  <si>
    <t>Mike Morse</t>
  </si>
  <si>
    <t>Alex Gonzalez</t>
  </si>
  <si>
    <t>Willy Aybar</t>
  </si>
  <si>
    <t>Gerald Laird</t>
  </si>
  <si>
    <t>Nick Hundley</t>
  </si>
  <si>
    <t>Luis Valbuena</t>
  </si>
  <si>
    <t>Wilson Betemit</t>
  </si>
  <si>
    <t>Jim Thome</t>
  </si>
  <si>
    <t>Jonathan Lucroy</t>
  </si>
  <si>
    <t>Andruw Jones</t>
  </si>
  <si>
    <t>Eric Hinske</t>
  </si>
  <si>
    <t>Jayson Nix</t>
  </si>
  <si>
    <t>Chris Denorfia</t>
  </si>
  <si>
    <t>Jon Jay</t>
  </si>
  <si>
    <t>Felix Pie</t>
  </si>
  <si>
    <t>Pat Burrell</t>
  </si>
  <si>
    <t>Tony Gwynn</t>
  </si>
  <si>
    <t>Michael Saunders</t>
  </si>
  <si>
    <t>Coco Crisp</t>
  </si>
  <si>
    <t>Carlos Gomez</t>
  </si>
  <si>
    <t>Cameron Maybin</t>
  </si>
  <si>
    <t>Alex Avila</t>
  </si>
  <si>
    <t>Scott Hairston</t>
  </si>
  <si>
    <t>Jason Donald</t>
  </si>
  <si>
    <t>Justin Morneau</t>
  </si>
  <si>
    <t>Travis Snider</t>
  </si>
  <si>
    <t>Danny Valencia</t>
  </si>
  <si>
    <t>Reid Brignac</t>
  </si>
  <si>
    <t>Ryan Sweeney</t>
  </si>
  <si>
    <t>Corey Patterson</t>
  </si>
  <si>
    <t>Melvin Mora</t>
  </si>
  <si>
    <t>Ronny Paulino</t>
  </si>
  <si>
    <t>Chipper Jones</t>
  </si>
  <si>
    <t>Xavier Nady</t>
  </si>
  <si>
    <t>Cristian Guzman</t>
  </si>
  <si>
    <t>Darnell McDonald</t>
  </si>
  <si>
    <t>Ramon Santiago</t>
  </si>
  <si>
    <t>Geovany Soto</t>
  </si>
  <si>
    <t>Magglio Ordonez</t>
  </si>
  <si>
    <t>Yorvit Torrealba</t>
  </si>
  <si>
    <t>Mark Kotsay</t>
  </si>
  <si>
    <t>Russell Martin</t>
  </si>
  <si>
    <t>Aaron Rowand</t>
  </si>
  <si>
    <t>Wilson Valdez</t>
  </si>
  <si>
    <t>John Jaso</t>
  </si>
  <si>
    <t>Chris Johnson</t>
  </si>
  <si>
    <t>Ryan Spilborghs</t>
  </si>
  <si>
    <t>Adam Kennedy</t>
  </si>
  <si>
    <t>Sean Rodriguez</t>
  </si>
  <si>
    <t>Bill Hall</t>
  </si>
  <si>
    <t>Omar Vizquel</t>
  </si>
  <si>
    <t>Pedro Alvarez</t>
  </si>
  <si>
    <t>Jason Bay</t>
  </si>
  <si>
    <t>Jack Cust</t>
  </si>
  <si>
    <t>Jamey Carroll</t>
  </si>
  <si>
    <t>David DeJesus</t>
  </si>
  <si>
    <t>Chris Coghlan</t>
  </si>
  <si>
    <t>Tyler Colvin</t>
  </si>
  <si>
    <t>Kosuke Fukudome</t>
  </si>
  <si>
    <t>Seth Smith</t>
  </si>
  <si>
    <t>Josh Wilson</t>
  </si>
  <si>
    <t>Kevin Youkilis</t>
  </si>
  <si>
    <t>Josh Willingham</t>
  </si>
  <si>
    <t>Ryan Raburn</t>
  </si>
  <si>
    <t>Mitch Maier</t>
  </si>
  <si>
    <t>Jorge Cantu</t>
  </si>
  <si>
    <t>Matt LaPorta</t>
  </si>
  <si>
    <t>Felipe Lopez</t>
  </si>
  <si>
    <t>Lastings Milledge</t>
  </si>
  <si>
    <t>Rafael Furcal</t>
  </si>
  <si>
    <t>Jorge Posada</t>
  </si>
  <si>
    <t>Ian Stewart</t>
  </si>
  <si>
    <t>Clint Barmes</t>
  </si>
  <si>
    <t>Will Venable</t>
  </si>
  <si>
    <t>Miguel Olivo</t>
  </si>
  <si>
    <t>Travis Hafner</t>
  </si>
  <si>
    <t>Todd Helton</t>
  </si>
  <si>
    <t>Ivan Rodriguez</t>
  </si>
  <si>
    <t>Jeff Francoeur</t>
  </si>
  <si>
    <t>Jose Tabata</t>
  </si>
  <si>
    <t>Ryan Doumit</t>
  </si>
  <si>
    <t>John Buck</t>
  </si>
  <si>
    <t>Troy Glaus</t>
  </si>
  <si>
    <t>Roger Bernadina</t>
  </si>
  <si>
    <t>Casey Kotchman</t>
  </si>
  <si>
    <t>Juan Rivera</t>
  </si>
  <si>
    <t>David Murphy</t>
  </si>
  <si>
    <t>Mike Aviles</t>
  </si>
  <si>
    <t>Fred Lewis</t>
  </si>
  <si>
    <t>Jerry Hairston</t>
  </si>
  <si>
    <t>Freddy Sanchez</t>
  </si>
  <si>
    <t>Jason Kendall</t>
  </si>
  <si>
    <t>Mark Ellis</t>
  </si>
  <si>
    <t>Julio Borbon</t>
  </si>
  <si>
    <t>Brendan Ryan</t>
  </si>
  <si>
    <t>Trevor Crowe</t>
  </si>
  <si>
    <t>David Eckstein</t>
  </si>
  <si>
    <t>Gordon Beckham</t>
  </si>
  <si>
    <t>Matt Wieters</t>
  </si>
  <si>
    <t>Luke Scott</t>
  </si>
  <si>
    <t>Cody Ross</t>
  </si>
  <si>
    <t>Mike Napoli</t>
  </si>
  <si>
    <t>Carlos Quentin</t>
  </si>
  <si>
    <t>Brennan Boesch</t>
  </si>
  <si>
    <t>Jason Bartlett</t>
  </si>
  <si>
    <t>Ronny Cedeno</t>
  </si>
  <si>
    <t>Troy Tulowitzki</t>
  </si>
  <si>
    <t>Scott Rolen</t>
  </si>
  <si>
    <t>Cesar Izturis</t>
  </si>
  <si>
    <t>Skip Schumaker</t>
  </si>
  <si>
    <t>J. D. Drew</t>
  </si>
  <si>
    <t>Hideki Matsui</t>
  </si>
  <si>
    <t>Carlos Pena</t>
  </si>
  <si>
    <t>Orlando Cabrera</t>
  </si>
  <si>
    <t>Kurt Suzuki</t>
  </si>
  <si>
    <t>Alfonso Soriano</t>
  </si>
  <si>
    <t>Orlando Hudson</t>
  </si>
  <si>
    <t>Andres Torres</t>
  </si>
  <si>
    <t>Cliff Pennington</t>
  </si>
  <si>
    <t>Nyjer Morgan</t>
  </si>
  <si>
    <t>Jonny Gomes</t>
  </si>
  <si>
    <t>Brandon Inge</t>
  </si>
  <si>
    <t>Jeff Keppinger</t>
  </si>
  <si>
    <t>Jason Kubel</t>
  </si>
  <si>
    <t>Juan Uribe</t>
  </si>
  <si>
    <t>Alex Rodriguez</t>
  </si>
  <si>
    <t>Ike Davis</t>
  </si>
  <si>
    <t>Rajai Davis</t>
  </si>
  <si>
    <t>Aaron Hill</t>
  </si>
  <si>
    <t>Lyle Overbay</t>
  </si>
  <si>
    <t>Johnny Damon</t>
  </si>
  <si>
    <t>Paul Konerko</t>
  </si>
  <si>
    <t>Kevin Kouzmanoff</t>
  </si>
  <si>
    <t>Placido Polanco</t>
  </si>
  <si>
    <t>Daric Barton</t>
  </si>
  <si>
    <t>Yuniesky Betancourt</t>
  </si>
  <si>
    <t>Adam Dunn</t>
  </si>
  <si>
    <t>Corey Hart</t>
  </si>
  <si>
    <t>Raul Ibanez</t>
  </si>
  <si>
    <t>Stephen Drew</t>
  </si>
  <si>
    <t>Franklin Gutierrez</t>
  </si>
  <si>
    <t>Aubrey Huff</t>
  </si>
  <si>
    <t>Delmon Young</t>
  </si>
  <si>
    <t>Gaby Sanchez</t>
  </si>
  <si>
    <t>Bobby Abreu</t>
  </si>
  <si>
    <t>Ty Wigginton</t>
  </si>
  <si>
    <t>Chris Young</t>
  </si>
  <si>
    <t>Kelly Johnson</t>
  </si>
  <si>
    <t>Shane Victorino</t>
  </si>
  <si>
    <t>Dan Uggla</t>
  </si>
  <si>
    <t>Vladimir Guerrero</t>
  </si>
  <si>
    <t>Carl Crawford</t>
  </si>
  <si>
    <t>Mark Teixeira</t>
  </si>
  <si>
    <t>Chone Figgins</t>
  </si>
  <si>
    <t>Carlos Lee</t>
  </si>
  <si>
    <t>Casey McGehee</t>
  </si>
  <si>
    <t>Marco Scutaro</t>
  </si>
  <si>
    <t>Juan Pierre</t>
  </si>
  <si>
    <t>Rickie Weeks</t>
  </si>
  <si>
    <t>Michael Young</t>
  </si>
  <si>
    <t>Derek Jeter</t>
  </si>
  <si>
    <t>Casper Wells</t>
  </si>
  <si>
    <t>Rene Rivera</t>
  </si>
  <si>
    <t>Justin Ruggiano</t>
  </si>
  <si>
    <t>Jordan Schafer</t>
  </si>
  <si>
    <t>Dave Sappelt</t>
  </si>
  <si>
    <t>Jose Constanza</t>
  </si>
  <si>
    <t>Chris Marrero</t>
  </si>
  <si>
    <t>Sean Burroughs</t>
  </si>
  <si>
    <t>Tyler Flowers</t>
  </si>
  <si>
    <t>Bobby Wilson</t>
  </si>
  <si>
    <t>Todd Frazier</t>
  </si>
  <si>
    <t>Luis Rodriguez</t>
  </si>
  <si>
    <t>Justin Sellers</t>
  </si>
  <si>
    <t>Mike Trout</t>
  </si>
  <si>
    <t>Anthony Rizzo</t>
  </si>
  <si>
    <t>Brett Hayes</t>
  </si>
  <si>
    <t>Craig Gentry</t>
  </si>
  <si>
    <t>Jason Kipnis</t>
  </si>
  <si>
    <t>Emmanuel Burriss</t>
  </si>
  <si>
    <t>Tony Campana</t>
  </si>
  <si>
    <t>Chase d'Arnaud</t>
  </si>
  <si>
    <t>Carlos Peguero</t>
  </si>
  <si>
    <t>Trayvon Robinson</t>
  </si>
  <si>
    <t>Brandon Allen</t>
  </si>
  <si>
    <t>J. R. Towles</t>
  </si>
  <si>
    <t>Travis Buck</t>
  </si>
  <si>
    <t>Logan Forsythe</t>
  </si>
  <si>
    <t>Brett Lawrie</t>
  </si>
  <si>
    <t>Alejandro De Aza</t>
  </si>
  <si>
    <t>Carlos Corporan</t>
  </si>
  <si>
    <t>Paul Goldschmidt</t>
  </si>
  <si>
    <t>Elliot Johnson</t>
  </si>
  <si>
    <t>Chris Stewart</t>
  </si>
  <si>
    <t>Brian Bogusevic</t>
  </si>
  <si>
    <t>Jimmy Paredes</t>
  </si>
  <si>
    <t>Kyle Blanks</t>
  </si>
  <si>
    <t>Rene Tosoni</t>
  </si>
  <si>
    <t>Juan Miranda</t>
  </si>
  <si>
    <t>Nick Evans</t>
  </si>
  <si>
    <t>Hank Conger</t>
  </si>
  <si>
    <t>Johnny Giavotella</t>
  </si>
  <si>
    <t>Michael McKenry</t>
  </si>
  <si>
    <t>Chris Nelson</t>
  </si>
  <si>
    <t>Domonic Brown</t>
  </si>
  <si>
    <t>Brent Lillibridge</t>
  </si>
  <si>
    <t>Brandon Belt</t>
  </si>
  <si>
    <t>Josh Harrison</t>
  </si>
  <si>
    <t>Brandon Crawford</t>
  </si>
  <si>
    <t>Jerry Sands</t>
  </si>
  <si>
    <t>Matt Downs</t>
  </si>
  <si>
    <t>Ezequiel Carrera</t>
  </si>
  <si>
    <t>Bryan Petersen</t>
  </si>
  <si>
    <t>Matt Tolbert</t>
  </si>
  <si>
    <t>J. D. Martinez</t>
  </si>
  <si>
    <t>Jason Pridie</t>
  </si>
  <si>
    <t>Lonnie Chisenhall</t>
  </si>
  <si>
    <t>Alex Presley</t>
  </si>
  <si>
    <t>Andy Dirks</t>
  </si>
  <si>
    <t>Tsuyoshi Nishioka</t>
  </si>
  <si>
    <t>Dee Gordon</t>
  </si>
  <si>
    <t>Jesus Guzman</t>
  </si>
  <si>
    <t>Desmond Jennings</t>
  </si>
  <si>
    <t>Josh Reddick</t>
  </si>
  <si>
    <t>Endy Chavez</t>
  </si>
  <si>
    <t>John Mayberry</t>
  </si>
  <si>
    <t>Trevor Plouffe</t>
  </si>
  <si>
    <t>Luke Hughes</t>
  </si>
  <si>
    <t>Mike Carp</t>
  </si>
  <si>
    <t>Lucas Duda</t>
  </si>
  <si>
    <t>Sam Fuld</t>
  </si>
  <si>
    <t>Eduardo Nunez</t>
  </si>
  <si>
    <t>Jack Hannahan</t>
  </si>
  <si>
    <t>Daniel Descalso</t>
  </si>
  <si>
    <t>Dustin Ackley</t>
  </si>
  <si>
    <t>Mike Moustakas</t>
  </si>
  <si>
    <t>Jarrod Saltalamacchia</t>
  </si>
  <si>
    <t>Eric Thames</t>
  </si>
  <si>
    <t>Wilson Ramos</t>
  </si>
  <si>
    <t>Jemile Weeks</t>
  </si>
  <si>
    <t>Brent Morel</t>
  </si>
  <si>
    <t>Justin Turner</t>
  </si>
  <si>
    <t>J. P. Arencibia</t>
  </si>
  <si>
    <t>Ben Revere</t>
  </si>
  <si>
    <t>Robert Andino</t>
  </si>
  <si>
    <t>Ryan Roberts</t>
  </si>
  <si>
    <t>Darwin Barney</t>
  </si>
  <si>
    <t>Rob Brantly</t>
  </si>
  <si>
    <t>Chris Gimenez</t>
  </si>
  <si>
    <t>Mauro Gomez</t>
  </si>
  <si>
    <t>Eric Sogard</t>
  </si>
  <si>
    <t>Taylor Green</t>
  </si>
  <si>
    <t>Collin Cowgill</t>
  </si>
  <si>
    <t>Munenori Kawasaki</t>
  </si>
  <si>
    <t>Brett Pill</t>
  </si>
  <si>
    <t>Matt Dominguez</t>
  </si>
  <si>
    <t>Mike Nickeas</t>
  </si>
  <si>
    <t>Ryan Wheeler</t>
  </si>
  <si>
    <t>Charlie Blackmon</t>
  </si>
  <si>
    <t>Alex Liddi</t>
  </si>
  <si>
    <t>Donnie Murphy</t>
  </si>
  <si>
    <t>Andy Parrino</t>
  </si>
  <si>
    <t>Fernando Martinez</t>
  </si>
  <si>
    <t>Brett Jackson</t>
  </si>
  <si>
    <t>Tony Cruz</t>
  </si>
  <si>
    <t>Adeiny Hechavarria</t>
  </si>
  <si>
    <t>Gorkys Hernandez</t>
  </si>
  <si>
    <t>Pedro Florimon</t>
  </si>
  <si>
    <t>David Cooper</t>
  </si>
  <si>
    <t>Erik Kratz</t>
  </si>
  <si>
    <t>Moises Sierra</t>
  </si>
  <si>
    <t>Jean Segura</t>
  </si>
  <si>
    <t>Ryan Flaherty</t>
  </si>
  <si>
    <t>Ryan Lavarnway</t>
  </si>
  <si>
    <t>Tyler Moore</t>
  </si>
  <si>
    <t>Darin Mastroianni</t>
  </si>
  <si>
    <t>Devin Mesoraco</t>
  </si>
  <si>
    <t>Anthony Gose</t>
  </si>
  <si>
    <t>Shane Robinson</t>
  </si>
  <si>
    <t>Andrelton Simmons</t>
  </si>
  <si>
    <t>Jose Lobaton</t>
  </si>
  <si>
    <t>Starling Marte</t>
  </si>
  <si>
    <t>Cody Ransom</t>
  </si>
  <si>
    <t>Tyler Pastornicky</t>
  </si>
  <si>
    <t>Welington Castillo</t>
  </si>
  <si>
    <t>Mike Baxter</t>
  </si>
  <si>
    <t>Elian Herrera</t>
  </si>
  <si>
    <t>Freddy Galvis</t>
  </si>
  <si>
    <t>Manny Machado</t>
  </si>
  <si>
    <t>Jordany Valdespin</t>
  </si>
  <si>
    <t>Juan Francisco</t>
  </si>
  <si>
    <t>Yasmani Grandal</t>
  </si>
  <si>
    <t>Chris Parmelee</t>
  </si>
  <si>
    <t>John Baker</t>
  </si>
  <si>
    <t>Steve Clevenger</t>
  </si>
  <si>
    <t>Scott Moore</t>
  </si>
  <si>
    <t>Marwin Gonzalez</t>
  </si>
  <si>
    <t>Derek Norris</t>
  </si>
  <si>
    <t>Hector Sanchez</t>
  </si>
  <si>
    <t>Joe Mather</t>
  </si>
  <si>
    <t>DJ LeMahieu</t>
  </si>
  <si>
    <t>Martin Maldonado</t>
  </si>
  <si>
    <t>Pedro Ciriaco</t>
  </si>
  <si>
    <t>Brandon Moss</t>
  </si>
  <si>
    <t>Will Middlebrooks</t>
  </si>
  <si>
    <t>Josh Donaldson</t>
  </si>
  <si>
    <t>Alexi Amarista</t>
  </si>
  <si>
    <t>Jesus Flores</t>
  </si>
  <si>
    <t>Josh Rutledge</t>
  </si>
  <si>
    <t>Kirk Nieuwenhuis</t>
  </si>
  <si>
    <t>Luis Cruz</t>
  </si>
  <si>
    <t>Donovan Solano</t>
  </si>
  <si>
    <t>Quintin Berry</t>
  </si>
  <si>
    <t>Jarrod Dyson</t>
  </si>
  <si>
    <t>Matt Carpenter</t>
  </si>
  <si>
    <t>Brian Dozier</t>
  </si>
  <si>
    <t>Joaquin Arias</t>
  </si>
  <si>
    <t>Bryan LaHair</t>
  </si>
  <si>
    <t>Steve Lombardozzi</t>
  </si>
  <si>
    <t>Wilin Rosario</t>
  </si>
  <si>
    <t>Jordan Pacheco</t>
  </si>
  <si>
    <t>Yoenis Cespedes</t>
  </si>
  <si>
    <t>Jesus Montero</t>
  </si>
  <si>
    <t>Nori Aoki</t>
  </si>
  <si>
    <t>Bryce Harper</t>
  </si>
  <si>
    <t>Yonder Alonso</t>
  </si>
  <si>
    <t>Zack Cozart</t>
  </si>
  <si>
    <t>Sean Halton</t>
  </si>
  <si>
    <t>Kevin Pillar</t>
  </si>
  <si>
    <t>Luis Jimenez</t>
  </si>
  <si>
    <t>Chris Dickerson</t>
  </si>
  <si>
    <t>Nick Noonan</t>
  </si>
  <si>
    <t>Zoilo Almonte</t>
  </si>
  <si>
    <t>Andrew Romine</t>
  </si>
  <si>
    <t>Jake Marisnick</t>
  </si>
  <si>
    <t>Ryan Goins</t>
  </si>
  <si>
    <t>Steve Pearce</t>
  </si>
  <si>
    <t>Jake Elmore</t>
  </si>
  <si>
    <t>Cesar Hernandez</t>
  </si>
  <si>
    <t>Grant Green</t>
  </si>
  <si>
    <t>Scott Van Slyke</t>
  </si>
  <si>
    <t>Caleb Gindl</t>
  </si>
  <si>
    <t>Marc Krauss</t>
  </si>
  <si>
    <t>Jose Iglesias</t>
  </si>
  <si>
    <t>Anthony Recker</t>
  </si>
  <si>
    <t>Austin Romine</t>
  </si>
  <si>
    <t>Stephen Vogt</t>
  </si>
  <si>
    <t>Khris Davis</t>
  </si>
  <si>
    <t>Chris Herrmann</t>
  </si>
  <si>
    <t>Chris Colabello</t>
  </si>
  <si>
    <t>Jordan Danks</t>
  </si>
  <si>
    <t>Tim Federowicz</t>
  </si>
  <si>
    <t>Avisail Garcia</t>
  </si>
  <si>
    <t>Cody Asche</t>
  </si>
  <si>
    <t>Eduardo Escobar</t>
  </si>
  <si>
    <t>L. J. Hoes</t>
  </si>
  <si>
    <t>Mike Zunino</t>
  </si>
  <si>
    <t>Nate Freiman</t>
  </si>
  <si>
    <t>Josh Satin</t>
  </si>
  <si>
    <t>Derrick Robinson</t>
  </si>
  <si>
    <t>Corey Dickerson</t>
  </si>
  <si>
    <t>Kole Calhoun</t>
  </si>
  <si>
    <t>Mark DeRosa</t>
  </si>
  <si>
    <t>Josh Phegley</t>
  </si>
  <si>
    <t>Jonathan Villar</t>
  </si>
  <si>
    <t>Scooter Gennett</t>
  </si>
  <si>
    <t>Derek Dietrich</t>
  </si>
  <si>
    <t>Jeff Bianchi</t>
  </si>
  <si>
    <t>Junior Lake</t>
  </si>
  <si>
    <t>Christian Yelich</t>
  </si>
  <si>
    <t>Adam Eaton</t>
  </si>
  <si>
    <t>Darin Ruf</t>
  </si>
  <si>
    <t>Robbie Grossman</t>
  </si>
  <si>
    <t>Marcell Ozuna</t>
  </si>
  <si>
    <t>Aaron Hicks</t>
  </si>
  <si>
    <t>Jurickson Profar</t>
  </si>
  <si>
    <t>Clete Thomas</t>
  </si>
  <si>
    <t>Yan Gomes</t>
  </si>
  <si>
    <t>Matt Adams</t>
  </si>
  <si>
    <t>Logan Schafer</t>
  </si>
  <si>
    <t>Brad Miller</t>
  </si>
  <si>
    <t>David Lough</t>
  </si>
  <si>
    <t>Omar Quintanilla</t>
  </si>
  <si>
    <t>Jordy Mercer</t>
  </si>
  <si>
    <t>Wil Myers</t>
  </si>
  <si>
    <t>Oswaldo Arcia</t>
  </si>
  <si>
    <t>Ed Lucas</t>
  </si>
  <si>
    <t>Anthony Rendon</t>
  </si>
  <si>
    <t>Evan Gattis</t>
  </si>
  <si>
    <t>Didi Gregorius</t>
  </si>
  <si>
    <t>Nick Franklin</t>
  </si>
  <si>
    <t>Yasiel Puig</t>
  </si>
  <si>
    <t>Juan Lagares</t>
  </si>
  <si>
    <t>Brandon Barnes</t>
  </si>
  <si>
    <t>Conor Gillaspie</t>
  </si>
  <si>
    <t>Pete Kozma</t>
  </si>
  <si>
    <t>J. B. Shuck</t>
  </si>
  <si>
    <t>A. J. Pollock</t>
  </si>
  <si>
    <t>Leonys Martin</t>
  </si>
  <si>
    <t>Nolan Arenado</t>
  </si>
  <si>
    <t>Jedd Gyorko</t>
  </si>
  <si>
    <t>Juan Perez</t>
  </si>
  <si>
    <t>Jim Adduci</t>
  </si>
  <si>
    <t>Jake Goebbert</t>
  </si>
  <si>
    <t>Ryan Rua</t>
  </si>
  <si>
    <t>Abraham Almonte</t>
  </si>
  <si>
    <t>Alfredo Marte</t>
  </si>
  <si>
    <t>Adrian Nieto</t>
  </si>
  <si>
    <t>Rymer Liriano</t>
  </si>
  <si>
    <t>Randal Grichuk</t>
  </si>
  <si>
    <t>Christian Bethancourt</t>
  </si>
  <si>
    <t>Luis Sardinas</t>
  </si>
  <si>
    <t>Chris Valaika</t>
  </si>
  <si>
    <t>Jake Lamb</t>
  </si>
  <si>
    <t>Philip Gosselin</t>
  </si>
  <si>
    <t>Tuffy Gosewisch</t>
  </si>
  <si>
    <t>Chris Taylor</t>
  </si>
  <si>
    <t>Kristopher Negron</t>
  </si>
  <si>
    <t>Leury Garcia</t>
  </si>
  <si>
    <t>Miguel Rojas</t>
  </si>
  <si>
    <t>Matt den Dekker</t>
  </si>
  <si>
    <t>Bryan Holaday</t>
  </si>
  <si>
    <t>Efren Navarro</t>
  </si>
  <si>
    <t>Josmil Pinto</t>
  </si>
  <si>
    <t>Steven Tolleson</t>
  </si>
  <si>
    <t>Christian Vazquez</t>
  </si>
  <si>
    <t>Dan Robertson</t>
  </si>
  <si>
    <t>Stefen Romero</t>
  </si>
  <si>
    <t>Mookie Betts</t>
  </si>
  <si>
    <t>Eric Campbell</t>
  </si>
  <si>
    <t>Brandon Hicks</t>
  </si>
  <si>
    <t>Charlie Culberson</t>
  </si>
  <si>
    <t>Javier Baez</t>
  </si>
  <si>
    <t>Kennys Vargas</t>
  </si>
  <si>
    <t>Yangervis Solarte</t>
  </si>
  <si>
    <t>Mike Olt</t>
  </si>
  <si>
    <t>Marcus Semien</t>
  </si>
  <si>
    <t>Oscar Taveras</t>
  </si>
  <si>
    <t>Jose Ramirez</t>
  </si>
  <si>
    <t>Tommy Medica</t>
  </si>
  <si>
    <t>C. J. Cron</t>
  </si>
  <si>
    <t>Eugenio Suarez</t>
  </si>
  <si>
    <t>Caleb Joseph</t>
  </si>
  <si>
    <t>Michael Choice</t>
  </si>
  <si>
    <t>Wilmer Flores</t>
  </si>
  <si>
    <t>Brandon Guyer</t>
  </si>
  <si>
    <t>Joe Panik</t>
  </si>
  <si>
    <t>Gregory Polanco</t>
  </si>
  <si>
    <t>Arismendy Alcantara</t>
  </si>
  <si>
    <t>George Springer</t>
  </si>
  <si>
    <t>Robinson Chirinos</t>
  </si>
  <si>
    <t>Chris Owings</t>
  </si>
  <si>
    <t>Jon Singleton</t>
  </si>
  <si>
    <t>Tommy La Stella</t>
  </si>
  <si>
    <t>David Peralta</t>
  </si>
  <si>
    <t>Kevin Kiermaier</t>
  </si>
  <si>
    <t>Jackie Bradley</t>
  </si>
  <si>
    <t>Travis d'Arnaud</t>
  </si>
  <si>
    <t>Rougned Odor</t>
  </si>
  <si>
    <t>Kolten Wong</t>
  </si>
  <si>
    <t>Danny Santana</t>
  </si>
  <si>
    <t>Ender Inciarte</t>
  </si>
  <si>
    <t>Brock Holt</t>
  </si>
  <si>
    <t>Jonathan Schoop</t>
  </si>
  <si>
    <t>Nick Castellanos</t>
  </si>
  <si>
    <t>Xander Bogaerts</t>
  </si>
  <si>
    <t>Jose Abreu</t>
  </si>
  <si>
    <t>Billy Hamilton</t>
  </si>
  <si>
    <t>Micah Johnson</t>
  </si>
  <si>
    <t>Curt Casali</t>
  </si>
  <si>
    <t>Max Muncy</t>
  </si>
  <si>
    <t>Mikie Mahtook</t>
  </si>
  <si>
    <t>Kyle Parker</t>
  </si>
  <si>
    <t>Jake Smolinski</t>
  </si>
  <si>
    <t>Christian Colon</t>
  </si>
  <si>
    <t>Joey Gallo</t>
  </si>
  <si>
    <t>Ehire Adrianza</t>
  </si>
  <si>
    <t>Sandy Leon</t>
  </si>
  <si>
    <t>Eury Perez</t>
  </si>
  <si>
    <t>Domingo Santana</t>
  </si>
  <si>
    <t>Trayce Thompson</t>
  </si>
  <si>
    <t>Hector Gomez</t>
  </si>
  <si>
    <t>Jesus Sucre</t>
  </si>
  <si>
    <t>Rafael Ynoa</t>
  </si>
  <si>
    <t>Byron Buxton</t>
  </si>
  <si>
    <t>Andrew Susac</t>
  </si>
  <si>
    <t>Aaron Altherr</t>
  </si>
  <si>
    <t>Austin Hedges</t>
  </si>
  <si>
    <t>Jason Rogers</t>
  </si>
  <si>
    <t>Tommy Pham</t>
  </si>
  <si>
    <t>Taylor Featherston</t>
  </si>
  <si>
    <t>J. R. Murphy</t>
  </si>
  <si>
    <t>Greg Bird</t>
  </si>
  <si>
    <t>Michael Conforto</t>
  </si>
  <si>
    <t>Kelby Tomlinson</t>
  </si>
  <si>
    <t>Adonis Garcia</t>
  </si>
  <si>
    <t>Tyler Collins</t>
  </si>
  <si>
    <t>Ivan De Jesus</t>
  </si>
  <si>
    <t>Shane Peterson</t>
  </si>
  <si>
    <t>Enrique Hernandez</t>
  </si>
  <si>
    <t>Tim Beckham</t>
  </si>
  <si>
    <t>Devon Travis</t>
  </si>
  <si>
    <t>Alex Guerrero</t>
  </si>
  <si>
    <t>Ketel Marte</t>
  </si>
  <si>
    <t>Travis Shaw</t>
  </si>
  <si>
    <t>Hernan Perez</t>
  </si>
  <si>
    <t>Kyle Schwarber</t>
  </si>
  <si>
    <t>Stephen Piscotty</t>
  </si>
  <si>
    <t>Kevin Plawecki</t>
  </si>
  <si>
    <t>Tyler Saladino</t>
  </si>
  <si>
    <t>Paulo Orlando</t>
  </si>
  <si>
    <t>Tucker Barnhart</t>
  </si>
  <si>
    <t>Joey Butler</t>
  </si>
  <si>
    <t>Carlos Perez</t>
  </si>
  <si>
    <t>Giovanny Urshela</t>
  </si>
  <si>
    <t>Cameron Rupp</t>
  </si>
  <si>
    <t>Rusney Castillo</t>
  </si>
  <si>
    <t>Miguel Sano</t>
  </si>
  <si>
    <t>Blake Swihart</t>
  </si>
  <si>
    <t>Preston Tucker</t>
  </si>
  <si>
    <t>Cory Spangenberg</t>
  </si>
  <si>
    <t>Maikel Franco</t>
  </si>
  <si>
    <t>Clint Robinson</t>
  </si>
  <si>
    <t>Ben Paulsen</t>
  </si>
  <si>
    <t>Jorge Soler</t>
  </si>
  <si>
    <t>Steven Souza</t>
  </si>
  <si>
    <t>Carlos Correa</t>
  </si>
  <si>
    <t>Francisco Lindor</t>
  </si>
  <si>
    <t>James McCann</t>
  </si>
  <si>
    <t>Yasmany Tomas</t>
  </si>
  <si>
    <t>Justin Bour</t>
  </si>
  <si>
    <t>Nick Ahmed</t>
  </si>
  <si>
    <t>Jung Ho Kang</t>
  </si>
  <si>
    <t>Delino DeShields</t>
  </si>
  <si>
    <t>Mark Canha</t>
  </si>
  <si>
    <t>J. T. Realmuto</t>
  </si>
  <si>
    <t>Eddie Rosario</t>
  </si>
  <si>
    <t>Michael Taylor</t>
  </si>
  <si>
    <t>Addison Russell</t>
  </si>
  <si>
    <t>Joc Pederson</t>
  </si>
  <si>
    <t>Odubel Herrera</t>
  </si>
  <si>
    <t>Billy Burns</t>
  </si>
  <si>
    <t>Jace Peterson</t>
  </si>
  <si>
    <t>Kris Bryant</t>
  </si>
  <si>
    <t>Matt Duffy</t>
  </si>
  <si>
    <t>62031</t>
  </si>
  <si>
    <t>95936</t>
  </si>
  <si>
    <t>07040</t>
  </si>
  <si>
    <t>22448</t>
  </si>
  <si>
    <t>Depaul</t>
  </si>
  <si>
    <t>70815</t>
  </si>
  <si>
    <t>97205</t>
  </si>
  <si>
    <t>78749</t>
  </si>
  <si>
    <t>Comerford</t>
  </si>
  <si>
    <t>36083</t>
  </si>
  <si>
    <t>11101</t>
  </si>
  <si>
    <t>Layton</t>
  </si>
  <si>
    <t>12207</t>
  </si>
  <si>
    <t>77803</t>
  </si>
  <si>
    <t>75247</t>
  </si>
  <si>
    <t>Bryner</t>
  </si>
  <si>
    <t>02905</t>
  </si>
  <si>
    <t>08232</t>
  </si>
  <si>
    <t>54620</t>
  </si>
  <si>
    <t>48607</t>
  </si>
  <si>
    <t>Purington</t>
  </si>
  <si>
    <t>08854</t>
  </si>
  <si>
    <t>Schuler</t>
  </si>
  <si>
    <t>38008</t>
  </si>
  <si>
    <t>Renninger</t>
  </si>
  <si>
    <t>60661</t>
  </si>
  <si>
    <t>77060</t>
  </si>
  <si>
    <t>Addie</t>
  </si>
  <si>
    <t>32256</t>
  </si>
  <si>
    <t>Mccurdy</t>
  </si>
  <si>
    <t>68956</t>
  </si>
  <si>
    <t>Hailey</t>
  </si>
  <si>
    <t>84627</t>
  </si>
  <si>
    <t>Girard</t>
  </si>
  <si>
    <t>25443</t>
  </si>
  <si>
    <t>90017</t>
  </si>
  <si>
    <t>10601</t>
  </si>
  <si>
    <t>Efrain</t>
  </si>
  <si>
    <t>Barrick</t>
  </si>
  <si>
    <t>30338</t>
  </si>
  <si>
    <t>Saladin</t>
  </si>
  <si>
    <t>27893</t>
  </si>
  <si>
    <t>02334</t>
  </si>
  <si>
    <t>Alderete</t>
  </si>
  <si>
    <t>28202</t>
  </si>
  <si>
    <t>Cyrstal</t>
  </si>
  <si>
    <t>75207</t>
  </si>
  <si>
    <t>Vonda</t>
  </si>
  <si>
    <t>Orbison</t>
  </si>
  <si>
    <t>02110</t>
  </si>
  <si>
    <t>43215</t>
  </si>
  <si>
    <t>Bohanon</t>
  </si>
  <si>
    <t>07102</t>
  </si>
  <si>
    <t>33901</t>
  </si>
  <si>
    <t>55792</t>
  </si>
  <si>
    <t>99202</t>
  </si>
  <si>
    <t>94030</t>
  </si>
  <si>
    <t>63101</t>
  </si>
  <si>
    <t>27834</t>
  </si>
  <si>
    <t>Nguyen</t>
  </si>
  <si>
    <t>Kizer</t>
  </si>
  <si>
    <t>85205</t>
  </si>
  <si>
    <t>22963</t>
  </si>
  <si>
    <t>Dent</t>
  </si>
  <si>
    <t>33881</t>
  </si>
  <si>
    <t>Castaneda</t>
  </si>
  <si>
    <t>Kera</t>
  </si>
  <si>
    <t>02138</t>
  </si>
  <si>
    <t>20191</t>
  </si>
  <si>
    <t>77701</t>
  </si>
  <si>
    <t>Prall</t>
  </si>
  <si>
    <t>38261</t>
  </si>
  <si>
    <t>37211</t>
  </si>
  <si>
    <t>80202</t>
  </si>
  <si>
    <t>Leonila</t>
  </si>
  <si>
    <t>Bombard</t>
  </si>
  <si>
    <t>32019</t>
  </si>
  <si>
    <t>Hodges</t>
  </si>
  <si>
    <t>60605</t>
  </si>
  <si>
    <t>Carmelo</t>
  </si>
  <si>
    <t>Preuss</t>
  </si>
  <si>
    <t>84734</t>
  </si>
  <si>
    <t>Sisco</t>
  </si>
  <si>
    <t>13202</t>
  </si>
  <si>
    <t>74034</t>
  </si>
  <si>
    <t>57238</t>
  </si>
  <si>
    <t>14227</t>
  </si>
  <si>
    <t>33311</t>
  </si>
  <si>
    <t>79106</t>
  </si>
  <si>
    <t>47591</t>
  </si>
  <si>
    <t>Padgett</t>
  </si>
  <si>
    <t>08104</t>
  </si>
  <si>
    <t>Mclaughlin</t>
  </si>
  <si>
    <t>39322</t>
  </si>
  <si>
    <t>Lakesha</t>
  </si>
  <si>
    <t>16668</t>
  </si>
  <si>
    <t>Lucinda</t>
  </si>
  <si>
    <t>Gribble</t>
  </si>
  <si>
    <t>77002</t>
  </si>
  <si>
    <t>79703</t>
  </si>
  <si>
    <t>50401</t>
  </si>
  <si>
    <t>Augustine</t>
  </si>
  <si>
    <t>94010</t>
  </si>
  <si>
    <t>37929</t>
  </si>
  <si>
    <t>Mei</t>
  </si>
  <si>
    <t>15205</t>
  </si>
  <si>
    <t>Trevino</t>
  </si>
  <si>
    <t>95667</t>
  </si>
  <si>
    <t>08901</t>
  </si>
  <si>
    <t>Weatherly</t>
  </si>
  <si>
    <t>41039</t>
  </si>
  <si>
    <t>Staff</t>
  </si>
  <si>
    <t>28405</t>
  </si>
  <si>
    <t>Castle</t>
  </si>
  <si>
    <t>33166</t>
  </si>
  <si>
    <t>Eder</t>
  </si>
  <si>
    <t>62094</t>
  </si>
  <si>
    <t>Eldredge</t>
  </si>
  <si>
    <t>65207</t>
  </si>
  <si>
    <t>48637</t>
  </si>
  <si>
    <t>35222</t>
  </si>
  <si>
    <t>Provencher</t>
  </si>
  <si>
    <t>12842</t>
  </si>
  <si>
    <t>Butters</t>
  </si>
  <si>
    <t>44115</t>
  </si>
  <si>
    <t>21202</t>
  </si>
  <si>
    <t>Godfrey</t>
  </si>
  <si>
    <t>27601</t>
  </si>
  <si>
    <t>Mccarthy</t>
  </si>
  <si>
    <t>01801</t>
  </si>
  <si>
    <t>12547</t>
  </si>
  <si>
    <t>74401</t>
  </si>
  <si>
    <t>Greggs</t>
  </si>
  <si>
    <t>20781</t>
  </si>
  <si>
    <t>94112</t>
  </si>
  <si>
    <t>Pavon</t>
  </si>
  <si>
    <t>40391</t>
  </si>
  <si>
    <t>Jannette</t>
  </si>
  <si>
    <t>94704</t>
  </si>
  <si>
    <t>Stull</t>
  </si>
  <si>
    <t>62701</t>
  </si>
  <si>
    <t>Lofton</t>
  </si>
  <si>
    <t>77032</t>
  </si>
  <si>
    <t>60634</t>
  </si>
  <si>
    <t>03455</t>
  </si>
  <si>
    <t>94005</t>
  </si>
  <si>
    <t>Friar</t>
  </si>
  <si>
    <t>28801</t>
  </si>
  <si>
    <t>Crum</t>
  </si>
  <si>
    <t>48201</t>
  </si>
  <si>
    <t>99503</t>
  </si>
  <si>
    <t>36067</t>
  </si>
  <si>
    <t>05301</t>
  </si>
  <si>
    <t>28501</t>
  </si>
  <si>
    <t>Weatherspoon</t>
  </si>
  <si>
    <t>11801</t>
  </si>
  <si>
    <t>43085</t>
  </si>
  <si>
    <t>15672</t>
  </si>
  <si>
    <t>Les</t>
  </si>
  <si>
    <t>Lawhon</t>
  </si>
  <si>
    <t>11612</t>
  </si>
  <si>
    <t>55402</t>
  </si>
  <si>
    <t>78205</t>
  </si>
  <si>
    <t>Keown</t>
  </si>
  <si>
    <t>19146</t>
  </si>
  <si>
    <t>Doucette</t>
  </si>
  <si>
    <t>98908</t>
  </si>
  <si>
    <t>Chasse</t>
  </si>
  <si>
    <t>60173</t>
  </si>
  <si>
    <t>Baltes</t>
  </si>
  <si>
    <t>66202</t>
  </si>
  <si>
    <t>73622</t>
  </si>
  <si>
    <t>20772</t>
  </si>
  <si>
    <t>04958</t>
  </si>
  <si>
    <t>Mellott</t>
  </si>
  <si>
    <t>76854</t>
  </si>
  <si>
    <t>Leighann</t>
  </si>
  <si>
    <t>Mccorkle</t>
  </si>
  <si>
    <t>92705</t>
  </si>
  <si>
    <t>84321</t>
  </si>
  <si>
    <t>Shani</t>
  </si>
  <si>
    <t>98626</t>
  </si>
  <si>
    <t>45202</t>
  </si>
  <si>
    <t>Battin</t>
  </si>
  <si>
    <t>21601</t>
  </si>
  <si>
    <t>33301</t>
  </si>
  <si>
    <t>Hagans</t>
  </si>
  <si>
    <t>50703</t>
  </si>
  <si>
    <t>90066</t>
  </si>
  <si>
    <t>60005</t>
  </si>
  <si>
    <t>Milano</t>
  </si>
  <si>
    <t>78741</t>
  </si>
  <si>
    <t>Shayna</t>
  </si>
  <si>
    <t>53703</t>
  </si>
  <si>
    <t>55401</t>
  </si>
  <si>
    <t>Pettigrew</t>
  </si>
  <si>
    <t>98168</t>
  </si>
  <si>
    <t>29059</t>
  </si>
  <si>
    <t>14006</t>
  </si>
  <si>
    <t>Sinquefield</t>
  </si>
  <si>
    <t>85701</t>
  </si>
  <si>
    <t>29706</t>
  </si>
  <si>
    <t>62220</t>
  </si>
  <si>
    <t>98402</t>
  </si>
  <si>
    <t>38259</t>
  </si>
  <si>
    <t>75040</t>
  </si>
  <si>
    <t>49548</t>
  </si>
  <si>
    <t>24382</t>
  </si>
  <si>
    <t>32750</t>
  </si>
  <si>
    <t>Pablo</t>
  </si>
  <si>
    <t>Breedlove</t>
  </si>
  <si>
    <t>57201</t>
  </si>
  <si>
    <t>99567</t>
  </si>
  <si>
    <t>61938</t>
  </si>
  <si>
    <t>Theda</t>
  </si>
  <si>
    <t>19403</t>
  </si>
  <si>
    <t>Fogle</t>
  </si>
  <si>
    <t>96813</t>
  </si>
  <si>
    <t>38801</t>
  </si>
  <si>
    <t>Hartley</t>
  </si>
  <si>
    <t>49503</t>
  </si>
  <si>
    <t>Bull</t>
  </si>
  <si>
    <t>19426</t>
  </si>
  <si>
    <t>Gabriela</t>
  </si>
  <si>
    <t>10013</t>
  </si>
  <si>
    <t>Castellanos</t>
  </si>
  <si>
    <t>90802</t>
  </si>
  <si>
    <t>64067</t>
  </si>
  <si>
    <t>19108</t>
  </si>
  <si>
    <t>Taber</t>
  </si>
  <si>
    <t>52052</t>
  </si>
  <si>
    <t>Sachs</t>
  </si>
  <si>
    <t>55350</t>
  </si>
  <si>
    <t>Xavier</t>
  </si>
  <si>
    <t>47223</t>
  </si>
  <si>
    <t>Hutto</t>
  </si>
  <si>
    <t>33169</t>
  </si>
  <si>
    <t>Evelyne</t>
  </si>
  <si>
    <t>80209</t>
  </si>
  <si>
    <t>54484</t>
  </si>
  <si>
    <t>90670</t>
  </si>
  <si>
    <t>48185</t>
  </si>
  <si>
    <t>19462</t>
  </si>
  <si>
    <t>25921</t>
  </si>
  <si>
    <t>Terrance</t>
  </si>
  <si>
    <t>60090</t>
  </si>
  <si>
    <t>Kinsley</t>
  </si>
  <si>
    <t>76357</t>
  </si>
  <si>
    <t>23222</t>
  </si>
  <si>
    <t>Magnusson</t>
  </si>
  <si>
    <t>93440</t>
  </si>
  <si>
    <t>Woody</t>
  </si>
  <si>
    <t>17019</t>
  </si>
  <si>
    <t>93721</t>
  </si>
  <si>
    <t>43616</t>
  </si>
  <si>
    <t>Numbers</t>
  </si>
  <si>
    <t>33614</t>
  </si>
  <si>
    <t>Grover</t>
  </si>
  <si>
    <t>21201</t>
  </si>
  <si>
    <t>91302</t>
  </si>
  <si>
    <t>33952</t>
  </si>
  <si>
    <t>Foltz</t>
  </si>
  <si>
    <t>Schaal</t>
  </si>
  <si>
    <t>90405</t>
  </si>
  <si>
    <t>05448</t>
  </si>
  <si>
    <t>Willingham</t>
  </si>
  <si>
    <t>59901</t>
  </si>
  <si>
    <t>98932</t>
  </si>
  <si>
    <t>Easley</t>
  </si>
  <si>
    <t>91362</t>
  </si>
  <si>
    <t>72908</t>
  </si>
  <si>
    <t>55415</t>
  </si>
  <si>
    <t>Buckner</t>
  </si>
  <si>
    <t>90401</t>
  </si>
  <si>
    <t>28560</t>
  </si>
  <si>
    <t>Bernier</t>
  </si>
  <si>
    <t>33566</t>
  </si>
  <si>
    <t>19720</t>
  </si>
  <si>
    <t>21811</t>
  </si>
  <si>
    <t>Kinner</t>
  </si>
  <si>
    <t>Figueroa</t>
  </si>
  <si>
    <t>22101</t>
  </si>
  <si>
    <t>20016</t>
  </si>
  <si>
    <t>48075</t>
  </si>
  <si>
    <t>23060</t>
  </si>
  <si>
    <t>Solomon</t>
  </si>
  <si>
    <t>13122</t>
  </si>
  <si>
    <t>Connolly</t>
  </si>
  <si>
    <t>18974</t>
  </si>
  <si>
    <t>Garnett</t>
  </si>
  <si>
    <t>73102</t>
  </si>
  <si>
    <t>Yelle</t>
  </si>
  <si>
    <t>38115</t>
  </si>
  <si>
    <t>Akers</t>
  </si>
  <si>
    <t>73942</t>
  </si>
  <si>
    <t>Mccue</t>
  </si>
  <si>
    <t>94612</t>
  </si>
  <si>
    <t>45402</t>
  </si>
  <si>
    <t>20005</t>
  </si>
  <si>
    <t>15323</t>
  </si>
  <si>
    <t>33411</t>
  </si>
  <si>
    <t>98105</t>
  </si>
  <si>
    <t>89106</t>
  </si>
  <si>
    <t>92801</t>
  </si>
  <si>
    <t>98926</t>
  </si>
  <si>
    <t>61759</t>
  </si>
  <si>
    <t>31792</t>
  </si>
  <si>
    <t>24011</t>
  </si>
  <si>
    <t>Landon</t>
  </si>
  <si>
    <t>11590</t>
  </si>
  <si>
    <t>47408</t>
  </si>
  <si>
    <t>93401</t>
  </si>
  <si>
    <t>Dupre</t>
  </si>
  <si>
    <t>15017</t>
  </si>
  <si>
    <t>49855</t>
  </si>
  <si>
    <t>Bivona</t>
  </si>
  <si>
    <t>16353</t>
  </si>
  <si>
    <t>37917</t>
  </si>
  <si>
    <t>Schell</t>
  </si>
  <si>
    <t>70605</t>
  </si>
  <si>
    <t>06995</t>
  </si>
  <si>
    <t>30071</t>
  </si>
  <si>
    <t>35209</t>
  </si>
  <si>
    <t>33012</t>
  </si>
  <si>
    <t>Spears</t>
  </si>
  <si>
    <t>90404</t>
  </si>
  <si>
    <t>53202</t>
  </si>
  <si>
    <t>Dwyer</t>
  </si>
  <si>
    <t>28412</t>
  </si>
  <si>
    <t>Glaspie</t>
  </si>
  <si>
    <t>02908</t>
  </si>
  <si>
    <t>68309</t>
  </si>
  <si>
    <t>Arias</t>
  </si>
  <si>
    <t>36538</t>
  </si>
  <si>
    <t>20020</t>
  </si>
  <si>
    <t>76301</t>
  </si>
  <si>
    <t>29646</t>
  </si>
  <si>
    <t>37209</t>
  </si>
  <si>
    <t>Keese</t>
  </si>
  <si>
    <t>61274</t>
  </si>
  <si>
    <t>Vest</t>
  </si>
  <si>
    <t>Davenport</t>
  </si>
  <si>
    <t>83642</t>
  </si>
  <si>
    <t>06702</t>
  </si>
  <si>
    <t>37201</t>
  </si>
  <si>
    <t>Maniscalco</t>
  </si>
  <si>
    <t>74003</t>
  </si>
  <si>
    <t>27401</t>
  </si>
  <si>
    <t>55406</t>
  </si>
  <si>
    <t>Sackett</t>
  </si>
  <si>
    <t>13064</t>
  </si>
  <si>
    <t>56141</t>
  </si>
  <si>
    <t>Behrens</t>
  </si>
  <si>
    <t>10033</t>
  </si>
  <si>
    <t>56001</t>
  </si>
  <si>
    <t>Kirst</t>
  </si>
  <si>
    <t>75601</t>
  </si>
  <si>
    <t>30601</t>
  </si>
  <si>
    <t>14424</t>
  </si>
  <si>
    <t>15904</t>
  </si>
  <si>
    <t>54481</t>
  </si>
  <si>
    <t>Olson</t>
  </si>
  <si>
    <t>13057</t>
  </si>
  <si>
    <t>78550</t>
  </si>
  <si>
    <t>Read</t>
  </si>
  <si>
    <t>Fumiko</t>
  </si>
  <si>
    <t>06770</t>
  </si>
  <si>
    <t>Pinney</t>
  </si>
  <si>
    <t>11530</t>
  </si>
  <si>
    <t>Chaudhry</t>
  </si>
  <si>
    <t>08070</t>
  </si>
  <si>
    <t>29536</t>
  </si>
  <si>
    <t>51334</t>
  </si>
  <si>
    <t>Mccary</t>
  </si>
  <si>
    <t>01109</t>
  </si>
  <si>
    <t>Almanza</t>
  </si>
  <si>
    <t>93010</t>
  </si>
  <si>
    <t>29591</t>
  </si>
  <si>
    <t>21122</t>
  </si>
  <si>
    <t>10022</t>
  </si>
  <si>
    <t>Medlin</t>
  </si>
  <si>
    <t>Iola</t>
  </si>
  <si>
    <t>Deckard</t>
  </si>
  <si>
    <t>Berlanga</t>
  </si>
  <si>
    <t>21911</t>
  </si>
  <si>
    <t>95134</t>
  </si>
  <si>
    <t>80501</t>
  </si>
  <si>
    <t>Shiflett</t>
  </si>
  <si>
    <t>58147</t>
  </si>
  <si>
    <t>Santibanez</t>
  </si>
  <si>
    <t>94545</t>
  </si>
  <si>
    <t>Salvador</t>
  </si>
  <si>
    <t>Jacquez</t>
  </si>
  <si>
    <t>62939</t>
  </si>
  <si>
    <t>Konopka</t>
  </si>
  <si>
    <t>85040</t>
  </si>
  <si>
    <t>Savoie</t>
  </si>
  <si>
    <t>75075</t>
  </si>
  <si>
    <t>48219</t>
  </si>
  <si>
    <t>90660</t>
  </si>
  <si>
    <t>40244</t>
  </si>
  <si>
    <t>Johnie</t>
  </si>
  <si>
    <t>Stainbrook</t>
  </si>
  <si>
    <t>27407</t>
  </si>
  <si>
    <t>Rosenblum</t>
  </si>
  <si>
    <t>07608</t>
  </si>
  <si>
    <t>Olivo</t>
  </si>
  <si>
    <t>38930</t>
  </si>
  <si>
    <t>Parisi</t>
  </si>
  <si>
    <t>95688</t>
  </si>
  <si>
    <t>67460</t>
  </si>
  <si>
    <t>20200</t>
  </si>
  <si>
    <t>32801</t>
  </si>
  <si>
    <t>77092</t>
  </si>
  <si>
    <t>Alton</t>
  </si>
  <si>
    <t>77062</t>
  </si>
  <si>
    <t>85282</t>
  </si>
  <si>
    <t>10007</t>
  </si>
  <si>
    <t>10301</t>
  </si>
  <si>
    <t>Mcdaniel</t>
  </si>
  <si>
    <t>30339</t>
  </si>
  <si>
    <t>Kocher</t>
  </si>
  <si>
    <t>23324</t>
  </si>
  <si>
    <t>32796</t>
  </si>
  <si>
    <t>Cedric</t>
  </si>
  <si>
    <t>86045</t>
  </si>
  <si>
    <t>47708</t>
  </si>
  <si>
    <t>Mcmeans</t>
  </si>
  <si>
    <t>75234</t>
  </si>
  <si>
    <t>61109</t>
  </si>
  <si>
    <t>91744</t>
  </si>
  <si>
    <t>73501</t>
  </si>
  <si>
    <t>60126</t>
  </si>
  <si>
    <t>Jahnke</t>
  </si>
  <si>
    <t>80111</t>
  </si>
  <si>
    <t>Ogrady</t>
  </si>
  <si>
    <t>06103</t>
  </si>
  <si>
    <t>Talbot</t>
  </si>
  <si>
    <t>46204</t>
  </si>
  <si>
    <t>07662</t>
  </si>
  <si>
    <t>Sebastian</t>
  </si>
  <si>
    <t>60623</t>
  </si>
  <si>
    <t>97401</t>
  </si>
  <si>
    <t>Champagne</t>
  </si>
  <si>
    <t>33176</t>
  </si>
  <si>
    <t>Lamoreaux</t>
  </si>
  <si>
    <t>63141</t>
  </si>
  <si>
    <t>68801</t>
  </si>
  <si>
    <t>Daren</t>
  </si>
  <si>
    <t>10573</t>
  </si>
  <si>
    <t>Sparling</t>
  </si>
  <si>
    <t>08102</t>
  </si>
  <si>
    <t>74135</t>
  </si>
  <si>
    <t>48420</t>
  </si>
  <si>
    <t>Rojas</t>
  </si>
  <si>
    <t>Eulalia</t>
  </si>
  <si>
    <t>14036</t>
  </si>
  <si>
    <t>27925</t>
  </si>
  <si>
    <t>Eiland</t>
  </si>
  <si>
    <t>72205</t>
  </si>
  <si>
    <t>Sappington</t>
  </si>
  <si>
    <t>48708</t>
  </si>
  <si>
    <t>Brianna</t>
  </si>
  <si>
    <t>60631</t>
  </si>
  <si>
    <t>60607</t>
  </si>
  <si>
    <t>Carlotta</t>
  </si>
  <si>
    <t>15222</t>
  </si>
  <si>
    <t>70601</t>
  </si>
  <si>
    <t>Vern</t>
  </si>
  <si>
    <t>Ripple</t>
  </si>
  <si>
    <t>89109</t>
  </si>
  <si>
    <t>19103</t>
  </si>
  <si>
    <t>16644</t>
  </si>
  <si>
    <t>Goode</t>
  </si>
  <si>
    <t>22401</t>
  </si>
  <si>
    <t>32084</t>
  </si>
  <si>
    <t>01581</t>
  </si>
  <si>
    <t>Garett</t>
  </si>
  <si>
    <t>25844</t>
  </si>
  <si>
    <t>92311</t>
  </si>
  <si>
    <t>55102</t>
  </si>
  <si>
    <t>43607</t>
  </si>
  <si>
    <t>55925</t>
  </si>
  <si>
    <t>46511</t>
  </si>
  <si>
    <t>60527</t>
  </si>
  <si>
    <t>91505</t>
  </si>
  <si>
    <t>Gil</t>
  </si>
  <si>
    <t>02146</t>
  </si>
  <si>
    <t>Osorio</t>
  </si>
  <si>
    <t>23607</t>
  </si>
  <si>
    <t>Saenz</t>
  </si>
  <si>
    <t>29720</t>
  </si>
  <si>
    <t>Pruett</t>
  </si>
  <si>
    <t>59644</t>
  </si>
  <si>
    <t>33178</t>
  </si>
  <si>
    <t>Lefebre</t>
  </si>
  <si>
    <t>Latricia</t>
  </si>
  <si>
    <t>10005</t>
  </si>
  <si>
    <t>60091</t>
  </si>
  <si>
    <t>75088</t>
  </si>
  <si>
    <t>20014</t>
  </si>
  <si>
    <t>60191</t>
  </si>
  <si>
    <t>06510</t>
  </si>
  <si>
    <t>10023</t>
  </si>
  <si>
    <t>92704</t>
  </si>
  <si>
    <t>46350</t>
  </si>
  <si>
    <t>38901</t>
  </si>
  <si>
    <t>62960</t>
  </si>
  <si>
    <t>68715</t>
  </si>
  <si>
    <t>33306</t>
  </si>
  <si>
    <t>Hines</t>
  </si>
  <si>
    <t>33624</t>
  </si>
  <si>
    <t>Benner</t>
  </si>
  <si>
    <t>Garry</t>
  </si>
  <si>
    <t>45801</t>
  </si>
  <si>
    <t>02141</t>
  </si>
  <si>
    <t>95826</t>
  </si>
  <si>
    <t>21136</t>
  </si>
  <si>
    <t>Na</t>
  </si>
  <si>
    <t>29576</t>
  </si>
  <si>
    <t>73109</t>
  </si>
  <si>
    <t>Rosenbaum</t>
  </si>
  <si>
    <t>07036</t>
  </si>
  <si>
    <t>Krout</t>
  </si>
  <si>
    <t>95678</t>
  </si>
  <si>
    <t>10952</t>
  </si>
  <si>
    <t>20004</t>
  </si>
  <si>
    <t>76071</t>
  </si>
  <si>
    <t>Dejesus</t>
  </si>
  <si>
    <t>98161</t>
  </si>
  <si>
    <t>62543</t>
  </si>
  <si>
    <t>13901</t>
  </si>
  <si>
    <t>39201</t>
  </si>
  <si>
    <t>61465</t>
  </si>
  <si>
    <t>Latonya</t>
  </si>
  <si>
    <t>52552</t>
  </si>
  <si>
    <t>Wendling</t>
  </si>
  <si>
    <t>79070</t>
  </si>
  <si>
    <t>Brister</t>
  </si>
  <si>
    <t>19034</t>
  </si>
  <si>
    <t>21076</t>
  </si>
  <si>
    <t>75201</t>
  </si>
  <si>
    <t>Amoroso</t>
  </si>
  <si>
    <t>93225</t>
  </si>
  <si>
    <t>22801</t>
  </si>
  <si>
    <t>Keel</t>
  </si>
  <si>
    <t>28211</t>
  </si>
  <si>
    <t>Flinn</t>
  </si>
  <si>
    <t>70001</t>
  </si>
  <si>
    <t>Lowman</t>
  </si>
  <si>
    <t>Miki</t>
  </si>
  <si>
    <t>Gries</t>
  </si>
  <si>
    <t>10016</t>
  </si>
  <si>
    <t>Gilberto</t>
  </si>
  <si>
    <t>Lau</t>
  </si>
  <si>
    <t>65616</t>
  </si>
  <si>
    <t>94143</t>
  </si>
  <si>
    <t>Duggins</t>
  </si>
  <si>
    <t>45406</t>
  </si>
  <si>
    <t>75240</t>
  </si>
  <si>
    <t>71302</t>
  </si>
  <si>
    <t>Coldwell</t>
  </si>
  <si>
    <t>72143</t>
  </si>
  <si>
    <t>Haywood</t>
  </si>
  <si>
    <t>97222</t>
  </si>
  <si>
    <t>96819</t>
  </si>
  <si>
    <t>95113</t>
  </si>
  <si>
    <t>20705</t>
  </si>
  <si>
    <t>64106</t>
  </si>
  <si>
    <t>17111</t>
  </si>
  <si>
    <t>24740</t>
  </si>
  <si>
    <t>Ballweg</t>
  </si>
  <si>
    <t>45236</t>
  </si>
  <si>
    <t>29601</t>
  </si>
  <si>
    <t>67487</t>
  </si>
  <si>
    <t>Boling</t>
  </si>
  <si>
    <t>92664</t>
  </si>
  <si>
    <t>Bazan</t>
  </si>
  <si>
    <t>47906</t>
  </si>
  <si>
    <t>Emberton</t>
  </si>
  <si>
    <t>79536</t>
  </si>
  <si>
    <t>Aguirre</t>
  </si>
  <si>
    <t>60601</t>
  </si>
  <si>
    <t>Teddy</t>
  </si>
  <si>
    <t>Dishman</t>
  </si>
  <si>
    <t>77478</t>
  </si>
  <si>
    <t>Yu</t>
  </si>
  <si>
    <t>90071</t>
  </si>
  <si>
    <t>75039</t>
  </si>
  <si>
    <t>Jesusa</t>
  </si>
  <si>
    <t>43044</t>
  </si>
  <si>
    <t>Sykes</t>
  </si>
  <si>
    <t>70113</t>
  </si>
  <si>
    <t>Lent</t>
  </si>
  <si>
    <t>96816</t>
  </si>
  <si>
    <t>76936</t>
  </si>
  <si>
    <t>44109</t>
  </si>
  <si>
    <t>77014</t>
  </si>
  <si>
    <t>Higgin</t>
  </si>
  <si>
    <t>27263</t>
  </si>
  <si>
    <t>29575</t>
  </si>
  <si>
    <t>Tipler</t>
  </si>
  <si>
    <t>98031</t>
  </si>
  <si>
    <t>91739</t>
  </si>
  <si>
    <t>Diaz</t>
  </si>
  <si>
    <t>Velazquez</t>
  </si>
  <si>
    <t>38866</t>
  </si>
  <si>
    <t>37040</t>
  </si>
  <si>
    <t>62294</t>
  </si>
  <si>
    <t>84104</t>
  </si>
  <si>
    <t>Dunson</t>
  </si>
  <si>
    <t>64131</t>
  </si>
  <si>
    <t>Gilman</t>
  </si>
  <si>
    <t>10011</t>
  </si>
  <si>
    <t>66438</t>
  </si>
  <si>
    <t>91502</t>
  </si>
  <si>
    <t>74120</t>
  </si>
  <si>
    <t>23502</t>
  </si>
  <si>
    <t>95204</t>
  </si>
  <si>
    <t>Headley</t>
  </si>
  <si>
    <t>13411</t>
  </si>
  <si>
    <t>60610</t>
  </si>
  <si>
    <t>80227</t>
  </si>
  <si>
    <t>35203</t>
  </si>
  <si>
    <t>61301</t>
  </si>
  <si>
    <t>88113</t>
  </si>
  <si>
    <t>59258</t>
  </si>
  <si>
    <t>Tong</t>
  </si>
  <si>
    <t>43613</t>
  </si>
  <si>
    <t>36104</t>
  </si>
  <si>
    <t>02919</t>
  </si>
  <si>
    <t>Mullen</t>
  </si>
  <si>
    <t>39531</t>
  </si>
  <si>
    <t>Pharris</t>
  </si>
  <si>
    <t>67202</t>
  </si>
  <si>
    <t>Dray</t>
  </si>
  <si>
    <t>95624</t>
  </si>
  <si>
    <t>Chance</t>
  </si>
  <si>
    <t>66712</t>
  </si>
  <si>
    <t>ChadSLewis51@aol.com</t>
  </si>
  <si>
    <t>SusanSRodriguez71@hotmail.com</t>
  </si>
  <si>
    <t>WayneMNielson17@aol.com</t>
  </si>
  <si>
    <t>JohnDDepaul47@gmail.com</t>
  </si>
  <si>
    <t>JosephJMartinez96@aol.com</t>
  </si>
  <si>
    <t>VeronicaMComerford70@gmail.com</t>
  </si>
  <si>
    <t>BeverlyDNixon93@aol.com</t>
  </si>
  <si>
    <t>IvanSLayton70@gmail.com</t>
  </si>
  <si>
    <t>ShannonHFord50@aol.com</t>
  </si>
  <si>
    <t>DebraFPonce28@gmail.com</t>
  </si>
  <si>
    <t>MargaretRBryner44@aol.com</t>
  </si>
  <si>
    <t>BarbaraESmith56@hotmail.com</t>
  </si>
  <si>
    <t>SuePGay9@aol.com</t>
  </si>
  <si>
    <t>MarkSFlores29@aol.com</t>
  </si>
  <si>
    <t>JulieBPurington43@hotmail.com</t>
  </si>
  <si>
    <t>DebbieJSchuler46@hotmail.com</t>
  </si>
  <si>
    <t>GraceCRenninger23@gmail.com</t>
  </si>
  <si>
    <t>JamesCWeiss7@aol.com</t>
  </si>
  <si>
    <t>AddieJStevenson73@gmail.com</t>
  </si>
  <si>
    <t>PatrickRMcCurdy10@hotmail.com</t>
  </si>
  <si>
    <t>LauraAHailey38@aol.com</t>
  </si>
  <si>
    <t>DanielMGirard5@aol.com</t>
  </si>
  <si>
    <t>QueenRWatson48@gmail.com</t>
  </si>
  <si>
    <t>LisaMTaylor14@gmail.com</t>
  </si>
  <si>
    <t>EfrainDBarrick79@aol.com</t>
  </si>
  <si>
    <t>RobertZSaladin86@aol.com</t>
  </si>
  <si>
    <t>CynthiaWReyes6@hotmail.com</t>
  </si>
  <si>
    <t>PatriciaVAlderete51@gmail.com</t>
  </si>
  <si>
    <t>CyrstalRReid15@aol.com</t>
  </si>
  <si>
    <t>JonathanCTubbs47@gmail.com</t>
  </si>
  <si>
    <t>VondaCOrbison59@hotmail.com</t>
  </si>
  <si>
    <t>PaulaTOsborn70@hotmail.com</t>
  </si>
  <si>
    <t>LillieRBohanon26@hotmail.com</t>
  </si>
  <si>
    <t>JaneJTapia18@hotmail.com</t>
  </si>
  <si>
    <t>GeneEVaughn12@aol.com</t>
  </si>
  <si>
    <t>MicheleARichard7@aol.com</t>
  </si>
  <si>
    <t>AnthonyDRichmond25@aol.com</t>
  </si>
  <si>
    <t>GeorgeLBarnes53@aol.com</t>
  </si>
  <si>
    <t>CraigLLowe58@aol.com</t>
  </si>
  <si>
    <t>JenniferJNguyen54@gmail.com</t>
  </si>
  <si>
    <t>KeithGKizer35@hotmail.com</t>
  </si>
  <si>
    <t>JosephFApodaca75@hotmail.com</t>
  </si>
  <si>
    <t>MelissaJRodriguez47@hotmail.com</t>
  </si>
  <si>
    <t>PatriciaCDent34@aol.com</t>
  </si>
  <si>
    <t>GoldieDCastaneda62@gmail.com</t>
  </si>
  <si>
    <t>KeraMDavidson33@hotmail.com</t>
  </si>
  <si>
    <t>DonnaBBarnette75@gmail.com</t>
  </si>
  <si>
    <t>KellieABrown5@hotmail.com</t>
  </si>
  <si>
    <t>VenaJHamilton55@hotmail.com</t>
  </si>
  <si>
    <t>JulieFPrall78@aol.com</t>
  </si>
  <si>
    <t>VictorBWilliams23@gmail.com</t>
  </si>
  <si>
    <t>GracieRGonzalez6@aol.com</t>
  </si>
  <si>
    <t>LeonilaSBombard15@hotmail.com</t>
  </si>
  <si>
    <t>ChristinaMRichter39@hotmail.com</t>
  </si>
  <si>
    <t>BrendaKHodges48@aol.com</t>
  </si>
  <si>
    <t>CarmeloAPreuss90@aol.com</t>
  </si>
  <si>
    <t>DavidCSisco49@gmail.com</t>
  </si>
  <si>
    <t>TerryJGilbert38@hotmail.com</t>
  </si>
  <si>
    <t>HomerRLatham22@aol.com</t>
  </si>
  <si>
    <t>ArgentinaLClark74@hotmail.com</t>
  </si>
  <si>
    <t>RaymondMTaylor7@gmail.com</t>
  </si>
  <si>
    <t>PatriciaCHarrison68@hotmail.com</t>
  </si>
  <si>
    <t>RobertKKing72@hotmail.com</t>
  </si>
  <si>
    <t>PedroMPadgett95@hotmail.com</t>
  </si>
  <si>
    <t>JohnRMcLaughlin29@hotmail.com</t>
  </si>
  <si>
    <t>LakeshaTJohnson59@hotmail.com</t>
  </si>
  <si>
    <t>LucindaRGribble12@aol.com</t>
  </si>
  <si>
    <t>MildredDGreene49@aol.com</t>
  </si>
  <si>
    <t>SallyDHayes58@hotmail.com</t>
  </si>
  <si>
    <t>AugustineKTaylor55@aol.com</t>
  </si>
  <si>
    <t>EdwardJKelley11@aol.com</t>
  </si>
  <si>
    <t>MeiRLopez8@hotmail.com</t>
  </si>
  <si>
    <t>KatherineCKennedy79@hotmail.com</t>
  </si>
  <si>
    <t>JenniferLTrevino73@aol.com</t>
  </si>
  <si>
    <t>JamesMMoore11@aol.com</t>
  </si>
  <si>
    <t>DanielMWeatherly88@hotmail.com</t>
  </si>
  <si>
    <t>ChristineWStaff84@gmail.com</t>
  </si>
  <si>
    <t>MarySCastle53@aol.com</t>
  </si>
  <si>
    <t>AntonioKEder68@gmail.com</t>
  </si>
  <si>
    <t>RobertCEldredge46@hotmail.com</t>
  </si>
  <si>
    <t>TerryAAbernathy83@aol.com</t>
  </si>
  <si>
    <t>MaryLOliver32@gmail.com</t>
  </si>
  <si>
    <t>SylviaPProvencher83@hotmail.com</t>
  </si>
  <si>
    <t>MichaelJButters14@aol.com</t>
  </si>
  <si>
    <t>EduardoMHarris78@gmail.com</t>
  </si>
  <si>
    <t>JanetBGodfrey35@hotmail.com</t>
  </si>
  <si>
    <t>ThelmaRMcCarthy27@hotmail.com</t>
  </si>
  <si>
    <t>FranMRitchie82@hotmail.com</t>
  </si>
  <si>
    <t>LisaDThompson47@hotmail.com</t>
  </si>
  <si>
    <t>GeorgeLGreggs16@aol.com</t>
  </si>
  <si>
    <t>DoraSBurris65@gmail.com</t>
  </si>
  <si>
    <t>WandaDSchultz32@hotmail.com</t>
  </si>
  <si>
    <t>JasonLPavon27@hotmail.com</t>
  </si>
  <si>
    <t>JannetteJAnthony98@gmail.com</t>
  </si>
  <si>
    <t>KatrinaRStull97@hotmail.com</t>
  </si>
  <si>
    <t>RussellJLofton76@aol.com</t>
  </si>
  <si>
    <t>JohnBMay88@hotmail.com</t>
  </si>
  <si>
    <t>AnnCTilton27@hotmail.com</t>
  </si>
  <si>
    <t>EricTYoung51@hotmail.com</t>
  </si>
  <si>
    <t>JamesFFriar57@aol.com</t>
  </si>
  <si>
    <t>DavidDCrum62@gmail.com</t>
  </si>
  <si>
    <t>GloriaSTorres14@gmail.com</t>
  </si>
  <si>
    <t>DerrickNBrown5@gmail.com</t>
  </si>
  <si>
    <t>DavidCAllen57@hotmail.com</t>
  </si>
  <si>
    <t>TracieBSellers60@hotmail.com</t>
  </si>
  <si>
    <t>RockyCWeatherspoon58@hotmail.com</t>
  </si>
  <si>
    <t>KevinMGibson36@hotmail.com</t>
  </si>
  <si>
    <t>ElaineBCunningham22@gmail.com</t>
  </si>
  <si>
    <t>CharlesSCastro95@gmail.com</t>
  </si>
  <si>
    <t>LesNLawhon91@hotmail.com</t>
  </si>
  <si>
    <t>RonaldEGordon74@gmail.com</t>
  </si>
  <si>
    <t>KennethIHarris59@hotmail.com</t>
  </si>
  <si>
    <t>NicoleBPerez68@aol.com</t>
  </si>
  <si>
    <t>MichelleCKeown77@gmail.com</t>
  </si>
  <si>
    <t>SueJDoucette7@hotmail.com</t>
  </si>
  <si>
    <t>LillianJKline7@hotmail.com</t>
  </si>
  <si>
    <t>LindaHChasse27@aol.com</t>
  </si>
  <si>
    <t>JeanRGarcia85@hotmail.com</t>
  </si>
  <si>
    <t>SeanCBaltes44@aol.com</t>
  </si>
  <si>
    <t>BenjaminRCastaneda71@aol.com</t>
  </si>
  <si>
    <t>JerryMMills91@gmail.com</t>
  </si>
  <si>
    <t>DouglasMWright4@hotmail.com</t>
  </si>
  <si>
    <t>ChristopherBLane22@aol.com</t>
  </si>
  <si>
    <t>MonteKMellott15@aol.com</t>
  </si>
  <si>
    <t>LeighannJMcCorkle43@hotmail.com</t>
  </si>
  <si>
    <t>LesterJBaer75@aol.com</t>
  </si>
  <si>
    <t>ShaniMHamilton64@hotmail.com</t>
  </si>
  <si>
    <t>LeroyRCarroll4@aol.com</t>
  </si>
  <si>
    <t>TeresaABattin27@aol.com</t>
  </si>
  <si>
    <t>GregoryVMoore70@gmail.com</t>
  </si>
  <si>
    <t>FaithJHagans12@hotmail.com</t>
  </si>
  <si>
    <t>MichaelALogsdon83@aol.com</t>
  </si>
  <si>
    <t>AnthonyDChavez54@aol.com</t>
  </si>
  <si>
    <t>AmandaCMilano7@aol.com</t>
  </si>
  <si>
    <t>ShaynaBGerman84@aol.com</t>
  </si>
  <si>
    <t>BarbaraRHansen92@aol.com</t>
  </si>
  <si>
    <t>KennethVKirby65@hotmail.com</t>
  </si>
  <si>
    <t>JamesLPettigrew52@gmail.com</t>
  </si>
  <si>
    <t>RogerMGreen64@hotmail.com</t>
  </si>
  <si>
    <t>JosephCRoberts83@aol.com</t>
  </si>
  <si>
    <t>HeidiGSinquefield54@gmail.com</t>
  </si>
  <si>
    <t>SamKHughes57@gmail.com</t>
  </si>
  <si>
    <t>MiltonTBrown98@aol.com</t>
  </si>
  <si>
    <t>AudreyMMilton25@gmail.com</t>
  </si>
  <si>
    <t>DianaJHancock61@hotmail.com</t>
  </si>
  <si>
    <t>CarmellaCMora46@aol.com</t>
  </si>
  <si>
    <t>AllisonIPatton89@aol.com</t>
  </si>
  <si>
    <t>RobertSThurman24@aol.com</t>
  </si>
  <si>
    <t>MeredithJBailey97@gmail.com</t>
  </si>
  <si>
    <t>MariaFNeal63@hotmail.com</t>
  </si>
  <si>
    <t>PabloJBreedlove45@hotmail.com</t>
  </si>
  <si>
    <t>MelissaJFlores15@aol.com</t>
  </si>
  <si>
    <t>RobertBNelson100@hotmail.com</t>
  </si>
  <si>
    <t>JerrySTorres73@aol.com</t>
  </si>
  <si>
    <t>ThedaNMathis75@hotmail.com</t>
  </si>
  <si>
    <t>LeslieJFogle43@hotmail.com</t>
  </si>
  <si>
    <t>BeatriceKSanchez34@hotmail.com</t>
  </si>
  <si>
    <t>JamesRHartley46@gmail.com</t>
  </si>
  <si>
    <t>ScottWBull17@aol.com</t>
  </si>
  <si>
    <t>GabrielaBJackson79@aol.com</t>
  </si>
  <si>
    <t>AgnesMSchmidt96@aol.com</t>
  </si>
  <si>
    <t>TroyJCastellanos38@gmail.com</t>
  </si>
  <si>
    <t>ConcettaBWoodruff47@aol.com</t>
  </si>
  <si>
    <t>TracyRBerry67@hotmail.com</t>
  </si>
  <si>
    <t>DavidHTaber61@hotmail.com</t>
  </si>
  <si>
    <t>AnitaJSachs94@hotmail.com</t>
  </si>
  <si>
    <t>XavierMBrown41@hotmail.com</t>
  </si>
  <si>
    <t>KathyRHutto6@aol.com</t>
  </si>
  <si>
    <t>EvelyneEWilliams80@aol.com</t>
  </si>
  <si>
    <t>DavidMWalters77@aol.com</t>
  </si>
  <si>
    <t>RosemaryJQuinn29@gmail.com</t>
  </si>
  <si>
    <t>LupeKHeath95@hotmail.com</t>
  </si>
  <si>
    <t>DanielleTPalmer86@hotmail.com</t>
  </si>
  <si>
    <t>LesliePWhitaker60@hotmail.com</t>
  </si>
  <si>
    <t>TerranceVJohnson55@hotmail.com</t>
  </si>
  <si>
    <t>JesseJCatlin65@aol.com</t>
  </si>
  <si>
    <t>MariaAKinsley56@gmail.com</t>
  </si>
  <si>
    <t>WilliamBPotts78@gmail.com</t>
  </si>
  <si>
    <t>DanielleHMagnusson46@aol.com</t>
  </si>
  <si>
    <t>HeidiRWoody82@aol.com</t>
  </si>
  <si>
    <t>GeorgeAReynolds13@hotmail.com</t>
  </si>
  <si>
    <t>MarlinFCambridge37@gmail.com</t>
  </si>
  <si>
    <t>LucyWMurray53@hotmail.com</t>
  </si>
  <si>
    <t>MarkMNumbers40@hotmail.com</t>
  </si>
  <si>
    <t>GroverLManning95@gmail.com</t>
  </si>
  <si>
    <t>PatriciaASimmons78@hotmail.com</t>
  </si>
  <si>
    <t>VivianJRosario32@hotmail.com</t>
  </si>
  <si>
    <t>MaryMFoltz21@gmail.com</t>
  </si>
  <si>
    <t>MartinTSchaal32@hotmail.com</t>
  </si>
  <si>
    <t>JohnCKile58@hotmail.com</t>
  </si>
  <si>
    <t>JoanJWillingham54@hotmail.com</t>
  </si>
  <si>
    <t>BarbaraLLong45@hotmail.com</t>
  </si>
  <si>
    <t>DavidNStuart17@hotmail.com</t>
  </si>
  <si>
    <t>RonaldAEasley9@aol.com</t>
  </si>
  <si>
    <t>SharonRGraham99@aol.com</t>
  </si>
  <si>
    <t>DarrylERamirez33@aol.com</t>
  </si>
  <si>
    <t>AnneDZamora11@gmail.com</t>
  </si>
  <si>
    <t>IsaiahLBuckner78@gmail.com</t>
  </si>
  <si>
    <t>AngieCGlassman17@hotmail.com</t>
  </si>
  <si>
    <t>StephenDBernier29@hotmail.com</t>
  </si>
  <si>
    <t>DorothyGRansom4@aol.com</t>
  </si>
  <si>
    <t>GenevieveWTaranto21@gmail.com</t>
  </si>
  <si>
    <t>EdwardEKinner86@aol.com</t>
  </si>
  <si>
    <t>DianeJFigueroa79@aol.com</t>
  </si>
  <si>
    <t>PhyllisCBrown53@hotmail.com</t>
  </si>
  <si>
    <t>ToddLHooker69@gmail.com</t>
  </si>
  <si>
    <t>RheaTDick90@hotmail.com</t>
  </si>
  <si>
    <t>TeresaTPayne21@aol.com</t>
  </si>
  <si>
    <t>ShawnMSolomon92@gmail.com</t>
  </si>
  <si>
    <t>LeonardVConnolly57@gmail.com</t>
  </si>
  <si>
    <t>BeulahMGarnett3@gmail.com</t>
  </si>
  <si>
    <t>GeneTYelle89@gmail.com</t>
  </si>
  <si>
    <t>ShannonGAkers31@hotmail.com</t>
  </si>
  <si>
    <t>JamesDMcCue5@aol.com</t>
  </si>
  <si>
    <t>FernandoJWest66@hotmail.com</t>
  </si>
  <si>
    <t>DellaJQuillen60@hotmail.com</t>
  </si>
  <si>
    <t>DillonPWilliams76@aol.com</t>
  </si>
  <si>
    <t>PaulSJohnson23@hotmail.com</t>
  </si>
  <si>
    <t>NicholasJStice9@aol.com</t>
  </si>
  <si>
    <t>DannyMQuesada94@hotmail.com</t>
  </si>
  <si>
    <t>PatrickCJohnson91@gmail.com</t>
  </si>
  <si>
    <t>ChristopherJWhite23@gmail.com</t>
  </si>
  <si>
    <t>JamesKWashington16@gmail.com</t>
  </si>
  <si>
    <t>ChristineTPierce43@gmail.com</t>
  </si>
  <si>
    <t>MarieDWilliams35@gmail.com</t>
  </si>
  <si>
    <t>SharonAHamilton3@aol.com</t>
  </si>
  <si>
    <t>LandonSBryan81@aol.com</t>
  </si>
  <si>
    <t>MarkPGarrison76@gmail.com</t>
  </si>
  <si>
    <t>JeremyAWhitaker29@aol.com</t>
  </si>
  <si>
    <t>MatthewMDupre61@gmail.com</t>
  </si>
  <si>
    <t>StephenLCarlson66@hotmail.com</t>
  </si>
  <si>
    <t>RichardNBivona22@gmail.com</t>
  </si>
  <si>
    <t>TheresaGWynn80@gmail.com</t>
  </si>
  <si>
    <t>GeorgeWSchell47@aol.com</t>
  </si>
  <si>
    <t>DeniseDBrown95@hotmail.com</t>
  </si>
  <si>
    <t>PhilipGPhillips83@aol.com</t>
  </si>
  <si>
    <t>DavidDPendleton89@gmail.com</t>
  </si>
  <si>
    <t>ShannonJGreen39@aol.com</t>
  </si>
  <si>
    <t>DaveBSpears7@aol.com</t>
  </si>
  <si>
    <t>DavidJTurner10@gmail.com</t>
  </si>
  <si>
    <t>DanielHDwyer90@aol.com</t>
  </si>
  <si>
    <t>DarleneDWard35@aol.com</t>
  </si>
  <si>
    <t>WalterRGavin66@aol.com</t>
  </si>
  <si>
    <t>MaryDGlaspie34@gmail.com</t>
  </si>
  <si>
    <t>FrankJSantos54@aol.com</t>
  </si>
  <si>
    <t>KevinSArias30@gmail.com</t>
  </si>
  <si>
    <t>JamesKFoster47@hotmail.com</t>
  </si>
  <si>
    <t>RandyNHarrison20@aol.com</t>
  </si>
  <si>
    <t>BarbaraRGray97@gmail.com</t>
  </si>
  <si>
    <t>ChadMMitchell84@hotmail.com</t>
  </si>
  <si>
    <t>LaurenJKeese42@hotmail.com</t>
  </si>
  <si>
    <t>MaryCHernandez45@aol.com</t>
  </si>
  <si>
    <t>VictorHVest94@gmail.com</t>
  </si>
  <si>
    <t>ShirleyJDavenport82@hotmail.com</t>
  </si>
  <si>
    <t>ThomasTMiller4@aol.com</t>
  </si>
  <si>
    <t>BobbyPPeterson51@gmail.com</t>
  </si>
  <si>
    <t>CeceliaDManiscalco96@gmail.com</t>
  </si>
  <si>
    <t>DorothyMCurry97@hotmail.com</t>
  </si>
  <si>
    <t>JohnESutter57@hotmail.com</t>
  </si>
  <si>
    <t>MichaelBSackett70@gmail.com</t>
  </si>
  <si>
    <t>PaulCCook97@aol.com</t>
  </si>
  <si>
    <t>RobertDBehrens82@gmail.com</t>
  </si>
  <si>
    <t>ChesterSRobinson17@hotmail.com</t>
  </si>
  <si>
    <t>FredrickVKirst91@hotmail.com</t>
  </si>
  <si>
    <t>RandallDBeaty73@hotmail.com</t>
  </si>
  <si>
    <t>LindaRHernandez24@gmail.com</t>
  </si>
  <si>
    <t>JeromeLPerry38@hotmail.com</t>
  </si>
  <si>
    <t>RichardMPittman62@aol.com</t>
  </si>
  <si>
    <t>HelenDOlson84@gmail.com</t>
  </si>
  <si>
    <t>RuthGWard60@hotmail.com</t>
  </si>
  <si>
    <t>GregoryJRead47@hotmail.com</t>
  </si>
  <si>
    <t>MichaelMSchiro39@hotmail.com</t>
  </si>
  <si>
    <t>FumikoAEstep58@aol.com</t>
  </si>
  <si>
    <t>MichaelDPinney81@aol.com</t>
  </si>
  <si>
    <t>JessicaBChaudhry25@aol.com</t>
  </si>
  <si>
    <t>EmiliaKBrown23@aol.com</t>
  </si>
  <si>
    <t>KennethBHughes21@hotmail.com</t>
  </si>
  <si>
    <t>JanetBMcCary75@gmail.com</t>
  </si>
  <si>
    <t>JasonVAlmanza24@aol.com</t>
  </si>
  <si>
    <t>AntonioMPeters11@aol.com</t>
  </si>
  <si>
    <t>JoanBTripp63@aol.com</t>
  </si>
  <si>
    <t>JohnMBradley8@hotmail.com</t>
  </si>
  <si>
    <t>LauraDMedlin55@gmail.com</t>
  </si>
  <si>
    <t>IolaEDeckard23@gmail.com</t>
  </si>
  <si>
    <t>CharleneJBerlanga29@aol.com</t>
  </si>
  <si>
    <t>MaxineJThomas83@gmail.com</t>
  </si>
  <si>
    <t>JenniferLCollier2@gmail.com</t>
  </si>
  <si>
    <t>HaroldDShiflett11@aol.com</t>
  </si>
  <si>
    <t>MelissaNSantibanez77@hotmail.com</t>
  </si>
  <si>
    <t>SalvadorEJacquez10@hotmail.com</t>
  </si>
  <si>
    <t>CarolBKonopka51@aol.com</t>
  </si>
  <si>
    <t>JulietDSavoie100@gmail.com</t>
  </si>
  <si>
    <t>KendraDHuff63@aol.com</t>
  </si>
  <si>
    <t>BettyMMorgan81@hotmail.com</t>
  </si>
  <si>
    <t>DianeHCarter2@gmail.com</t>
  </si>
  <si>
    <t>JohnieTHall58@hotmail.com</t>
  </si>
  <si>
    <t>MildredJStainbrook71@hotmail.com</t>
  </si>
  <si>
    <t>RonaldKRosenblum2@aol.com</t>
  </si>
  <si>
    <t>MonicaDFaulkner64@aol.com</t>
  </si>
  <si>
    <t>ClaytonTOlivo9@aol.com</t>
  </si>
  <si>
    <t>MatthewBOlivera39@aol.com</t>
  </si>
  <si>
    <t>JuanMParisi97@hotmail.com</t>
  </si>
  <si>
    <t>CeciliaMWatts62@hotmail.com</t>
  </si>
  <si>
    <t>DennisMWright56@aol.com</t>
  </si>
  <si>
    <t>MonteSSmith95@gmail.com</t>
  </si>
  <si>
    <t>GloriaJHurst44@hotmail.com</t>
  </si>
  <si>
    <t>JoanTWilliams13@hotmail.com</t>
  </si>
  <si>
    <t>AltonJHarris34@aol.com</t>
  </si>
  <si>
    <t>HazelJGleason17@gmail.com</t>
  </si>
  <si>
    <t>ChristopherRThames86@hotmail.com</t>
  </si>
  <si>
    <t>CarlCGreen61@gmail.com</t>
  </si>
  <si>
    <t>HansJMcDaniel9@aol.com</t>
  </si>
  <si>
    <t>IraSKocher5@gmail.com</t>
  </si>
  <si>
    <t>CoryKJackson51@aol.com</t>
  </si>
  <si>
    <t>CedricEBarnes3@hotmail.com</t>
  </si>
  <si>
    <t>GeorgeMEvans55@gmail.com</t>
  </si>
  <si>
    <t>LeeCMcMeans62@gmail.com</t>
  </si>
  <si>
    <t>AmySRangel59@aol.com</t>
  </si>
  <si>
    <t>NaomiRMarshall40@hotmail.com</t>
  </si>
  <si>
    <t>NancyKMorris52@aol.com</t>
  </si>
  <si>
    <t>RandyFKuhlman57@hotmail.com</t>
  </si>
  <si>
    <t>HelenDRoush55@aol.com</t>
  </si>
  <si>
    <t>MichaelJWood76@gmail.com</t>
  </si>
  <si>
    <t>JenniferMJahnke21@gmail.com</t>
  </si>
  <si>
    <t>TerriLOgrady22@hotmail.com</t>
  </si>
  <si>
    <t>CharlesLTalbot54@aol.com</t>
  </si>
  <si>
    <t>ChristineWKelliher36@aol.com</t>
  </si>
  <si>
    <t>SebastianETaylor95@hotmail.com</t>
  </si>
  <si>
    <t>SusieDRobbins85@hotmail.com</t>
  </si>
  <si>
    <t>MaryHChampagne41@gmail.com</t>
  </si>
  <si>
    <t>KatrinaCRamirez42@aol.com</t>
  </si>
  <si>
    <t>RebeccaMLamoreaux43@gmail.com</t>
  </si>
  <si>
    <t>GlennLSharp58@hotmail.com</t>
  </si>
  <si>
    <t>DarenLJacobs13@aol.com</t>
  </si>
  <si>
    <t>RebekahRSparling81@aol.com</t>
  </si>
  <si>
    <t>IreneGGreen34@gmail.com</t>
  </si>
  <si>
    <t>LynnYCass35@gmail.com</t>
  </si>
  <si>
    <t>SueJRojas77@hotmail.com</t>
  </si>
  <si>
    <t>EulaliaRMiller24@aol.com</t>
  </si>
  <si>
    <t>SandraASpinks57@hotmail.com</t>
  </si>
  <si>
    <t>MirandaVJohnson48@hotmail.com</t>
  </si>
  <si>
    <t>RobertKEiland37@gmail.com</t>
  </si>
  <si>
    <t>CatherineJSappington68@hotmail.com</t>
  </si>
  <si>
    <t>BriannaDHiggins49@hotmail.com</t>
  </si>
  <si>
    <t>LuisKStokes58@aol.com</t>
  </si>
  <si>
    <t>RussGMorrison22@aol.com</t>
  </si>
  <si>
    <t>CarlottaCChamberlain71@hotmail.com</t>
  </si>
  <si>
    <t>StanleyAVinson76@aol.com</t>
  </si>
  <si>
    <t>VernGRipple9@gmail.com</t>
  </si>
  <si>
    <t>KathleenHWalters22@aol.com</t>
  </si>
  <si>
    <t>RobertCBushman87@gmail.com</t>
  </si>
  <si>
    <t>AndreaKGoode8@aol.com</t>
  </si>
  <si>
    <t>JennieSTellez25@aol.com</t>
  </si>
  <si>
    <t>JamesCFord92@gmail.com</t>
  </si>
  <si>
    <t>GraceBGarett76@gmail.com</t>
  </si>
  <si>
    <t>AmeliaDRamirez22@gmail.com</t>
  </si>
  <si>
    <t>CrystalWHansen83@aol.com</t>
  </si>
  <si>
    <t>ThelmaBParr13@aol.com</t>
  </si>
  <si>
    <t>DonnyMClemens25@aol.com</t>
  </si>
  <si>
    <t>KimberlyGWarner92@gmail.com</t>
  </si>
  <si>
    <t>DavidLMiddleton36@gmail.com</t>
  </si>
  <si>
    <t>RobertJMartin49@gmail.com</t>
  </si>
  <si>
    <t>AnitaJGil72@aol.com</t>
  </si>
  <si>
    <t>EduardoTKenney16@gmail.com</t>
  </si>
  <si>
    <t>TimothyTOsorio83@gmail.com</t>
  </si>
  <si>
    <t>RoseDSaenz91@aol.com</t>
  </si>
  <si>
    <t>ChristopherBPolk41@gmail.com</t>
  </si>
  <si>
    <t>AlvinSPruett91@hotmail.com</t>
  </si>
  <si>
    <t>MichaelSHughes35@gmail.com</t>
  </si>
  <si>
    <t>DarrylMKim56@hotmail.com</t>
  </si>
  <si>
    <t>LeeJLefebre93@aol.com</t>
  </si>
  <si>
    <t>LatriciaDCox35@aol.com</t>
  </si>
  <si>
    <t>DavidMHarding21@hotmail.com</t>
  </si>
  <si>
    <t>PatrickJLovett10@gmail.com</t>
  </si>
  <si>
    <t>FrankPClark81@aol.com</t>
  </si>
  <si>
    <t>ChesterSSmith63@aol.com</t>
  </si>
  <si>
    <t>WilliamJPark27@aol.com</t>
  </si>
  <si>
    <t>AndrewHHunter1@aol.com</t>
  </si>
  <si>
    <t>RickyBShields56@gmail.com</t>
  </si>
  <si>
    <t>BobbyMWells26@gmail.com</t>
  </si>
  <si>
    <t>AdamVWhite72@gmail.com</t>
  </si>
  <si>
    <t>MarshallJHubbard90@aol.com</t>
  </si>
  <si>
    <t>JamesJPerry86@aol.com</t>
  </si>
  <si>
    <t>PaulineRFisher38@aol.com</t>
  </si>
  <si>
    <t>DavidJWilson10@aol.com</t>
  </si>
  <si>
    <t>KimWHines69@aol.com</t>
  </si>
  <si>
    <t>LouiseEBenner20@hotmail.com</t>
  </si>
  <si>
    <t>GarryJPannell11@aol.com</t>
  </si>
  <si>
    <t>WilliamRKim3@aol.com</t>
  </si>
  <si>
    <t>JoyceMMillard14@aol.com</t>
  </si>
  <si>
    <t>SusanSValentine20@gmail.com</t>
  </si>
  <si>
    <t>CharlesMRoberts52@hotmail.com</t>
  </si>
  <si>
    <t>CarlosMNa82@gmail.com</t>
  </si>
  <si>
    <t>TheresaJCraig13@hotmail.com</t>
  </si>
  <si>
    <t>PaulLCurtis13@aol.com</t>
  </si>
  <si>
    <t>HenryCRosenbaum32@gmail.com</t>
  </si>
  <si>
    <t>RobertRBrock85@gmail.com</t>
  </si>
  <si>
    <t>JaniceNKrout28@hotmail.com</t>
  </si>
  <si>
    <t>MaryAPearson77@hotmail.com</t>
  </si>
  <si>
    <t>JosephCAtkinson68@aol.com</t>
  </si>
  <si>
    <t>LindseyRMartinez24@gmail.com</t>
  </si>
  <si>
    <t>TylerADejesus67@gmail.com</t>
  </si>
  <si>
    <t>MelodyMNelson11@hotmail.com</t>
  </si>
  <si>
    <t>PaulaWMadden66@gmail.com</t>
  </si>
  <si>
    <t>RobertDWeber31@gmail.com</t>
  </si>
  <si>
    <t>MarkLMonroe10@gmail.com</t>
  </si>
  <si>
    <t>RoseCGlenn54@aol.com</t>
  </si>
  <si>
    <t>SidneyRWilliams81@gmail.com</t>
  </si>
  <si>
    <t>ScottJLohr44@hotmail.com</t>
  </si>
  <si>
    <t>LatonyaBTaggart82@aol.com</t>
  </si>
  <si>
    <t>MichaelJWendling71@aol.com</t>
  </si>
  <si>
    <t>DanielMBrister56@hotmail.com</t>
  </si>
  <si>
    <t>MichaelNHorning81@hotmail.com</t>
  </si>
  <si>
    <t>EdithJReed41@hotmail.com</t>
  </si>
  <si>
    <t>VictorAJohnson60@hotmail.com</t>
  </si>
  <si>
    <t>LydiaHAmoroso14@gmail.com</t>
  </si>
  <si>
    <t>AshleyDJohnson49@hotmail.com</t>
  </si>
  <si>
    <t>EstherLLord16@gmail.com</t>
  </si>
  <si>
    <t>AmeliaTLane39@aol.com</t>
  </si>
  <si>
    <t>RussellRKeel4@hotmail.com</t>
  </si>
  <si>
    <t>RobertSSparks36@hotmail.com</t>
  </si>
  <si>
    <t>AndreaDFlinn27@gmail.com</t>
  </si>
  <si>
    <t>ThomasSLowman9@hotmail.com</t>
  </si>
  <si>
    <t>MikiCGries21@gmail.com</t>
  </si>
  <si>
    <t>FrancesCKing81@gmail.com</t>
  </si>
  <si>
    <t>GilbertoSLau67@gmail.com</t>
  </si>
  <si>
    <t>AndrewLAtkinson29@gmail.com</t>
  </si>
  <si>
    <t>JeffreyJDuggins68@hotmail.com</t>
  </si>
  <si>
    <t>OliviaLMunson47@gmail.com</t>
  </si>
  <si>
    <t>AmyKCarter20@gmail.com</t>
  </si>
  <si>
    <t>DianeJColdwell34@aol.com</t>
  </si>
  <si>
    <t>HaywoodMAlbritton19@aol.com</t>
  </si>
  <si>
    <t>DeanCDay54@aol.com</t>
  </si>
  <si>
    <t>SusanRWallace94@gmail.com</t>
  </si>
  <si>
    <t>AnthonyDBrawner31@aol.com</t>
  </si>
  <si>
    <t>JesseSMorrow30@hotmail.com</t>
  </si>
  <si>
    <t>StacySPetersen43@gmail.com</t>
  </si>
  <si>
    <t>BrendaLNorris18@gmail.com</t>
  </si>
  <si>
    <t>AmyGThomas34@aol.com</t>
  </si>
  <si>
    <t>VirginiaMGivens18@hotmail.com</t>
  </si>
  <si>
    <t>LeroyJBallweg77@aol.com</t>
  </si>
  <si>
    <t>SamuelMRobinson30@gmail.com</t>
  </si>
  <si>
    <t>DerekLRivera29@hotmail.com</t>
  </si>
  <si>
    <t>SusanABoling95@hotmail.com</t>
  </si>
  <si>
    <t>KathyJBazan93@gmail.com</t>
  </si>
  <si>
    <t>TaraTEmberton17@gmail.com</t>
  </si>
  <si>
    <t>EarlMAguirre61@hotmail.com</t>
  </si>
  <si>
    <t>ClarenceAJoseph12@gmail.com</t>
  </si>
  <si>
    <t>TeddyWDishman34@aol.com</t>
  </si>
  <si>
    <t>JuanGJacobsen46@gmail.com</t>
  </si>
  <si>
    <t>JamesJYu28@aol.com</t>
  </si>
  <si>
    <t>CharlesRMarshall75@hotmail.com</t>
  </si>
  <si>
    <t>DonaldLMurray83@hotmail.com</t>
  </si>
  <si>
    <t>JesusaFLarsen80@gmail.com</t>
  </si>
  <si>
    <t>HowardJSykes60@gmail.com</t>
  </si>
  <si>
    <t>GuyDLent4@hotmail.com</t>
  </si>
  <si>
    <t>JohnSJacobs38@hotmail.com</t>
  </si>
  <si>
    <t>LindaRHarris79@aol.com</t>
  </si>
  <si>
    <t>DavidJRobinson72@aol.com</t>
  </si>
  <si>
    <t>LarryGHiggin18@hotmail.com</t>
  </si>
  <si>
    <t>MarySBorders8@gmail.com</t>
  </si>
  <si>
    <t>StephanieCTipler29@hotmail.com</t>
  </si>
  <si>
    <t>DerekRWelch56@hotmail.com</t>
  </si>
  <si>
    <t>ScottyJHorton92@gmail.com</t>
  </si>
  <si>
    <t>LeeMDiaz57@aol.com</t>
  </si>
  <si>
    <t>BarbaraWVelazquez44@gmail.com</t>
  </si>
  <si>
    <t>SarahGJohnson19@gmail.com</t>
  </si>
  <si>
    <t>CynthiaJKizer89@gmail.com</t>
  </si>
  <si>
    <t>ChristopherCDawson47@gmail.com</t>
  </si>
  <si>
    <t>BryanFRobinson25@aol.com</t>
  </si>
  <si>
    <t>PatrickCDunson6@hotmail.com</t>
  </si>
  <si>
    <t>DavidJGilman46@aol.com</t>
  </si>
  <si>
    <t>RonaldJSawyer94@aol.com</t>
  </si>
  <si>
    <t>JosephBOliver44@hotmail.com</t>
  </si>
  <si>
    <t>CarlJWeis20@aol.com</t>
  </si>
  <si>
    <t>NormaIFolden81@hotmail.com</t>
  </si>
  <si>
    <t>DonaldABlevins82@aol.com</t>
  </si>
  <si>
    <t>SamAPerry39@hotmail.com</t>
  </si>
  <si>
    <t>FrancesSColeman4@gmail.com</t>
  </si>
  <si>
    <t>DavidSWilliams77@gmail.com</t>
  </si>
  <si>
    <t>MadelineTHeadley90@aol.com</t>
  </si>
  <si>
    <t>GilbertEDawson23@aol.com</t>
  </si>
  <si>
    <t>WilliamMBarber41@aol.com</t>
  </si>
  <si>
    <t>LelandJLee33@aol.com</t>
  </si>
  <si>
    <t>TaylorMYoung21@gmail.com</t>
  </si>
  <si>
    <t>LucyDDelgado55@aol.com</t>
  </si>
  <si>
    <t>TomDWebb57@gmail.com</t>
  </si>
  <si>
    <t>FrankBOlson47@hotmail.com</t>
  </si>
  <si>
    <t>KevinMTong7@gmail.com</t>
  </si>
  <si>
    <t>AmyJCarpenter44@aol.com</t>
  </si>
  <si>
    <t>WilliamJHall54@gmail.com</t>
  </si>
  <si>
    <t>KevinBMullen43@hotmail.com</t>
  </si>
  <si>
    <t>ArthurJPharris52@aol.com</t>
  </si>
  <si>
    <t>WayneRDray87@aol.com</t>
  </si>
  <si>
    <t>ChanceSCrump48@hotmail.com</t>
  </si>
  <si>
    <t>JulieCRoss3@hotmail.com</t>
  </si>
  <si>
    <t>StaceyLHaynes35@gmail.com</t>
  </si>
  <si>
    <t>LucilleRMoss23@hotmail.com</t>
  </si>
  <si>
    <t>DianeKHenry868@gmail.com</t>
  </si>
  <si>
    <t>Transactions</t>
  </si>
  <si>
    <t>Profit</t>
  </si>
  <si>
    <t>Holiday</t>
  </si>
  <si>
    <t>New Year's Day</t>
  </si>
  <si>
    <t>Martin Luther King Jr. Day</t>
  </si>
  <si>
    <t>Lincoln's Birthday</t>
  </si>
  <si>
    <t>Presidents' Day</t>
  </si>
  <si>
    <t>Memorial Day</t>
  </si>
  <si>
    <t>Columbus Day</t>
  </si>
  <si>
    <t>Election Day</t>
  </si>
  <si>
    <t>Veterans Day</t>
  </si>
  <si>
    <t>Thanksgiving Day</t>
  </si>
  <si>
    <t>Lincoln's Birthday/Lincoln's Day</t>
  </si>
  <si>
    <t>Christmas Eve</t>
  </si>
  <si>
    <t>Christmas Day</t>
  </si>
  <si>
    <t>Day After Christmas Day</t>
  </si>
  <si>
    <t>Chart Source</t>
  </si>
  <si>
    <t>Product</t>
  </si>
  <si>
    <t>Product ID</t>
  </si>
  <si>
    <t>IMDb Score</t>
  </si>
  <si>
    <t>PRODUCTIVITY TIPS</t>
  </si>
  <si>
    <t>Qty</t>
  </si>
  <si>
    <t>Purchase Price</t>
  </si>
  <si>
    <t>Down Payment %</t>
  </si>
  <si>
    <t>Interest Rate</t>
  </si>
  <si>
    <t>Loan Amount</t>
  </si>
  <si>
    <t>Property Tax</t>
  </si>
  <si>
    <t>Mortgage Costs</t>
  </si>
  <si>
    <t>Utilities</t>
  </si>
  <si>
    <t>Tax Rate</t>
  </si>
  <si>
    <t>Est. Closing Costs</t>
  </si>
  <si>
    <t>Term Length (yrs)</t>
  </si>
  <si>
    <t>MONTHLY EXPENSES</t>
  </si>
  <si>
    <t>Beds/Baths:</t>
  </si>
  <si>
    <t>3/2+</t>
  </si>
  <si>
    <t>Sq Ft:</t>
  </si>
  <si>
    <t>Address:</t>
  </si>
  <si>
    <t>PROPERTY COST</t>
  </si>
  <si>
    <t>LOAN COST</t>
  </si>
  <si>
    <t>Year Built:</t>
  </si>
  <si>
    <t>Listing Date:</t>
  </si>
  <si>
    <t>$/Sq. Ft:</t>
  </si>
  <si>
    <t>Zip Code:</t>
  </si>
  <si>
    <t>01730</t>
  </si>
  <si>
    <t>63 Evergreen</t>
  </si>
  <si>
    <t>MLS #</t>
  </si>
  <si>
    <t>PROPERTY DETAILS</t>
  </si>
  <si>
    <t>Home Insurance</t>
  </si>
  <si>
    <t>Notes:</t>
  </si>
  <si>
    <t>HOA Fees</t>
  </si>
  <si>
    <t>Monthly Expenses:</t>
  </si>
  <si>
    <t>Close to town center and schools, borders preservation land and walking trails</t>
  </si>
  <si>
    <t>Cash to Close:</t>
  </si>
  <si>
    <t>Index</t>
  </si>
  <si>
    <t>Zip</t>
  </si>
  <si>
    <t>Autofill &amp; Flash Fill</t>
  </si>
  <si>
    <t>Text to Columns</t>
  </si>
  <si>
    <t>Extracting Unique Values</t>
  </si>
  <si>
    <t>Synchronous Scrolling</t>
  </si>
  <si>
    <t>Customizing the Ribbon</t>
  </si>
  <si>
    <t>Workbook Protection</t>
  </si>
  <si>
    <t>Removing Blank Rows</t>
  </si>
  <si>
    <t>Data Validation Lists</t>
  </si>
  <si>
    <t>Level of Difficulty</t>
  </si>
  <si>
    <t>Link</t>
  </si>
  <si>
    <t>Topic</t>
  </si>
  <si>
    <t>User ID#</t>
  </si>
  <si>
    <t>Date of Birth</t>
  </si>
  <si>
    <t>JenniferJMcGrath99@gmail.com</t>
  </si>
  <si>
    <t>Birth Year (YY)</t>
  </si>
  <si>
    <t>Custom Footer Stats</t>
  </si>
  <si>
    <t>CTRL &amp; ALT Shortcuts</t>
  </si>
  <si>
    <t>"Go To" Special Options</t>
  </si>
  <si>
    <t>USA Holiday</t>
  </si>
  <si>
    <t>Named Ranges &amp; Tables</t>
  </si>
  <si>
    <t>Precipitation (Inches)</t>
  </si>
  <si>
    <t>Temp (F)</t>
  </si>
  <si>
    <t>Wind Speed (MPH)</t>
  </si>
  <si>
    <t>JenniferJMcGrath99</t>
  </si>
  <si>
    <t>ChadSLewis51</t>
  </si>
  <si>
    <t>SusanSRodriguez71</t>
  </si>
  <si>
    <t>WayneMNielson17</t>
  </si>
  <si>
    <t>JohnDDepaul47</t>
  </si>
  <si>
    <t>JosephJMartinez96</t>
  </si>
  <si>
    <t>DianeKHenry868</t>
  </si>
  <si>
    <t>VeronicaMComerford70</t>
  </si>
  <si>
    <t>BeverlyDNixon93</t>
  </si>
  <si>
    <t>IvanSLayton70</t>
  </si>
  <si>
    <t>ShannonHFord50</t>
  </si>
  <si>
    <t>DebraFPonce28</t>
  </si>
  <si>
    <t>MargaretRBryner44</t>
  </si>
  <si>
    <t>BarbaraESmith56</t>
  </si>
  <si>
    <t>SuePGay9</t>
  </si>
  <si>
    <t>MarkSFlores29</t>
  </si>
  <si>
    <t>JulieBPurington43</t>
  </si>
  <si>
    <t>DebbieJSchuler46</t>
  </si>
  <si>
    <t>GraceCRenninger23</t>
  </si>
  <si>
    <t>JamesCWeiss7</t>
  </si>
  <si>
    <t>AddieJStevenson73</t>
  </si>
  <si>
    <t>PatrickRMcCurdy10</t>
  </si>
  <si>
    <t>LauraAHailey38</t>
  </si>
  <si>
    <t>DanielMGirard5</t>
  </si>
  <si>
    <t>QueenRWatson48</t>
  </si>
  <si>
    <t>LisaMTaylor14</t>
  </si>
  <si>
    <t>EfrainDBarrick79</t>
  </si>
  <si>
    <t>RobertZSaladin86</t>
  </si>
  <si>
    <t>CynthiaWReyes6</t>
  </si>
  <si>
    <t>PatriciaVAlderete51</t>
  </si>
  <si>
    <t>CyrstalRReid15</t>
  </si>
  <si>
    <t>JonathanCTubbs47</t>
  </si>
  <si>
    <t>VondaCOrbison59</t>
  </si>
  <si>
    <t>PaulaTOsborn70</t>
  </si>
  <si>
    <t>LillieRBohanon26</t>
  </si>
  <si>
    <t>JaneJTapia18</t>
  </si>
  <si>
    <t>GeneEVaughn12</t>
  </si>
  <si>
    <t>MicheleARichard7</t>
  </si>
  <si>
    <t>AnthonyDRichmond25</t>
  </si>
  <si>
    <t>GeorgeLBarnes53</t>
  </si>
  <si>
    <t>CraigLLowe58</t>
  </si>
  <si>
    <t>JenniferJNguyen54</t>
  </si>
  <si>
    <t>KeithGKizer35</t>
  </si>
  <si>
    <t>JosephFApodaca75</t>
  </si>
  <si>
    <t>MelissaJRodriguez47</t>
  </si>
  <si>
    <t>PatriciaCDent34</t>
  </si>
  <si>
    <t>GoldieDCastaneda62</t>
  </si>
  <si>
    <t>KeraMDavidson33</t>
  </si>
  <si>
    <t>DonnaBBarnette75</t>
  </si>
  <si>
    <t>KellieABrown5</t>
  </si>
  <si>
    <t>VenaJHamilton55</t>
  </si>
  <si>
    <t>JulieFPrall78</t>
  </si>
  <si>
    <t>VictorBWilliams23</t>
  </si>
  <si>
    <t>GracieRGonzalez6</t>
  </si>
  <si>
    <t>LeonilaSBombard15</t>
  </si>
  <si>
    <t>ChristinaMRichter39</t>
  </si>
  <si>
    <t>BrendaKHodges48</t>
  </si>
  <si>
    <t>CarmeloAPreuss90</t>
  </si>
  <si>
    <t>DavidCSisco49</t>
  </si>
  <si>
    <t>TerryJGilbert38</t>
  </si>
  <si>
    <t>HomerRLatham22</t>
  </si>
  <si>
    <t>ArgentinaLClark74</t>
  </si>
  <si>
    <t>RaymondMTaylor7</t>
  </si>
  <si>
    <t>PatriciaCHarrison68</t>
  </si>
  <si>
    <t>RobertKKing72</t>
  </si>
  <si>
    <t>PedroMPadgett95</t>
  </si>
  <si>
    <t>JohnRMcLaughlin29</t>
  </si>
  <si>
    <t>LakeshaTJohnson59</t>
  </si>
  <si>
    <t>LucindaRGribble12</t>
  </si>
  <si>
    <t>MildredDGreene49</t>
  </si>
  <si>
    <t>SallyDHayes58</t>
  </si>
  <si>
    <t>AugustineKTaylor55</t>
  </si>
  <si>
    <t>EdwardJKelley11</t>
  </si>
  <si>
    <t>MeiRLopez8</t>
  </si>
  <si>
    <t>KatherineCKennedy79</t>
  </si>
  <si>
    <t>JenniferLTrevino73</t>
  </si>
  <si>
    <t>JamesMMoore11</t>
  </si>
  <si>
    <t>DanielMWeatherly88</t>
  </si>
  <si>
    <t>ChristineWStaff84</t>
  </si>
  <si>
    <t>MarySCastle53</t>
  </si>
  <si>
    <t>AntonioKEder68</t>
  </si>
  <si>
    <t>RobertCEldredge46</t>
  </si>
  <si>
    <t>TerryAAbernathy83</t>
  </si>
  <si>
    <t>MaryLOliver32</t>
  </si>
  <si>
    <t>SylviaPProvencher83</t>
  </si>
  <si>
    <t>MichaelJButters14</t>
  </si>
  <si>
    <t>EduardoMHarris78</t>
  </si>
  <si>
    <t>JanetBGodfrey35</t>
  </si>
  <si>
    <t>ThelmaRMcCarthy27</t>
  </si>
  <si>
    <t>FranMRitchie82</t>
  </si>
  <si>
    <t>LisaDThompson47</t>
  </si>
  <si>
    <t>GeorgeLGreggs16</t>
  </si>
  <si>
    <t>DoraSBurris65</t>
  </si>
  <si>
    <t>WandaDSchultz32</t>
  </si>
  <si>
    <t>JasonLPavon27</t>
  </si>
  <si>
    <t>JannetteJAnthony98</t>
  </si>
  <si>
    <t>KatrinaRStull97</t>
  </si>
  <si>
    <t>RussellJLofton76</t>
  </si>
  <si>
    <t>JohnBMay88</t>
  </si>
  <si>
    <t>AnnCTilton27</t>
  </si>
  <si>
    <t>EricTYoung51</t>
  </si>
  <si>
    <t>JamesFFriar57</t>
  </si>
  <si>
    <t>DavidDCrum62</t>
  </si>
  <si>
    <t>GloriaSTorres14</t>
  </si>
  <si>
    <t>DerrickNBrown5</t>
  </si>
  <si>
    <t>DavidCAllen57</t>
  </si>
  <si>
    <t>TracieBSellers60</t>
  </si>
  <si>
    <t>RockyCWeatherspoon58</t>
  </si>
  <si>
    <t>KevinMGibson36</t>
  </si>
  <si>
    <t>ElaineBCunningham22</t>
  </si>
  <si>
    <t>CharlesSCastro95</t>
  </si>
  <si>
    <t>LesNLawhon91</t>
  </si>
  <si>
    <t>RonaldEGordon74</t>
  </si>
  <si>
    <t>KennethIHarris59</t>
  </si>
  <si>
    <t>NicoleBPerez68</t>
  </si>
  <si>
    <t>MichelleCKeown77</t>
  </si>
  <si>
    <t>SueJDoucette7</t>
  </si>
  <si>
    <t>LillianJKline7</t>
  </si>
  <si>
    <t>LindaHChasse27</t>
  </si>
  <si>
    <t>JeanRGarcia85</t>
  </si>
  <si>
    <t>SeanCBaltes44</t>
  </si>
  <si>
    <t>BenjaminRCastaneda71</t>
  </si>
  <si>
    <t>JerryMMills91</t>
  </si>
  <si>
    <t>DouglasMWright4</t>
  </si>
  <si>
    <t>ChristopherBLane22</t>
  </si>
  <si>
    <t>MonteKMellott15</t>
  </si>
  <si>
    <t>LeighannJMcCorkle43</t>
  </si>
  <si>
    <t>LesterJBaer75</t>
  </si>
  <si>
    <t>ShaniMHamilton64</t>
  </si>
  <si>
    <t>LeroyRCarroll4</t>
  </si>
  <si>
    <t>TeresaABattin27</t>
  </si>
  <si>
    <t>GregoryVMoore70</t>
  </si>
  <si>
    <t>FaithJHagans12</t>
  </si>
  <si>
    <t>MichaelALogsdon83</t>
  </si>
  <si>
    <t>AnthonyDChavez54</t>
  </si>
  <si>
    <t>AmandaCMilano7</t>
  </si>
  <si>
    <t>ShaynaBGerman84</t>
  </si>
  <si>
    <t>BarbaraRHansen92</t>
  </si>
  <si>
    <t>KennethVKirby65</t>
  </si>
  <si>
    <t>JamesLPettigrew52</t>
  </si>
  <si>
    <t>RogerMGreen64</t>
  </si>
  <si>
    <t>JosephCRoberts83</t>
  </si>
  <si>
    <t>HeidiGSinquefield54</t>
  </si>
  <si>
    <t>SamKHughes57</t>
  </si>
  <si>
    <t>MiltonTBrown98</t>
  </si>
  <si>
    <t>AudreyMMilton25</t>
  </si>
  <si>
    <t>DianaJHancock61</t>
  </si>
  <si>
    <t>CarmellaCMora46</t>
  </si>
  <si>
    <t>AllisonIPatton89</t>
  </si>
  <si>
    <t>RobertSThurman24</t>
  </si>
  <si>
    <t>MeredithJBailey97</t>
  </si>
  <si>
    <t>MariaFNeal63</t>
  </si>
  <si>
    <t>PabloJBreedlove45</t>
  </si>
  <si>
    <t>MelissaJFlores15</t>
  </si>
  <si>
    <t>RobertBNelson100</t>
  </si>
  <si>
    <t>JerrySTorres73</t>
  </si>
  <si>
    <t>ThedaNMathis75</t>
  </si>
  <si>
    <t>LeslieJFogle43</t>
  </si>
  <si>
    <t>BeatriceKSanchez34</t>
  </si>
  <si>
    <t>JamesRHartley46</t>
  </si>
  <si>
    <t>ScottWBull17</t>
  </si>
  <si>
    <t>GabrielaBJackson79</t>
  </si>
  <si>
    <t>AgnesMSchmidt96</t>
  </si>
  <si>
    <t>TroyJCastellanos38</t>
  </si>
  <si>
    <t>ConcettaBWoodruff47</t>
  </si>
  <si>
    <t>TracyRBerry67</t>
  </si>
  <si>
    <t>DavidHTaber61</t>
  </si>
  <si>
    <t>AnitaJSachs94</t>
  </si>
  <si>
    <t>XavierMBrown41</t>
  </si>
  <si>
    <t>KathyRHutto6</t>
  </si>
  <si>
    <t>EvelyneEWilliams80</t>
  </si>
  <si>
    <t>DavidMWalters77</t>
  </si>
  <si>
    <t>RosemaryJQuinn29</t>
  </si>
  <si>
    <t>LupeKHeath95</t>
  </si>
  <si>
    <t>DanielleTPalmer86</t>
  </si>
  <si>
    <t>LesliePWhitaker60</t>
  </si>
  <si>
    <t>TerranceVJohnson55</t>
  </si>
  <si>
    <t>JesseJCatlin65</t>
  </si>
  <si>
    <t>MariaAKinsley56</t>
  </si>
  <si>
    <t>WilliamBPotts78</t>
  </si>
  <si>
    <t>DanielleHMagnusson46</t>
  </si>
  <si>
    <t>HeidiRWoody82</t>
  </si>
  <si>
    <t>GeorgeAReynolds13</t>
  </si>
  <si>
    <t>MarlinFCambridge37</t>
  </si>
  <si>
    <t>LucyWMurray53</t>
  </si>
  <si>
    <t>MarkMNumbers40</t>
  </si>
  <si>
    <t>GroverLManning95</t>
  </si>
  <si>
    <t>PatriciaASimmons78</t>
  </si>
  <si>
    <t>VivianJRosario32</t>
  </si>
  <si>
    <t>MaryMFoltz21</t>
  </si>
  <si>
    <t>MartinTSchaal32</t>
  </si>
  <si>
    <t>JohnCKile58</t>
  </si>
  <si>
    <t>JoanJWillingham54</t>
  </si>
  <si>
    <t>BarbaraLLong45</t>
  </si>
  <si>
    <t>DavidNStuart17</t>
  </si>
  <si>
    <t>RonaldAEasley9</t>
  </si>
  <si>
    <t>SharonRGraham99</t>
  </si>
  <si>
    <t>DarrylERamirez33</t>
  </si>
  <si>
    <t>AnneDZamora11</t>
  </si>
  <si>
    <t>IsaiahLBuckner78</t>
  </si>
  <si>
    <t>AngieCGlassman17</t>
  </si>
  <si>
    <t>StephenDBernier29</t>
  </si>
  <si>
    <t>DorothyGRansom4</t>
  </si>
  <si>
    <t>GenevieveWTaranto21</t>
  </si>
  <si>
    <t>EdwardEKinner86</t>
  </si>
  <si>
    <t>DianeJFigueroa79</t>
  </si>
  <si>
    <t>PhyllisCBrown53</t>
  </si>
  <si>
    <t>ToddLHooker69</t>
  </si>
  <si>
    <t>RheaTDick90</t>
  </si>
  <si>
    <t>TeresaTPayne21</t>
  </si>
  <si>
    <t>ShawnMSolomon92</t>
  </si>
  <si>
    <t>LeonardVConnolly57</t>
  </si>
  <si>
    <t>BeulahMGarnett3</t>
  </si>
  <si>
    <t>GeneTYelle89</t>
  </si>
  <si>
    <t>ShannonGAkers31</t>
  </si>
  <si>
    <t>JamesDMcCue5</t>
  </si>
  <si>
    <t>FernandoJWest66</t>
  </si>
  <si>
    <t>DellaJQuillen60</t>
  </si>
  <si>
    <t>DillonPWilliams76</t>
  </si>
  <si>
    <t>PaulSJohnson23</t>
  </si>
  <si>
    <t>NicholasJStice9</t>
  </si>
  <si>
    <t>DannyMQuesada94</t>
  </si>
  <si>
    <t>PatrickCJohnson91</t>
  </si>
  <si>
    <t>ChristopherJWhite23</t>
  </si>
  <si>
    <t>JamesKWashington16</t>
  </si>
  <si>
    <t>ChristineTPierce43</t>
  </si>
  <si>
    <t>MarieDWilliams35</t>
  </si>
  <si>
    <t>SharonAHamilton3</t>
  </si>
  <si>
    <t>LandonSBryan81</t>
  </si>
  <si>
    <t>MarkPGarrison76</t>
  </si>
  <si>
    <t>JeremyAWhitaker29</t>
  </si>
  <si>
    <t>MatthewMDupre61</t>
  </si>
  <si>
    <t>StephenLCarlson66</t>
  </si>
  <si>
    <t>RichardNBivona22</t>
  </si>
  <si>
    <t>TheresaGWynn80</t>
  </si>
  <si>
    <t>GeorgeWSchell47</t>
  </si>
  <si>
    <t>DeniseDBrown95</t>
  </si>
  <si>
    <t>PhilipGPhillips83</t>
  </si>
  <si>
    <t>DavidDPendleton89</t>
  </si>
  <si>
    <t>ShannonJGreen39</t>
  </si>
  <si>
    <t>DaveBSpears7</t>
  </si>
  <si>
    <t>DavidJTurner10</t>
  </si>
  <si>
    <t>DanielHDwyer90</t>
  </si>
  <si>
    <t>DarleneDWard35</t>
  </si>
  <si>
    <t>WalterRGavin66</t>
  </si>
  <si>
    <t>MaryDGlaspie34</t>
  </si>
  <si>
    <t>FrankJSantos54</t>
  </si>
  <si>
    <t>KevinSArias30</t>
  </si>
  <si>
    <t>JamesKFoster47</t>
  </si>
  <si>
    <t>RandyNHarrison20</t>
  </si>
  <si>
    <t>BarbaraRGray97</t>
  </si>
  <si>
    <t>ChadMMitchell84</t>
  </si>
  <si>
    <t>LaurenJKeese42</t>
  </si>
  <si>
    <t>MaryCHernandez45</t>
  </si>
  <si>
    <t>VictorHVest94</t>
  </si>
  <si>
    <t>ShirleyJDavenport82</t>
  </si>
  <si>
    <t>ThomasTMiller4</t>
  </si>
  <si>
    <t>BobbyPPeterson51</t>
  </si>
  <si>
    <t>CeceliaDManiscalco96</t>
  </si>
  <si>
    <t>DorothyMCurry97</t>
  </si>
  <si>
    <t>JohnESutter57</t>
  </si>
  <si>
    <t>MichaelBSackett70</t>
  </si>
  <si>
    <t>PaulCCook97</t>
  </si>
  <si>
    <t>RobertDBehrens82</t>
  </si>
  <si>
    <t>ChesterSRobinson17</t>
  </si>
  <si>
    <t>FredrickVKirst91</t>
  </si>
  <si>
    <t>RandallDBeaty73</t>
  </si>
  <si>
    <t>LindaRHernandez24</t>
  </si>
  <si>
    <t>JeromeLPerry38</t>
  </si>
  <si>
    <t>RichardMPittman62</t>
  </si>
  <si>
    <t>HelenDOlson84</t>
  </si>
  <si>
    <t>RuthGWard60</t>
  </si>
  <si>
    <t>GregoryJRead47</t>
  </si>
  <si>
    <t>MichaelMSchiro39</t>
  </si>
  <si>
    <t>FumikoAEstep58</t>
  </si>
  <si>
    <t>MichaelDPinney81</t>
  </si>
  <si>
    <t>JessicaBChaudhry25</t>
  </si>
  <si>
    <t>EmiliaKBrown23</t>
  </si>
  <si>
    <t>KennethBHughes21</t>
  </si>
  <si>
    <t>JanetBMcCary75</t>
  </si>
  <si>
    <t>JasonVAlmanza24</t>
  </si>
  <si>
    <t>AntonioMPeters11</t>
  </si>
  <si>
    <t>JoanBTripp63</t>
  </si>
  <si>
    <t>JohnMBradley8</t>
  </si>
  <si>
    <t>LauraDMedlin55</t>
  </si>
  <si>
    <t>IolaEDeckard23</t>
  </si>
  <si>
    <t>CharleneJBerlanga29</t>
  </si>
  <si>
    <t>MaxineJThomas83</t>
  </si>
  <si>
    <t>JenniferLCollier2</t>
  </si>
  <si>
    <t>HaroldDShiflett11</t>
  </si>
  <si>
    <t>MelissaNSantibanez77</t>
  </si>
  <si>
    <t>SalvadorEJacquez10</t>
  </si>
  <si>
    <t>CarolBKonopka51</t>
  </si>
  <si>
    <t>JulietDSavoie100</t>
  </si>
  <si>
    <t>KendraDHuff63</t>
  </si>
  <si>
    <t>BettyMMorgan81</t>
  </si>
  <si>
    <t>DianeHCarter2</t>
  </si>
  <si>
    <t>JohnieTHall58</t>
  </si>
  <si>
    <t>MildredJStainbrook71</t>
  </si>
  <si>
    <t>RonaldKRosenblum2</t>
  </si>
  <si>
    <t>MonicaDFaulkner64</t>
  </si>
  <si>
    <t>ClaytonTOlivo9</t>
  </si>
  <si>
    <t>MatthewBOlivera39</t>
  </si>
  <si>
    <t>JuanMParisi97</t>
  </si>
  <si>
    <t>CeciliaMWatts62</t>
  </si>
  <si>
    <t>DennisMWright56</t>
  </si>
  <si>
    <t>MonteSSmith95</t>
  </si>
  <si>
    <t>GloriaJHurst44</t>
  </si>
  <si>
    <t>JoanTWilliams13</t>
  </si>
  <si>
    <t>AltonJHarris34</t>
  </si>
  <si>
    <t>HazelJGleason17</t>
  </si>
  <si>
    <t>ChristopherRThames86</t>
  </si>
  <si>
    <t>CarlCGreen61</t>
  </si>
  <si>
    <t>HansJMcDaniel9</t>
  </si>
  <si>
    <t>IraSKocher5</t>
  </si>
  <si>
    <t>CoryKJackson51</t>
  </si>
  <si>
    <t>CedricEBarnes3</t>
  </si>
  <si>
    <t>GeorgeMEvans55</t>
  </si>
  <si>
    <t>LeeCMcMeans62</t>
  </si>
  <si>
    <t>AmySRangel59</t>
  </si>
  <si>
    <t>NaomiRMarshall40</t>
  </si>
  <si>
    <t>NancyKMorris52</t>
  </si>
  <si>
    <t>RandyFKuhlman57</t>
  </si>
  <si>
    <t>HelenDRoush55</t>
  </si>
  <si>
    <t>MichaelJWood76</t>
  </si>
  <si>
    <t>JenniferMJahnke21</t>
  </si>
  <si>
    <t>TerriLOgrady22</t>
  </si>
  <si>
    <t>CharlesLTalbot54</t>
  </si>
  <si>
    <t>ChristineWKelliher36</t>
  </si>
  <si>
    <t>SebastianETaylor95</t>
  </si>
  <si>
    <t>SusieDRobbins85</t>
  </si>
  <si>
    <t>MaryHChampagne41</t>
  </si>
  <si>
    <t>KatrinaCRamirez42</t>
  </si>
  <si>
    <t>RebeccaMLamoreaux43</t>
  </si>
  <si>
    <t>GlennLSharp58</t>
  </si>
  <si>
    <t>DarenLJacobs13</t>
  </si>
  <si>
    <t>RebekahRSparling81</t>
  </si>
  <si>
    <t>IreneGGreen34</t>
  </si>
  <si>
    <t>LynnYCass35</t>
  </si>
  <si>
    <t>SueJRojas77</t>
  </si>
  <si>
    <t>EulaliaRMiller24</t>
  </si>
  <si>
    <t>SandraASpinks57</t>
  </si>
  <si>
    <t>MirandaVJohnson48</t>
  </si>
  <si>
    <t>RobertKEiland37</t>
  </si>
  <si>
    <t>CatherineJSappington68</t>
  </si>
  <si>
    <t>BriannaDHiggins49</t>
  </si>
  <si>
    <t>LuisKStokes58</t>
  </si>
  <si>
    <t>RussGMorrison22</t>
  </si>
  <si>
    <t>CarlottaCChamberlain71</t>
  </si>
  <si>
    <t>StanleyAVinson76</t>
  </si>
  <si>
    <t>VernGRipple9</t>
  </si>
  <si>
    <t>KathleenHWalters22</t>
  </si>
  <si>
    <t>RobertCBushman87</t>
  </si>
  <si>
    <t>AndreaKGoode8</t>
  </si>
  <si>
    <t>JennieSTellez25</t>
  </si>
  <si>
    <t>JamesCFord92</t>
  </si>
  <si>
    <t>GraceBGarett76</t>
  </si>
  <si>
    <t>AmeliaDRamirez22</t>
  </si>
  <si>
    <t>CrystalWHansen83</t>
  </si>
  <si>
    <t>ThelmaBParr13</t>
  </si>
  <si>
    <t>DonnyMClemens25</t>
  </si>
  <si>
    <t>KimberlyGWarner92</t>
  </si>
  <si>
    <t>DavidLMiddleton36</t>
  </si>
  <si>
    <t>RobertJMartin49</t>
  </si>
  <si>
    <t>AnitaJGil72</t>
  </si>
  <si>
    <t>EduardoTKenney16</t>
  </si>
  <si>
    <t>TimothyTOsorio83</t>
  </si>
  <si>
    <t>RoseDSaenz91</t>
  </si>
  <si>
    <t>ChristopherBPolk41</t>
  </si>
  <si>
    <t>AlvinSPruett91</t>
  </si>
  <si>
    <t>MichaelSHughes35</t>
  </si>
  <si>
    <t>DarrylMKim56</t>
  </si>
  <si>
    <t>LeeJLefebre93</t>
  </si>
  <si>
    <t>LatriciaDCox35</t>
  </si>
  <si>
    <t>DavidMHarding21</t>
  </si>
  <si>
    <t>PatrickJLovett10</t>
  </si>
  <si>
    <t>FrankPClark81</t>
  </si>
  <si>
    <t>ChesterSSmith63</t>
  </si>
  <si>
    <t>WilliamJPark27</t>
  </si>
  <si>
    <t>AndrewHHunter1</t>
  </si>
  <si>
    <t>RickyBShields56</t>
  </si>
  <si>
    <t>BobbyMWells26</t>
  </si>
  <si>
    <t>AdamVWhite72</t>
  </si>
  <si>
    <t>MarshallJHubbard90</t>
  </si>
  <si>
    <t>JamesJPerry86</t>
  </si>
  <si>
    <t>PaulineRFisher38</t>
  </si>
  <si>
    <t>DavidJWilson10</t>
  </si>
  <si>
    <t>KimWHines69</t>
  </si>
  <si>
    <t>LouiseEBenner20</t>
  </si>
  <si>
    <t>GarryJPannell11</t>
  </si>
  <si>
    <t>WilliamRKim3</t>
  </si>
  <si>
    <t>JoyceMMillard14</t>
  </si>
  <si>
    <t>SusanSValentine20</t>
  </si>
  <si>
    <t>CharlesMRoberts52</t>
  </si>
  <si>
    <t>CarlosMNa82</t>
  </si>
  <si>
    <t>TheresaJCraig13</t>
  </si>
  <si>
    <t>PaulLCurtis13</t>
  </si>
  <si>
    <t>HenryCRosenbaum32</t>
  </si>
  <si>
    <t>RobertRBrock85</t>
  </si>
  <si>
    <t>JaniceNKrout28</t>
  </si>
  <si>
    <t>MaryAPearson77</t>
  </si>
  <si>
    <t>JosephCAtkinson68</t>
  </si>
  <si>
    <t>LindseyRMartinez24</t>
  </si>
  <si>
    <t>TylerADejesus67</t>
  </si>
  <si>
    <t>MelodyMNelson11</t>
  </si>
  <si>
    <t>PaulaWMadden66</t>
  </si>
  <si>
    <t>RobertDWeber31</t>
  </si>
  <si>
    <t>MarkLMonroe10</t>
  </si>
  <si>
    <t>RoseCGlenn54</t>
  </si>
  <si>
    <t>SidneyRWilliams81</t>
  </si>
  <si>
    <t>ScottJLohr44</t>
  </si>
  <si>
    <t>LatonyaBTaggart82</t>
  </si>
  <si>
    <t>MichaelJWendling71</t>
  </si>
  <si>
    <t>DanielMBrister56</t>
  </si>
  <si>
    <t>MichaelNHorning81</t>
  </si>
  <si>
    <t>EdithJReed41</t>
  </si>
  <si>
    <t>VictorAJohnson60</t>
  </si>
  <si>
    <t>LydiaHAmoroso14</t>
  </si>
  <si>
    <t>AshleyDJohnson49</t>
  </si>
  <si>
    <t>EstherLLord16</t>
  </si>
  <si>
    <t>AmeliaTLane39</t>
  </si>
  <si>
    <t>RussellRKeel4</t>
  </si>
  <si>
    <t>RobertSSparks36</t>
  </si>
  <si>
    <t>AndreaDFlinn27</t>
  </si>
  <si>
    <t>ThomasSLowman9</t>
  </si>
  <si>
    <t>MikiCGries21</t>
  </si>
  <si>
    <t>FrancesCKing81</t>
  </si>
  <si>
    <t>GilbertoSLau67</t>
  </si>
  <si>
    <t>AndrewLAtkinson29</t>
  </si>
  <si>
    <t>JeffreyJDuggins68</t>
  </si>
  <si>
    <t>OliviaLMunson47</t>
  </si>
  <si>
    <t>AmyKCarter20</t>
  </si>
  <si>
    <t>DianeJColdwell34</t>
  </si>
  <si>
    <t>HaywoodMAlbritton19</t>
  </si>
  <si>
    <t>DeanCDay54</t>
  </si>
  <si>
    <t>SusanRWallace94</t>
  </si>
  <si>
    <t>AnthonyDBrawner31</t>
  </si>
  <si>
    <t>JesseSMorrow30</t>
  </si>
  <si>
    <t>StacySPetersen43</t>
  </si>
  <si>
    <t>BrendaLNorris18</t>
  </si>
  <si>
    <t>AmyGThomas34</t>
  </si>
  <si>
    <t>VirginiaMGivens18</t>
  </si>
  <si>
    <t>LeroyJBallweg77</t>
  </si>
  <si>
    <t>SamuelMRobinson30</t>
  </si>
  <si>
    <t>DerekLRivera29</t>
  </si>
  <si>
    <t>SusanABoling95</t>
  </si>
  <si>
    <t>KathyJBazan93</t>
  </si>
  <si>
    <t>TaraTEmberton17</t>
  </si>
  <si>
    <t>EarlMAguirre61</t>
  </si>
  <si>
    <t>ClarenceAJoseph12</t>
  </si>
  <si>
    <t>TeddyWDishman34</t>
  </si>
  <si>
    <t>JuanGJacobsen46</t>
  </si>
  <si>
    <t>JamesJYu28</t>
  </si>
  <si>
    <t>CharlesRMarshall75</t>
  </si>
  <si>
    <t>DonaldLMurray83</t>
  </si>
  <si>
    <t>JesusaFLarsen80</t>
  </si>
  <si>
    <t>HowardJSykes60</t>
  </si>
  <si>
    <t>GuyDLent4</t>
  </si>
  <si>
    <t>JohnSJacobs38</t>
  </si>
  <si>
    <t>LindaRHarris79</t>
  </si>
  <si>
    <t>DavidJRobinson72</t>
  </si>
  <si>
    <t>LarryGHiggin18</t>
  </si>
  <si>
    <t>MarySBorders8</t>
  </si>
  <si>
    <t>StephanieCTipler29</t>
  </si>
  <si>
    <t>DerekRWelch56</t>
  </si>
  <si>
    <t>ScottyJHorton92</t>
  </si>
  <si>
    <t>LeeMDiaz57</t>
  </si>
  <si>
    <t>BarbaraWVelazquez44</t>
  </si>
  <si>
    <t>SarahGJohnson19</t>
  </si>
  <si>
    <t>CynthiaJKizer89</t>
  </si>
  <si>
    <t>ChristopherCDawson47</t>
  </si>
  <si>
    <t>BryanFRobinson25</t>
  </si>
  <si>
    <t>PatrickCDunson6</t>
  </si>
  <si>
    <t>DavidJGilman46</t>
  </si>
  <si>
    <t>RonaldJSawyer94</t>
  </si>
  <si>
    <t>JosephBOliver44</t>
  </si>
  <si>
    <t>CarlJWeis20</t>
  </si>
  <si>
    <t>NormaIFolden81</t>
  </si>
  <si>
    <t>DonaldABlevins82</t>
  </si>
  <si>
    <t>SamAPerry39</t>
  </si>
  <si>
    <t>FrancesSColeman4</t>
  </si>
  <si>
    <t>DavidSWilliams77</t>
  </si>
  <si>
    <t>MadelineTHeadley90</t>
  </si>
  <si>
    <t>GilbertEDawson23</t>
  </si>
  <si>
    <t>WilliamMBarber41</t>
  </si>
  <si>
    <t>LelandJLee33</t>
  </si>
  <si>
    <t>TaylorMYoung21</t>
  </si>
  <si>
    <t>LucyDDelgado55</t>
  </si>
  <si>
    <t>TomDWebb57</t>
  </si>
  <si>
    <t>FrankBOlson47</t>
  </si>
  <si>
    <t>KevinMTong7</t>
  </si>
  <si>
    <t>AmyJCarpenter44</t>
  </si>
  <si>
    <t>WilliamJHall54</t>
  </si>
  <si>
    <t>KevinBMullen43</t>
  </si>
  <si>
    <t>ArthurJPharris52</t>
  </si>
  <si>
    <t>WayneRDray87</t>
  </si>
  <si>
    <t>ChanceSCrump48</t>
  </si>
  <si>
    <t>JulieCRoss3</t>
  </si>
  <si>
    <t>StaceyLHaynes35</t>
  </si>
  <si>
    <t>LucilleRMoss23</t>
  </si>
  <si>
    <t>app_id</t>
  </si>
  <si>
    <t>app_name</t>
  </si>
  <si>
    <t>size_bytes</t>
  </si>
  <si>
    <t>currency</t>
  </si>
  <si>
    <t>price</t>
  </si>
  <si>
    <t>total_ratings</t>
  </si>
  <si>
    <t>total_avg_rating</t>
  </si>
  <si>
    <t>current_version_ratings</t>
  </si>
  <si>
    <t>current_version_avg_rating</t>
  </si>
  <si>
    <t>version</t>
  </si>
  <si>
    <t>age_rating</t>
  </si>
  <si>
    <t>primary_genre</t>
  </si>
  <si>
    <t>supported_devices</t>
  </si>
  <si>
    <t>num_screenshots</t>
  </si>
  <si>
    <t>supported_languages</t>
  </si>
  <si>
    <t>PAC-MAN Premium</t>
  </si>
  <si>
    <t>USD</t>
  </si>
  <si>
    <t>6.3.5</t>
  </si>
  <si>
    <t>4+</t>
  </si>
  <si>
    <t>Games</t>
  </si>
  <si>
    <t>Evernote - stay organized</t>
  </si>
  <si>
    <t>8.2.2</t>
  </si>
  <si>
    <t>Productivity</t>
  </si>
  <si>
    <t>WeatherBug - Local Weather, Radar, Maps, Alerts</t>
  </si>
  <si>
    <t>5.0.0</t>
  </si>
  <si>
    <t>Weather</t>
  </si>
  <si>
    <t>eBay: Best App to Buy, Sell, Save! Online Shopping</t>
  </si>
  <si>
    <t>5.10.0</t>
  </si>
  <si>
    <t>12+</t>
  </si>
  <si>
    <t>Shopping</t>
  </si>
  <si>
    <t>Bible</t>
  </si>
  <si>
    <t>7.5.1</t>
  </si>
  <si>
    <t>Reference</t>
  </si>
  <si>
    <t>Shanghai Mahjong</t>
  </si>
  <si>
    <t>PayPal - Send and request money safely</t>
  </si>
  <si>
    <t>6.12.0</t>
  </si>
  <si>
    <t>Finance</t>
  </si>
  <si>
    <t>Pandora - Music &amp; Radio</t>
  </si>
  <si>
    <t>8.4.1</t>
  </si>
  <si>
    <t>Music</t>
  </si>
  <si>
    <t>PCalc - The Best Calculator</t>
  </si>
  <si>
    <t>3.6.6</t>
  </si>
  <si>
    <t>Ms. PAC-MAN</t>
  </si>
  <si>
    <t>4.0.4</t>
  </si>
  <si>
    <t>Solitaire by MobilityWare</t>
  </si>
  <si>
    <t>4.10.1</t>
  </si>
  <si>
    <t>SCRABBLE Premium</t>
  </si>
  <si>
    <t>5.19.0</t>
  </si>
  <si>
    <t>Google – Search made just for mobile</t>
  </si>
  <si>
    <t>17+</t>
  </si>
  <si>
    <t>Bank of America - Mobile Banking</t>
  </si>
  <si>
    <t>7.3.8</t>
  </si>
  <si>
    <t>FreeCell</t>
  </si>
  <si>
    <t>4.0.3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</si>
  <si>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</si>
  <si>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</si>
  <si>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</si>
  <si>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</si>
  <si>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</si>
  <si>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11.15.0</t>
  </si>
  <si>
    <t>Shazam - Discover music, artists, videos &amp; lyrics</t>
  </si>
  <si>
    <t>11.0.3</t>
  </si>
  <si>
    <t>Crash Bandicoot Nitro Kart 3D</t>
  </si>
  <si>
    <t>1.0.0</t>
  </si>
  <si>
    <t>iQuran</t>
  </si>
  <si>
    <t>:) Sudoku +</t>
  </si>
  <si>
    <t>5.2.6</t>
  </si>
  <si>
    <t>Yahoo Sports - Teams, Scores, News &amp; Highlights</t>
  </si>
  <si>
    <t>Sports</t>
  </si>
  <si>
    <t>Mileage Log | Fahrtenbuch</t>
  </si>
  <si>
    <t>9.0.5</t>
  </si>
  <si>
    <t>Business</t>
  </si>
  <si>
    <t>Cleartune - Chromatic Tuner</t>
  </si>
  <si>
    <t>2.1.3</t>
  </si>
  <si>
    <t>Lifesum – Inspiring healthy lifestyle app</t>
  </si>
  <si>
    <t>Health &amp; Fitness</t>
  </si>
  <si>
    <t>Hangman.</t>
  </si>
  <si>
    <t>2.0.6</t>
  </si>
  <si>
    <t>9+</t>
  </si>
  <si>
    <t>iTranslate - Language Translator &amp; Dictionary</t>
  </si>
  <si>
    <t>10.5.4</t>
  </si>
  <si>
    <t>TouchOSC</t>
  </si>
  <si>
    <t>1.9.8</t>
  </si>
  <si>
    <t>RadarScope</t>
  </si>
  <si>
    <t>3.4.1</t>
  </si>
  <si>
    <t>LinkedIn</t>
  </si>
  <si>
    <t>9.1.32</t>
  </si>
  <si>
    <t>Period Tracker Deluxe</t>
  </si>
  <si>
    <t>Election 2016 Map</t>
  </si>
  <si>
    <t>Entertainment</t>
  </si>
  <si>
    <t>Blackjack by MobilityWare</t>
  </si>
  <si>
    <t>5.5.3</t>
  </si>
  <si>
    <t>iHeartRadio – Free Music &amp; Radio Stations</t>
  </si>
  <si>
    <t>8.0.0</t>
  </si>
  <si>
    <t>Line Rider iRide™</t>
  </si>
  <si>
    <t>Deliveries: a package tracker</t>
  </si>
  <si>
    <t>8.0.3</t>
  </si>
  <si>
    <t>Hurricane Pro</t>
  </si>
  <si>
    <t>Fieldrunners</t>
  </si>
  <si>
    <t>1.7.177604</t>
  </si>
  <si>
    <t>Juxtaposer</t>
  </si>
  <si>
    <t>3.8.2</t>
  </si>
  <si>
    <t>Photo &amp; Video</t>
  </si>
  <si>
    <t>Deezer - Listen to your Favorite Music &amp; Playlists</t>
  </si>
  <si>
    <t>6.19.0</t>
  </si>
  <si>
    <t>iStellar</t>
  </si>
  <si>
    <t>2.9.0</t>
  </si>
  <si>
    <t>Navigation</t>
  </si>
  <si>
    <t>Sonos Controller</t>
  </si>
  <si>
    <t>Avertinoo</t>
  </si>
  <si>
    <t>3.9.2</t>
  </si>
  <si>
    <t>Google Earth</t>
  </si>
  <si>
    <t>7.1.6</t>
  </si>
  <si>
    <t>iFart - The Original Fart Sounds App</t>
  </si>
  <si>
    <t>4.0.8</t>
  </si>
  <si>
    <t>PAC-MAN</t>
  </si>
  <si>
    <t>FOX Sports Mobile</t>
  </si>
  <si>
    <t>3.5.13</t>
  </si>
  <si>
    <t>First Words Animals</t>
  </si>
  <si>
    <t>WeatherPro</t>
  </si>
  <si>
    <t>4.8.2</t>
  </si>
  <si>
    <t>HotSchedules</t>
  </si>
  <si>
    <t>4.56.1</t>
  </si>
  <si>
    <t>Star Walk - Find Stars And Planets in Sky Above</t>
  </si>
  <si>
    <t>7.2.3</t>
  </si>
  <si>
    <t>Education</t>
  </si>
  <si>
    <t>The Weather Channel: Forecast, Radar &amp; Alerts</t>
  </si>
  <si>
    <t>Big Day - Event Countdown</t>
  </si>
  <si>
    <t>8.2.0</t>
  </si>
  <si>
    <t>Lifestyle</t>
  </si>
  <si>
    <t>12 Steps AA Companion - Alcoholics Anonymous</t>
  </si>
  <si>
    <t>2.5.9.2</t>
  </si>
  <si>
    <t>OpenTable - Restaurant Reservations</t>
  </si>
  <si>
    <t>10.18.0</t>
  </si>
  <si>
    <t>Food &amp; Drink</t>
  </si>
  <si>
    <t>VLC Remote</t>
  </si>
  <si>
    <t>gFlashPro - Flashcards &amp; Tests</t>
  </si>
  <si>
    <t>Lose It! – Weight Loss Program and Calorie Counter</t>
  </si>
  <si>
    <t>8.0.2</t>
  </si>
  <si>
    <t>Target</t>
  </si>
  <si>
    <t>8.21.0</t>
  </si>
  <si>
    <t>Fish Tycoon</t>
  </si>
  <si>
    <t>1.1.0</t>
  </si>
  <si>
    <t>Amazon App: shop, scan, compare, and read reviews</t>
  </si>
  <si>
    <t>9.10.0</t>
  </si>
  <si>
    <t>Touchgrind</t>
  </si>
  <si>
    <t>1.5.1</t>
  </si>
  <si>
    <t>ProPresenter Remote</t>
  </si>
  <si>
    <t>4.8.1</t>
  </si>
  <si>
    <t>iReal Pro - Music Book &amp; Play Along</t>
  </si>
  <si>
    <t>7.0.1</t>
  </si>
  <si>
    <t>NRJ Radio</t>
  </si>
  <si>
    <t>Chase Mobile℠</t>
  </si>
  <si>
    <t>大辞林</t>
  </si>
  <si>
    <t>4.1.1</t>
  </si>
  <si>
    <t>Allrecipes Dinner Spinner</t>
  </si>
  <si>
    <t>新浪新闻-阅读最新时事热门头条资讯视频</t>
  </si>
  <si>
    <t>6.2.1</t>
  </si>
  <si>
    <t>News</t>
  </si>
  <si>
    <t>MotionX GPS</t>
  </si>
  <si>
    <t>AccuWeather - Weather for Life</t>
  </si>
  <si>
    <t>10.4.1</t>
  </si>
  <si>
    <t>Mint: Personal Finance, Budget, Bills &amp; Money</t>
  </si>
  <si>
    <t>5.9.0</t>
  </si>
  <si>
    <t>ABC News - US &amp; World News + Live Video</t>
  </si>
  <si>
    <t>Rowmote: Remote Control for Mac</t>
  </si>
  <si>
    <t>Peekaboo Barn</t>
  </si>
  <si>
    <t>5.1.0</t>
  </si>
  <si>
    <t>Speedtest by Ookla</t>
  </si>
  <si>
    <t>Pocket God</t>
  </si>
  <si>
    <t>1.48.2</t>
  </si>
  <si>
    <t>Nike+ Training Club - Workouts &amp; Fitness Plans</t>
  </si>
  <si>
    <t>5.4.1</t>
  </si>
  <si>
    <t>Citi Mobile®</t>
  </si>
  <si>
    <t>8.5.0</t>
  </si>
  <si>
    <t>Phase 10 Pro - Play Your Friends!</t>
  </si>
  <si>
    <t>3.2.0</t>
  </si>
  <si>
    <t>Kindle – Read eBooks, Magazines &amp; Textbooks</t>
  </si>
  <si>
    <t>Book</t>
  </si>
  <si>
    <t>MASH</t>
  </si>
  <si>
    <t>3.3.2</t>
  </si>
  <si>
    <t>同花顺-炒股、股票</t>
  </si>
  <si>
    <t>10.10.46</t>
  </si>
  <si>
    <t>Wedding Dash Deluxe</t>
  </si>
  <si>
    <t>2.29.13</t>
  </si>
  <si>
    <t>Beer Pong Game</t>
  </si>
  <si>
    <t>17.05.15</t>
  </si>
  <si>
    <t>Tempo - Metronome with Setlists</t>
  </si>
  <si>
    <t>Skat</t>
  </si>
  <si>
    <t>11.0.10</t>
  </si>
  <si>
    <t>Color Splash</t>
  </si>
  <si>
    <t>3.6.1</t>
  </si>
  <si>
    <t>Zombieville USA</t>
  </si>
  <si>
    <t>Skype for iPhone</t>
  </si>
  <si>
    <t>6.35.1</t>
  </si>
  <si>
    <t>Tumblr</t>
  </si>
  <si>
    <t>iSwap Faces</t>
  </si>
  <si>
    <t>Match™ - #1 Dating App.</t>
  </si>
  <si>
    <t>17.05.01</t>
  </si>
  <si>
    <t>Tozzle - Toddler's favorite puzzle</t>
  </si>
  <si>
    <t>HomeBudget with Sync</t>
  </si>
  <si>
    <t>3.3.0</t>
  </si>
  <si>
    <t>Wind Meter</t>
  </si>
  <si>
    <t>Map My Run+ - GPS Running &amp; Workout Tracker</t>
  </si>
  <si>
    <t>17.5.5</t>
  </si>
  <si>
    <t>Map My Ride+ - GPS Cycling &amp; Route Tracker</t>
  </si>
  <si>
    <t>HuffPost - News, Politics &amp; Entertainment</t>
  </si>
  <si>
    <t>Phrase Party!</t>
  </si>
  <si>
    <t>8.7.5</t>
  </si>
  <si>
    <t>Minesweeper Classic</t>
  </si>
  <si>
    <t>Sally's Spa</t>
  </si>
  <si>
    <t>CBS Sports App - Sports Scores, News, Stats, Watch</t>
  </si>
  <si>
    <t>10.2.2</t>
  </si>
  <si>
    <t>Brain Wave ™ - 32 Advanced Binaural Brainwave Entrainment Programs with iTunes Music and Relaxing Ambience</t>
  </si>
  <si>
    <t>iSwap Faces LITE</t>
  </si>
  <si>
    <t>DIRECTV</t>
  </si>
  <si>
    <t>4.9.705</t>
  </si>
  <si>
    <t>NYTimes Crossword - Daily Word Puzzle Game</t>
  </si>
  <si>
    <t>2.8.1</t>
  </si>
  <si>
    <t>Doodle Jump</t>
  </si>
  <si>
    <t>3.17.6</t>
  </si>
  <si>
    <t>LEDit – The LED Banner App</t>
  </si>
  <si>
    <t>3.5.1</t>
  </si>
  <si>
    <t>niconico</t>
  </si>
  <si>
    <t>Fandango Movies - Times + Tickets</t>
  </si>
  <si>
    <t>iCab Mobile (Web Browser)</t>
  </si>
  <si>
    <t>iRagdoll - Ragdoll Physics</t>
  </si>
  <si>
    <t>1.8.3</t>
  </si>
  <si>
    <t>Proloquo2Go - Symbol-based AAC</t>
  </si>
  <si>
    <t>5.0.1</t>
  </si>
  <si>
    <t>Dictionary.com Dictionary &amp; Thesaurus</t>
  </si>
  <si>
    <t>7.1.3</t>
  </si>
  <si>
    <t>20 Minutes.fr - l'actualité en continu</t>
  </si>
  <si>
    <t>5.0.11</t>
  </si>
  <si>
    <t>The Masters Tournament</t>
  </si>
  <si>
    <t>9.0.701</t>
  </si>
  <si>
    <t>myAT&amp;T</t>
  </si>
  <si>
    <t>SFR TV</t>
  </si>
  <si>
    <t>7.3.0</t>
  </si>
  <si>
    <t>Shutterfly: Prints, Photo Books, Cards Made Easy</t>
  </si>
  <si>
    <t>7.7.0</t>
  </si>
  <si>
    <t>StickWars</t>
  </si>
  <si>
    <t>1.8.9</t>
  </si>
  <si>
    <t>Indeed Job Search</t>
  </si>
  <si>
    <t>World Cup Table Tennis™</t>
  </si>
  <si>
    <t>4.6.1</t>
  </si>
  <si>
    <t>WhatsApp Messenger</t>
  </si>
  <si>
    <t>2.17.22</t>
  </si>
  <si>
    <t>iStudiez Pro – Homework, Schedule, Grades</t>
  </si>
  <si>
    <t>1.9.1</t>
  </si>
  <si>
    <t>Zillow Real Estate - Homes for Sale &amp; for Rent</t>
  </si>
  <si>
    <t>10.4.5</t>
  </si>
  <si>
    <t>2XL Supercross</t>
  </si>
  <si>
    <t>1.2.1</t>
  </si>
  <si>
    <t>Pocket Tanks Deluxe</t>
  </si>
  <si>
    <t>2.3.1</t>
  </si>
  <si>
    <t>Wells Fargo Mobile</t>
  </si>
  <si>
    <t>radio.de - Der Radioplayer</t>
  </si>
  <si>
    <t>4.0.5</t>
  </si>
  <si>
    <t>AutoScout24 - mobile used &amp; new car market</t>
  </si>
  <si>
    <t>9.1.10</t>
  </si>
  <si>
    <t>Sky Burger - Build &amp; Match Food Free</t>
  </si>
  <si>
    <t>3.0.3</t>
  </si>
  <si>
    <t>MindNode – Delightful Mind Mapping</t>
  </si>
  <si>
    <t>4.5.3</t>
  </si>
  <si>
    <t>Packing Pro</t>
  </si>
  <si>
    <t>USAA Mobile</t>
  </si>
  <si>
    <t>7.32.3</t>
  </si>
  <si>
    <t>The Moron Test</t>
  </si>
  <si>
    <t>6.3.1</t>
  </si>
  <si>
    <t>Sunday Lawn</t>
  </si>
  <si>
    <t>1.41.1</t>
  </si>
  <si>
    <t>Peggle Classic</t>
  </si>
  <si>
    <t>1.7.2</t>
  </si>
  <si>
    <t>SmartGo Player</t>
  </si>
  <si>
    <t>2.5.1</t>
  </si>
  <si>
    <t>I Am T-Pain 2.0</t>
  </si>
  <si>
    <t>2.0.4</t>
  </si>
  <si>
    <t>TextNow - Unlimited Text + Calls</t>
  </si>
  <si>
    <t>8.5.1</t>
  </si>
  <si>
    <t>Boating Weather</t>
  </si>
  <si>
    <t>Best Buy</t>
  </si>
  <si>
    <t>10.11.0</t>
  </si>
  <si>
    <t>I Dig It</t>
  </si>
  <si>
    <t>Unblock Me</t>
  </si>
  <si>
    <t>1.5.95</t>
  </si>
  <si>
    <t>Sonic The Hedgehog</t>
  </si>
  <si>
    <t>2.1.2</t>
  </si>
  <si>
    <t>10 Pin Shuffle Pro Bowling</t>
  </si>
  <si>
    <t>Sky News</t>
  </si>
  <si>
    <t>ESPN: Get scores, news, alerts &amp; watch live sports</t>
  </si>
  <si>
    <t>5.7.1</t>
  </si>
  <si>
    <t>LiveATC Air Radio</t>
  </si>
  <si>
    <t>1.9.0</t>
  </si>
  <si>
    <t>The Sims 3</t>
  </si>
  <si>
    <t>1.4.10</t>
  </si>
  <si>
    <t>Chess Pro with Coach - Learn,Play &amp; Online Friends</t>
  </si>
  <si>
    <t>Guess My Age  Math Magic</t>
  </si>
  <si>
    <t>Crush the Castle</t>
  </si>
  <si>
    <t>2016 U.S. Open Golf Championship</t>
  </si>
  <si>
    <t>8.0.263</t>
  </si>
  <si>
    <t>The Championships, Wimbledon 2016 - Tennis Grand Slam</t>
  </si>
  <si>
    <t>TuneIn Radio Pro - MLB Audiobooks Podcasts Music</t>
  </si>
  <si>
    <t>NBC News</t>
  </si>
  <si>
    <t>5.11.0</t>
  </si>
  <si>
    <t>Grindr - Gay and same sex guys chat, meet and date</t>
  </si>
  <si>
    <t>3.9.1</t>
  </si>
  <si>
    <t>Whole Foods Market</t>
  </si>
  <si>
    <t>8.3.17</t>
  </si>
  <si>
    <t>NAVIGON Europe</t>
  </si>
  <si>
    <t>Virtual Families</t>
  </si>
  <si>
    <t>1.1.2</t>
  </si>
  <si>
    <t>Sparkasse+</t>
  </si>
  <si>
    <t>3.1.3</t>
  </si>
  <si>
    <t>Sparkasse - Your mobile branch</t>
  </si>
  <si>
    <t>Sleep Cycle alarm clock</t>
  </si>
  <si>
    <t>FACEinHOLE®</t>
  </si>
  <si>
    <t>Harvest - Select the Best Produce</t>
  </si>
  <si>
    <t>WORMS</t>
  </si>
  <si>
    <t>Pixel Starships™ : 8Bit MMORPG</t>
  </si>
  <si>
    <t>Traffic Rush</t>
  </si>
  <si>
    <t>1.45.1</t>
  </si>
  <si>
    <t>MyRadar NOAA Weather Radar Forecast</t>
  </si>
  <si>
    <t>5.1.4</t>
  </si>
  <si>
    <t>Resident Evil 4: PLATINUM</t>
  </si>
  <si>
    <t>1.04.10</t>
  </si>
  <si>
    <t>Waze - GPS Navigation, Maps &amp; Real-time Traffic</t>
  </si>
  <si>
    <t>Cartoon Wars</t>
  </si>
  <si>
    <t>Moto X Mayhem</t>
  </si>
  <si>
    <t>1.8.7</t>
  </si>
  <si>
    <t>Fantasy Football Manager - FFM for FPL</t>
  </si>
  <si>
    <t>Spotify Music</t>
  </si>
  <si>
    <t>8.4.3</t>
  </si>
  <si>
    <t>McDo France</t>
  </si>
  <si>
    <t>4.0.16</t>
  </si>
  <si>
    <t>PGA Championship 2016 – Baltusrol Golf Club</t>
  </si>
  <si>
    <t>BFMTV : l'info en continu</t>
  </si>
  <si>
    <t>5.0.3</t>
  </si>
  <si>
    <t>MyRadar Pro NOAA Weather Radar, Forecasts &amp; Storms</t>
  </si>
  <si>
    <t>Spider:  The Secret of Bryce Manor</t>
  </si>
  <si>
    <t>My Measures PRO</t>
  </si>
  <si>
    <t>Food Additives Checker (E Numbers)</t>
  </si>
  <si>
    <t>4.1.2</t>
  </si>
  <si>
    <t>SFR Mon Compte</t>
  </si>
  <si>
    <t>6.4.0</t>
  </si>
  <si>
    <t>Baby Connect (Activity Log)</t>
  </si>
  <si>
    <t>5.4.3</t>
  </si>
  <si>
    <t>Medical</t>
  </si>
  <si>
    <t>Epson iPrint</t>
  </si>
  <si>
    <t>Mad Libs</t>
  </si>
  <si>
    <t>3.3.3</t>
  </si>
  <si>
    <t>BATTLE BEARS: Zombies!</t>
  </si>
  <si>
    <t>1.6.7</t>
  </si>
  <si>
    <t>Hurricane Tracker</t>
  </si>
  <si>
    <t>NFL Sunday Ticket</t>
  </si>
  <si>
    <t>2.6.042</t>
  </si>
  <si>
    <t>2016 US Open Tennis Championships</t>
  </si>
  <si>
    <t>8.0.353</t>
  </si>
  <si>
    <t>Dropbox</t>
  </si>
  <si>
    <t>Wa Kingyo - Goldfish Pond</t>
  </si>
  <si>
    <t>2.0.3</t>
  </si>
  <si>
    <t>Monkey Preschool Lunchbox</t>
  </si>
  <si>
    <t>Yahoo Fantasy Sports</t>
  </si>
  <si>
    <t>9.1.0</t>
  </si>
  <si>
    <t>Gaia GPS Classic</t>
  </si>
  <si>
    <t>10.9.13</t>
  </si>
  <si>
    <t>iLoan Calc (Loan calculator)</t>
  </si>
  <si>
    <t>Geocaching®</t>
  </si>
  <si>
    <t>Camera+</t>
  </si>
  <si>
    <t>Alter Ego</t>
  </si>
  <si>
    <t>1.3.0</t>
  </si>
  <si>
    <t>Parking Mania</t>
  </si>
  <si>
    <t>2.5.0</t>
  </si>
  <si>
    <t>Sudoku⁺</t>
  </si>
  <si>
    <t>Period Tracker Lite</t>
  </si>
  <si>
    <t>9.5.1</t>
  </si>
  <si>
    <t>Camera Plus: For Macro Photos &amp; Remote Photography</t>
  </si>
  <si>
    <t>4.5.4</t>
  </si>
  <si>
    <t>The perfect Egg timer</t>
  </si>
  <si>
    <t>Letter Quiz - alphabet tracing for kids</t>
  </si>
  <si>
    <t>Starbucks</t>
  </si>
  <si>
    <t>4.3.5</t>
  </si>
  <si>
    <t>央视影音-海量央视内容高清直播</t>
  </si>
  <si>
    <t>6.2.0</t>
  </si>
  <si>
    <t>Bloons TD</t>
  </si>
  <si>
    <t>Weight Watchers</t>
  </si>
  <si>
    <t>CNN: Breaking US &amp; World News, Live Video</t>
  </si>
  <si>
    <t>Gilt</t>
  </si>
  <si>
    <t>5.1.3</t>
  </si>
  <si>
    <t>TRUTH or DARE!!! - FREE</t>
  </si>
  <si>
    <t>Canabalt</t>
  </si>
  <si>
    <t>Alipay - Makes Life Easy</t>
  </si>
  <si>
    <t>10.0.15</t>
  </si>
  <si>
    <t>Scanner911 Pro</t>
  </si>
  <si>
    <t>Daily Teachings</t>
  </si>
  <si>
    <t>1.7.3</t>
  </si>
  <si>
    <t>Scanner Pro - PDF document scanner app with OCR</t>
  </si>
  <si>
    <t>Twitter</t>
  </si>
  <si>
    <t>6.79.1</t>
  </si>
  <si>
    <t>Trainline UK: Live Train Times, Tickets &amp; Planner</t>
  </si>
  <si>
    <t>CBS News - Watch Free Live Breaking News</t>
  </si>
  <si>
    <t>iOvilus</t>
  </si>
  <si>
    <t>iOV 2.1.3</t>
  </si>
  <si>
    <t>The Impossible Quiz!</t>
  </si>
  <si>
    <t>WolframAlpha</t>
  </si>
  <si>
    <t>Catan</t>
  </si>
  <si>
    <t>4.6.2</t>
  </si>
  <si>
    <t>ScanBizCards Business Card Reader</t>
  </si>
  <si>
    <t>Walgreens – Pharmacy, Photo, Coupons and Shopping</t>
  </si>
  <si>
    <t>King of Dragon Pass</t>
  </si>
  <si>
    <t>2.3.2</t>
  </si>
  <si>
    <t>Stylebook</t>
  </si>
  <si>
    <t>NBA</t>
  </si>
  <si>
    <t>2013.4.3</t>
  </si>
  <si>
    <t>Blower</t>
  </si>
  <si>
    <t>My Cycles Period and Ovulation Tracker</t>
  </si>
  <si>
    <t>5.10.3</t>
  </si>
  <si>
    <t>Kmart – Download Now, Shop Online &amp; Pick Up Today!</t>
  </si>
  <si>
    <t>优酷视频</t>
  </si>
  <si>
    <t>6.7.0</t>
  </si>
  <si>
    <t>DOOM Classic</t>
  </si>
  <si>
    <t>SoundCloud - Music &amp; Audio</t>
  </si>
  <si>
    <t>5.6.0</t>
  </si>
  <si>
    <t>imo video calls and chat</t>
  </si>
  <si>
    <t>7.0.84</t>
  </si>
  <si>
    <t>Plane Finder - Flight Tracker</t>
  </si>
  <si>
    <t>9.4.1</t>
  </si>
  <si>
    <t>Runtastic Running, Jogging and Walking Tracker</t>
  </si>
  <si>
    <t>iFiles</t>
  </si>
  <si>
    <t>1.17.11</t>
  </si>
  <si>
    <t>TeachMe: Kindergarten</t>
  </si>
  <si>
    <t>4.2.2</t>
  </si>
  <si>
    <t>Moorhuhn Deluxe - Crazy Chicken</t>
  </si>
  <si>
    <t>2.8.0</t>
  </si>
  <si>
    <t>Victoria’s Secret – The Sexiest Bras &amp; Lingerie</t>
  </si>
  <si>
    <t>5.2.1</t>
  </si>
  <si>
    <t>MONOPOLY Game</t>
  </si>
  <si>
    <t>1.4.04</t>
  </si>
  <si>
    <t>n-tv Nachrichten</t>
  </si>
  <si>
    <t>Shazam Encore</t>
  </si>
  <si>
    <t>11.0.2</t>
  </si>
  <si>
    <t>Harry Potter: Spells</t>
  </si>
  <si>
    <t>First Words Deluxe</t>
  </si>
  <si>
    <t>Clay Hunt</t>
  </si>
  <si>
    <t>3.5.3</t>
  </si>
  <si>
    <t>Dream Team - be your own fantasy football manager</t>
  </si>
  <si>
    <t>12.8.0</t>
  </si>
  <si>
    <t>Jet Car Stunts</t>
  </si>
  <si>
    <t>1.5.0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</si>
  <si>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</si>
  <si>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</si>
  <si>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</si>
  <si>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</si>
  <si>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</si>
  <si>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</si>
  <si>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</si>
  <si>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クックパッド - No.1料理レシピ検索アプリ</t>
  </si>
  <si>
    <t>17.5.1.0</t>
  </si>
  <si>
    <t>Trenches</t>
  </si>
  <si>
    <t>1.9.3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</si>
  <si>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</si>
  <si>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</si>
  <si>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</si>
  <si>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</si>
  <si>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</si>
  <si>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4.0.1</t>
  </si>
  <si>
    <t>5-0 Radio Pro Police Scanner (Extra Feeds)</t>
  </si>
  <si>
    <t>Hipstamatic</t>
  </si>
  <si>
    <t>Sing Karaoke Songs Unlimited with StarMaker</t>
  </si>
  <si>
    <t>6.0.3</t>
  </si>
  <si>
    <t>TurboScan™ Pro - document &amp; receipt scanner: scan multiple pages and photos to PDF</t>
  </si>
  <si>
    <t>2.8.2</t>
  </si>
  <si>
    <t>Positivity with Andrew Johnson</t>
  </si>
  <si>
    <t>Rat On A Scooter XL</t>
  </si>
  <si>
    <t>1.24.1</t>
  </si>
  <si>
    <t>IMDb Movies &amp; TV - Trailers and Showtimes</t>
  </si>
  <si>
    <t>Angry Birds</t>
  </si>
  <si>
    <t>7.4.0</t>
  </si>
  <si>
    <t>DB Navigator</t>
  </si>
  <si>
    <t>17.04.00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</si>
  <si>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</si>
  <si>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</si>
  <si>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</si>
  <si>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</si>
  <si>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</si>
  <si>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</si>
  <si>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4.5.1</t>
  </si>
  <si>
    <t>The Sims 3 World Adventures</t>
  </si>
  <si>
    <t>1.2.21</t>
  </si>
  <si>
    <t>Star Chart</t>
  </si>
  <si>
    <t>TaxCaster – Free tax refund calculator</t>
  </si>
  <si>
    <t>Glow Hockey 2 FREE</t>
  </si>
  <si>
    <t>2.2.9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</si>
  <si>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</si>
  <si>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</si>
  <si>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</si>
  <si>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</si>
  <si>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</si>
  <si>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5.3.2</t>
  </si>
  <si>
    <t>Sonic the Hedgehog 2</t>
  </si>
  <si>
    <t>3.1.10</t>
  </si>
  <si>
    <t>Simply Being - Guided Meditation for Relaxation and Presence</t>
  </si>
  <si>
    <t>CamCard - Business card scanner &amp; reader</t>
  </si>
  <si>
    <t>7.9.5</t>
  </si>
  <si>
    <t>This American Life</t>
  </si>
  <si>
    <t>3.0.8</t>
  </si>
  <si>
    <t>Timetracks - Slit-Scan Camera</t>
  </si>
  <si>
    <t>2.2.0</t>
  </si>
  <si>
    <t>franceinfo - l'actualité &amp; les élections en direct</t>
  </si>
  <si>
    <t>5.2.0</t>
  </si>
  <si>
    <t>DOUBUTSU URANAI®-Animal Fortune-</t>
  </si>
  <si>
    <t>2.9.5</t>
  </si>
  <si>
    <t>Doodle Army</t>
  </si>
  <si>
    <t>3.1.0</t>
  </si>
  <si>
    <t>Ameba</t>
  </si>
  <si>
    <t>8.6.1</t>
  </si>
  <si>
    <t>eBook: War and Peace</t>
  </si>
  <si>
    <t>Plants vs. Zombies</t>
  </si>
  <si>
    <t>1.9.13</t>
  </si>
  <si>
    <t>Weibo</t>
  </si>
  <si>
    <t>7.5.2</t>
  </si>
  <si>
    <t>大众点评-发现品质生活</t>
  </si>
  <si>
    <t>9.2.4</t>
  </si>
  <si>
    <t>AlloCiné : Cinéma et Séries</t>
  </si>
  <si>
    <t>7.1.0</t>
  </si>
  <si>
    <t>Badoo - Meet New People, Chat, Socialize.</t>
  </si>
  <si>
    <t>5.8.0</t>
  </si>
  <si>
    <t>Flick Kick Field Goal</t>
  </si>
  <si>
    <t>1.11.0</t>
  </si>
  <si>
    <t>Venmo</t>
  </si>
  <si>
    <t>Dungeons &amp; Such Treasures,Collectibles and Dragons</t>
  </si>
  <si>
    <t>3.4.2</t>
  </si>
  <si>
    <t>StarMap 3D+: Night Sky, Astronomy, Star View Guide</t>
  </si>
  <si>
    <t>Shift Worker</t>
  </si>
  <si>
    <t>1.5.4</t>
  </si>
  <si>
    <t>Spy Calc - Hide pictures, videos, documents</t>
  </si>
  <si>
    <t>Waterlogged - Daily Hydration Tracker</t>
  </si>
  <si>
    <t>2.5.11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</si>
  <si>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</si>
  <si>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</si>
  <si>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</si>
  <si>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</si>
  <si>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</si>
  <si>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</si>
  <si>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1.1.5</t>
  </si>
  <si>
    <t>Parents Calling Easter Bunny</t>
  </si>
  <si>
    <t>Sporcle</t>
  </si>
  <si>
    <t>Univision Deportes: Liga MX, MLS, Fútbol En Vivo</t>
  </si>
  <si>
    <t>DOOM II RPG</t>
  </si>
  <si>
    <t>STREET FIGHTER IV</t>
  </si>
  <si>
    <t>1.00.12</t>
  </si>
  <si>
    <t>Dr. Seuss Camera - The Cat in the Hat Edition</t>
  </si>
  <si>
    <t>1.5.5</t>
  </si>
  <si>
    <t>FINAL FANTASY</t>
  </si>
  <si>
    <t>FINAL FANTASY II</t>
  </si>
  <si>
    <t>1.1.1</t>
  </si>
  <si>
    <t>Worms 2: Armageddon</t>
  </si>
  <si>
    <t>SoundHound Song Search &amp; Music Player</t>
  </si>
  <si>
    <t>Jourist Weltübersetzer</t>
  </si>
  <si>
    <t>TeachMe: 1st Grade</t>
  </si>
  <si>
    <t>4.0.2</t>
  </si>
  <si>
    <t>TeachMe: 3rd Grade</t>
  </si>
  <si>
    <t>2.0.2</t>
  </si>
  <si>
    <t>ヤフオク! 利用者数NO.1のオークション、フリマアプリ</t>
  </si>
  <si>
    <t>6.14.0</t>
  </si>
  <si>
    <t>Kik</t>
  </si>
  <si>
    <t>11.21.0</t>
  </si>
  <si>
    <t>Slow Shutter Cam</t>
  </si>
  <si>
    <t>PeakFinder Earth</t>
  </si>
  <si>
    <t>3.0.7</t>
  </si>
  <si>
    <t>AgingBooth</t>
  </si>
  <si>
    <t>3.9.5</t>
  </si>
  <si>
    <t>iWatermark - Watermark 1 or Batch of Photos. Watermarking with Text, Logo, &amp; Graphics Overlays.</t>
  </si>
  <si>
    <t>Tabs &amp; Chords by Ultimate Guitar - learn and play</t>
  </si>
  <si>
    <t>3.1.2</t>
  </si>
  <si>
    <t>Dude, your car!</t>
  </si>
  <si>
    <t>Drawing Pad</t>
  </si>
  <si>
    <t>ESPN Tournament Challenge</t>
  </si>
  <si>
    <t>Solitaire</t>
  </si>
  <si>
    <t>4.11.2</t>
  </si>
  <si>
    <t>Notability</t>
  </si>
  <si>
    <t>6.5.2</t>
  </si>
  <si>
    <t>Rubik's® Cube</t>
  </si>
  <si>
    <t>Super Why! Power to Read</t>
  </si>
  <si>
    <t>Amex Mobile</t>
  </si>
  <si>
    <t>5.21.1</t>
  </si>
  <si>
    <t>Fruit Ninja Classic</t>
  </si>
  <si>
    <t>2.3.9</t>
  </si>
  <si>
    <t>Animation Creator HD</t>
  </si>
  <si>
    <t>1.14.3</t>
  </si>
  <si>
    <t>Plants vs. Zombies HD</t>
  </si>
  <si>
    <t>1.9.12</t>
  </si>
  <si>
    <t>SCRABBLE Premium for iPad</t>
  </si>
  <si>
    <t>Graphic - illustration and design</t>
  </si>
  <si>
    <t>3.2.5</t>
  </si>
  <si>
    <t>Ship Finder</t>
  </si>
  <si>
    <t>9.0.1</t>
  </si>
  <si>
    <t>Photogene ⁴</t>
  </si>
  <si>
    <t>Hurricane HD</t>
  </si>
  <si>
    <t>Star Walk HD - Night Sky Map</t>
  </si>
  <si>
    <t>Space War HD</t>
  </si>
  <si>
    <t>Netflix</t>
  </si>
  <si>
    <t>9.21.3</t>
  </si>
  <si>
    <t>forScore</t>
  </si>
  <si>
    <t>10.2.5</t>
  </si>
  <si>
    <t>ComicGlass [ComicReader]</t>
  </si>
  <si>
    <t>iAnnotate PDF</t>
  </si>
  <si>
    <t>3.2.6</t>
  </si>
  <si>
    <t>ArtStudio for iPad - Draw Sketch and Paint</t>
  </si>
  <si>
    <t>Call of Duty: Zombies HD</t>
  </si>
  <si>
    <t>1.3.3</t>
  </si>
  <si>
    <t>Small World 2</t>
  </si>
  <si>
    <t>Qzone</t>
  </si>
  <si>
    <t>7.2.8</t>
  </si>
  <si>
    <t>ABC – Watch Live TV &amp; Stream Full Episodes</t>
  </si>
  <si>
    <t>5.0.14</t>
  </si>
  <si>
    <t>Fieldrunners for iPad</t>
  </si>
  <si>
    <t>1.3.177598</t>
  </si>
  <si>
    <t>Angry Birds HD</t>
  </si>
  <si>
    <t>The Weather Channel App for iPad – best local forecast, radar map, and storm tracking</t>
  </si>
  <si>
    <t>Do Not Press The Red Button HD</t>
  </si>
  <si>
    <t>Digits, the calculator for humans</t>
  </si>
  <si>
    <t>2.2.1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</si>
  <si>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</si>
  <si>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</si>
  <si>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</si>
  <si>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</si>
  <si>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</si>
  <si>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</si>
  <si>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</si>
  <si>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</si>
  <si>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1.2.3</t>
  </si>
  <si>
    <t>Photo Transfer App - Easy backup of photos+videos</t>
  </si>
  <si>
    <t>TwitCasting Viewer - Watch Live Video &amp; Radio</t>
  </si>
  <si>
    <t>Ski Tracks</t>
  </si>
  <si>
    <t>1.6.5</t>
  </si>
  <si>
    <t>The Photographer's Ephemeris</t>
  </si>
  <si>
    <t>3.14.1</t>
  </si>
  <si>
    <t>▻Sudoku</t>
  </si>
  <si>
    <t>StubHub - Tickets to Sports, Concerts and Theatre</t>
  </si>
  <si>
    <t>Runtastic PRO Running, Jogging and Fitness Tracker</t>
  </si>
  <si>
    <t>OverDrive – Library eBooks and Audiobooks</t>
  </si>
  <si>
    <t>3.6.4</t>
  </si>
  <si>
    <t>Hotels &amp; Vacation Rentals by Booking.com</t>
  </si>
  <si>
    <t>The Impossible Game</t>
  </si>
  <si>
    <t>1.6.1</t>
  </si>
  <si>
    <t>PrankDial - #1 Prank Call App</t>
  </si>
  <si>
    <t>4.1.11</t>
  </si>
  <si>
    <t>Fox News</t>
  </si>
  <si>
    <t>Live Cams - HD</t>
  </si>
  <si>
    <t>2.0.100</t>
  </si>
  <si>
    <t>QR Reader for iPhone</t>
  </si>
  <si>
    <t>5.9.2</t>
  </si>
  <si>
    <t>Uber</t>
  </si>
  <si>
    <t>3.247.2</t>
  </si>
  <si>
    <t>WEB.DE Mail</t>
  </si>
  <si>
    <t>iBunkoHD</t>
  </si>
  <si>
    <t>3.4.4</t>
  </si>
  <si>
    <t>Hurricane Tracker For iPad</t>
  </si>
  <si>
    <t>6play, TV en direct et en replay</t>
  </si>
  <si>
    <t>4.3.7</t>
  </si>
  <si>
    <t>AudioNote - Notepad and Voice Recorder</t>
  </si>
  <si>
    <t>Breathing Zone: Guided Breathing for Mindfulness</t>
  </si>
  <si>
    <t>My Virtual Girlfriend - Deluxe Dating Sim</t>
  </si>
  <si>
    <t>Fake-A-Location Free ™</t>
  </si>
  <si>
    <t>QQ 浏览器-搜新闻、选小说漫画、看视频</t>
  </si>
  <si>
    <t>7.4.1</t>
  </si>
  <si>
    <t>Math Ninja HD</t>
  </si>
  <si>
    <t>Résultats Foot en Direct</t>
  </si>
  <si>
    <t>Chase Mobile</t>
  </si>
  <si>
    <t>Captio - Email yourself with 1 tap</t>
  </si>
  <si>
    <t>My Vodafone</t>
  </si>
  <si>
    <t>Math Bingo</t>
  </si>
  <si>
    <t>▻Sudoku +</t>
  </si>
  <si>
    <t>Tango - Free Video Call, Voice and Chat</t>
  </si>
  <si>
    <t>4.1.219400</t>
  </si>
  <si>
    <t>MeetMe - Chat and Meet New People</t>
  </si>
  <si>
    <t>12.1.1.0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</si>
  <si>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</si>
  <si>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</si>
  <si>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</si>
  <si>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</si>
  <si>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</si>
  <si>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1.26.1</t>
  </si>
  <si>
    <t>随手记（专业版）-好用的记账理财工具</t>
  </si>
  <si>
    <t>10.6.3</t>
  </si>
  <si>
    <t>AnkiMobile Flashcards</t>
  </si>
  <si>
    <t>2.0.30</t>
  </si>
  <si>
    <t>WeatherPro for iPad</t>
  </si>
  <si>
    <t>4.4.2</t>
  </si>
  <si>
    <t>Real英会話</t>
  </si>
  <si>
    <t>BATTLE BEARS -1</t>
  </si>
  <si>
    <t>1.5.7</t>
  </si>
  <si>
    <t>Crash Bandicoot Nitro Kart 2</t>
  </si>
  <si>
    <t>1.0.5</t>
  </si>
  <si>
    <t>WIRED Magazine</t>
  </si>
  <si>
    <t>4.6.7</t>
  </si>
  <si>
    <t>Popplet</t>
  </si>
  <si>
    <t>Notes Plus</t>
  </si>
  <si>
    <t>Color Splash for iPad</t>
  </si>
  <si>
    <t>Robot Unicorn Attack</t>
  </si>
  <si>
    <t>SimSimi</t>
  </si>
  <si>
    <t>6.8.9</t>
  </si>
  <si>
    <t>Carcassonne</t>
  </si>
  <si>
    <t>Apple Store</t>
  </si>
  <si>
    <t>TED</t>
  </si>
  <si>
    <t>3.0.4</t>
  </si>
  <si>
    <t>Météo-France</t>
  </si>
  <si>
    <t>5.7.1150</t>
  </si>
  <si>
    <t>Ma Banque</t>
  </si>
  <si>
    <t>11.0.1</t>
  </si>
  <si>
    <t>Doodle God™</t>
  </si>
  <si>
    <t>3.0.19</t>
  </si>
  <si>
    <t>Carnivores: Dinosaur Hunter Pro</t>
  </si>
  <si>
    <t>1.7.0</t>
  </si>
  <si>
    <t>Blackboard Mobile Learn™</t>
  </si>
  <si>
    <t>SEC Football Schedules, Scores &amp; Radio</t>
  </si>
  <si>
    <t>5.2.135</t>
  </si>
  <si>
    <t>Hulu: Watch TV Shows &amp; Stream the Latest Movies</t>
  </si>
  <si>
    <t>かなもじ</t>
  </si>
  <si>
    <t>恵方コンパス.</t>
  </si>
  <si>
    <t>2.1.0</t>
  </si>
  <si>
    <t>360 Panorama</t>
  </si>
  <si>
    <t>4.4.3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</si>
  <si>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</si>
  <si>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</si>
  <si>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</si>
  <si>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</si>
  <si>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10.4.3</t>
  </si>
  <si>
    <t>Diptic</t>
  </si>
  <si>
    <t>Family Feud™ HD</t>
  </si>
  <si>
    <t>1.0.1</t>
  </si>
  <si>
    <t>Edmodo</t>
  </si>
  <si>
    <t>Auto Palmistry Premium</t>
  </si>
  <si>
    <t>Drift Mania Championship</t>
  </si>
  <si>
    <t>「宅建士」過去問題《受験用》</t>
  </si>
  <si>
    <t>Osmos for iPad</t>
  </si>
  <si>
    <t>2.4.1</t>
  </si>
  <si>
    <t>携程旅行-酒店、机票、火车票预订助手</t>
  </si>
  <si>
    <t>Audible –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</si>
  <si>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</si>
  <si>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</si>
  <si>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</si>
  <si>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</si>
  <si>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</si>
  <si>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6.1.1</t>
  </si>
  <si>
    <t>Army Fitness APFT Calculator</t>
  </si>
  <si>
    <t>Ringtones for iPhone &amp; Ringtone Maker</t>
  </si>
  <si>
    <t>8.9.6</t>
  </si>
  <si>
    <t>Zoopla Property Search -UK Homes for Sale and Rent</t>
  </si>
  <si>
    <t>3.3.4</t>
  </si>
  <si>
    <t>Vestiaire Collective - Pre-Owned Luxury Fashion</t>
  </si>
  <si>
    <t>4.2.7</t>
  </si>
  <si>
    <t>Week Calendar</t>
  </si>
  <si>
    <t>10.2.1</t>
  </si>
  <si>
    <t>Stack the States®</t>
  </si>
  <si>
    <t>Flashlight Ⓞ</t>
  </si>
  <si>
    <t>ゲーム発展国＋＋</t>
  </si>
  <si>
    <t>Celebtwin: Celebrity Looks Like Lite</t>
  </si>
  <si>
    <t>Onefootball - Soccer Scores &amp; Live News</t>
  </si>
  <si>
    <t>SuperCam_Pro</t>
  </si>
  <si>
    <t>カロリー管理（痩せるアプリ）</t>
  </si>
  <si>
    <t>手机百度 - 百度一下你就得到</t>
  </si>
  <si>
    <t>8.6.5</t>
  </si>
  <si>
    <t>Sam's Club: Wholesale Shopping &amp; Bulk Buy Deals</t>
  </si>
  <si>
    <t>Splashtop Personal - Remote Desktop</t>
  </si>
  <si>
    <t>2.7.4.1</t>
  </si>
  <si>
    <t>eBay Kleinanzeigen - Free. Easy. Local.</t>
  </si>
  <si>
    <t>Viber Messenger – Text &amp; Call</t>
  </si>
  <si>
    <t>6.9.0</t>
  </si>
  <si>
    <t>Osmos</t>
  </si>
  <si>
    <t>shopkick - Shopping Rewards &amp; Discounts</t>
  </si>
  <si>
    <t>Decide Now!</t>
  </si>
  <si>
    <t>2.0.1</t>
  </si>
  <si>
    <t>Ringtone Designer Pro - Create Unlimited Ringtones, Text Tones, Email Alerts, and More!</t>
  </si>
  <si>
    <t>The Secret of Grisly Manor</t>
  </si>
  <si>
    <t>1.9.4</t>
  </si>
  <si>
    <t>Find My Family, Friends &amp; iPhone - Life360 Locator</t>
  </si>
  <si>
    <t>13.7.1</t>
  </si>
  <si>
    <t>Pocketbooth - the photo booth in your pocket</t>
  </si>
  <si>
    <t>乐视视频-白鹿原,欢乐颂,奔跑吧全网热播</t>
  </si>
  <si>
    <t>The Incident</t>
  </si>
  <si>
    <t>ホットペッパービューティー/サロン予約</t>
  </si>
  <si>
    <t>4.14.1</t>
  </si>
  <si>
    <t>Dictionary.com Dictionary &amp; Thesaurus Premium</t>
  </si>
  <si>
    <t>Autohome-Find new＆Used Cars For Sale</t>
  </si>
  <si>
    <t>8.0.6</t>
  </si>
  <si>
    <t>OPEN Forum</t>
  </si>
  <si>
    <t>Weibo HD</t>
  </si>
  <si>
    <t>4.0.0</t>
  </si>
  <si>
    <t>Reckless Racing HD</t>
  </si>
  <si>
    <t>1.4.3</t>
  </si>
  <si>
    <t>Bloons Super Monkey</t>
  </si>
  <si>
    <t>Lotto Results - Mega Millions Powerball Lottery</t>
  </si>
  <si>
    <t>IKEA Catalog</t>
  </si>
  <si>
    <t>QQ安全中心</t>
  </si>
  <si>
    <t>6.9.8</t>
  </si>
  <si>
    <t>Free IQ Test: Calculate your IQ</t>
  </si>
  <si>
    <t>3.0.2</t>
  </si>
  <si>
    <t>Infinity Blade</t>
  </si>
  <si>
    <t>1.4.1</t>
  </si>
  <si>
    <t>淘宝 - 随时随地，想淘就淘</t>
  </si>
  <si>
    <t>6.7.2</t>
  </si>
  <si>
    <t>Chris' Birthday</t>
  </si>
  <si>
    <t>©Maven Analytics, LLC (All Rights Reserved)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</si>
</sst>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&quot;$&quot;#,##0.00"/>
    <numFmt numFmtId="165" formatCode="&quot;$&quot;#,##0"/>
    <numFmt numFmtId="166" formatCode="0.000"/>
    <numFmt numFmtId="167" formatCode="0.0"/>
    <numFmt numFmtId="168" formatCode=";;;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i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0" tint="-0.499984740745262"/>
      <name val="Calibri"/>
      <family val="2"/>
      <scheme val="minor"/>
    </font>
    <font>
      <b/>
      <sz val="16"/>
      <color theme="1" tint="4.9989318521683403E-2"/>
      <name val="Calibri"/>
      <family val="2"/>
      <scheme val="minor"/>
    </font>
    <font>
      <b/>
      <i/>
      <sz val="8"/>
      <color theme="1" tint="0.249977111117893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/>
  </cellStyleXfs>
  <cellXfs count="123">
    <xf numFmtId="0" fontId="0" fillId="0" borderId="0" xfId="0"/>
    <xf numFmtId="0" fontId="3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3" fillId="2" borderId="0" xfId="0" applyFont="1" applyFill="1" applyAlignment="1">
      <alignment horizontal="left"/>
    </xf>
    <xf numFmtId="0" fontId="0" fillId="0" borderId="0" xfId="0" applyAlignment="1"/>
    <xf numFmtId="14" fontId="6" fillId="0" borderId="0" xfId="0" applyNumberFormat="1" applyFont="1" applyAlignment="1">
      <alignment horizontal="left"/>
    </xf>
    <xf numFmtId="14" fontId="0" fillId="0" borderId="0" xfId="0" applyNumberFormat="1" applyAlignment="1">
      <alignment horizontal="center"/>
    </xf>
    <xf numFmtId="0" fontId="1" fillId="0" borderId="0" xfId="2"/>
    <xf numFmtId="0" fontId="1" fillId="0" borderId="0" xfId="2" applyFill="1"/>
    <xf numFmtId="0" fontId="7" fillId="0" borderId="0" xfId="2" applyFont="1" applyFill="1" applyBorder="1" applyAlignment="1">
      <alignment horizontal="center"/>
    </xf>
    <xf numFmtId="0" fontId="1" fillId="0" borderId="0" xfId="2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13" fillId="0" borderId="0" xfId="0" applyFont="1" applyAlignment="1">
      <alignment horizontal="right" vertical="center"/>
    </xf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6" borderId="0" xfId="0" applyFont="1" applyFill="1" applyAlignment="1">
      <alignment horizontal="center"/>
    </xf>
    <xf numFmtId="6" fontId="0" fillId="0" borderId="0" xfId="0" applyNumberFormat="1"/>
    <xf numFmtId="0" fontId="0" fillId="0" borderId="0" xfId="0" applyAlignment="1">
      <alignment vertical="center"/>
    </xf>
    <xf numFmtId="0" fontId="17" fillId="0" borderId="0" xfId="0" applyFont="1" applyAlignment="1">
      <alignment horizontal="right"/>
    </xf>
    <xf numFmtId="0" fontId="18" fillId="8" borderId="6" xfId="0" applyFont="1" applyFill="1" applyBorder="1" applyAlignment="1">
      <alignment horizontal="center"/>
    </xf>
    <xf numFmtId="14" fontId="18" fillId="8" borderId="6" xfId="0" applyNumberFormat="1" applyFont="1" applyFill="1" applyBorder="1" applyAlignment="1">
      <alignment horizontal="center"/>
    </xf>
    <xf numFmtId="3" fontId="18" fillId="8" borderId="6" xfId="0" applyNumberFormat="1" applyFont="1" applyFill="1" applyBorder="1" applyAlignment="1">
      <alignment horizontal="center"/>
    </xf>
    <xf numFmtId="8" fontId="18" fillId="8" borderId="6" xfId="0" applyNumberFormat="1" applyFont="1" applyFill="1" applyBorder="1" applyAlignment="1">
      <alignment horizontal="center"/>
    </xf>
    <xf numFmtId="0" fontId="18" fillId="8" borderId="6" xfId="0" quotePrefix="1" applyFont="1" applyFill="1" applyBorder="1" applyAlignment="1">
      <alignment horizontal="center"/>
    </xf>
    <xf numFmtId="0" fontId="17" fillId="0" borderId="0" xfId="0" applyFont="1" applyFill="1" applyBorder="1" applyAlignment="1">
      <alignment horizontal="right"/>
    </xf>
    <xf numFmtId="6" fontId="3" fillId="10" borderId="6" xfId="0" applyNumberFormat="1" applyFont="1" applyFill="1" applyBorder="1" applyAlignment="1">
      <alignment horizontal="center"/>
    </xf>
    <xf numFmtId="8" fontId="3" fillId="10" borderId="6" xfId="0" applyNumberFormat="1" applyFont="1" applyFill="1" applyBorder="1" applyAlignment="1">
      <alignment horizontal="center"/>
    </xf>
    <xf numFmtId="6" fontId="3" fillId="10" borderId="2" xfId="0" applyNumberFormat="1" applyFont="1" applyFill="1" applyBorder="1" applyAlignment="1">
      <alignment horizontal="center"/>
    </xf>
    <xf numFmtId="9" fontId="3" fillId="4" borderId="2" xfId="0" applyNumberFormat="1" applyFont="1" applyFill="1" applyBorder="1" applyAlignment="1">
      <alignment horizontal="center"/>
    </xf>
    <xf numFmtId="10" fontId="3" fillId="4" borderId="6" xfId="0" applyNumberFormat="1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3" fillId="6" borderId="0" xfId="0" applyFont="1" applyFill="1" applyAlignment="1">
      <alignment horizontal="left"/>
    </xf>
    <xf numFmtId="0" fontId="0" fillId="0" borderId="0" xfId="0" applyFont="1" applyFill="1" applyBorder="1" applyAlignment="1">
      <alignment horizontal="right"/>
    </xf>
    <xf numFmtId="0" fontId="3" fillId="2" borderId="0" xfId="0" applyFont="1" applyFill="1" applyBorder="1" applyAlignment="1"/>
    <xf numFmtId="14" fontId="3" fillId="2" borderId="0" xfId="0" applyNumberFormat="1" applyFont="1" applyFill="1" applyBorder="1" applyAlignment="1"/>
    <xf numFmtId="0" fontId="0" fillId="0" borderId="0" xfId="0" applyFont="1" applyAlignment="1"/>
    <xf numFmtId="165" fontId="0" fillId="0" borderId="0" xfId="0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right"/>
    </xf>
    <xf numFmtId="0" fontId="3" fillId="7" borderId="0" xfId="0" applyFont="1" applyFill="1" applyBorder="1" applyAlignment="1"/>
    <xf numFmtId="2" fontId="3" fillId="7" borderId="0" xfId="0" applyNumberFormat="1" applyFont="1" applyFill="1" applyBorder="1" applyAlignment="1"/>
    <xf numFmtId="0" fontId="4" fillId="2" borderId="0" xfId="0" applyFont="1" applyFill="1" applyAlignment="1"/>
    <xf numFmtId="0" fontId="5" fillId="2" borderId="0" xfId="0" applyFont="1" applyFill="1" applyAlignment="1"/>
    <xf numFmtId="0" fontId="3" fillId="6" borderId="0" xfId="0" applyFont="1" applyFill="1" applyAlignment="1"/>
    <xf numFmtId="0" fontId="9" fillId="0" borderId="0" xfId="0" applyFont="1" applyAlignment="1">
      <alignment horizontal="center" vertical="center"/>
    </xf>
    <xf numFmtId="0" fontId="0" fillId="0" borderId="0" xfId="0" applyFill="1"/>
    <xf numFmtId="0" fontId="0" fillId="0" borderId="0" xfId="0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15" fillId="0" borderId="0" xfId="3" applyAlignment="1">
      <alignment horizontal="center" vertical="center"/>
    </xf>
    <xf numFmtId="0" fontId="24" fillId="6" borderId="6" xfId="3" applyFont="1" applyFill="1" applyBorder="1" applyAlignment="1">
      <alignment horizontal="center" vertical="center"/>
    </xf>
    <xf numFmtId="0" fontId="25" fillId="0" borderId="0" xfId="0" applyFont="1" applyAlignment="1">
      <alignment horizontal="centerContinuous"/>
    </xf>
    <xf numFmtId="0" fontId="26" fillId="0" borderId="0" xfId="0" applyFont="1" applyAlignment="1">
      <alignment horizontal="centerContinuous"/>
    </xf>
    <xf numFmtId="165" fontId="3" fillId="2" borderId="0" xfId="0" applyNumberFormat="1" applyFont="1" applyFill="1" applyBorder="1" applyAlignment="1"/>
    <xf numFmtId="165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3" fillId="0" borderId="0" xfId="0" applyNumberFormat="1" applyFont="1" applyAlignment="1">
      <alignment horizontal="center"/>
    </xf>
    <xf numFmtId="168" fontId="0" fillId="2" borderId="0" xfId="0" applyNumberFormat="1" applyFill="1" applyAlignment="1">
      <alignment horizontal="center" vertical="center"/>
    </xf>
    <xf numFmtId="0" fontId="1" fillId="0" borderId="0" xfId="2" applyAlignment="1">
      <alignment vertical="center"/>
    </xf>
    <xf numFmtId="0" fontId="1" fillId="0" borderId="10" xfId="2" applyFont="1" applyFill="1" applyBorder="1" applyAlignment="1">
      <alignment horizontal="center" vertical="center"/>
    </xf>
    <xf numFmtId="0" fontId="1" fillId="0" borderId="13" xfId="2" applyBorder="1" applyAlignment="1">
      <alignment vertical="center"/>
    </xf>
    <xf numFmtId="164" fontId="14" fillId="4" borderId="1" xfId="2" applyNumberFormat="1" applyFont="1" applyFill="1" applyBorder="1" applyAlignment="1">
      <alignment horizontal="center" vertical="center"/>
    </xf>
    <xf numFmtId="164" fontId="14" fillId="4" borderId="2" xfId="2" applyNumberFormat="1" applyFont="1" applyFill="1" applyBorder="1" applyAlignment="1">
      <alignment horizontal="center" vertical="center"/>
    </xf>
    <xf numFmtId="164" fontId="14" fillId="4" borderId="3" xfId="2" applyNumberFormat="1" applyFont="1" applyFill="1" applyBorder="1" applyAlignment="1">
      <alignment horizontal="center" vertical="center"/>
    </xf>
    <xf numFmtId="164" fontId="14" fillId="4" borderId="5" xfId="2" applyNumberFormat="1" applyFont="1" applyFill="1" applyBorder="1" applyAlignment="1">
      <alignment horizontal="center" vertical="center"/>
    </xf>
    <xf numFmtId="164" fontId="14" fillId="4" borderId="6" xfId="2" applyNumberFormat="1" applyFont="1" applyFill="1" applyBorder="1" applyAlignment="1">
      <alignment horizontal="center" vertical="center"/>
    </xf>
    <xf numFmtId="164" fontId="14" fillId="4" borderId="4" xfId="2" applyNumberFormat="1" applyFont="1" applyFill="1" applyBorder="1" applyAlignment="1">
      <alignment horizontal="center" vertical="center"/>
    </xf>
    <xf numFmtId="164" fontId="14" fillId="4" borderId="7" xfId="2" applyNumberFormat="1" applyFont="1" applyFill="1" applyBorder="1" applyAlignment="1">
      <alignment horizontal="center" vertical="center"/>
    </xf>
    <xf numFmtId="164" fontId="14" fillId="4" borderId="8" xfId="2" applyNumberFormat="1" applyFont="1" applyFill="1" applyBorder="1" applyAlignment="1">
      <alignment horizontal="center" vertical="center"/>
    </xf>
    <xf numFmtId="164" fontId="14" fillId="4" borderId="0" xfId="2" applyNumberFormat="1" applyFont="1" applyFill="1" applyAlignment="1">
      <alignment horizontal="center" vertical="center"/>
    </xf>
    <xf numFmtId="0" fontId="12" fillId="2" borderId="1" xfId="2" applyFont="1" applyFill="1" applyBorder="1" applyAlignment="1">
      <alignment horizontal="center" vertical="center"/>
    </xf>
    <xf numFmtId="0" fontId="12" fillId="2" borderId="2" xfId="2" applyFont="1" applyFill="1" applyBorder="1" applyAlignment="1">
      <alignment horizontal="center" vertical="center"/>
    </xf>
    <xf numFmtId="0" fontId="12" fillId="2" borderId="3" xfId="2" applyFont="1" applyFill="1" applyBorder="1" applyAlignment="1">
      <alignment horizontal="center" vertical="center"/>
    </xf>
    <xf numFmtId="0" fontId="12" fillId="2" borderId="7" xfId="2" applyFont="1" applyFill="1" applyBorder="1" applyAlignment="1">
      <alignment horizontal="center" vertical="center"/>
    </xf>
    <xf numFmtId="0" fontId="12" fillId="2" borderId="5" xfId="2" applyFont="1" applyFill="1" applyBorder="1" applyAlignment="1">
      <alignment horizontal="center" vertical="center"/>
    </xf>
    <xf numFmtId="0" fontId="16" fillId="2" borderId="0" xfId="2" applyFont="1" applyFill="1" applyBorder="1" applyAlignment="1">
      <alignment horizontal="center" vertical="center"/>
    </xf>
    <xf numFmtId="0" fontId="16" fillId="2" borderId="9" xfId="2" applyFont="1" applyFill="1" applyBorder="1" applyAlignment="1">
      <alignment horizontal="center" vertical="center"/>
    </xf>
    <xf numFmtId="0" fontId="3" fillId="4" borderId="0" xfId="0" applyFont="1" applyFill="1" applyAlignment="1" applyProtection="1">
      <alignment horizontal="center"/>
      <protection locked="0"/>
    </xf>
    <xf numFmtId="0" fontId="0" fillId="0" borderId="0" xfId="0" applyProtection="1">
      <protection hidden="1"/>
    </xf>
    <xf numFmtId="0" fontId="2" fillId="5" borderId="6" xfId="0" applyFont="1" applyFill="1" applyBorder="1" applyAlignment="1" applyProtection="1">
      <alignment horizontal="center"/>
      <protection hidden="1"/>
    </xf>
    <xf numFmtId="0" fontId="10" fillId="5" borderId="6" xfId="0" applyFont="1" applyFill="1" applyBorder="1" applyAlignment="1" applyProtection="1">
      <alignment horizontal="center"/>
      <protection hidden="1"/>
    </xf>
    <xf numFmtId="3" fontId="0" fillId="2" borderId="6" xfId="0" applyNumberFormat="1" applyFont="1" applyFill="1" applyBorder="1" applyAlignment="1" applyProtection="1">
      <alignment horizontal="center"/>
      <protection hidden="1"/>
    </xf>
    <xf numFmtId="166" fontId="3" fillId="2" borderId="6" xfId="0" applyNumberFormat="1" applyFont="1" applyFill="1" applyBorder="1" applyAlignment="1" applyProtection="1">
      <alignment horizontal="center"/>
      <protection hidden="1"/>
    </xf>
    <xf numFmtId="1" fontId="3" fillId="2" borderId="6" xfId="0" applyNumberFormat="1" applyFont="1" applyFill="1" applyBorder="1" applyAlignment="1" applyProtection="1">
      <alignment horizontal="center"/>
      <protection hidden="1"/>
    </xf>
    <xf numFmtId="9" fontId="1" fillId="2" borderId="6" xfId="1" applyFont="1" applyFill="1" applyBorder="1" applyAlignment="1" applyProtection="1">
      <alignment horizontal="center"/>
      <protection hidden="1"/>
    </xf>
    <xf numFmtId="167" fontId="3" fillId="2" borderId="6" xfId="1" applyNumberFormat="1" applyFont="1" applyFill="1" applyBorder="1" applyAlignment="1" applyProtection="1">
      <alignment horizontal="center"/>
      <protection hidden="1"/>
    </xf>
    <xf numFmtId="3" fontId="0" fillId="0" borderId="0" xfId="0" applyNumberFormat="1" applyProtection="1">
      <protection hidden="1"/>
    </xf>
    <xf numFmtId="0" fontId="11" fillId="0" borderId="0" xfId="0" applyFont="1" applyAlignment="1" applyProtection="1">
      <alignment horizontal="right" vertical="center"/>
      <protection hidden="1"/>
    </xf>
    <xf numFmtId="3" fontId="12" fillId="6" borderId="6" xfId="0" applyNumberFormat="1" applyFont="1" applyFill="1" applyBorder="1" applyAlignment="1" applyProtection="1">
      <alignment horizontal="center" vertical="center"/>
      <protection hidden="1"/>
    </xf>
    <xf numFmtId="166" fontId="12" fillId="6" borderId="6" xfId="0" applyNumberFormat="1" applyFont="1" applyFill="1" applyBorder="1" applyAlignment="1" applyProtection="1">
      <alignment horizontal="center" vertical="center"/>
      <protection hidden="1"/>
    </xf>
    <xf numFmtId="9" fontId="12" fillId="6" borderId="6" xfId="1" applyFont="1" applyFill="1" applyBorder="1" applyAlignment="1" applyProtection="1">
      <alignment horizontal="center" vertical="center"/>
      <protection hidden="1"/>
    </xf>
    <xf numFmtId="167" fontId="12" fillId="6" borderId="6" xfId="1" applyNumberFormat="1" applyFont="1" applyFill="1" applyBorder="1" applyAlignment="1" applyProtection="1">
      <alignment horizontal="center" vertical="center"/>
      <protection hidden="1"/>
    </xf>
    <xf numFmtId="0" fontId="28" fillId="0" borderId="0" xfId="0" applyFont="1" applyAlignment="1">
      <alignment horizontal="left" vertical="center"/>
    </xf>
    <xf numFmtId="0" fontId="23" fillId="6" borderId="0" xfId="0" applyFont="1" applyFill="1" applyBorder="1" applyAlignment="1">
      <alignment horizontal="center" vertical="center"/>
    </xf>
    <xf numFmtId="0" fontId="3" fillId="0" borderId="0" xfId="2" applyFont="1" applyFill="1" applyBorder="1" applyAlignment="1">
      <alignment horizontal="center"/>
    </xf>
    <xf numFmtId="164" fontId="27" fillId="4" borderId="11" xfId="2" applyNumberFormat="1" applyFont="1" applyFill="1" applyBorder="1" applyAlignment="1">
      <alignment horizontal="center" vertical="center"/>
    </xf>
    <xf numFmtId="164" fontId="27" fillId="4" borderId="12" xfId="2" applyNumberFormat="1" applyFont="1" applyFill="1" applyBorder="1" applyAlignment="1">
      <alignment horizontal="center" vertical="center"/>
    </xf>
    <xf numFmtId="0" fontId="20" fillId="9" borderId="6" xfId="0" applyFont="1" applyFill="1" applyBorder="1" applyAlignment="1">
      <alignment horizontal="center" vertical="center"/>
    </xf>
    <xf numFmtId="0" fontId="21" fillId="2" borderId="0" xfId="0" applyFont="1" applyFill="1" applyAlignment="1">
      <alignment horizontal="center"/>
    </xf>
    <xf numFmtId="3" fontId="18" fillId="8" borderId="0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/>
    </xf>
    <xf numFmtId="6" fontId="19" fillId="3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" fillId="4" borderId="0" xfId="0" applyFont="1" applyFill="1" applyAlignment="1" applyProtection="1">
      <alignment horizontal="center" vertical="center"/>
      <protection locked="0"/>
    </xf>
  </cellXfs>
  <cellStyles count="4">
    <cellStyle name="Hyperlink" xfId="3" builtinId="8"/>
    <cellStyle name="Normal" xfId="0" builtinId="0"/>
    <cellStyle name="Normal 3" xfId="2" xr:uid="{00000000-0005-0000-0000-000001000000}"/>
    <cellStyle name="Percent" xfId="1" builtinId="5"/>
  </cellStyles>
  <dxfs count="3">
    <dxf>
      <alignment horizontal="center" vertical="bottom" textRotation="0" wrapText="0" indent="0" justifyLastLine="0" shrinkToFit="0" readingOrder="0"/>
    </dxf>
    <dxf>
      <numFmt numFmtId="169" formatCode="m/d/yyyy"/>
      <alignment horizontal="center" vertical="bottom" textRotation="0" wrapText="0" indent="0" justifyLastLine="0" shrinkToFit="0" readingOrder="0"/>
    </dxf>
    <dxf>
      <font>
        <b/>
        <i val="0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7ED9FE"/>
      <color rgb="FFFFC5C5"/>
      <color rgb="FFFFC9C9"/>
      <color rgb="FFFFD1D1"/>
      <color rgb="FFFFABAB"/>
      <color rgb="FFD9AEF4"/>
      <color rgb="FFF0D2FE"/>
      <color rgb="FFEABFFD"/>
      <color rgb="FFFECEF4"/>
      <color rgb="FFFD9D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42" Type="http://schemas.openxmlformats.org/officeDocument/2006/relationships/customXml" Target="../customXml/item23.xml"/><Relationship Id="rId47" Type="http://schemas.openxmlformats.org/officeDocument/2006/relationships/customXml" Target="../customXml/item28.xml"/><Relationship Id="rId50" Type="http://schemas.openxmlformats.org/officeDocument/2006/relationships/customXml" Target="../customXml/item3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9" Type="http://schemas.openxmlformats.org/officeDocument/2006/relationships/customXml" Target="../customXml/item10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45" Type="http://schemas.openxmlformats.org/officeDocument/2006/relationships/customXml" Target="../customXml/item26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49" Type="http://schemas.openxmlformats.org/officeDocument/2006/relationships/customXml" Target="../customXml/item30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4" Type="http://schemas.openxmlformats.org/officeDocument/2006/relationships/customXml" Target="../customXml/item2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43" Type="http://schemas.openxmlformats.org/officeDocument/2006/relationships/customXml" Target="../customXml/item24.xml"/><Relationship Id="rId48" Type="http://schemas.openxmlformats.org/officeDocument/2006/relationships/customXml" Target="../customXml/item2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46" Type="http://schemas.openxmlformats.org/officeDocument/2006/relationships/customXml" Target="../customXml/item27.xml"/><Relationship Id="rId20" Type="http://schemas.openxmlformats.org/officeDocument/2006/relationships/customXml" Target="../customXml/item1.xml"/><Relationship Id="rId41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Weekly Avg. Temperature &amp; Precipitation</a:t>
            </a:r>
          </a:p>
        </c:rich>
      </c:tx>
      <c:layout>
        <c:manualLayout>
          <c:xMode val="edge"/>
          <c:yMode val="edge"/>
          <c:x val="0.3388830804863085"/>
          <c:y val="3.58422939068100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392974737079028E-2"/>
          <c:y val="0.13300477897252092"/>
          <c:w val="0.94579239753500755"/>
          <c:h val="0.7026851146294885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'Synchronous Scrolling'!$C$1</c:f>
              <c:strCache>
                <c:ptCount val="1"/>
                <c:pt idx="0">
                  <c:v>Precip (in)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'Synchronous Scrolling'!$C$2:$C$54</c:f>
              <c:numCache>
                <c:formatCode>0.00</c:formatCode>
                <c:ptCount val="53"/>
                <c:pt idx="0">
                  <c:v>0</c:v>
                </c:pt>
                <c:pt idx="1">
                  <c:v>1.39</c:v>
                </c:pt>
                <c:pt idx="2">
                  <c:v>1.4000000000000001</c:v>
                </c:pt>
                <c:pt idx="3">
                  <c:v>0.48</c:v>
                </c:pt>
                <c:pt idx="4">
                  <c:v>0</c:v>
                </c:pt>
                <c:pt idx="5">
                  <c:v>1.3</c:v>
                </c:pt>
                <c:pt idx="6">
                  <c:v>0.54</c:v>
                </c:pt>
                <c:pt idx="7">
                  <c:v>0.93</c:v>
                </c:pt>
                <c:pt idx="8">
                  <c:v>1.4</c:v>
                </c:pt>
                <c:pt idx="9">
                  <c:v>0.38</c:v>
                </c:pt>
                <c:pt idx="10">
                  <c:v>0.49</c:v>
                </c:pt>
                <c:pt idx="11">
                  <c:v>1.5</c:v>
                </c:pt>
                <c:pt idx="12">
                  <c:v>0.38</c:v>
                </c:pt>
                <c:pt idx="13">
                  <c:v>1.27</c:v>
                </c:pt>
                <c:pt idx="14">
                  <c:v>1.44</c:v>
                </c:pt>
                <c:pt idx="15">
                  <c:v>0.23</c:v>
                </c:pt>
                <c:pt idx="16">
                  <c:v>0.11</c:v>
                </c:pt>
                <c:pt idx="17">
                  <c:v>0.37</c:v>
                </c:pt>
                <c:pt idx="18">
                  <c:v>1.23</c:v>
                </c:pt>
                <c:pt idx="19">
                  <c:v>0.11</c:v>
                </c:pt>
                <c:pt idx="20">
                  <c:v>0</c:v>
                </c:pt>
                <c:pt idx="21">
                  <c:v>0.26</c:v>
                </c:pt>
                <c:pt idx="22">
                  <c:v>2.04</c:v>
                </c:pt>
                <c:pt idx="23">
                  <c:v>0.16999999999999998</c:v>
                </c:pt>
                <c:pt idx="24">
                  <c:v>0.12</c:v>
                </c:pt>
                <c:pt idx="25">
                  <c:v>0.02</c:v>
                </c:pt>
                <c:pt idx="26">
                  <c:v>0.31</c:v>
                </c:pt>
                <c:pt idx="27">
                  <c:v>0.44999999999999996</c:v>
                </c:pt>
                <c:pt idx="28">
                  <c:v>0</c:v>
                </c:pt>
                <c:pt idx="29">
                  <c:v>0.01</c:v>
                </c:pt>
                <c:pt idx="30">
                  <c:v>0.21</c:v>
                </c:pt>
                <c:pt idx="31">
                  <c:v>0.06</c:v>
                </c:pt>
                <c:pt idx="32">
                  <c:v>0.76</c:v>
                </c:pt>
                <c:pt idx="33">
                  <c:v>0.01</c:v>
                </c:pt>
                <c:pt idx="34">
                  <c:v>0.89</c:v>
                </c:pt>
                <c:pt idx="35">
                  <c:v>0.02</c:v>
                </c:pt>
                <c:pt idx="36">
                  <c:v>0.28000000000000003</c:v>
                </c:pt>
                <c:pt idx="37">
                  <c:v>0.06</c:v>
                </c:pt>
                <c:pt idx="38">
                  <c:v>0.67</c:v>
                </c:pt>
                <c:pt idx="39">
                  <c:v>1.0900000000000001</c:v>
                </c:pt>
                <c:pt idx="40">
                  <c:v>1.85</c:v>
                </c:pt>
                <c:pt idx="41">
                  <c:v>0</c:v>
                </c:pt>
                <c:pt idx="42">
                  <c:v>1.48</c:v>
                </c:pt>
                <c:pt idx="43">
                  <c:v>1.3900000000000001</c:v>
                </c:pt>
                <c:pt idx="44">
                  <c:v>0.16999999999999998</c:v>
                </c:pt>
                <c:pt idx="45">
                  <c:v>0.01</c:v>
                </c:pt>
                <c:pt idx="46">
                  <c:v>1.1000000000000001</c:v>
                </c:pt>
                <c:pt idx="47">
                  <c:v>0.08</c:v>
                </c:pt>
                <c:pt idx="48">
                  <c:v>1.6500000000000001</c:v>
                </c:pt>
                <c:pt idx="49">
                  <c:v>0.24000000000000002</c:v>
                </c:pt>
                <c:pt idx="50">
                  <c:v>1.06</c:v>
                </c:pt>
                <c:pt idx="51">
                  <c:v>0.4</c:v>
                </c:pt>
                <c:pt idx="52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7A-472D-BF0E-BB0A1834C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9676304"/>
        <c:axId val="2019613552"/>
      </c:barChart>
      <c:lineChart>
        <c:grouping val="standard"/>
        <c:varyColors val="0"/>
        <c:ser>
          <c:idx val="0"/>
          <c:order val="0"/>
          <c:tx>
            <c:strRef>
              <c:f>'Synchronous Scrolling'!$B$1</c:f>
              <c:strCache>
                <c:ptCount val="1"/>
                <c:pt idx="0">
                  <c:v>Mean Temp (F)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40000"/>
                    <a:lumOff val="60000"/>
                  </a:schemeClr>
                </a:solidFill>
                <a:prstDash val="dash"/>
              </a:ln>
              <a:effectLst/>
            </c:spPr>
            <c:trendlineType val="poly"/>
            <c:order val="2"/>
            <c:dispRSqr val="0"/>
            <c:dispEq val="0"/>
          </c:trendline>
          <c:cat>
            <c:numRef>
              <c:f>'Synchronous Scrolling'!$A$2:$A$54</c:f>
              <c:numCache>
                <c:formatCode>m/d/yy</c:formatCode>
                <c:ptCount val="53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  <c:pt idx="12">
                  <c:v>42456</c:v>
                </c:pt>
                <c:pt idx="13">
                  <c:v>42463</c:v>
                </c:pt>
                <c:pt idx="14">
                  <c:v>42470</c:v>
                </c:pt>
                <c:pt idx="15">
                  <c:v>42477</c:v>
                </c:pt>
                <c:pt idx="16">
                  <c:v>42484</c:v>
                </c:pt>
                <c:pt idx="17">
                  <c:v>42491</c:v>
                </c:pt>
                <c:pt idx="18">
                  <c:v>42498</c:v>
                </c:pt>
                <c:pt idx="19">
                  <c:v>42505</c:v>
                </c:pt>
                <c:pt idx="20">
                  <c:v>42512</c:v>
                </c:pt>
                <c:pt idx="21">
                  <c:v>42519</c:v>
                </c:pt>
                <c:pt idx="22">
                  <c:v>42526</c:v>
                </c:pt>
                <c:pt idx="23">
                  <c:v>42533</c:v>
                </c:pt>
                <c:pt idx="24">
                  <c:v>42540</c:v>
                </c:pt>
                <c:pt idx="25">
                  <c:v>42547</c:v>
                </c:pt>
                <c:pt idx="26">
                  <c:v>42554</c:v>
                </c:pt>
                <c:pt idx="27">
                  <c:v>42561</c:v>
                </c:pt>
                <c:pt idx="28">
                  <c:v>42568</c:v>
                </c:pt>
                <c:pt idx="29">
                  <c:v>42575</c:v>
                </c:pt>
                <c:pt idx="30">
                  <c:v>42582</c:v>
                </c:pt>
                <c:pt idx="31">
                  <c:v>42589</c:v>
                </c:pt>
                <c:pt idx="32">
                  <c:v>42596</c:v>
                </c:pt>
                <c:pt idx="33">
                  <c:v>42603</c:v>
                </c:pt>
                <c:pt idx="34">
                  <c:v>42610</c:v>
                </c:pt>
                <c:pt idx="35">
                  <c:v>42617</c:v>
                </c:pt>
                <c:pt idx="36">
                  <c:v>42624</c:v>
                </c:pt>
                <c:pt idx="37">
                  <c:v>42631</c:v>
                </c:pt>
                <c:pt idx="38">
                  <c:v>42638</c:v>
                </c:pt>
                <c:pt idx="39">
                  <c:v>42645</c:v>
                </c:pt>
                <c:pt idx="40">
                  <c:v>42652</c:v>
                </c:pt>
                <c:pt idx="41">
                  <c:v>42659</c:v>
                </c:pt>
                <c:pt idx="42">
                  <c:v>42666</c:v>
                </c:pt>
                <c:pt idx="43">
                  <c:v>42673</c:v>
                </c:pt>
                <c:pt idx="44">
                  <c:v>42680</c:v>
                </c:pt>
                <c:pt idx="45">
                  <c:v>42687</c:v>
                </c:pt>
                <c:pt idx="46">
                  <c:v>42694</c:v>
                </c:pt>
                <c:pt idx="47">
                  <c:v>42701</c:v>
                </c:pt>
                <c:pt idx="48">
                  <c:v>42708</c:v>
                </c:pt>
                <c:pt idx="49">
                  <c:v>42715</c:v>
                </c:pt>
                <c:pt idx="50">
                  <c:v>42722</c:v>
                </c:pt>
                <c:pt idx="51">
                  <c:v>42729</c:v>
                </c:pt>
                <c:pt idx="52">
                  <c:v>42736</c:v>
                </c:pt>
              </c:numCache>
            </c:numRef>
          </c:cat>
          <c:val>
            <c:numRef>
              <c:f>'Synchronous Scrolling'!$B$2:$B$54</c:f>
              <c:numCache>
                <c:formatCode>0.00</c:formatCode>
                <c:ptCount val="53"/>
                <c:pt idx="0">
                  <c:v>36.666666666666664</c:v>
                </c:pt>
                <c:pt idx="1">
                  <c:v>32.714285714285715</c:v>
                </c:pt>
                <c:pt idx="2">
                  <c:v>32.428571428571431</c:v>
                </c:pt>
                <c:pt idx="3">
                  <c:v>25.142857142857142</c:v>
                </c:pt>
                <c:pt idx="4">
                  <c:v>37.142857142857146</c:v>
                </c:pt>
                <c:pt idx="5">
                  <c:v>41.285714285714285</c:v>
                </c:pt>
                <c:pt idx="6">
                  <c:v>20.428571428571427</c:v>
                </c:pt>
                <c:pt idx="7">
                  <c:v>35.285714285714285</c:v>
                </c:pt>
                <c:pt idx="8">
                  <c:v>39.285714285714285</c:v>
                </c:pt>
                <c:pt idx="9">
                  <c:v>36.142857142857146</c:v>
                </c:pt>
                <c:pt idx="10">
                  <c:v>49.142857142857146</c:v>
                </c:pt>
                <c:pt idx="11">
                  <c:v>42</c:v>
                </c:pt>
                <c:pt idx="12">
                  <c:v>39.714285714285715</c:v>
                </c:pt>
                <c:pt idx="13">
                  <c:v>48.285714285714285</c:v>
                </c:pt>
                <c:pt idx="14">
                  <c:v>38</c:v>
                </c:pt>
                <c:pt idx="15">
                  <c:v>47</c:v>
                </c:pt>
                <c:pt idx="16">
                  <c:v>53.571428571428569</c:v>
                </c:pt>
                <c:pt idx="17">
                  <c:v>47.285714285714285</c:v>
                </c:pt>
                <c:pt idx="18">
                  <c:v>47.428571428571431</c:v>
                </c:pt>
                <c:pt idx="19">
                  <c:v>59.857142857142854</c:v>
                </c:pt>
                <c:pt idx="20">
                  <c:v>57.142857142857146</c:v>
                </c:pt>
                <c:pt idx="21">
                  <c:v>64.857142857142861</c:v>
                </c:pt>
                <c:pt idx="22">
                  <c:v>64.285714285714292</c:v>
                </c:pt>
                <c:pt idx="23">
                  <c:v>66.428571428571431</c:v>
                </c:pt>
                <c:pt idx="24">
                  <c:v>67.714285714285708</c:v>
                </c:pt>
                <c:pt idx="25">
                  <c:v>69.714285714285708</c:v>
                </c:pt>
                <c:pt idx="26">
                  <c:v>73.714285714285708</c:v>
                </c:pt>
                <c:pt idx="27">
                  <c:v>68.857142857142861</c:v>
                </c:pt>
                <c:pt idx="28">
                  <c:v>76.428571428571431</c:v>
                </c:pt>
                <c:pt idx="29">
                  <c:v>79</c:v>
                </c:pt>
                <c:pt idx="30">
                  <c:v>78</c:v>
                </c:pt>
                <c:pt idx="31">
                  <c:v>73.857142857142861</c:v>
                </c:pt>
                <c:pt idx="32">
                  <c:v>78.285714285714292</c:v>
                </c:pt>
                <c:pt idx="33">
                  <c:v>76.857142857142861</c:v>
                </c:pt>
                <c:pt idx="34">
                  <c:v>75.142857142857139</c:v>
                </c:pt>
                <c:pt idx="35">
                  <c:v>70.714285714285708</c:v>
                </c:pt>
                <c:pt idx="36">
                  <c:v>71.285714285714292</c:v>
                </c:pt>
                <c:pt idx="37">
                  <c:v>67.571428571428569</c:v>
                </c:pt>
                <c:pt idx="38">
                  <c:v>68</c:v>
                </c:pt>
                <c:pt idx="39">
                  <c:v>57.857142857142854</c:v>
                </c:pt>
                <c:pt idx="40">
                  <c:v>58.285714285714285</c:v>
                </c:pt>
                <c:pt idx="41">
                  <c:v>53.714285714285715</c:v>
                </c:pt>
                <c:pt idx="42">
                  <c:v>61.714285714285715</c:v>
                </c:pt>
                <c:pt idx="43">
                  <c:v>47.857142857142854</c:v>
                </c:pt>
                <c:pt idx="44">
                  <c:v>49.285714285714285</c:v>
                </c:pt>
                <c:pt idx="45">
                  <c:v>46.714285714285715</c:v>
                </c:pt>
                <c:pt idx="46">
                  <c:v>50</c:v>
                </c:pt>
                <c:pt idx="47">
                  <c:v>38.428571428571431</c:v>
                </c:pt>
                <c:pt idx="48">
                  <c:v>43.285714285714285</c:v>
                </c:pt>
                <c:pt idx="49">
                  <c:v>34</c:v>
                </c:pt>
                <c:pt idx="50">
                  <c:v>31.714285714285715</c:v>
                </c:pt>
                <c:pt idx="51">
                  <c:v>34.285714285714285</c:v>
                </c:pt>
                <c:pt idx="52">
                  <c:v>40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37A-472D-BF0E-BB0A1834C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590464"/>
        <c:axId val="306239440"/>
      </c:lineChart>
      <c:catAx>
        <c:axId val="2052590464"/>
        <c:scaling>
          <c:orientation val="minMax"/>
        </c:scaling>
        <c:delete val="0"/>
        <c:axPos val="b"/>
        <c:numFmt formatCode="m/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39440"/>
        <c:crosses val="autoZero"/>
        <c:auto val="0"/>
        <c:lblAlgn val="ctr"/>
        <c:lblOffset val="100"/>
        <c:noMultiLvlLbl val="0"/>
      </c:catAx>
      <c:valAx>
        <c:axId val="3062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590464"/>
        <c:crosses val="autoZero"/>
        <c:crossBetween val="between"/>
      </c:valAx>
      <c:valAx>
        <c:axId val="2019613552"/>
        <c:scaling>
          <c:orientation val="minMax"/>
          <c:min val="0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676304"/>
        <c:crosses val="max"/>
        <c:crossBetween val="between"/>
      </c:valAx>
      <c:catAx>
        <c:axId val="2019676304"/>
        <c:scaling>
          <c:orientation val="minMax"/>
        </c:scaling>
        <c:delete val="1"/>
        <c:axPos val="b"/>
        <c:majorTickMark val="out"/>
        <c:minorTickMark val="none"/>
        <c:tickLblPos val="nextTo"/>
        <c:crossAx val="2019613552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02774601307616"/>
          <c:y val="0.93167527446165999"/>
          <c:w val="0.32175019875627581"/>
          <c:h val="5.04035785849349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'Workbook Protection'!$U$4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Protection'!$U$5:$U$10</c:f>
              <c:numCache>
                <c:formatCode>#,##0</c:formatCode>
                <c:ptCount val="6"/>
                <c:pt idx="0">
                  <c:v>128</c:v>
                </c:pt>
                <c:pt idx="1">
                  <c:v>133</c:v>
                </c:pt>
                <c:pt idx="2">
                  <c:v>133</c:v>
                </c:pt>
                <c:pt idx="3">
                  <c:v>137</c:v>
                </c:pt>
                <c:pt idx="4">
                  <c:v>65</c:v>
                </c:pt>
                <c:pt idx="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F-47BE-B3DE-389A724F8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7"/>
        <c:axId val="209273744"/>
        <c:axId val="209275712"/>
      </c:barChart>
      <c:lineChart>
        <c:grouping val="standard"/>
        <c:varyColors val="0"/>
        <c:ser>
          <c:idx val="1"/>
          <c:order val="1"/>
          <c:tx>
            <c:strRef>
              <c:f>'Workbook Protection'!$V$4</c:f>
              <c:strCache>
                <c:ptCount val="1"/>
                <c:pt idx="0">
                  <c:v>AVG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tx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A7F-47BE-B3DE-389A724F8830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7F-47BE-B3DE-389A724F8830}"/>
                </c:ext>
              </c:extLst>
            </c:dLbl>
            <c:spPr>
              <a:solidFill>
                <a:schemeClr val="tx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Protection'!$V$5:$V$10</c:f>
              <c:numCache>
                <c:formatCode>0.000</c:formatCode>
                <c:ptCount val="6"/>
                <c:pt idx="0">
                  <c:v>0.27004219409282698</c:v>
                </c:pt>
                <c:pt idx="1">
                  <c:v>0.28663793103448276</c:v>
                </c:pt>
                <c:pt idx="2">
                  <c:v>0.27766179540709812</c:v>
                </c:pt>
                <c:pt idx="3">
                  <c:v>0.27236580516898606</c:v>
                </c:pt>
                <c:pt idx="4">
                  <c:v>0.25390625</c:v>
                </c:pt>
                <c:pt idx="5">
                  <c:v>0.29975429975429974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A7F-47BE-B3DE-389A724F8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543048"/>
        <c:axId val="471543704"/>
      </c:lineChart>
      <c:catAx>
        <c:axId val="2092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5712"/>
        <c:crosses val="autoZero"/>
        <c:auto val="1"/>
        <c:lblAlgn val="ctr"/>
        <c:lblOffset val="100"/>
        <c:noMultiLvlLbl val="0"/>
      </c:catAx>
      <c:valAx>
        <c:axId val="2092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3744"/>
        <c:crosses val="autoZero"/>
        <c:crossBetween val="between"/>
      </c:valAx>
      <c:valAx>
        <c:axId val="4715437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43048"/>
        <c:crosses val="max"/>
        <c:crossBetween val="between"/>
      </c:valAx>
      <c:catAx>
        <c:axId val="471543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1543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'Workbook Protection'!$T$4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Protection'!$T$5:$T$10</c:f>
              <c:numCache>
                <c:formatCode>#,##0</c:formatCode>
                <c:ptCount val="6"/>
                <c:pt idx="0">
                  <c:v>474</c:v>
                </c:pt>
                <c:pt idx="1">
                  <c:v>464</c:v>
                </c:pt>
                <c:pt idx="2">
                  <c:v>479</c:v>
                </c:pt>
                <c:pt idx="3">
                  <c:v>503</c:v>
                </c:pt>
                <c:pt idx="4">
                  <c:v>256</c:v>
                </c:pt>
                <c:pt idx="5">
                  <c:v>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4-4C65-BFFD-A3D640622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7"/>
        <c:axId val="209273744"/>
        <c:axId val="209275712"/>
      </c:barChart>
      <c:lineChart>
        <c:grouping val="standard"/>
        <c:varyColors val="0"/>
        <c:ser>
          <c:idx val="1"/>
          <c:order val="1"/>
          <c:tx>
            <c:strRef>
              <c:f>'Workbook Protection'!$AA$4</c:f>
              <c:strCache>
                <c:ptCount val="1"/>
                <c:pt idx="0">
                  <c:v>RBI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6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3A4-4C65-BFFD-A3D6406222C7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A4-4C65-BFFD-A3D6406222C7}"/>
                </c:ext>
              </c:extLst>
            </c:dLbl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Protection'!$AA$5:$AA$10</c:f>
              <c:numCache>
                <c:formatCode>0</c:formatCode>
                <c:ptCount val="6"/>
                <c:pt idx="0">
                  <c:v>56</c:v>
                </c:pt>
                <c:pt idx="1">
                  <c:v>48</c:v>
                </c:pt>
                <c:pt idx="2">
                  <c:v>77</c:v>
                </c:pt>
                <c:pt idx="3">
                  <c:v>70</c:v>
                </c:pt>
                <c:pt idx="4">
                  <c:v>31</c:v>
                </c:pt>
                <c:pt idx="5">
                  <c:v>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3A4-4C65-BFFD-A3D640622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543048"/>
        <c:axId val="471543704"/>
      </c:lineChart>
      <c:catAx>
        <c:axId val="2092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5712"/>
        <c:crosses val="autoZero"/>
        <c:auto val="1"/>
        <c:lblAlgn val="ctr"/>
        <c:lblOffset val="100"/>
        <c:noMultiLvlLbl val="0"/>
      </c:catAx>
      <c:valAx>
        <c:axId val="2092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3744"/>
        <c:crosses val="autoZero"/>
        <c:crossBetween val="between"/>
      </c:valAx>
      <c:valAx>
        <c:axId val="47154370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RBI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43048"/>
        <c:crosses val="max"/>
        <c:crossBetween val="between"/>
      </c:valAx>
      <c:catAx>
        <c:axId val="471543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1543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'Workbook Protection'!$AL$1</c:f>
              <c:strCache>
                <c:ptCount val="1"/>
                <c:pt idx="0">
                  <c:v>HR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Protection'!$AL$2:$AL$7</c:f>
              <c:numCache>
                <c:formatCode>General</c:formatCode>
                <c:ptCount val="6"/>
                <c:pt idx="0">
                  <c:v>9</c:v>
                </c:pt>
                <c:pt idx="1">
                  <c:v>8</c:v>
                </c:pt>
                <c:pt idx="2">
                  <c:v>27</c:v>
                </c:pt>
                <c:pt idx="3">
                  <c:v>17</c:v>
                </c:pt>
                <c:pt idx="4">
                  <c:v>4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3-4D6F-8EB9-DDF347714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7"/>
        <c:axId val="209273744"/>
        <c:axId val="209275712"/>
      </c:barChart>
      <c:lineChart>
        <c:grouping val="standard"/>
        <c:varyColors val="0"/>
        <c:ser>
          <c:idx val="1"/>
          <c:order val="1"/>
          <c:tx>
            <c:strRef>
              <c:f>'Workbook Protection'!$AM$1</c:f>
              <c:strCache>
                <c:ptCount val="1"/>
                <c:pt idx="0">
                  <c:v>SB%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683-4D6F-8EB9-DDF3477144CB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83-4D6F-8EB9-DDF3477144CB}"/>
                </c:ext>
              </c:extLst>
            </c:dLbl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'Workbook Protection'!$S$5:$S$10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'Workbook Protection'!$AM$2:$AM$7</c:f>
              <c:numCache>
                <c:formatCode>General</c:formatCode>
                <c:ptCount val="6"/>
                <c:pt idx="0">
                  <c:v>0.42857142857142855</c:v>
                </c:pt>
                <c:pt idx="1">
                  <c:v>0</c:v>
                </c:pt>
                <c:pt idx="2">
                  <c:v>0</c:v>
                </c:pt>
                <c:pt idx="3">
                  <c:v>0.5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683-4D6F-8EB9-DDF347714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543048"/>
        <c:axId val="471543704"/>
      </c:lineChart>
      <c:catAx>
        <c:axId val="2092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5712"/>
        <c:crosses val="autoZero"/>
        <c:auto val="1"/>
        <c:lblAlgn val="ctr"/>
        <c:lblOffset val="100"/>
        <c:noMultiLvlLbl val="0"/>
      </c:catAx>
      <c:valAx>
        <c:axId val="2092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73744"/>
        <c:crosses val="autoZero"/>
        <c:crossBetween val="between"/>
      </c:valAx>
      <c:valAx>
        <c:axId val="471543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543048"/>
        <c:crosses val="max"/>
        <c:crossBetween val="between"/>
      </c:valAx>
      <c:catAx>
        <c:axId val="471543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1543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0</xdr:colOff>
      <xdr:row>8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190500"/>
          <a:ext cx="295656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1</xdr:row>
      <xdr:rowOff>53340</xdr:rowOff>
    </xdr:from>
    <xdr:to>
      <xdr:col>32</xdr:col>
      <xdr:colOff>114300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426720</xdr:colOff>
      <xdr:row>12</xdr:row>
      <xdr:rowOff>83820</xdr:rowOff>
    </xdr:from>
    <xdr:to>
      <xdr:col>23</xdr:col>
      <xdr:colOff>38495</xdr:colOff>
      <xdr:row>20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434340</xdr:colOff>
      <xdr:row>20</xdr:row>
      <xdr:rowOff>137160</xdr:rowOff>
    </xdr:from>
    <xdr:to>
      <xdr:col>23</xdr:col>
      <xdr:colOff>46115</xdr:colOff>
      <xdr:row>29</xdr:row>
      <xdr:rowOff>45719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129540</xdr:colOff>
      <xdr:row>15</xdr:row>
      <xdr:rowOff>22860</xdr:rowOff>
    </xdr:from>
    <xdr:to>
      <xdr:col>32</xdr:col>
      <xdr:colOff>525780</xdr:colOff>
      <xdr:row>28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655320</xdr:colOff>
      <xdr:row>17</xdr:row>
      <xdr:rowOff>144780</xdr:rowOff>
    </xdr:from>
    <xdr:to>
      <xdr:col>23</xdr:col>
      <xdr:colOff>190500</xdr:colOff>
      <xdr:row>23</xdr:row>
      <xdr:rowOff>167640</xdr:rowOff>
    </xdr:to>
    <xdr:sp macro="" textlink="$Z$14">
      <xdr:nvSpPr>
        <xdr:cNvPr id="5" name="TextBox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 rot="16200000">
          <a:off x="3741420" y="3764280"/>
          <a:ext cx="1120140" cy="22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2152F48-F5FE-4C20-AF73-EDFCC0B3A72E}" type="TxLink">
            <a:rPr lang="en-US" sz="1100" b="1" i="0" u="none" strike="noStrike">
              <a:solidFill>
                <a:srgbClr val="000000"/>
              </a:solidFill>
              <a:latin typeface="Calibri"/>
            </a:rPr>
            <a:pPr algn="ctr"/>
            <a:t>HR</a:t>
          </a:fld>
          <a:endParaRPr lang="en-US" sz="1100"/>
        </a:p>
      </xdr:txBody>
    </xdr:sp>
    <xdr:clientData/>
  </xdr:twoCellAnchor>
  <xdr:twoCellAnchor>
    <xdr:from>
      <xdr:col>32</xdr:col>
      <xdr:colOff>533400</xdr:colOff>
      <xdr:row>17</xdr:row>
      <xdr:rowOff>175260</xdr:rowOff>
    </xdr:from>
    <xdr:to>
      <xdr:col>33</xdr:col>
      <xdr:colOff>53340</xdr:colOff>
      <xdr:row>24</xdr:row>
      <xdr:rowOff>15240</xdr:rowOff>
    </xdr:to>
    <xdr:sp macro="" textlink="$AC$14">
      <xdr:nvSpPr>
        <xdr:cNvPr id="6" name="TextBox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 txBox="1"/>
      </xdr:nvSpPr>
      <xdr:spPr>
        <a:xfrm rot="5400000">
          <a:off x="10363200" y="3794760"/>
          <a:ext cx="1120140" cy="22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C531FDE-8B7D-48A1-9003-3986139D0E90}" type="TxLink">
            <a:rPr lang="en-US" sz="1100" b="1" i="0" u="none" strike="noStrike">
              <a:solidFill>
                <a:srgbClr val="000000"/>
              </a:solidFill>
              <a:latin typeface="Calibri"/>
            </a:rPr>
            <a:pPr algn="ctr"/>
            <a:t>SB%</a:t>
          </a:fld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ED0C2F-9AA7-497B-BCAB-069CC1E4C1A0}" name="Holidays2" displayName="Holidays2" ref="E1:F17" totalsRowShown="0">
  <autoFilter ref="E1:F17" xr:uid="{A0E46858-105E-4F5A-BD6E-9CDD1FCA3574}"/>
  <tableColumns count="2">
    <tableColumn id="1" xr3:uid="{4C25EB34-D545-475B-B31F-FC3FC7B036F4}" name="Date" dataDxfId="1"/>
    <tableColumn id="2" xr3:uid="{E3799C1C-E1D1-42E4-9793-AF9AD414A69E}" name="USA Holida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B7E0-9701-414D-B2F2-C580DDCE720F}">
  <sheetPr codeName="Sheet3">
    <tabColor theme="1" tint="0.34998626667073579"/>
  </sheetPr>
  <dimension ref="B1:H40"/>
  <sheetViews>
    <sheetView showGridLines="0" showRowColHeaders="0" tabSelected="1" zoomScaleNormal="100" workbookViewId="0"/>
  </sheetViews>
  <sheetFormatPr baseColWidth="10" defaultColWidth="8.83203125" defaultRowHeight="15" x14ac:dyDescent="0.2"/>
  <cols>
    <col min="1" max="1" width="7.1640625" customWidth="1"/>
    <col min="2" max="2" width="27.83203125" style="25" customWidth="1"/>
    <col min="3" max="7" width="2.83203125" style="32" customWidth="1"/>
    <col min="8" max="8" width="5.83203125" style="28" customWidth="1"/>
    <col min="9" max="9" width="2.83203125" customWidth="1"/>
  </cols>
  <sheetData>
    <row r="1" spans="2:8" ht="16.75" customHeight="1" x14ac:dyDescent="0.2">
      <c r="B1" s="26"/>
    </row>
    <row r="2" spans="2:8" s="27" customFormat="1" ht="27" customHeight="1" x14ac:dyDescent="0.2">
      <c r="B2" s="111" t="s">
        <v>12451</v>
      </c>
      <c r="C2" s="111"/>
      <c r="D2" s="111"/>
      <c r="E2" s="111"/>
      <c r="F2" s="111"/>
      <c r="G2" s="111"/>
      <c r="H2" s="111"/>
    </row>
    <row r="3" spans="2:8" ht="13.75" customHeight="1" thickBot="1" x14ac:dyDescent="0.25">
      <c r="B3" s="69" t="s">
        <v>12496</v>
      </c>
      <c r="C3" s="69" t="s">
        <v>12494</v>
      </c>
      <c r="D3" s="68"/>
      <c r="E3" s="68"/>
      <c r="F3" s="68"/>
      <c r="G3" s="68"/>
      <c r="H3" s="69" t="s">
        <v>12495</v>
      </c>
    </row>
    <row r="4" spans="2:8" s="35" customFormat="1" ht="21" customHeight="1" thickBot="1" x14ac:dyDescent="0.25">
      <c r="B4" s="65" t="s">
        <v>12501</v>
      </c>
      <c r="C4" s="75">
        <v>1</v>
      </c>
      <c r="D4" s="75">
        <v>0</v>
      </c>
      <c r="E4" s="75">
        <v>0</v>
      </c>
      <c r="F4" s="75">
        <v>0</v>
      </c>
      <c r="G4" s="75">
        <v>0</v>
      </c>
      <c r="H4" s="67" t="str">
        <f>HYPERLINK("#'"&amp;B4&amp;"'!A1","Link")</f>
        <v>Link</v>
      </c>
    </row>
    <row r="5" spans="2:8" s="35" customFormat="1" ht="21" customHeight="1" thickBot="1" x14ac:dyDescent="0.25">
      <c r="B5" s="65" t="s">
        <v>12502</v>
      </c>
      <c r="C5" s="75">
        <v>1</v>
      </c>
      <c r="D5" s="75">
        <v>0</v>
      </c>
      <c r="E5" s="75">
        <v>0</v>
      </c>
      <c r="F5" s="75">
        <v>0</v>
      </c>
      <c r="G5" s="75">
        <v>0</v>
      </c>
      <c r="H5" s="67" t="str">
        <f>HYPERLINK("#'"&amp;B5&amp;"'!A1","Link")</f>
        <v>Link</v>
      </c>
    </row>
    <row r="6" spans="2:8" s="35" customFormat="1" ht="21" customHeight="1" thickBot="1" x14ac:dyDescent="0.25">
      <c r="B6" s="65" t="s">
        <v>12503</v>
      </c>
      <c r="C6" s="75">
        <v>1</v>
      </c>
      <c r="D6" s="75">
        <v>0</v>
      </c>
      <c r="E6" s="75">
        <v>0</v>
      </c>
      <c r="F6" s="75">
        <v>0</v>
      </c>
      <c r="G6" s="75">
        <v>0</v>
      </c>
      <c r="H6" s="67" t="str">
        <f>HYPERLINK("#'"&amp;B6&amp;"'!A1","Link")</f>
        <v>Link</v>
      </c>
    </row>
    <row r="7" spans="2:8" s="35" customFormat="1" ht="21" customHeight="1" thickBot="1" x14ac:dyDescent="0.25">
      <c r="B7" s="65" t="s">
        <v>12492</v>
      </c>
      <c r="C7" s="75">
        <v>1</v>
      </c>
      <c r="D7" s="75">
        <v>1</v>
      </c>
      <c r="E7" s="75">
        <v>0</v>
      </c>
      <c r="F7" s="75">
        <v>0</v>
      </c>
      <c r="G7" s="75">
        <v>0</v>
      </c>
      <c r="H7" s="67" t="str">
        <f>HYPERLINK("#'"&amp;B7&amp;"'!A1","Link")</f>
        <v>Link</v>
      </c>
    </row>
    <row r="8" spans="2:8" s="35" customFormat="1" ht="21" customHeight="1" thickBot="1" x14ac:dyDescent="0.25">
      <c r="B8" s="65" t="s">
        <v>12493</v>
      </c>
      <c r="C8" s="75">
        <v>1</v>
      </c>
      <c r="D8" s="75">
        <v>1</v>
      </c>
      <c r="E8" s="75">
        <v>0</v>
      </c>
      <c r="F8" s="75">
        <v>0</v>
      </c>
      <c r="G8" s="75">
        <v>0</v>
      </c>
      <c r="H8" s="67" t="str">
        <f>HYPERLINK("#'"&amp;B8&amp;"'!A1","Link")</f>
        <v>Link</v>
      </c>
    </row>
    <row r="9" spans="2:8" s="35" customFormat="1" ht="21" customHeight="1" thickBot="1" x14ac:dyDescent="0.25">
      <c r="B9" s="65" t="s">
        <v>12486</v>
      </c>
      <c r="C9" s="75">
        <v>1</v>
      </c>
      <c r="D9" s="75">
        <v>1</v>
      </c>
      <c r="E9" s="75">
        <v>0</v>
      </c>
      <c r="F9" s="75">
        <v>0</v>
      </c>
      <c r="G9" s="75">
        <v>0</v>
      </c>
      <c r="H9" s="67" t="str">
        <f t="shared" ref="H9:H11" si="0">HYPERLINK("#'"&amp;B9&amp;"'!A1","Link")</f>
        <v>Link</v>
      </c>
    </row>
    <row r="10" spans="2:8" s="35" customFormat="1" ht="21" customHeight="1" thickBot="1" x14ac:dyDescent="0.25">
      <c r="B10" s="65" t="s">
        <v>12490</v>
      </c>
      <c r="C10" s="75">
        <v>1</v>
      </c>
      <c r="D10" s="75">
        <v>1</v>
      </c>
      <c r="E10" s="75">
        <v>0</v>
      </c>
      <c r="F10" s="75">
        <v>0</v>
      </c>
      <c r="G10" s="75">
        <v>0</v>
      </c>
      <c r="H10" s="67" t="str">
        <f t="shared" si="0"/>
        <v>Link</v>
      </c>
    </row>
    <row r="11" spans="2:8" s="35" customFormat="1" ht="21" customHeight="1" thickBot="1" x14ac:dyDescent="0.25">
      <c r="B11" s="65" t="s">
        <v>12487</v>
      </c>
      <c r="C11" s="75">
        <v>1</v>
      </c>
      <c r="D11" s="75">
        <v>1</v>
      </c>
      <c r="E11" s="75">
        <v>0</v>
      </c>
      <c r="F11" s="75">
        <v>0</v>
      </c>
      <c r="G11" s="75">
        <v>0</v>
      </c>
      <c r="H11" s="67" t="str">
        <f t="shared" si="0"/>
        <v>Link</v>
      </c>
    </row>
    <row r="12" spans="2:8" s="35" customFormat="1" ht="21" customHeight="1" thickBot="1" x14ac:dyDescent="0.25">
      <c r="B12" s="65" t="s">
        <v>12489</v>
      </c>
      <c r="C12" s="75">
        <v>1</v>
      </c>
      <c r="D12" s="75">
        <v>1</v>
      </c>
      <c r="E12" s="75">
        <v>0</v>
      </c>
      <c r="F12" s="75">
        <v>0</v>
      </c>
      <c r="G12" s="75">
        <v>0</v>
      </c>
      <c r="H12" s="67" t="str">
        <f t="shared" ref="H12:H17" si="1">HYPERLINK("#'"&amp;B12&amp;"'!A1","Link")</f>
        <v>Link</v>
      </c>
    </row>
    <row r="13" spans="2:8" s="35" customFormat="1" ht="21" customHeight="1" thickBot="1" x14ac:dyDescent="0.25">
      <c r="B13" s="65" t="s">
        <v>12488</v>
      </c>
      <c r="C13" s="75">
        <v>1</v>
      </c>
      <c r="D13" s="75">
        <v>1</v>
      </c>
      <c r="E13" s="75">
        <v>0</v>
      </c>
      <c r="F13" s="75">
        <v>0</v>
      </c>
      <c r="G13" s="75">
        <v>0</v>
      </c>
      <c r="H13" s="67" t="str">
        <f t="shared" si="1"/>
        <v>Link</v>
      </c>
    </row>
    <row r="14" spans="2:8" s="35" customFormat="1" ht="21" customHeight="1" thickBot="1" x14ac:dyDescent="0.25">
      <c r="B14" s="65" t="s">
        <v>12505</v>
      </c>
      <c r="C14" s="75">
        <v>1</v>
      </c>
      <c r="D14" s="75">
        <v>1</v>
      </c>
      <c r="E14" s="75">
        <v>1</v>
      </c>
      <c r="F14" s="75">
        <v>0</v>
      </c>
      <c r="G14" s="75">
        <v>0</v>
      </c>
      <c r="H14" s="67" t="str">
        <f t="shared" si="1"/>
        <v>Link</v>
      </c>
    </row>
    <row r="15" spans="2:8" s="35" customFormat="1" ht="21" customHeight="1" thickBot="1" x14ac:dyDescent="0.25">
      <c r="B15" s="65" t="s">
        <v>12491</v>
      </c>
      <c r="C15" s="75">
        <v>1</v>
      </c>
      <c r="D15" s="75">
        <v>1</v>
      </c>
      <c r="E15" s="75">
        <v>1</v>
      </c>
      <c r="F15" s="75">
        <v>0</v>
      </c>
      <c r="G15" s="75">
        <v>0</v>
      </c>
      <c r="H15" s="67" t="str">
        <f t="shared" si="1"/>
        <v>Link</v>
      </c>
    </row>
    <row r="16" spans="2:8" s="35" customFormat="1" ht="21" customHeight="1" x14ac:dyDescent="0.2"/>
    <row r="17" spans="2:8" s="35" customFormat="1" ht="21" customHeight="1" x14ac:dyDescent="0.2"/>
    <row r="18" spans="2:8" s="35" customFormat="1" ht="21" customHeight="1" x14ac:dyDescent="0.2"/>
    <row r="19" spans="2:8" s="35" customFormat="1" ht="21" customHeight="1" x14ac:dyDescent="0.2">
      <c r="B19" s="110" t="s">
        <v>13813</v>
      </c>
      <c r="C19" s="64"/>
      <c r="D19" s="64"/>
      <c r="E19" s="64"/>
      <c r="F19" s="64"/>
      <c r="G19" s="64"/>
      <c r="H19" s="66"/>
    </row>
    <row r="20" spans="2:8" s="35" customFormat="1" ht="21" customHeight="1" x14ac:dyDescent="0.2">
      <c r="B20" s="64"/>
      <c r="C20" s="64"/>
      <c r="D20" s="64"/>
      <c r="E20" s="64"/>
      <c r="F20" s="64"/>
      <c r="G20" s="64"/>
      <c r="H20" s="66"/>
    </row>
    <row r="21" spans="2:8" s="35" customFormat="1" ht="21" customHeight="1" x14ac:dyDescent="0.2">
      <c r="B21" s="64"/>
      <c r="C21" s="64"/>
      <c r="D21" s="64"/>
      <c r="E21" s="64"/>
      <c r="F21" s="64"/>
      <c r="G21" s="64"/>
      <c r="H21" s="62"/>
    </row>
    <row r="22" spans="2:8" s="35" customFormat="1" ht="21" customHeight="1" x14ac:dyDescent="0.2">
      <c r="B22" s="64"/>
      <c r="C22" s="64"/>
      <c r="D22" s="64"/>
      <c r="E22" s="64"/>
      <c r="F22" s="64"/>
      <c r="G22" s="64"/>
      <c r="H22" s="62"/>
    </row>
    <row r="23" spans="2:8" s="35" customFormat="1" ht="21" customHeight="1" x14ac:dyDescent="0.2">
      <c r="B23" s="64"/>
      <c r="C23" s="64"/>
      <c r="D23" s="64"/>
      <c r="E23" s="64"/>
      <c r="F23" s="64"/>
      <c r="G23" s="64"/>
      <c r="H23" s="62"/>
    </row>
    <row r="24" spans="2:8" s="35" customFormat="1" ht="21" customHeight="1" x14ac:dyDescent="0.2">
      <c r="B24" s="64"/>
      <c r="C24" s="64"/>
      <c r="D24" s="64"/>
      <c r="E24" s="64"/>
      <c r="F24" s="64"/>
      <c r="G24" s="64"/>
      <c r="H24" s="62"/>
    </row>
    <row r="25" spans="2:8" s="35" customFormat="1" ht="21" customHeight="1" x14ac:dyDescent="0.2">
      <c r="B25" s="64"/>
      <c r="C25" s="64"/>
      <c r="D25" s="64"/>
      <c r="E25" s="64"/>
      <c r="F25" s="64"/>
      <c r="G25" s="64"/>
      <c r="H25" s="62"/>
    </row>
    <row r="26" spans="2:8" s="35" customFormat="1" ht="21" customHeight="1" x14ac:dyDescent="0.2">
      <c r="B26" s="64"/>
      <c r="C26" s="64"/>
      <c r="D26" s="64"/>
      <c r="E26" s="64"/>
      <c r="F26" s="64"/>
      <c r="G26" s="64"/>
      <c r="H26" s="62"/>
    </row>
    <row r="27" spans="2:8" s="35" customFormat="1" ht="21" customHeight="1" x14ac:dyDescent="0.2">
      <c r="B27" s="64"/>
      <c r="C27" s="64"/>
      <c r="D27" s="64"/>
      <c r="E27" s="64"/>
      <c r="F27" s="64"/>
      <c r="G27" s="64"/>
      <c r="H27" s="62"/>
    </row>
    <row r="28" spans="2:8" s="35" customFormat="1" ht="21" customHeight="1" x14ac:dyDescent="0.2">
      <c r="B28" s="64"/>
      <c r="C28" s="64"/>
      <c r="D28" s="64"/>
      <c r="E28" s="64"/>
      <c r="F28" s="64"/>
      <c r="G28" s="64"/>
      <c r="H28" s="62"/>
    </row>
    <row r="29" spans="2:8" s="35" customFormat="1" ht="21" customHeight="1" x14ac:dyDescent="0.2">
      <c r="B29" s="64"/>
      <c r="C29" s="64"/>
      <c r="D29" s="64"/>
      <c r="E29" s="64"/>
      <c r="F29" s="64"/>
      <c r="G29" s="64"/>
      <c r="H29" s="62"/>
    </row>
    <row r="30" spans="2:8" s="35" customFormat="1" ht="21" customHeight="1" x14ac:dyDescent="0.2">
      <c r="B30" s="64"/>
      <c r="C30" s="64"/>
      <c r="D30" s="64"/>
      <c r="E30" s="64"/>
      <c r="F30" s="64"/>
      <c r="G30" s="64"/>
      <c r="H30" s="62"/>
    </row>
    <row r="31" spans="2:8" s="35" customFormat="1" ht="21" customHeight="1" x14ac:dyDescent="0.2">
      <c r="B31" s="64"/>
      <c r="C31" s="64"/>
      <c r="D31" s="64"/>
      <c r="E31" s="64"/>
      <c r="F31" s="64"/>
      <c r="G31" s="64"/>
      <c r="H31" s="62"/>
    </row>
    <row r="32" spans="2:8" s="35" customFormat="1" ht="21" customHeight="1" x14ac:dyDescent="0.2">
      <c r="B32" s="64"/>
      <c r="C32" s="64"/>
      <c r="D32" s="64"/>
      <c r="E32" s="64"/>
      <c r="F32" s="64"/>
      <c r="G32" s="64"/>
      <c r="H32" s="62"/>
    </row>
    <row r="33" spans="2:8" s="35" customFormat="1" ht="21" customHeight="1" x14ac:dyDescent="0.2">
      <c r="B33" s="64"/>
      <c r="C33" s="64"/>
      <c r="D33" s="64"/>
      <c r="E33" s="64"/>
      <c r="F33" s="64"/>
      <c r="G33" s="64"/>
      <c r="H33" s="62"/>
    </row>
    <row r="34" spans="2:8" s="35" customFormat="1" ht="21" customHeight="1" x14ac:dyDescent="0.2">
      <c r="B34" s="64"/>
      <c r="C34" s="64"/>
      <c r="D34" s="64"/>
      <c r="E34" s="64"/>
      <c r="F34" s="64"/>
      <c r="G34" s="64"/>
      <c r="H34" s="62"/>
    </row>
    <row r="35" spans="2:8" s="35" customFormat="1" ht="21" customHeight="1" x14ac:dyDescent="0.2">
      <c r="B35" s="64"/>
      <c r="C35" s="64"/>
      <c r="D35" s="64"/>
      <c r="E35" s="64"/>
      <c r="F35" s="64"/>
      <c r="G35" s="64"/>
      <c r="H35" s="62"/>
    </row>
    <row r="36" spans="2:8" s="35" customFormat="1" ht="21" customHeight="1" x14ac:dyDescent="0.2">
      <c r="B36" s="64"/>
      <c r="C36" s="64"/>
      <c r="D36" s="64"/>
      <c r="E36" s="64"/>
      <c r="F36" s="64"/>
      <c r="G36" s="64"/>
      <c r="H36" s="62"/>
    </row>
    <row r="37" spans="2:8" s="35" customFormat="1" ht="21" customHeight="1" x14ac:dyDescent="0.2">
      <c r="B37" s="64"/>
      <c r="C37" s="64"/>
      <c r="D37" s="64"/>
      <c r="E37" s="64"/>
      <c r="F37" s="64"/>
      <c r="G37" s="64"/>
      <c r="H37" s="62"/>
    </row>
    <row r="38" spans="2:8" s="35" customFormat="1" ht="21" customHeight="1" x14ac:dyDescent="0.2">
      <c r="B38" s="64"/>
      <c r="C38" s="64"/>
      <c r="D38" s="64"/>
      <c r="E38" s="64"/>
      <c r="F38" s="64"/>
      <c r="G38" s="64"/>
      <c r="H38" s="62"/>
    </row>
    <row r="39" spans="2:8" s="35" customFormat="1" ht="21" customHeight="1" x14ac:dyDescent="0.2">
      <c r="B39" s="64"/>
      <c r="C39" s="64"/>
      <c r="D39" s="64"/>
      <c r="E39" s="64"/>
      <c r="F39" s="64"/>
      <c r="G39" s="64"/>
      <c r="H39" s="62"/>
    </row>
    <row r="40" spans="2:8" s="35" customFormat="1" ht="21" customHeight="1" x14ac:dyDescent="0.2">
      <c r="B40" s="64"/>
      <c r="C40" s="64"/>
      <c r="D40" s="64"/>
      <c r="E40" s="64"/>
      <c r="F40" s="64"/>
      <c r="G40" s="64"/>
      <c r="H40" s="62"/>
    </row>
  </sheetData>
  <mergeCells count="1">
    <mergeCell ref="B2:H2"/>
  </mergeCells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00" id="{23B0AA6F-3495-4BA2-8FCC-7BDFCEF6F9A5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C5:G5</xm:sqref>
        </x14:conditionalFormatting>
        <x14:conditionalFormatting xmlns:xm="http://schemas.microsoft.com/office/excel/2006/main">
          <x14:cfRule type="iconSet" priority="99" id="{C6459DA7-ED7B-41AA-A281-7E4E9A47E0F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C6:G6</xm:sqref>
        </x14:conditionalFormatting>
        <x14:conditionalFormatting xmlns:xm="http://schemas.microsoft.com/office/excel/2006/main">
          <x14:cfRule type="iconSet" priority="98" id="{8FF30AFA-B21D-4604-B3D2-63EAE9547D35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C4:G4</xm:sqref>
        </x14:conditionalFormatting>
        <x14:conditionalFormatting xmlns:xm="http://schemas.microsoft.com/office/excel/2006/main">
          <x14:cfRule type="iconSet" priority="97" id="{81675146-D938-4F76-91A0-65C090E9AF01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C8:G8</xm:sqref>
        </x14:conditionalFormatting>
        <x14:conditionalFormatting xmlns:xm="http://schemas.microsoft.com/office/excel/2006/main">
          <x14:cfRule type="iconSet" priority="96" id="{1DACD90C-6CB0-4978-807B-6A65ABCE7DEC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C7:G7</xm:sqref>
        </x14:conditionalFormatting>
        <x14:conditionalFormatting xmlns:xm="http://schemas.microsoft.com/office/excel/2006/main">
          <x14:cfRule type="iconSet" priority="95" id="{C3D1B260-CF38-4872-B7E6-86F9F855B32F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C9:G9</xm:sqref>
        </x14:conditionalFormatting>
        <x14:conditionalFormatting xmlns:xm="http://schemas.microsoft.com/office/excel/2006/main">
          <x14:cfRule type="iconSet" priority="94" id="{C47EB57B-D70F-4872-AD96-156A1A28C79E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C10:G10</xm:sqref>
        </x14:conditionalFormatting>
        <x14:conditionalFormatting xmlns:xm="http://schemas.microsoft.com/office/excel/2006/main">
          <x14:cfRule type="iconSet" priority="93" id="{357A9AF1-ED20-4382-8AC5-EA373DB8266C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C11:G11</xm:sqref>
        </x14:conditionalFormatting>
        <x14:conditionalFormatting xmlns:xm="http://schemas.microsoft.com/office/excel/2006/main">
          <x14:cfRule type="iconSet" priority="92" id="{FDD9BF60-C246-48CF-A22E-5F52228AFC4B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C14:G14</xm:sqref>
        </x14:conditionalFormatting>
        <x14:conditionalFormatting xmlns:xm="http://schemas.microsoft.com/office/excel/2006/main">
          <x14:cfRule type="iconSet" priority="91" id="{64E5FC58-3790-4A25-B3E7-2F120CE23D90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C12:G12</xm:sqref>
        </x14:conditionalFormatting>
        <x14:conditionalFormatting xmlns:xm="http://schemas.microsoft.com/office/excel/2006/main">
          <x14:cfRule type="iconSet" priority="90" id="{41FF68CC-35E9-4C73-BD2A-4EB246288D18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C13:G13</xm:sqref>
        </x14:conditionalFormatting>
        <x14:conditionalFormatting xmlns:xm="http://schemas.microsoft.com/office/excel/2006/main">
          <x14:cfRule type="iconSet" priority="89" id="{4D041E11-89B7-436F-9C41-E26F6EE5BB52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C15:G15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4353F-5942-4C2F-BCAC-D7E32425D10E}">
  <sheetPr codeName="Sheet35">
    <tabColor theme="3" tint="0.59999389629810485"/>
  </sheetPr>
  <dimension ref="A1:E366"/>
  <sheetViews>
    <sheetView workbookViewId="0">
      <selection activeCell="I8" sqref="I8"/>
    </sheetView>
  </sheetViews>
  <sheetFormatPr baseColWidth="10" defaultColWidth="8.83203125" defaultRowHeight="15" x14ac:dyDescent="0.2"/>
  <cols>
    <col min="1" max="1" width="16.83203125" customWidth="1"/>
    <col min="2" max="2" width="13.1640625" customWidth="1"/>
    <col min="3" max="3" width="13.83203125" style="17" bestFit="1" customWidth="1"/>
    <col min="4" max="4" width="22.6640625" style="17" customWidth="1"/>
    <col min="5" max="5" width="19.5" style="17" customWidth="1"/>
  </cols>
  <sheetData>
    <row r="1" spans="1:5" s="7" customFormat="1" x14ac:dyDescent="0.2">
      <c r="A1" s="59" t="s">
        <v>7053</v>
      </c>
      <c r="B1" s="60" t="s">
        <v>7152</v>
      </c>
      <c r="C1" s="60" t="s">
        <v>12507</v>
      </c>
      <c r="D1" s="60" t="s">
        <v>12508</v>
      </c>
      <c r="E1" s="60" t="s">
        <v>12506</v>
      </c>
    </row>
    <row r="2" spans="1:5" x14ac:dyDescent="0.2">
      <c r="A2" s="8">
        <v>42370</v>
      </c>
      <c r="B2" t="s">
        <v>7154</v>
      </c>
      <c r="C2" s="17">
        <v>39</v>
      </c>
      <c r="D2" s="17">
        <v>32</v>
      </c>
      <c r="E2" s="17">
        <v>0</v>
      </c>
    </row>
    <row r="3" spans="1:5" x14ac:dyDescent="0.2">
      <c r="A3" s="8">
        <v>42371</v>
      </c>
      <c r="B3" t="s">
        <v>7154</v>
      </c>
      <c r="C3" s="17">
        <v>35</v>
      </c>
      <c r="D3" s="17">
        <v>28</v>
      </c>
      <c r="E3" s="17">
        <v>0</v>
      </c>
    </row>
    <row r="4" spans="1:5" x14ac:dyDescent="0.2">
      <c r="A4" s="8">
        <v>42372</v>
      </c>
      <c r="B4" t="s">
        <v>7154</v>
      </c>
      <c r="C4" s="17">
        <v>36</v>
      </c>
      <c r="D4" s="17">
        <v>28</v>
      </c>
      <c r="E4" s="17">
        <v>0</v>
      </c>
    </row>
    <row r="5" spans="1:5" x14ac:dyDescent="0.2">
      <c r="A5" s="8">
        <v>42373</v>
      </c>
      <c r="B5" t="s">
        <v>7154</v>
      </c>
      <c r="C5" s="17">
        <v>30</v>
      </c>
      <c r="D5" s="17">
        <v>28</v>
      </c>
      <c r="E5" s="17">
        <v>0</v>
      </c>
    </row>
    <row r="6" spans="1:5" x14ac:dyDescent="0.2">
      <c r="A6" s="8">
        <v>42374</v>
      </c>
      <c r="B6" t="s">
        <v>7154</v>
      </c>
      <c r="C6" s="17">
        <v>16</v>
      </c>
      <c r="D6" s="17">
        <v>23</v>
      </c>
      <c r="E6" s="17">
        <v>0</v>
      </c>
    </row>
    <row r="7" spans="1:5" x14ac:dyDescent="0.2">
      <c r="A7" s="8">
        <v>42375</v>
      </c>
      <c r="B7" t="s">
        <v>7154</v>
      </c>
      <c r="C7" s="17">
        <v>30</v>
      </c>
      <c r="D7" s="17">
        <v>21.9</v>
      </c>
      <c r="E7" s="17">
        <v>0</v>
      </c>
    </row>
    <row r="8" spans="1:5" x14ac:dyDescent="0.2">
      <c r="A8" s="8">
        <v>42376</v>
      </c>
      <c r="B8" t="s">
        <v>7154</v>
      </c>
      <c r="C8" s="17">
        <v>33</v>
      </c>
      <c r="D8" s="17">
        <v>18.100000000000001</v>
      </c>
      <c r="E8" s="17">
        <v>0</v>
      </c>
    </row>
    <row r="9" spans="1:5" x14ac:dyDescent="0.2">
      <c r="A9" s="8">
        <v>42377</v>
      </c>
      <c r="B9" t="s">
        <v>7154</v>
      </c>
      <c r="C9" s="17">
        <v>35</v>
      </c>
      <c r="D9" s="17">
        <v>23</v>
      </c>
      <c r="E9" s="17">
        <v>0</v>
      </c>
    </row>
    <row r="10" spans="1:5" x14ac:dyDescent="0.2">
      <c r="A10" s="8">
        <v>42378</v>
      </c>
      <c r="B10" t="s">
        <v>7155</v>
      </c>
      <c r="C10" s="17">
        <v>40</v>
      </c>
      <c r="D10" s="17">
        <v>18.100000000000001</v>
      </c>
      <c r="E10" s="17">
        <v>0.01</v>
      </c>
    </row>
    <row r="11" spans="1:5" x14ac:dyDescent="0.2">
      <c r="A11" s="8">
        <v>42379</v>
      </c>
      <c r="B11" t="s">
        <v>7155</v>
      </c>
      <c r="C11" s="17">
        <v>45</v>
      </c>
      <c r="D11" s="17">
        <v>38.9</v>
      </c>
      <c r="E11" s="17">
        <v>1.38</v>
      </c>
    </row>
    <row r="12" spans="1:5" x14ac:dyDescent="0.2">
      <c r="A12" s="8">
        <v>42380</v>
      </c>
      <c r="B12" t="s">
        <v>7154</v>
      </c>
      <c r="C12" s="17">
        <v>40</v>
      </c>
      <c r="D12" s="17">
        <v>38</v>
      </c>
      <c r="E12" s="17">
        <v>0</v>
      </c>
    </row>
    <row r="13" spans="1:5" x14ac:dyDescent="0.2">
      <c r="A13" s="8">
        <v>42381</v>
      </c>
      <c r="B13" t="s">
        <v>7156</v>
      </c>
      <c r="C13" s="17">
        <v>29</v>
      </c>
      <c r="D13" s="17">
        <v>23</v>
      </c>
      <c r="E13" s="17">
        <v>0.08</v>
      </c>
    </row>
    <row r="14" spans="1:5" x14ac:dyDescent="0.2">
      <c r="A14" s="8">
        <v>42382</v>
      </c>
      <c r="B14" t="s">
        <v>7154</v>
      </c>
      <c r="C14" s="17">
        <v>29</v>
      </c>
      <c r="D14" s="17">
        <v>47</v>
      </c>
      <c r="E14" s="17">
        <v>0</v>
      </c>
    </row>
    <row r="15" spans="1:5" x14ac:dyDescent="0.2">
      <c r="A15" s="8">
        <v>42383</v>
      </c>
      <c r="B15" t="s">
        <v>7154</v>
      </c>
      <c r="C15" s="17">
        <v>24</v>
      </c>
      <c r="D15" s="17">
        <v>23</v>
      </c>
      <c r="E15" s="17">
        <v>0</v>
      </c>
    </row>
    <row r="16" spans="1:5" x14ac:dyDescent="0.2">
      <c r="A16" s="8">
        <v>42384</v>
      </c>
      <c r="B16" t="s">
        <v>7154</v>
      </c>
      <c r="C16" s="17">
        <v>31</v>
      </c>
      <c r="D16" s="17">
        <v>17</v>
      </c>
      <c r="E16" s="17">
        <v>0</v>
      </c>
    </row>
    <row r="17" spans="1:5" x14ac:dyDescent="0.2">
      <c r="A17" s="8">
        <v>42385</v>
      </c>
      <c r="B17" t="s">
        <v>7155</v>
      </c>
      <c r="C17" s="17">
        <v>39</v>
      </c>
      <c r="D17" s="17">
        <v>28</v>
      </c>
      <c r="E17" s="17">
        <v>1.22</v>
      </c>
    </row>
    <row r="18" spans="1:5" x14ac:dyDescent="0.2">
      <c r="A18" s="8">
        <v>42386</v>
      </c>
      <c r="B18" t="s">
        <v>7156</v>
      </c>
      <c r="C18" s="17">
        <v>35</v>
      </c>
      <c r="D18" s="17">
        <v>21</v>
      </c>
      <c r="E18" s="17">
        <v>0.1</v>
      </c>
    </row>
    <row r="19" spans="1:5" x14ac:dyDescent="0.2">
      <c r="A19" s="8">
        <v>42387</v>
      </c>
      <c r="B19" t="s">
        <v>7156</v>
      </c>
      <c r="C19" s="17">
        <v>27</v>
      </c>
      <c r="D19" s="17">
        <v>42.9</v>
      </c>
      <c r="E19" s="17">
        <v>0.11</v>
      </c>
    </row>
    <row r="20" spans="1:5" x14ac:dyDescent="0.2">
      <c r="A20" s="8">
        <v>42388</v>
      </c>
      <c r="B20" t="s">
        <v>7154</v>
      </c>
      <c r="C20" s="17">
        <v>20</v>
      </c>
      <c r="D20" s="17">
        <v>45</v>
      </c>
      <c r="E20" s="17">
        <v>0</v>
      </c>
    </row>
    <row r="21" spans="1:5" x14ac:dyDescent="0.2">
      <c r="A21" s="8">
        <v>42389</v>
      </c>
      <c r="B21" t="s">
        <v>7154</v>
      </c>
      <c r="C21" s="17">
        <v>24</v>
      </c>
      <c r="D21" s="17">
        <v>38</v>
      </c>
      <c r="E21" s="17">
        <v>0</v>
      </c>
    </row>
    <row r="22" spans="1:5" x14ac:dyDescent="0.2">
      <c r="A22" s="8">
        <v>42390</v>
      </c>
      <c r="B22" t="s">
        <v>7154</v>
      </c>
      <c r="C22" s="17">
        <v>27</v>
      </c>
      <c r="D22" s="17">
        <v>35.1</v>
      </c>
      <c r="E22" s="17">
        <v>0</v>
      </c>
    </row>
    <row r="23" spans="1:5" x14ac:dyDescent="0.2">
      <c r="A23" s="8">
        <v>42391</v>
      </c>
      <c r="B23" t="s">
        <v>7154</v>
      </c>
      <c r="C23" s="17">
        <v>24</v>
      </c>
      <c r="D23" s="17">
        <v>31.1</v>
      </c>
      <c r="E23" s="17">
        <v>0</v>
      </c>
    </row>
    <row r="24" spans="1:5" x14ac:dyDescent="0.2">
      <c r="A24" s="8">
        <v>42392</v>
      </c>
      <c r="B24" t="s">
        <v>7156</v>
      </c>
      <c r="C24" s="17">
        <v>29</v>
      </c>
      <c r="D24" s="17">
        <v>45</v>
      </c>
      <c r="E24" s="17">
        <v>0.37</v>
      </c>
    </row>
    <row r="25" spans="1:5" x14ac:dyDescent="0.2">
      <c r="A25" s="8">
        <v>42393</v>
      </c>
      <c r="B25" t="s">
        <v>7154</v>
      </c>
      <c r="C25" s="17">
        <v>25</v>
      </c>
      <c r="D25" s="17">
        <v>32</v>
      </c>
      <c r="E25" s="17">
        <v>0</v>
      </c>
    </row>
    <row r="26" spans="1:5" x14ac:dyDescent="0.2">
      <c r="A26" s="8">
        <v>42394</v>
      </c>
      <c r="B26" t="s">
        <v>7154</v>
      </c>
      <c r="C26" s="17">
        <v>31</v>
      </c>
      <c r="D26" s="17">
        <v>19.899999999999999</v>
      </c>
      <c r="E26" s="17">
        <v>0</v>
      </c>
    </row>
    <row r="27" spans="1:5" x14ac:dyDescent="0.2">
      <c r="A27" s="8">
        <v>42395</v>
      </c>
      <c r="B27" t="s">
        <v>7154</v>
      </c>
      <c r="C27" s="17">
        <v>37</v>
      </c>
      <c r="D27" s="17">
        <v>36.9</v>
      </c>
      <c r="E27" s="17">
        <v>0</v>
      </c>
    </row>
    <row r="28" spans="1:5" x14ac:dyDescent="0.2">
      <c r="A28" s="8">
        <v>42396</v>
      </c>
      <c r="B28" t="s">
        <v>7154</v>
      </c>
      <c r="C28" s="17">
        <v>43</v>
      </c>
      <c r="D28" s="17">
        <v>29.1</v>
      </c>
      <c r="E28" s="17">
        <v>0</v>
      </c>
    </row>
    <row r="29" spans="1:5" x14ac:dyDescent="0.2">
      <c r="A29" s="8">
        <v>42397</v>
      </c>
      <c r="B29" t="s">
        <v>7154</v>
      </c>
      <c r="C29" s="17">
        <v>34</v>
      </c>
      <c r="D29" s="17">
        <v>23</v>
      </c>
      <c r="E29" s="17">
        <v>0</v>
      </c>
    </row>
    <row r="30" spans="1:5" x14ac:dyDescent="0.2">
      <c r="A30" s="8">
        <v>42398</v>
      </c>
      <c r="B30" t="s">
        <v>7154</v>
      </c>
      <c r="C30" s="17">
        <v>36</v>
      </c>
      <c r="D30" s="17">
        <v>28</v>
      </c>
      <c r="E30" s="17">
        <v>0</v>
      </c>
    </row>
    <row r="31" spans="1:5" x14ac:dyDescent="0.2">
      <c r="A31" s="8">
        <v>42399</v>
      </c>
      <c r="B31" t="s">
        <v>7154</v>
      </c>
      <c r="C31" s="17">
        <v>36</v>
      </c>
      <c r="D31" s="17">
        <v>32</v>
      </c>
      <c r="E31" s="17">
        <v>0</v>
      </c>
    </row>
    <row r="32" spans="1:5" x14ac:dyDescent="0.2">
      <c r="A32" s="8">
        <v>42400</v>
      </c>
      <c r="B32" t="s">
        <v>7154</v>
      </c>
      <c r="C32" s="17">
        <v>43</v>
      </c>
      <c r="D32" s="17">
        <v>31.1</v>
      </c>
      <c r="E32" s="17">
        <v>0</v>
      </c>
    </row>
    <row r="33" spans="1:5" x14ac:dyDescent="0.2">
      <c r="A33" s="8">
        <v>42401</v>
      </c>
      <c r="B33" t="s">
        <v>7154</v>
      </c>
      <c r="C33" s="17">
        <v>49</v>
      </c>
      <c r="D33" s="17">
        <v>33.1</v>
      </c>
      <c r="E33" s="17">
        <v>0</v>
      </c>
    </row>
    <row r="34" spans="1:5" x14ac:dyDescent="0.2">
      <c r="A34" s="8">
        <v>42402</v>
      </c>
      <c r="B34" t="s">
        <v>7154</v>
      </c>
      <c r="C34" s="17">
        <v>44</v>
      </c>
      <c r="D34" s="17">
        <v>17</v>
      </c>
      <c r="E34" s="17">
        <v>0</v>
      </c>
    </row>
    <row r="35" spans="1:5" x14ac:dyDescent="0.2">
      <c r="A35" s="8">
        <v>42403</v>
      </c>
      <c r="B35" t="s">
        <v>7155</v>
      </c>
      <c r="C35" s="17">
        <v>42</v>
      </c>
      <c r="D35" s="17">
        <v>46.1</v>
      </c>
      <c r="E35" s="17">
        <v>0.33</v>
      </c>
    </row>
    <row r="36" spans="1:5" x14ac:dyDescent="0.2">
      <c r="A36" s="8">
        <v>42404</v>
      </c>
      <c r="B36" t="s">
        <v>7155</v>
      </c>
      <c r="C36" s="17">
        <v>54</v>
      </c>
      <c r="D36" s="17">
        <v>23</v>
      </c>
      <c r="E36" s="17">
        <v>0.01</v>
      </c>
    </row>
    <row r="37" spans="1:5" x14ac:dyDescent="0.2">
      <c r="A37" s="8">
        <v>42405</v>
      </c>
      <c r="B37" t="s">
        <v>7156</v>
      </c>
      <c r="C37" s="17">
        <v>37</v>
      </c>
      <c r="D37" s="17">
        <v>36.9</v>
      </c>
      <c r="E37" s="17">
        <v>0.96</v>
      </c>
    </row>
    <row r="38" spans="1:5" x14ac:dyDescent="0.2">
      <c r="A38" s="8">
        <v>42406</v>
      </c>
      <c r="B38" t="s">
        <v>7154</v>
      </c>
      <c r="C38" s="17">
        <v>29</v>
      </c>
      <c r="D38" s="17">
        <v>23</v>
      </c>
      <c r="E38" s="17">
        <v>0</v>
      </c>
    </row>
    <row r="39" spans="1:5" x14ac:dyDescent="0.2">
      <c r="A39" s="8">
        <v>42407</v>
      </c>
      <c r="B39" t="s">
        <v>7154</v>
      </c>
      <c r="C39" s="17">
        <v>34</v>
      </c>
      <c r="D39" s="17">
        <v>31.1</v>
      </c>
      <c r="E39" s="17">
        <v>0</v>
      </c>
    </row>
    <row r="40" spans="1:5" x14ac:dyDescent="0.2">
      <c r="A40" s="8">
        <v>42408</v>
      </c>
      <c r="B40" t="s">
        <v>7156</v>
      </c>
      <c r="C40" s="17">
        <v>29</v>
      </c>
      <c r="D40" s="17">
        <v>46.1</v>
      </c>
      <c r="E40" s="17">
        <v>0.53</v>
      </c>
    </row>
    <row r="41" spans="1:5" x14ac:dyDescent="0.2">
      <c r="A41" s="8">
        <v>42409</v>
      </c>
      <c r="B41" t="s">
        <v>7154</v>
      </c>
      <c r="C41" s="17">
        <v>23</v>
      </c>
      <c r="D41" s="17">
        <v>19.899999999999999</v>
      </c>
      <c r="E41" s="17">
        <v>0</v>
      </c>
    </row>
    <row r="42" spans="1:5" x14ac:dyDescent="0.2">
      <c r="A42" s="8">
        <v>42410</v>
      </c>
      <c r="B42" t="s">
        <v>7154</v>
      </c>
      <c r="C42" s="17">
        <v>28</v>
      </c>
      <c r="D42" s="17">
        <v>23</v>
      </c>
      <c r="E42" s="17">
        <v>0</v>
      </c>
    </row>
    <row r="43" spans="1:5" x14ac:dyDescent="0.2">
      <c r="A43" s="8">
        <v>42411</v>
      </c>
      <c r="B43" t="s">
        <v>7156</v>
      </c>
      <c r="C43" s="17">
        <v>28</v>
      </c>
      <c r="D43" s="17">
        <v>38.9</v>
      </c>
      <c r="E43" s="17">
        <v>0.01</v>
      </c>
    </row>
    <row r="44" spans="1:5" x14ac:dyDescent="0.2">
      <c r="A44" s="8">
        <v>42412</v>
      </c>
      <c r="B44" t="s">
        <v>7154</v>
      </c>
      <c r="C44" s="17">
        <v>15</v>
      </c>
      <c r="D44" s="17">
        <v>30</v>
      </c>
      <c r="E44" s="17">
        <v>0</v>
      </c>
    </row>
    <row r="45" spans="1:5" x14ac:dyDescent="0.2">
      <c r="A45" s="8">
        <v>42413</v>
      </c>
      <c r="B45" t="s">
        <v>7154</v>
      </c>
      <c r="C45" s="17">
        <v>20</v>
      </c>
      <c r="D45" s="17">
        <v>42.9</v>
      </c>
      <c r="E45" s="17">
        <v>0</v>
      </c>
    </row>
    <row r="46" spans="1:5" x14ac:dyDescent="0.2">
      <c r="A46" s="8">
        <v>42414</v>
      </c>
      <c r="B46" t="s">
        <v>7154</v>
      </c>
      <c r="C46" s="17">
        <v>0</v>
      </c>
      <c r="D46" s="17">
        <v>38</v>
      </c>
      <c r="E46" s="17">
        <v>0</v>
      </c>
    </row>
    <row r="47" spans="1:5" x14ac:dyDescent="0.2">
      <c r="A47" s="8">
        <v>42415</v>
      </c>
      <c r="B47" t="s">
        <v>7156</v>
      </c>
      <c r="C47" s="17">
        <v>11</v>
      </c>
      <c r="D47" s="17">
        <v>19.899999999999999</v>
      </c>
      <c r="E47" s="17">
        <v>0.26</v>
      </c>
    </row>
    <row r="48" spans="1:5" x14ac:dyDescent="0.2">
      <c r="A48" s="8">
        <v>42416</v>
      </c>
      <c r="B48" t="s">
        <v>7155</v>
      </c>
      <c r="C48" s="17">
        <v>40</v>
      </c>
      <c r="D48" s="17">
        <v>47</v>
      </c>
      <c r="E48" s="17">
        <v>0.66</v>
      </c>
    </row>
    <row r="49" spans="1:5" x14ac:dyDescent="0.2">
      <c r="A49" s="8">
        <v>42417</v>
      </c>
      <c r="B49" t="s">
        <v>7154</v>
      </c>
      <c r="C49" s="17">
        <v>42</v>
      </c>
      <c r="D49" s="17">
        <v>31.1</v>
      </c>
      <c r="E49" s="17">
        <v>0</v>
      </c>
    </row>
    <row r="50" spans="1:5" x14ac:dyDescent="0.2">
      <c r="A50" s="8">
        <v>42418</v>
      </c>
      <c r="B50" t="s">
        <v>7154</v>
      </c>
      <c r="C50" s="17">
        <v>33</v>
      </c>
      <c r="D50" s="17">
        <v>25.9</v>
      </c>
      <c r="E50" s="17">
        <v>0</v>
      </c>
    </row>
    <row r="51" spans="1:5" x14ac:dyDescent="0.2">
      <c r="A51" s="8">
        <v>42419</v>
      </c>
      <c r="B51" t="s">
        <v>7154</v>
      </c>
      <c r="C51" s="17">
        <v>28</v>
      </c>
      <c r="D51" s="17">
        <v>19.899999999999999</v>
      </c>
      <c r="E51" s="17">
        <v>0</v>
      </c>
    </row>
    <row r="52" spans="1:5" x14ac:dyDescent="0.2">
      <c r="A52" s="8">
        <v>42420</v>
      </c>
      <c r="B52" t="s">
        <v>7155</v>
      </c>
      <c r="C52" s="17">
        <v>43</v>
      </c>
      <c r="D52" s="17">
        <v>32</v>
      </c>
      <c r="E52" s="17">
        <v>0.01</v>
      </c>
    </row>
    <row r="53" spans="1:5" x14ac:dyDescent="0.2">
      <c r="A53" s="8">
        <v>42421</v>
      </c>
      <c r="B53" t="s">
        <v>7154</v>
      </c>
      <c r="C53" s="17">
        <v>50</v>
      </c>
      <c r="D53" s="17">
        <v>28</v>
      </c>
      <c r="E53" s="17">
        <v>0</v>
      </c>
    </row>
    <row r="54" spans="1:5" x14ac:dyDescent="0.2">
      <c r="A54" s="8">
        <v>42422</v>
      </c>
      <c r="B54" t="s">
        <v>7154</v>
      </c>
      <c r="C54" s="17">
        <v>40</v>
      </c>
      <c r="D54" s="17">
        <v>18.100000000000001</v>
      </c>
      <c r="E54" s="17">
        <v>0</v>
      </c>
    </row>
    <row r="55" spans="1:5" x14ac:dyDescent="0.2">
      <c r="A55" s="8">
        <v>42423</v>
      </c>
      <c r="B55" t="s">
        <v>7154</v>
      </c>
      <c r="C55" s="17">
        <v>33</v>
      </c>
      <c r="D55" s="17">
        <v>23</v>
      </c>
      <c r="E55" s="17">
        <v>0</v>
      </c>
    </row>
    <row r="56" spans="1:5" x14ac:dyDescent="0.2">
      <c r="A56" s="8">
        <v>42424</v>
      </c>
      <c r="B56" t="s">
        <v>7155</v>
      </c>
      <c r="C56" s="17">
        <v>39</v>
      </c>
      <c r="D56" s="17">
        <v>36</v>
      </c>
      <c r="E56" s="17">
        <v>0.59</v>
      </c>
    </row>
    <row r="57" spans="1:5" x14ac:dyDescent="0.2">
      <c r="A57" s="8">
        <v>42425</v>
      </c>
      <c r="B57" t="s">
        <v>7155</v>
      </c>
      <c r="C57" s="17">
        <v>54</v>
      </c>
      <c r="D57" s="17">
        <v>53.9</v>
      </c>
      <c r="E57" s="17">
        <v>0.81</v>
      </c>
    </row>
    <row r="58" spans="1:5" x14ac:dyDescent="0.2">
      <c r="A58" s="8">
        <v>42426</v>
      </c>
      <c r="B58" t="s">
        <v>7154</v>
      </c>
      <c r="C58" s="17">
        <v>38</v>
      </c>
      <c r="D58" s="17">
        <v>40</v>
      </c>
      <c r="E58" s="17">
        <v>0</v>
      </c>
    </row>
    <row r="59" spans="1:5" x14ac:dyDescent="0.2">
      <c r="A59" s="8">
        <v>42427</v>
      </c>
      <c r="B59" t="s">
        <v>7154</v>
      </c>
      <c r="C59" s="17">
        <v>29</v>
      </c>
      <c r="D59" s="17">
        <v>31.1</v>
      </c>
      <c r="E59" s="17">
        <v>0</v>
      </c>
    </row>
    <row r="60" spans="1:5" x14ac:dyDescent="0.2">
      <c r="A60" s="8">
        <v>42428</v>
      </c>
      <c r="B60" t="s">
        <v>7154</v>
      </c>
      <c r="C60" s="17">
        <v>42</v>
      </c>
      <c r="D60" s="17">
        <v>29.1</v>
      </c>
      <c r="E60" s="17">
        <v>0</v>
      </c>
    </row>
    <row r="61" spans="1:5" x14ac:dyDescent="0.2">
      <c r="A61" s="8">
        <v>42429</v>
      </c>
      <c r="B61" t="s">
        <v>7154</v>
      </c>
      <c r="C61" s="17">
        <v>50</v>
      </c>
      <c r="D61" s="17">
        <v>38.9</v>
      </c>
      <c r="E61" s="17">
        <v>0</v>
      </c>
    </row>
    <row r="62" spans="1:5" x14ac:dyDescent="0.2">
      <c r="A62" s="8">
        <v>42430</v>
      </c>
      <c r="B62" t="s">
        <v>7154</v>
      </c>
      <c r="C62" s="17">
        <v>42</v>
      </c>
      <c r="D62" s="17">
        <v>55.9</v>
      </c>
      <c r="E62" s="17">
        <v>0</v>
      </c>
    </row>
    <row r="63" spans="1:5" x14ac:dyDescent="0.2">
      <c r="A63" s="8">
        <v>42431</v>
      </c>
      <c r="B63" t="s">
        <v>7155</v>
      </c>
      <c r="C63" s="17">
        <v>43</v>
      </c>
      <c r="D63" s="17">
        <v>38</v>
      </c>
      <c r="E63" s="17">
        <v>0.37</v>
      </c>
    </row>
    <row r="64" spans="1:5" x14ac:dyDescent="0.2">
      <c r="A64" s="8">
        <v>42432</v>
      </c>
      <c r="B64" t="s">
        <v>7154</v>
      </c>
      <c r="C64" s="17">
        <v>27</v>
      </c>
      <c r="D64" s="17">
        <v>30</v>
      </c>
      <c r="E64" s="17">
        <v>0</v>
      </c>
    </row>
    <row r="65" spans="1:5" x14ac:dyDescent="0.2">
      <c r="A65" s="8">
        <v>42433</v>
      </c>
      <c r="B65" t="s">
        <v>7156</v>
      </c>
      <c r="C65" s="17">
        <v>29</v>
      </c>
      <c r="D65" s="17">
        <v>31.1</v>
      </c>
      <c r="E65" s="17">
        <v>0.01</v>
      </c>
    </row>
    <row r="66" spans="1:5" x14ac:dyDescent="0.2">
      <c r="A66" s="8">
        <v>42434</v>
      </c>
      <c r="B66" t="s">
        <v>7154</v>
      </c>
      <c r="C66" s="17">
        <v>28</v>
      </c>
      <c r="D66" s="17">
        <v>25.1</v>
      </c>
      <c r="E66" s="17">
        <v>0</v>
      </c>
    </row>
    <row r="67" spans="1:5" x14ac:dyDescent="0.2">
      <c r="A67" s="8">
        <v>42435</v>
      </c>
      <c r="B67" t="s">
        <v>7154</v>
      </c>
      <c r="C67" s="17">
        <v>34</v>
      </c>
      <c r="D67" s="17">
        <v>21.9</v>
      </c>
      <c r="E67" s="17">
        <v>0</v>
      </c>
    </row>
    <row r="68" spans="1:5" x14ac:dyDescent="0.2">
      <c r="A68" s="8">
        <v>42436</v>
      </c>
      <c r="B68" t="s">
        <v>7154</v>
      </c>
      <c r="C68" s="17">
        <v>38</v>
      </c>
      <c r="D68" s="17">
        <v>38</v>
      </c>
      <c r="E68" s="17">
        <v>0</v>
      </c>
    </row>
    <row r="69" spans="1:5" x14ac:dyDescent="0.2">
      <c r="A69" s="8">
        <v>42437</v>
      </c>
      <c r="B69" t="s">
        <v>7154</v>
      </c>
      <c r="C69" s="17">
        <v>44</v>
      </c>
      <c r="D69" s="17">
        <v>17</v>
      </c>
      <c r="E69" s="17">
        <v>0</v>
      </c>
    </row>
    <row r="70" spans="1:5" x14ac:dyDescent="0.2">
      <c r="A70" s="8">
        <v>42438</v>
      </c>
      <c r="B70" t="s">
        <v>7154</v>
      </c>
      <c r="C70" s="17">
        <v>53</v>
      </c>
      <c r="D70" s="17">
        <v>29.1</v>
      </c>
      <c r="E70" s="17">
        <v>0</v>
      </c>
    </row>
    <row r="71" spans="1:5" x14ac:dyDescent="0.2">
      <c r="A71" s="8">
        <v>42439</v>
      </c>
      <c r="B71" t="s">
        <v>7155</v>
      </c>
      <c r="C71" s="17">
        <v>62</v>
      </c>
      <c r="D71" s="17">
        <v>38</v>
      </c>
      <c r="E71" s="17">
        <v>0.4</v>
      </c>
    </row>
    <row r="72" spans="1:5" x14ac:dyDescent="0.2">
      <c r="A72" s="8">
        <v>42440</v>
      </c>
      <c r="B72" t="s">
        <v>7155</v>
      </c>
      <c r="C72" s="17">
        <v>48</v>
      </c>
      <c r="D72" s="17">
        <v>25.1</v>
      </c>
      <c r="E72" s="17">
        <v>0.09</v>
      </c>
    </row>
    <row r="73" spans="1:5" x14ac:dyDescent="0.2">
      <c r="A73" s="8">
        <v>42441</v>
      </c>
      <c r="B73" t="s">
        <v>7154</v>
      </c>
      <c r="C73" s="17">
        <v>45</v>
      </c>
      <c r="D73" s="17">
        <v>29.1</v>
      </c>
      <c r="E73" s="17">
        <v>0</v>
      </c>
    </row>
    <row r="74" spans="1:5" x14ac:dyDescent="0.2">
      <c r="A74" s="8">
        <v>42442</v>
      </c>
      <c r="B74" t="s">
        <v>7154</v>
      </c>
      <c r="C74" s="17">
        <v>54</v>
      </c>
      <c r="D74" s="17">
        <v>29.1</v>
      </c>
      <c r="E74" s="17">
        <v>0</v>
      </c>
    </row>
    <row r="75" spans="1:5" x14ac:dyDescent="0.2">
      <c r="A75" s="8">
        <v>42443</v>
      </c>
      <c r="B75" t="s">
        <v>7155</v>
      </c>
      <c r="C75" s="17">
        <v>43</v>
      </c>
      <c r="D75" s="17">
        <v>29.1</v>
      </c>
      <c r="E75" s="17">
        <v>0.21</v>
      </c>
    </row>
    <row r="76" spans="1:5" x14ac:dyDescent="0.2">
      <c r="A76" s="8">
        <v>42444</v>
      </c>
      <c r="B76" t="s">
        <v>7155</v>
      </c>
      <c r="C76" s="17">
        <v>43</v>
      </c>
      <c r="D76" s="17">
        <v>32</v>
      </c>
      <c r="E76" s="17">
        <v>1.1399999999999999</v>
      </c>
    </row>
    <row r="77" spans="1:5" x14ac:dyDescent="0.2">
      <c r="A77" s="8">
        <v>42445</v>
      </c>
      <c r="B77" t="s">
        <v>7155</v>
      </c>
      <c r="C77" s="17">
        <v>43</v>
      </c>
      <c r="D77" s="17">
        <v>21</v>
      </c>
      <c r="E77" s="17">
        <v>0.03</v>
      </c>
    </row>
    <row r="78" spans="1:5" x14ac:dyDescent="0.2">
      <c r="A78" s="8">
        <v>42446</v>
      </c>
      <c r="B78" t="s">
        <v>7155</v>
      </c>
      <c r="C78" s="17">
        <v>49</v>
      </c>
      <c r="D78" s="17">
        <v>46.1</v>
      </c>
      <c r="E78" s="17">
        <v>7.0000000000000007E-2</v>
      </c>
    </row>
    <row r="79" spans="1:5" x14ac:dyDescent="0.2">
      <c r="A79" s="8">
        <v>42447</v>
      </c>
      <c r="B79" t="s">
        <v>7155</v>
      </c>
      <c r="C79" s="17">
        <v>47</v>
      </c>
      <c r="D79" s="17">
        <v>40.9</v>
      </c>
      <c r="E79" s="17">
        <v>0.03</v>
      </c>
    </row>
    <row r="80" spans="1:5" x14ac:dyDescent="0.2">
      <c r="A80" s="8">
        <v>42448</v>
      </c>
      <c r="B80" t="s">
        <v>7154</v>
      </c>
      <c r="C80" s="17">
        <v>37</v>
      </c>
      <c r="D80" s="17">
        <v>25.9</v>
      </c>
      <c r="E80" s="17">
        <v>0</v>
      </c>
    </row>
    <row r="81" spans="1:5" x14ac:dyDescent="0.2">
      <c r="A81" s="8">
        <v>42449</v>
      </c>
      <c r="B81" t="s">
        <v>7155</v>
      </c>
      <c r="C81" s="17">
        <v>32</v>
      </c>
      <c r="D81" s="17">
        <v>21.9</v>
      </c>
      <c r="E81" s="17">
        <v>0.02</v>
      </c>
    </row>
    <row r="82" spans="1:5" x14ac:dyDescent="0.2">
      <c r="A82" s="8">
        <v>42450</v>
      </c>
      <c r="B82" t="s">
        <v>7156</v>
      </c>
      <c r="C82" s="17">
        <v>33</v>
      </c>
      <c r="D82" s="17">
        <v>23</v>
      </c>
      <c r="E82" s="17">
        <v>0.22</v>
      </c>
    </row>
    <row r="83" spans="1:5" x14ac:dyDescent="0.2">
      <c r="A83" s="8">
        <v>42451</v>
      </c>
      <c r="B83" t="s">
        <v>7154</v>
      </c>
      <c r="C83" s="17">
        <v>40</v>
      </c>
      <c r="D83" s="17">
        <v>33.1</v>
      </c>
      <c r="E83" s="17">
        <v>0</v>
      </c>
    </row>
    <row r="84" spans="1:5" x14ac:dyDescent="0.2">
      <c r="A84" s="8">
        <v>42452</v>
      </c>
      <c r="B84" t="s">
        <v>7154</v>
      </c>
      <c r="C84" s="17">
        <v>49</v>
      </c>
      <c r="D84" s="17">
        <v>29.1</v>
      </c>
      <c r="E84" s="17">
        <v>0</v>
      </c>
    </row>
    <row r="85" spans="1:5" x14ac:dyDescent="0.2">
      <c r="A85" s="8">
        <v>42453</v>
      </c>
      <c r="B85" t="s">
        <v>7154</v>
      </c>
      <c r="C85" s="17">
        <v>40</v>
      </c>
      <c r="D85" s="17">
        <v>29.1</v>
      </c>
      <c r="E85" s="17">
        <v>0</v>
      </c>
    </row>
    <row r="86" spans="1:5" x14ac:dyDescent="0.2">
      <c r="A86" s="8">
        <v>42454</v>
      </c>
      <c r="B86" t="s">
        <v>7155</v>
      </c>
      <c r="C86" s="17">
        <v>39</v>
      </c>
      <c r="D86" s="17">
        <v>19.899999999999999</v>
      </c>
      <c r="E86" s="17">
        <v>0.16</v>
      </c>
    </row>
    <row r="87" spans="1:5" x14ac:dyDescent="0.2">
      <c r="A87" s="8">
        <v>42455</v>
      </c>
      <c r="B87" t="s">
        <v>7154</v>
      </c>
      <c r="C87" s="17">
        <v>40</v>
      </c>
      <c r="D87" s="17">
        <v>21.9</v>
      </c>
      <c r="E87" s="17">
        <v>0</v>
      </c>
    </row>
    <row r="88" spans="1:5" x14ac:dyDescent="0.2">
      <c r="A88" s="8">
        <v>42456</v>
      </c>
      <c r="B88" t="s">
        <v>7154</v>
      </c>
      <c r="C88" s="17">
        <v>37</v>
      </c>
      <c r="D88" s="17">
        <v>29.1</v>
      </c>
      <c r="E88" s="17">
        <v>0</v>
      </c>
    </row>
    <row r="89" spans="1:5" x14ac:dyDescent="0.2">
      <c r="A89" s="8">
        <v>42457</v>
      </c>
      <c r="B89" t="s">
        <v>7155</v>
      </c>
      <c r="C89" s="17">
        <v>40</v>
      </c>
      <c r="D89" s="17">
        <v>32</v>
      </c>
      <c r="E89" s="17">
        <v>0.41</v>
      </c>
    </row>
    <row r="90" spans="1:5" x14ac:dyDescent="0.2">
      <c r="A90" s="8">
        <v>42458</v>
      </c>
      <c r="B90" t="s">
        <v>7154</v>
      </c>
      <c r="C90" s="17">
        <v>45</v>
      </c>
      <c r="D90" s="17">
        <v>46.1</v>
      </c>
      <c r="E90" s="17">
        <v>0</v>
      </c>
    </row>
    <row r="91" spans="1:5" x14ac:dyDescent="0.2">
      <c r="A91" s="8">
        <v>42459</v>
      </c>
      <c r="B91" t="s">
        <v>7154</v>
      </c>
      <c r="C91" s="17">
        <v>44</v>
      </c>
      <c r="D91" s="17">
        <v>31.1</v>
      </c>
      <c r="E91" s="17">
        <v>0</v>
      </c>
    </row>
    <row r="92" spans="1:5" x14ac:dyDescent="0.2">
      <c r="A92" s="8">
        <v>42460</v>
      </c>
      <c r="B92" t="s">
        <v>7154</v>
      </c>
      <c r="C92" s="17">
        <v>55</v>
      </c>
      <c r="D92" s="17">
        <v>51</v>
      </c>
      <c r="E92" s="17">
        <v>0</v>
      </c>
    </row>
    <row r="93" spans="1:5" x14ac:dyDescent="0.2">
      <c r="A93" s="8">
        <v>42461</v>
      </c>
      <c r="B93" t="s">
        <v>7155</v>
      </c>
      <c r="C93" s="17">
        <v>63</v>
      </c>
      <c r="D93" s="17">
        <v>36.9</v>
      </c>
      <c r="E93" s="17">
        <v>0.05</v>
      </c>
    </row>
    <row r="94" spans="1:5" x14ac:dyDescent="0.2">
      <c r="A94" s="8">
        <v>42462</v>
      </c>
      <c r="B94" t="s">
        <v>7155</v>
      </c>
      <c r="C94" s="17">
        <v>53</v>
      </c>
      <c r="D94" s="17">
        <v>21.9</v>
      </c>
      <c r="E94" s="17">
        <v>0.32</v>
      </c>
    </row>
    <row r="95" spans="1:5" x14ac:dyDescent="0.2">
      <c r="A95" s="8">
        <v>42463</v>
      </c>
      <c r="B95" t="s">
        <v>7156</v>
      </c>
      <c r="C95" s="17">
        <v>38</v>
      </c>
      <c r="D95" s="17">
        <v>48.1</v>
      </c>
      <c r="E95" s="17">
        <v>0.49</v>
      </c>
    </row>
    <row r="96" spans="1:5" x14ac:dyDescent="0.2">
      <c r="A96" s="8">
        <v>42464</v>
      </c>
      <c r="B96" t="s">
        <v>7156</v>
      </c>
      <c r="C96" s="17">
        <v>28</v>
      </c>
      <c r="D96" s="17">
        <v>25.9</v>
      </c>
      <c r="E96" s="17">
        <v>0.41</v>
      </c>
    </row>
    <row r="97" spans="1:5" x14ac:dyDescent="0.2">
      <c r="A97" s="8">
        <v>42465</v>
      </c>
      <c r="B97" t="s">
        <v>7154</v>
      </c>
      <c r="C97" s="17">
        <v>29</v>
      </c>
      <c r="D97" s="17">
        <v>28</v>
      </c>
      <c r="E97" s="17">
        <v>0</v>
      </c>
    </row>
    <row r="98" spans="1:5" x14ac:dyDescent="0.2">
      <c r="A98" s="8">
        <v>42466</v>
      </c>
      <c r="B98" t="s">
        <v>7154</v>
      </c>
      <c r="C98" s="17">
        <v>33</v>
      </c>
      <c r="D98" s="17">
        <v>32</v>
      </c>
      <c r="E98" s="17">
        <v>0</v>
      </c>
    </row>
    <row r="99" spans="1:5" x14ac:dyDescent="0.2">
      <c r="A99" s="8">
        <v>42467</v>
      </c>
      <c r="B99" t="s">
        <v>7155</v>
      </c>
      <c r="C99" s="17">
        <v>49</v>
      </c>
      <c r="D99" s="17">
        <v>40</v>
      </c>
      <c r="E99" s="17">
        <v>1.03</v>
      </c>
    </row>
    <row r="100" spans="1:5" x14ac:dyDescent="0.2">
      <c r="A100" s="8">
        <v>42468</v>
      </c>
      <c r="B100" t="s">
        <v>7154</v>
      </c>
      <c r="C100" s="17">
        <v>49</v>
      </c>
      <c r="D100" s="17">
        <v>40</v>
      </c>
      <c r="E100" s="17">
        <v>0</v>
      </c>
    </row>
    <row r="101" spans="1:5" x14ac:dyDescent="0.2">
      <c r="A101" s="8">
        <v>42469</v>
      </c>
      <c r="B101" t="s">
        <v>7154</v>
      </c>
      <c r="C101" s="17">
        <v>39</v>
      </c>
      <c r="D101" s="17">
        <v>25.1</v>
      </c>
      <c r="E101" s="17">
        <v>0</v>
      </c>
    </row>
    <row r="102" spans="1:5" x14ac:dyDescent="0.2">
      <c r="A102" s="8">
        <v>42470</v>
      </c>
      <c r="B102" t="s">
        <v>7154</v>
      </c>
      <c r="C102" s="17">
        <v>39</v>
      </c>
      <c r="D102" s="17">
        <v>32</v>
      </c>
      <c r="E102" s="17">
        <v>0</v>
      </c>
    </row>
    <row r="103" spans="1:5" x14ac:dyDescent="0.2">
      <c r="A103" s="8">
        <v>42471</v>
      </c>
      <c r="B103" t="s">
        <v>7155</v>
      </c>
      <c r="C103" s="17">
        <v>48</v>
      </c>
      <c r="D103" s="17">
        <v>40.9</v>
      </c>
      <c r="E103" s="17">
        <v>0.01</v>
      </c>
    </row>
    <row r="104" spans="1:5" x14ac:dyDescent="0.2">
      <c r="A104" s="8">
        <v>42472</v>
      </c>
      <c r="B104" t="s">
        <v>7155</v>
      </c>
      <c r="C104" s="17">
        <v>55</v>
      </c>
      <c r="D104" s="17">
        <v>38</v>
      </c>
      <c r="E104" s="17">
        <v>0.22</v>
      </c>
    </row>
    <row r="105" spans="1:5" x14ac:dyDescent="0.2">
      <c r="A105" s="8">
        <v>42473</v>
      </c>
      <c r="B105" t="s">
        <v>7154</v>
      </c>
      <c r="C105" s="17">
        <v>45</v>
      </c>
      <c r="D105" s="17">
        <v>21.9</v>
      </c>
      <c r="E105" s="17">
        <v>0</v>
      </c>
    </row>
    <row r="106" spans="1:5" x14ac:dyDescent="0.2">
      <c r="A106" s="8">
        <v>42474</v>
      </c>
      <c r="B106" t="s">
        <v>7154</v>
      </c>
      <c r="C106" s="17">
        <v>43</v>
      </c>
      <c r="D106" s="17">
        <v>28</v>
      </c>
      <c r="E106" s="17">
        <v>0</v>
      </c>
    </row>
    <row r="107" spans="1:5" x14ac:dyDescent="0.2">
      <c r="A107" s="8">
        <v>42475</v>
      </c>
      <c r="B107" t="s">
        <v>7154</v>
      </c>
      <c r="C107" s="17">
        <v>45</v>
      </c>
      <c r="D107" s="17">
        <v>33.1</v>
      </c>
      <c r="E107" s="17">
        <v>0</v>
      </c>
    </row>
    <row r="108" spans="1:5" x14ac:dyDescent="0.2">
      <c r="A108" s="8">
        <v>42476</v>
      </c>
      <c r="B108" t="s">
        <v>7154</v>
      </c>
      <c r="C108" s="17">
        <v>47</v>
      </c>
      <c r="D108" s="17">
        <v>35.1</v>
      </c>
      <c r="E108" s="17">
        <v>0</v>
      </c>
    </row>
    <row r="109" spans="1:5" x14ac:dyDescent="0.2">
      <c r="A109" s="8">
        <v>42477</v>
      </c>
      <c r="B109" t="s">
        <v>7154</v>
      </c>
      <c r="C109" s="17">
        <v>46</v>
      </c>
      <c r="D109" s="17">
        <v>16.100000000000001</v>
      </c>
      <c r="E109" s="17">
        <v>0</v>
      </c>
    </row>
    <row r="110" spans="1:5" x14ac:dyDescent="0.2">
      <c r="A110" s="8">
        <v>42478</v>
      </c>
      <c r="B110" t="s">
        <v>7154</v>
      </c>
      <c r="C110" s="17">
        <v>51</v>
      </c>
      <c r="D110" s="17">
        <v>25.9</v>
      </c>
      <c r="E110" s="17">
        <v>0</v>
      </c>
    </row>
    <row r="111" spans="1:5" x14ac:dyDescent="0.2">
      <c r="A111" s="8">
        <v>42479</v>
      </c>
      <c r="B111" t="s">
        <v>7155</v>
      </c>
      <c r="C111" s="17">
        <v>47</v>
      </c>
      <c r="D111" s="17">
        <v>19.899999999999999</v>
      </c>
      <c r="E111" s="17">
        <v>0.02</v>
      </c>
    </row>
    <row r="112" spans="1:5" x14ac:dyDescent="0.2">
      <c r="A112" s="8">
        <v>42480</v>
      </c>
      <c r="B112" t="s">
        <v>7154</v>
      </c>
      <c r="C112" s="17">
        <v>49</v>
      </c>
      <c r="D112" s="17">
        <v>25.1</v>
      </c>
      <c r="E112" s="17">
        <v>0</v>
      </c>
    </row>
    <row r="113" spans="1:5" x14ac:dyDescent="0.2">
      <c r="A113" s="8">
        <v>42481</v>
      </c>
      <c r="B113" t="s">
        <v>7154</v>
      </c>
      <c r="C113" s="17">
        <v>55</v>
      </c>
      <c r="D113" s="17">
        <v>25.9</v>
      </c>
      <c r="E113" s="17">
        <v>0</v>
      </c>
    </row>
    <row r="114" spans="1:5" x14ac:dyDescent="0.2">
      <c r="A114" s="8">
        <v>42482</v>
      </c>
      <c r="B114" t="s">
        <v>7154</v>
      </c>
      <c r="C114" s="17">
        <v>65</v>
      </c>
      <c r="D114" s="17">
        <v>35.1</v>
      </c>
      <c r="E114" s="17">
        <v>0</v>
      </c>
    </row>
    <row r="115" spans="1:5" x14ac:dyDescent="0.2">
      <c r="A115" s="8">
        <v>42483</v>
      </c>
      <c r="B115" t="s">
        <v>7155</v>
      </c>
      <c r="C115" s="17">
        <v>60</v>
      </c>
      <c r="D115" s="17">
        <v>31.1</v>
      </c>
      <c r="E115" s="17">
        <v>0.09</v>
      </c>
    </row>
    <row r="116" spans="1:5" x14ac:dyDescent="0.2">
      <c r="A116" s="8">
        <v>42484</v>
      </c>
      <c r="B116" t="s">
        <v>7154</v>
      </c>
      <c r="C116" s="17">
        <v>48</v>
      </c>
      <c r="D116" s="17">
        <v>19.899999999999999</v>
      </c>
      <c r="E116" s="17">
        <v>0</v>
      </c>
    </row>
    <row r="117" spans="1:5" x14ac:dyDescent="0.2">
      <c r="A117" s="8">
        <v>42485</v>
      </c>
      <c r="B117" t="s">
        <v>7154</v>
      </c>
      <c r="C117" s="17">
        <v>48</v>
      </c>
      <c r="D117" s="17">
        <v>15</v>
      </c>
      <c r="E117" s="17">
        <v>0</v>
      </c>
    </row>
    <row r="118" spans="1:5" x14ac:dyDescent="0.2">
      <c r="A118" s="8">
        <v>42486</v>
      </c>
      <c r="B118" t="s">
        <v>7155</v>
      </c>
      <c r="C118" s="17">
        <v>45</v>
      </c>
      <c r="D118" s="17">
        <v>23.9</v>
      </c>
      <c r="E118" s="17">
        <v>0.27</v>
      </c>
    </row>
    <row r="119" spans="1:5" x14ac:dyDescent="0.2">
      <c r="A119" s="8">
        <v>42487</v>
      </c>
      <c r="B119" t="s">
        <v>7154</v>
      </c>
      <c r="C119" s="17">
        <v>45</v>
      </c>
      <c r="D119" s="17">
        <v>28</v>
      </c>
      <c r="E119" s="17">
        <v>0</v>
      </c>
    </row>
    <row r="120" spans="1:5" x14ac:dyDescent="0.2">
      <c r="A120" s="8">
        <v>42488</v>
      </c>
      <c r="B120" t="s">
        <v>7154</v>
      </c>
      <c r="C120" s="17">
        <v>49</v>
      </c>
      <c r="D120" s="17">
        <v>23.9</v>
      </c>
      <c r="E120" s="17">
        <v>0</v>
      </c>
    </row>
    <row r="121" spans="1:5" x14ac:dyDescent="0.2">
      <c r="A121" s="8">
        <v>42489</v>
      </c>
      <c r="B121" t="s">
        <v>7154</v>
      </c>
      <c r="C121" s="17">
        <v>47</v>
      </c>
      <c r="D121" s="17">
        <v>23.9</v>
      </c>
      <c r="E121" s="17">
        <v>0</v>
      </c>
    </row>
    <row r="122" spans="1:5" x14ac:dyDescent="0.2">
      <c r="A122" s="8">
        <v>42490</v>
      </c>
      <c r="B122" t="s">
        <v>7154</v>
      </c>
      <c r="C122" s="17">
        <v>49</v>
      </c>
      <c r="D122" s="17">
        <v>23.9</v>
      </c>
      <c r="E122" s="17">
        <v>0</v>
      </c>
    </row>
    <row r="123" spans="1:5" x14ac:dyDescent="0.2">
      <c r="A123" s="8">
        <v>42491</v>
      </c>
      <c r="B123" t="s">
        <v>7155</v>
      </c>
      <c r="C123" s="17">
        <v>48</v>
      </c>
      <c r="D123" s="17">
        <v>19.899999999999999</v>
      </c>
      <c r="E123" s="17">
        <v>0.1</v>
      </c>
    </row>
    <row r="124" spans="1:5" x14ac:dyDescent="0.2">
      <c r="A124" s="8">
        <v>42492</v>
      </c>
      <c r="B124" t="s">
        <v>7155</v>
      </c>
      <c r="C124" s="17">
        <v>47</v>
      </c>
      <c r="D124" s="17">
        <v>18.100000000000001</v>
      </c>
      <c r="E124" s="17">
        <v>0.39</v>
      </c>
    </row>
    <row r="125" spans="1:5" x14ac:dyDescent="0.2">
      <c r="A125" s="8">
        <v>42493</v>
      </c>
      <c r="B125" t="s">
        <v>7155</v>
      </c>
      <c r="C125" s="17">
        <v>47</v>
      </c>
      <c r="D125" s="17">
        <v>12.1</v>
      </c>
      <c r="E125" s="17">
        <v>0.1</v>
      </c>
    </row>
    <row r="126" spans="1:5" x14ac:dyDescent="0.2">
      <c r="A126" s="8">
        <v>42494</v>
      </c>
      <c r="B126" t="s">
        <v>7155</v>
      </c>
      <c r="C126" s="17">
        <v>46</v>
      </c>
      <c r="D126" s="17">
        <v>29.1</v>
      </c>
      <c r="E126" s="17">
        <v>0.48</v>
      </c>
    </row>
    <row r="127" spans="1:5" x14ac:dyDescent="0.2">
      <c r="A127" s="8">
        <v>42495</v>
      </c>
      <c r="B127" t="s">
        <v>7155</v>
      </c>
      <c r="C127" s="17">
        <v>45</v>
      </c>
      <c r="D127" s="17">
        <v>32</v>
      </c>
      <c r="E127" s="17">
        <v>0.15</v>
      </c>
    </row>
    <row r="128" spans="1:5" x14ac:dyDescent="0.2">
      <c r="A128" s="8">
        <v>42496</v>
      </c>
      <c r="B128" t="s">
        <v>7155</v>
      </c>
      <c r="C128" s="17">
        <v>48</v>
      </c>
      <c r="D128" s="17">
        <v>23</v>
      </c>
      <c r="E128" s="17">
        <v>0.09</v>
      </c>
    </row>
    <row r="129" spans="1:5" x14ac:dyDescent="0.2">
      <c r="A129" s="8">
        <v>42497</v>
      </c>
      <c r="B129" t="s">
        <v>7154</v>
      </c>
      <c r="C129" s="17">
        <v>47</v>
      </c>
      <c r="D129" s="17">
        <v>17</v>
      </c>
      <c r="E129" s="17">
        <v>0</v>
      </c>
    </row>
    <row r="130" spans="1:5" x14ac:dyDescent="0.2">
      <c r="A130" s="8">
        <v>42498</v>
      </c>
      <c r="B130" t="s">
        <v>7155</v>
      </c>
      <c r="C130" s="17">
        <v>52</v>
      </c>
      <c r="D130" s="17">
        <v>36.9</v>
      </c>
      <c r="E130" s="17">
        <v>0.02</v>
      </c>
    </row>
    <row r="131" spans="1:5" x14ac:dyDescent="0.2">
      <c r="A131" s="8">
        <v>42499</v>
      </c>
      <c r="B131" t="s">
        <v>7154</v>
      </c>
      <c r="C131" s="17">
        <v>55</v>
      </c>
      <c r="D131" s="17">
        <v>38</v>
      </c>
      <c r="E131" s="17">
        <v>0</v>
      </c>
    </row>
    <row r="132" spans="1:5" x14ac:dyDescent="0.2">
      <c r="A132" s="8">
        <v>42500</v>
      </c>
      <c r="B132" t="s">
        <v>7154</v>
      </c>
      <c r="C132" s="17">
        <v>57</v>
      </c>
      <c r="D132" s="17">
        <v>23</v>
      </c>
      <c r="E132" s="17">
        <v>0</v>
      </c>
    </row>
    <row r="133" spans="1:5" x14ac:dyDescent="0.2">
      <c r="A133" s="8">
        <v>42501</v>
      </c>
      <c r="B133" t="s">
        <v>7154</v>
      </c>
      <c r="C133" s="17">
        <v>61</v>
      </c>
      <c r="D133" s="17">
        <v>17</v>
      </c>
      <c r="E133" s="17">
        <v>0</v>
      </c>
    </row>
    <row r="134" spans="1:5" x14ac:dyDescent="0.2">
      <c r="A134" s="8">
        <v>42502</v>
      </c>
      <c r="B134" t="s">
        <v>7154</v>
      </c>
      <c r="C134" s="17">
        <v>61</v>
      </c>
      <c r="D134" s="17">
        <v>32</v>
      </c>
      <c r="E134" s="17">
        <v>0</v>
      </c>
    </row>
    <row r="135" spans="1:5" x14ac:dyDescent="0.2">
      <c r="A135" s="8">
        <v>42503</v>
      </c>
      <c r="B135" t="s">
        <v>7155</v>
      </c>
      <c r="C135" s="17">
        <v>61</v>
      </c>
      <c r="D135" s="17">
        <v>23</v>
      </c>
      <c r="E135" s="17">
        <v>0.11</v>
      </c>
    </row>
    <row r="136" spans="1:5" x14ac:dyDescent="0.2">
      <c r="A136" s="8">
        <v>42504</v>
      </c>
      <c r="B136" t="s">
        <v>7154</v>
      </c>
      <c r="C136" s="17">
        <v>66</v>
      </c>
      <c r="D136" s="17">
        <v>32</v>
      </c>
      <c r="E136" s="17">
        <v>0</v>
      </c>
    </row>
    <row r="137" spans="1:5" x14ac:dyDescent="0.2">
      <c r="A137" s="8">
        <v>42505</v>
      </c>
      <c r="B137" t="s">
        <v>7154</v>
      </c>
      <c r="C137" s="17">
        <v>58</v>
      </c>
      <c r="D137" s="17">
        <v>40.9</v>
      </c>
      <c r="E137" s="17">
        <v>0</v>
      </c>
    </row>
    <row r="138" spans="1:5" x14ac:dyDescent="0.2">
      <c r="A138" s="8">
        <v>42506</v>
      </c>
      <c r="B138" t="s">
        <v>7154</v>
      </c>
      <c r="C138" s="17">
        <v>49</v>
      </c>
      <c r="D138" s="17">
        <v>45</v>
      </c>
      <c r="E138" s="17">
        <v>0</v>
      </c>
    </row>
    <row r="139" spans="1:5" x14ac:dyDescent="0.2">
      <c r="A139" s="8">
        <v>42507</v>
      </c>
      <c r="B139" t="s">
        <v>7154</v>
      </c>
      <c r="C139" s="17">
        <v>59</v>
      </c>
      <c r="D139" s="17">
        <v>30</v>
      </c>
      <c r="E139" s="17">
        <v>0</v>
      </c>
    </row>
    <row r="140" spans="1:5" x14ac:dyDescent="0.2">
      <c r="A140" s="8">
        <v>42508</v>
      </c>
      <c r="B140" t="s">
        <v>7154</v>
      </c>
      <c r="C140" s="17">
        <v>57</v>
      </c>
      <c r="D140" s="17">
        <v>23.9</v>
      </c>
      <c r="E140" s="17">
        <v>0</v>
      </c>
    </row>
    <row r="141" spans="1:5" x14ac:dyDescent="0.2">
      <c r="A141" s="8">
        <v>42509</v>
      </c>
      <c r="B141" t="s">
        <v>7154</v>
      </c>
      <c r="C141" s="17">
        <v>54</v>
      </c>
      <c r="D141" s="17">
        <v>21.9</v>
      </c>
      <c r="E141" s="17">
        <v>0</v>
      </c>
    </row>
    <row r="142" spans="1:5" x14ac:dyDescent="0.2">
      <c r="A142" s="8">
        <v>42510</v>
      </c>
      <c r="B142" t="s">
        <v>7154</v>
      </c>
      <c r="C142" s="17">
        <v>60</v>
      </c>
      <c r="D142" s="17">
        <v>23</v>
      </c>
      <c r="E142" s="17">
        <v>0</v>
      </c>
    </row>
    <row r="143" spans="1:5" x14ac:dyDescent="0.2">
      <c r="A143" s="8">
        <v>42511</v>
      </c>
      <c r="B143" t="s">
        <v>7154</v>
      </c>
      <c r="C143" s="17">
        <v>64</v>
      </c>
      <c r="D143" s="17">
        <v>23</v>
      </c>
      <c r="E143" s="17">
        <v>0</v>
      </c>
    </row>
    <row r="144" spans="1:5" x14ac:dyDescent="0.2">
      <c r="A144" s="8">
        <v>42512</v>
      </c>
      <c r="B144" t="s">
        <v>7154</v>
      </c>
      <c r="C144" s="17">
        <v>57</v>
      </c>
      <c r="D144" s="17">
        <v>21</v>
      </c>
      <c r="E144" s="17">
        <v>0</v>
      </c>
    </row>
    <row r="145" spans="1:5" x14ac:dyDescent="0.2">
      <c r="A145" s="8">
        <v>42513</v>
      </c>
      <c r="B145" t="s">
        <v>7154</v>
      </c>
      <c r="C145" s="17">
        <v>60</v>
      </c>
      <c r="D145" s="17">
        <v>18.100000000000001</v>
      </c>
      <c r="E145" s="17">
        <v>0</v>
      </c>
    </row>
    <row r="146" spans="1:5" x14ac:dyDescent="0.2">
      <c r="A146" s="8">
        <v>42514</v>
      </c>
      <c r="B146" t="s">
        <v>7155</v>
      </c>
      <c r="C146" s="17">
        <v>56</v>
      </c>
      <c r="D146" s="17">
        <v>25.1</v>
      </c>
      <c r="E146" s="17">
        <v>0.26</v>
      </c>
    </row>
    <row r="147" spans="1:5" x14ac:dyDescent="0.2">
      <c r="A147" s="8">
        <v>42515</v>
      </c>
      <c r="B147" t="s">
        <v>7154</v>
      </c>
      <c r="C147" s="17">
        <v>63</v>
      </c>
      <c r="D147" s="17">
        <v>25.1</v>
      </c>
      <c r="E147" s="17">
        <v>0</v>
      </c>
    </row>
    <row r="148" spans="1:5" x14ac:dyDescent="0.2">
      <c r="A148" s="8">
        <v>42516</v>
      </c>
      <c r="B148" t="s">
        <v>7154</v>
      </c>
      <c r="C148" s="17">
        <v>72</v>
      </c>
      <c r="D148" s="17">
        <v>23</v>
      </c>
      <c r="E148" s="17">
        <v>0</v>
      </c>
    </row>
    <row r="149" spans="1:5" x14ac:dyDescent="0.2">
      <c r="A149" s="8">
        <v>42517</v>
      </c>
      <c r="B149" t="s">
        <v>7154</v>
      </c>
      <c r="C149" s="17">
        <v>62</v>
      </c>
      <c r="D149" s="17">
        <v>21</v>
      </c>
      <c r="E149" s="17">
        <v>0</v>
      </c>
    </row>
    <row r="150" spans="1:5" x14ac:dyDescent="0.2">
      <c r="A150" s="8">
        <v>42518</v>
      </c>
      <c r="B150" t="s">
        <v>7154</v>
      </c>
      <c r="C150" s="17">
        <v>76</v>
      </c>
      <c r="D150" s="17">
        <v>23</v>
      </c>
      <c r="E150" s="17">
        <v>0</v>
      </c>
    </row>
    <row r="151" spans="1:5" x14ac:dyDescent="0.2">
      <c r="A151" s="8">
        <v>42519</v>
      </c>
      <c r="B151" t="s">
        <v>7154</v>
      </c>
      <c r="C151" s="17">
        <v>65</v>
      </c>
      <c r="D151" s="17">
        <v>16.100000000000001</v>
      </c>
      <c r="E151" s="17">
        <v>0</v>
      </c>
    </row>
    <row r="152" spans="1:5" x14ac:dyDescent="0.2">
      <c r="A152" s="8">
        <v>42520</v>
      </c>
      <c r="B152" t="s">
        <v>7155</v>
      </c>
      <c r="C152" s="17">
        <v>58</v>
      </c>
      <c r="D152" s="17">
        <v>25.1</v>
      </c>
      <c r="E152" s="17">
        <v>1.1299999999999999</v>
      </c>
    </row>
    <row r="153" spans="1:5" x14ac:dyDescent="0.2">
      <c r="A153" s="8">
        <v>42521</v>
      </c>
      <c r="B153" t="s">
        <v>7154</v>
      </c>
      <c r="C153" s="17">
        <v>76</v>
      </c>
      <c r="D153" s="17">
        <v>29.1</v>
      </c>
      <c r="E153" s="17">
        <v>0</v>
      </c>
    </row>
    <row r="154" spans="1:5" x14ac:dyDescent="0.2">
      <c r="A154" s="8">
        <v>42522</v>
      </c>
      <c r="B154" t="s">
        <v>7154</v>
      </c>
      <c r="C154" s="17">
        <v>69</v>
      </c>
      <c r="D154" s="17">
        <v>23.9</v>
      </c>
      <c r="E154" s="17">
        <v>0</v>
      </c>
    </row>
    <row r="155" spans="1:5" x14ac:dyDescent="0.2">
      <c r="A155" s="8">
        <v>42523</v>
      </c>
      <c r="B155" t="s">
        <v>7154</v>
      </c>
      <c r="C155" s="17">
        <v>58</v>
      </c>
      <c r="D155" s="17">
        <v>19.899999999999999</v>
      </c>
      <c r="E155" s="17">
        <v>0</v>
      </c>
    </row>
    <row r="156" spans="1:5" x14ac:dyDescent="0.2">
      <c r="A156" s="8">
        <v>42524</v>
      </c>
      <c r="B156" t="s">
        <v>7154</v>
      </c>
      <c r="C156" s="17">
        <v>60</v>
      </c>
      <c r="D156" s="17">
        <v>21.9</v>
      </c>
      <c r="E156" s="17">
        <v>0</v>
      </c>
    </row>
    <row r="157" spans="1:5" x14ac:dyDescent="0.2">
      <c r="A157" s="8">
        <v>42525</v>
      </c>
      <c r="B157" t="s">
        <v>7154</v>
      </c>
      <c r="C157" s="17">
        <v>65</v>
      </c>
      <c r="D157" s="17">
        <v>15</v>
      </c>
      <c r="E157" s="17">
        <v>0</v>
      </c>
    </row>
    <row r="158" spans="1:5" x14ac:dyDescent="0.2">
      <c r="A158" s="8">
        <v>42526</v>
      </c>
      <c r="B158" t="s">
        <v>7155</v>
      </c>
      <c r="C158" s="17">
        <v>64</v>
      </c>
      <c r="D158" s="17">
        <v>25.9</v>
      </c>
      <c r="E158" s="17">
        <v>0.91</v>
      </c>
    </row>
    <row r="159" spans="1:5" x14ac:dyDescent="0.2">
      <c r="A159" s="8">
        <v>42527</v>
      </c>
      <c r="B159" t="s">
        <v>7154</v>
      </c>
      <c r="C159" s="17">
        <v>72</v>
      </c>
      <c r="D159" s="17">
        <v>29.1</v>
      </c>
      <c r="E159" s="17">
        <v>0</v>
      </c>
    </row>
    <row r="160" spans="1:5" x14ac:dyDescent="0.2">
      <c r="A160" s="8">
        <v>42528</v>
      </c>
      <c r="B160" t="s">
        <v>7155</v>
      </c>
      <c r="C160" s="17">
        <v>74</v>
      </c>
      <c r="D160" s="17">
        <v>29.1</v>
      </c>
      <c r="E160" s="17">
        <v>0.15</v>
      </c>
    </row>
    <row r="161" spans="1:5" x14ac:dyDescent="0.2">
      <c r="A161" s="8">
        <v>42529</v>
      </c>
      <c r="B161" t="s">
        <v>7154</v>
      </c>
      <c r="C161" s="17">
        <v>67</v>
      </c>
      <c r="D161" s="17">
        <v>31.1</v>
      </c>
      <c r="E161" s="17">
        <v>0</v>
      </c>
    </row>
    <row r="162" spans="1:5" x14ac:dyDescent="0.2">
      <c r="A162" s="8">
        <v>42530</v>
      </c>
      <c r="B162" t="s">
        <v>7154</v>
      </c>
      <c r="C162" s="17">
        <v>61</v>
      </c>
      <c r="D162" s="17">
        <v>38.9</v>
      </c>
      <c r="E162" s="17">
        <v>0</v>
      </c>
    </row>
    <row r="163" spans="1:5" x14ac:dyDescent="0.2">
      <c r="A163" s="8">
        <v>42531</v>
      </c>
      <c r="B163" t="s">
        <v>7154</v>
      </c>
      <c r="C163" s="17">
        <v>62</v>
      </c>
      <c r="D163" s="17">
        <v>29.1</v>
      </c>
      <c r="E163" s="17">
        <v>0</v>
      </c>
    </row>
    <row r="164" spans="1:5" x14ac:dyDescent="0.2">
      <c r="A164" s="8">
        <v>42532</v>
      </c>
      <c r="B164" t="s">
        <v>7155</v>
      </c>
      <c r="C164" s="17">
        <v>61</v>
      </c>
      <c r="D164" s="17">
        <v>36</v>
      </c>
      <c r="E164" s="17">
        <v>0.02</v>
      </c>
    </row>
    <row r="165" spans="1:5" x14ac:dyDescent="0.2">
      <c r="A165" s="8">
        <v>42533</v>
      </c>
      <c r="B165" t="s">
        <v>7154</v>
      </c>
      <c r="C165" s="17">
        <v>68</v>
      </c>
      <c r="D165" s="17">
        <v>42.9</v>
      </c>
      <c r="E165" s="17">
        <v>0</v>
      </c>
    </row>
    <row r="166" spans="1:5" x14ac:dyDescent="0.2">
      <c r="A166" s="8">
        <v>42534</v>
      </c>
      <c r="B166" t="s">
        <v>7154</v>
      </c>
      <c r="C166" s="17">
        <v>62</v>
      </c>
      <c r="D166" s="17">
        <v>36.9</v>
      </c>
      <c r="E166" s="17">
        <v>0</v>
      </c>
    </row>
    <row r="167" spans="1:5" x14ac:dyDescent="0.2">
      <c r="A167" s="8">
        <v>42535</v>
      </c>
      <c r="B167" t="s">
        <v>7154</v>
      </c>
      <c r="C167" s="17">
        <v>67</v>
      </c>
      <c r="D167" s="17">
        <v>33.1</v>
      </c>
      <c r="E167" s="17">
        <v>0</v>
      </c>
    </row>
    <row r="168" spans="1:5" x14ac:dyDescent="0.2">
      <c r="A168" s="8">
        <v>42536</v>
      </c>
      <c r="B168" t="s">
        <v>7154</v>
      </c>
      <c r="C168" s="17">
        <v>74</v>
      </c>
      <c r="D168" s="17">
        <v>23.9</v>
      </c>
      <c r="E168" s="17">
        <v>0</v>
      </c>
    </row>
    <row r="169" spans="1:5" x14ac:dyDescent="0.2">
      <c r="A169" s="8">
        <v>42537</v>
      </c>
      <c r="B169" t="s">
        <v>7154</v>
      </c>
      <c r="C169" s="17">
        <v>71</v>
      </c>
      <c r="D169" s="17">
        <v>21</v>
      </c>
      <c r="E169" s="17">
        <v>0</v>
      </c>
    </row>
    <row r="170" spans="1:5" x14ac:dyDescent="0.2">
      <c r="A170" s="8">
        <v>42538</v>
      </c>
      <c r="B170" t="s">
        <v>7155</v>
      </c>
      <c r="C170" s="17">
        <v>66</v>
      </c>
      <c r="D170" s="17">
        <v>38.9</v>
      </c>
      <c r="E170" s="17">
        <v>0.12</v>
      </c>
    </row>
    <row r="171" spans="1:5" x14ac:dyDescent="0.2">
      <c r="A171" s="8">
        <v>42539</v>
      </c>
      <c r="B171" t="s">
        <v>7154</v>
      </c>
      <c r="C171" s="17">
        <v>66</v>
      </c>
      <c r="D171" s="17">
        <v>23</v>
      </c>
      <c r="E171" s="17">
        <v>0</v>
      </c>
    </row>
    <row r="172" spans="1:5" x14ac:dyDescent="0.2">
      <c r="A172" s="8">
        <v>42540</v>
      </c>
      <c r="B172" t="s">
        <v>7154</v>
      </c>
      <c r="C172" s="17">
        <v>68</v>
      </c>
      <c r="D172" s="17">
        <v>30</v>
      </c>
      <c r="E172" s="17">
        <v>0</v>
      </c>
    </row>
    <row r="173" spans="1:5" x14ac:dyDescent="0.2">
      <c r="A173" s="8">
        <v>42541</v>
      </c>
      <c r="B173" t="s">
        <v>7154</v>
      </c>
      <c r="C173" s="17">
        <v>71</v>
      </c>
      <c r="D173" s="17">
        <v>23</v>
      </c>
      <c r="E173" s="17">
        <v>0</v>
      </c>
    </row>
    <row r="174" spans="1:5" x14ac:dyDescent="0.2">
      <c r="A174" s="8">
        <v>42542</v>
      </c>
      <c r="B174" t="s">
        <v>7155</v>
      </c>
      <c r="C174" s="17">
        <v>73</v>
      </c>
      <c r="D174" s="17">
        <v>29.1</v>
      </c>
      <c r="E174" s="17">
        <v>0.02</v>
      </c>
    </row>
    <row r="175" spans="1:5" x14ac:dyDescent="0.2">
      <c r="A175" s="8">
        <v>42543</v>
      </c>
      <c r="B175" t="s">
        <v>7154</v>
      </c>
      <c r="C175" s="17">
        <v>72</v>
      </c>
      <c r="D175" s="17">
        <v>33.1</v>
      </c>
      <c r="E175" s="17">
        <v>0</v>
      </c>
    </row>
    <row r="176" spans="1:5" x14ac:dyDescent="0.2">
      <c r="A176" s="8">
        <v>42544</v>
      </c>
      <c r="B176" t="s">
        <v>7154</v>
      </c>
      <c r="C176" s="17">
        <v>69</v>
      </c>
      <c r="D176" s="17">
        <v>23</v>
      </c>
      <c r="E176" s="17">
        <v>0</v>
      </c>
    </row>
    <row r="177" spans="1:5" x14ac:dyDescent="0.2">
      <c r="A177" s="8">
        <v>42545</v>
      </c>
      <c r="B177" t="s">
        <v>7154</v>
      </c>
      <c r="C177" s="17">
        <v>67</v>
      </c>
      <c r="D177" s="17">
        <v>21.9</v>
      </c>
      <c r="E177" s="17">
        <v>0</v>
      </c>
    </row>
    <row r="178" spans="1:5" x14ac:dyDescent="0.2">
      <c r="A178" s="8">
        <v>42546</v>
      </c>
      <c r="B178" t="s">
        <v>7154</v>
      </c>
      <c r="C178" s="17">
        <v>66</v>
      </c>
      <c r="D178" s="17">
        <v>19.899999999999999</v>
      </c>
      <c r="E178" s="17">
        <v>0</v>
      </c>
    </row>
    <row r="179" spans="1:5" x14ac:dyDescent="0.2">
      <c r="A179" s="8">
        <v>42547</v>
      </c>
      <c r="B179" t="s">
        <v>7154</v>
      </c>
      <c r="C179" s="17">
        <v>70</v>
      </c>
      <c r="D179" s="17">
        <v>21</v>
      </c>
      <c r="E179" s="17">
        <v>0</v>
      </c>
    </row>
    <row r="180" spans="1:5" x14ac:dyDescent="0.2">
      <c r="A180" s="8">
        <v>42548</v>
      </c>
      <c r="B180" t="s">
        <v>7154</v>
      </c>
      <c r="C180" s="17">
        <v>74</v>
      </c>
      <c r="D180" s="17">
        <v>28</v>
      </c>
      <c r="E180" s="17">
        <v>0</v>
      </c>
    </row>
    <row r="181" spans="1:5" x14ac:dyDescent="0.2">
      <c r="A181" s="8">
        <v>42549</v>
      </c>
      <c r="B181" t="s">
        <v>7155</v>
      </c>
      <c r="C181" s="17">
        <v>73</v>
      </c>
      <c r="D181" s="17">
        <v>25.1</v>
      </c>
      <c r="E181" s="17">
        <v>0.08</v>
      </c>
    </row>
    <row r="182" spans="1:5" x14ac:dyDescent="0.2">
      <c r="A182" s="8">
        <v>42550</v>
      </c>
      <c r="B182" t="s">
        <v>7155</v>
      </c>
      <c r="C182" s="17">
        <v>74</v>
      </c>
      <c r="D182" s="17">
        <v>31.1</v>
      </c>
      <c r="E182" s="17">
        <v>0.03</v>
      </c>
    </row>
    <row r="183" spans="1:5" x14ac:dyDescent="0.2">
      <c r="A183" s="8">
        <v>42551</v>
      </c>
      <c r="B183" t="s">
        <v>7154</v>
      </c>
      <c r="C183" s="17">
        <v>73</v>
      </c>
      <c r="D183" s="17">
        <v>21.9</v>
      </c>
      <c r="E183" s="17">
        <v>0</v>
      </c>
    </row>
    <row r="184" spans="1:5" x14ac:dyDescent="0.2">
      <c r="A184" s="8">
        <v>42552</v>
      </c>
      <c r="B184" t="s">
        <v>7155</v>
      </c>
      <c r="C184" s="17">
        <v>76</v>
      </c>
      <c r="D184" s="17">
        <v>32</v>
      </c>
      <c r="E184" s="17">
        <v>0.2</v>
      </c>
    </row>
    <row r="185" spans="1:5" x14ac:dyDescent="0.2">
      <c r="A185" s="8">
        <v>42553</v>
      </c>
      <c r="B185" t="s">
        <v>7154</v>
      </c>
      <c r="C185" s="17">
        <v>73</v>
      </c>
      <c r="D185" s="17">
        <v>30</v>
      </c>
      <c r="E185" s="17">
        <v>0</v>
      </c>
    </row>
    <row r="186" spans="1:5" x14ac:dyDescent="0.2">
      <c r="A186" s="8">
        <v>42554</v>
      </c>
      <c r="B186" t="s">
        <v>7154</v>
      </c>
      <c r="C186" s="17">
        <v>73</v>
      </c>
      <c r="D186" s="17">
        <v>25.1</v>
      </c>
      <c r="E186" s="17">
        <v>0</v>
      </c>
    </row>
    <row r="187" spans="1:5" x14ac:dyDescent="0.2">
      <c r="A187" s="8">
        <v>42555</v>
      </c>
      <c r="B187" t="s">
        <v>7154</v>
      </c>
      <c r="C187" s="17">
        <v>77</v>
      </c>
      <c r="D187" s="17">
        <v>29.1</v>
      </c>
      <c r="E187" s="17">
        <v>0</v>
      </c>
    </row>
    <row r="188" spans="1:5" x14ac:dyDescent="0.2">
      <c r="A188" s="8">
        <v>42556</v>
      </c>
      <c r="B188" t="s">
        <v>7155</v>
      </c>
      <c r="C188" s="17">
        <v>70</v>
      </c>
      <c r="D188" s="17">
        <v>21</v>
      </c>
      <c r="E188" s="17">
        <v>0.23</v>
      </c>
    </row>
    <row r="189" spans="1:5" x14ac:dyDescent="0.2">
      <c r="A189" s="8">
        <v>42557</v>
      </c>
      <c r="B189" t="s">
        <v>7154</v>
      </c>
      <c r="C189" s="17">
        <v>78</v>
      </c>
      <c r="D189" s="17">
        <v>25.1</v>
      </c>
      <c r="E189" s="17">
        <v>0</v>
      </c>
    </row>
    <row r="190" spans="1:5" x14ac:dyDescent="0.2">
      <c r="A190" s="8">
        <v>42558</v>
      </c>
      <c r="B190" t="s">
        <v>7154</v>
      </c>
      <c r="C190" s="17">
        <v>70</v>
      </c>
      <c r="D190" s="17">
        <v>18.100000000000001</v>
      </c>
      <c r="E190" s="17">
        <v>0</v>
      </c>
    </row>
    <row r="191" spans="1:5" x14ac:dyDescent="0.2">
      <c r="A191" s="8">
        <v>42559</v>
      </c>
      <c r="B191" t="s">
        <v>7155</v>
      </c>
      <c r="C191" s="17">
        <v>63</v>
      </c>
      <c r="D191" s="17">
        <v>19.899999999999999</v>
      </c>
      <c r="E191" s="17">
        <v>0.02</v>
      </c>
    </row>
    <row r="192" spans="1:5" x14ac:dyDescent="0.2">
      <c r="A192" s="8">
        <v>42560</v>
      </c>
      <c r="B192" t="s">
        <v>7155</v>
      </c>
      <c r="C192" s="17">
        <v>62</v>
      </c>
      <c r="D192" s="17">
        <v>18.100000000000001</v>
      </c>
      <c r="E192" s="17">
        <v>0.11</v>
      </c>
    </row>
    <row r="193" spans="1:5" x14ac:dyDescent="0.2">
      <c r="A193" s="8">
        <v>42561</v>
      </c>
      <c r="B193" t="s">
        <v>7155</v>
      </c>
      <c r="C193" s="17">
        <v>62</v>
      </c>
      <c r="D193" s="17">
        <v>16.100000000000001</v>
      </c>
      <c r="E193" s="17">
        <v>0.09</v>
      </c>
    </row>
    <row r="194" spans="1:5" x14ac:dyDescent="0.2">
      <c r="A194" s="8">
        <v>42562</v>
      </c>
      <c r="B194" t="s">
        <v>7154</v>
      </c>
      <c r="C194" s="17">
        <v>65</v>
      </c>
      <c r="D194" s="17">
        <v>18.100000000000001</v>
      </c>
      <c r="E194" s="17">
        <v>0</v>
      </c>
    </row>
    <row r="195" spans="1:5" x14ac:dyDescent="0.2">
      <c r="A195" s="8">
        <v>42563</v>
      </c>
      <c r="B195" t="s">
        <v>7154</v>
      </c>
      <c r="C195" s="17">
        <v>75</v>
      </c>
      <c r="D195" s="17">
        <v>23</v>
      </c>
      <c r="E195" s="17">
        <v>0</v>
      </c>
    </row>
    <row r="196" spans="1:5" x14ac:dyDescent="0.2">
      <c r="A196" s="8">
        <v>42564</v>
      </c>
      <c r="B196" t="s">
        <v>7154</v>
      </c>
      <c r="C196" s="17">
        <v>78</v>
      </c>
      <c r="D196" s="17">
        <v>29.1</v>
      </c>
      <c r="E196" s="17">
        <v>0</v>
      </c>
    </row>
    <row r="197" spans="1:5" x14ac:dyDescent="0.2">
      <c r="A197" s="8">
        <v>42565</v>
      </c>
      <c r="B197" t="s">
        <v>7154</v>
      </c>
      <c r="C197" s="17">
        <v>76</v>
      </c>
      <c r="D197" s="17">
        <v>36</v>
      </c>
      <c r="E197" s="17">
        <v>0</v>
      </c>
    </row>
    <row r="198" spans="1:5" x14ac:dyDescent="0.2">
      <c r="A198" s="8">
        <v>42566</v>
      </c>
      <c r="B198" t="s">
        <v>7154</v>
      </c>
      <c r="C198" s="17">
        <v>81</v>
      </c>
      <c r="D198" s="17">
        <v>23.9</v>
      </c>
      <c r="E198" s="17">
        <v>0</v>
      </c>
    </row>
    <row r="199" spans="1:5" x14ac:dyDescent="0.2">
      <c r="A199" s="8">
        <v>42567</v>
      </c>
      <c r="B199" t="s">
        <v>7154</v>
      </c>
      <c r="C199" s="17">
        <v>84</v>
      </c>
      <c r="D199" s="17">
        <v>25.1</v>
      </c>
      <c r="E199" s="17">
        <v>0</v>
      </c>
    </row>
    <row r="200" spans="1:5" x14ac:dyDescent="0.2">
      <c r="A200" s="8">
        <v>42568</v>
      </c>
      <c r="B200" t="s">
        <v>7154</v>
      </c>
      <c r="C200" s="17">
        <v>76</v>
      </c>
      <c r="D200" s="17">
        <v>18.100000000000001</v>
      </c>
      <c r="E200" s="17">
        <v>0</v>
      </c>
    </row>
    <row r="201" spans="1:5" x14ac:dyDescent="0.2">
      <c r="A201" s="8">
        <v>42569</v>
      </c>
      <c r="B201" t="s">
        <v>7155</v>
      </c>
      <c r="C201" s="17">
        <v>78</v>
      </c>
      <c r="D201" s="17">
        <v>40</v>
      </c>
      <c r="E201" s="17">
        <v>0.01</v>
      </c>
    </row>
    <row r="202" spans="1:5" x14ac:dyDescent="0.2">
      <c r="A202" s="8">
        <v>42570</v>
      </c>
      <c r="B202" t="s">
        <v>7154</v>
      </c>
      <c r="C202" s="17">
        <v>78</v>
      </c>
      <c r="D202" s="17">
        <v>28</v>
      </c>
      <c r="E202" s="17">
        <v>0</v>
      </c>
    </row>
    <row r="203" spans="1:5" x14ac:dyDescent="0.2">
      <c r="A203" s="8">
        <v>42571</v>
      </c>
      <c r="B203" t="s">
        <v>7154</v>
      </c>
      <c r="C203" s="17">
        <v>74</v>
      </c>
      <c r="D203" s="17">
        <v>25.1</v>
      </c>
      <c r="E203" s="17">
        <v>0</v>
      </c>
    </row>
    <row r="204" spans="1:5" x14ac:dyDescent="0.2">
      <c r="A204" s="8">
        <v>42572</v>
      </c>
      <c r="B204" t="s">
        <v>7154</v>
      </c>
      <c r="C204" s="17">
        <v>79</v>
      </c>
      <c r="D204" s="17">
        <v>25.9</v>
      </c>
      <c r="E204" s="17">
        <v>0</v>
      </c>
    </row>
    <row r="205" spans="1:5" x14ac:dyDescent="0.2">
      <c r="A205" s="8">
        <v>42573</v>
      </c>
      <c r="B205" t="s">
        <v>7154</v>
      </c>
      <c r="C205" s="17">
        <v>84</v>
      </c>
      <c r="D205" s="17">
        <v>38.9</v>
      </c>
      <c r="E205" s="17">
        <v>0</v>
      </c>
    </row>
    <row r="206" spans="1:5" x14ac:dyDescent="0.2">
      <c r="A206" s="8">
        <v>42574</v>
      </c>
      <c r="B206" t="s">
        <v>7154</v>
      </c>
      <c r="C206" s="17">
        <v>83</v>
      </c>
      <c r="D206" s="17">
        <v>44.1</v>
      </c>
      <c r="E206" s="17">
        <v>0</v>
      </c>
    </row>
    <row r="207" spans="1:5" x14ac:dyDescent="0.2">
      <c r="A207" s="8">
        <v>42575</v>
      </c>
      <c r="B207" t="s">
        <v>7154</v>
      </c>
      <c r="C207" s="17">
        <v>77</v>
      </c>
      <c r="D207" s="17">
        <v>21</v>
      </c>
      <c r="E207" s="17">
        <v>0</v>
      </c>
    </row>
    <row r="208" spans="1:5" x14ac:dyDescent="0.2">
      <c r="A208" s="8">
        <v>42576</v>
      </c>
      <c r="B208" t="s">
        <v>7154</v>
      </c>
      <c r="C208" s="17">
        <v>76</v>
      </c>
      <c r="D208" s="17">
        <v>23.9</v>
      </c>
      <c r="E208" s="17">
        <v>0</v>
      </c>
    </row>
    <row r="209" spans="1:5" x14ac:dyDescent="0.2">
      <c r="A209" s="8">
        <v>42577</v>
      </c>
      <c r="B209" t="s">
        <v>7154</v>
      </c>
      <c r="C209" s="17">
        <v>84</v>
      </c>
      <c r="D209" s="17">
        <v>25.9</v>
      </c>
      <c r="E209" s="17">
        <v>0</v>
      </c>
    </row>
    <row r="210" spans="1:5" x14ac:dyDescent="0.2">
      <c r="A210" s="8">
        <v>42578</v>
      </c>
      <c r="B210" t="s">
        <v>7154</v>
      </c>
      <c r="C210" s="17">
        <v>81</v>
      </c>
      <c r="D210" s="17">
        <v>23.9</v>
      </c>
      <c r="E210" s="17">
        <v>0</v>
      </c>
    </row>
    <row r="211" spans="1:5" x14ac:dyDescent="0.2">
      <c r="A211" s="8">
        <v>42579</v>
      </c>
      <c r="B211" t="s">
        <v>7154</v>
      </c>
      <c r="C211" s="17">
        <v>82</v>
      </c>
      <c r="D211" s="17">
        <v>23</v>
      </c>
      <c r="E211" s="17">
        <v>0</v>
      </c>
    </row>
    <row r="212" spans="1:5" x14ac:dyDescent="0.2">
      <c r="A212" s="8">
        <v>42580</v>
      </c>
      <c r="B212" t="s">
        <v>7155</v>
      </c>
      <c r="C212" s="17">
        <v>77</v>
      </c>
      <c r="D212" s="17">
        <v>21</v>
      </c>
      <c r="E212" s="17">
        <v>0.06</v>
      </c>
    </row>
    <row r="213" spans="1:5" x14ac:dyDescent="0.2">
      <c r="A213" s="8">
        <v>42581</v>
      </c>
      <c r="B213" t="s">
        <v>7154</v>
      </c>
      <c r="C213" s="17">
        <v>75</v>
      </c>
      <c r="D213" s="17">
        <v>19.899999999999999</v>
      </c>
      <c r="E213" s="17">
        <v>0</v>
      </c>
    </row>
    <row r="214" spans="1:5" x14ac:dyDescent="0.2">
      <c r="A214" s="8">
        <v>42582</v>
      </c>
      <c r="B214" t="s">
        <v>7155</v>
      </c>
      <c r="C214" s="17">
        <v>71</v>
      </c>
      <c r="D214" s="17">
        <v>17</v>
      </c>
      <c r="E214" s="17">
        <v>0.15</v>
      </c>
    </row>
    <row r="215" spans="1:5" x14ac:dyDescent="0.2">
      <c r="A215" s="8">
        <v>42583</v>
      </c>
      <c r="B215" t="s">
        <v>7154</v>
      </c>
      <c r="C215" s="17">
        <v>71</v>
      </c>
      <c r="D215" s="17">
        <v>16.100000000000001</v>
      </c>
      <c r="E215" s="17">
        <v>0</v>
      </c>
    </row>
    <row r="216" spans="1:5" x14ac:dyDescent="0.2">
      <c r="A216" s="8">
        <v>42584</v>
      </c>
      <c r="B216" t="s">
        <v>7155</v>
      </c>
      <c r="C216" s="17">
        <v>70</v>
      </c>
      <c r="D216" s="17">
        <v>19</v>
      </c>
      <c r="E216" s="17">
        <v>0.04</v>
      </c>
    </row>
    <row r="217" spans="1:5" x14ac:dyDescent="0.2">
      <c r="A217" s="8">
        <v>42585</v>
      </c>
      <c r="B217" t="s">
        <v>7154</v>
      </c>
      <c r="C217" s="17">
        <v>70</v>
      </c>
      <c r="D217" s="17">
        <v>18.100000000000001</v>
      </c>
      <c r="E217" s="17">
        <v>0</v>
      </c>
    </row>
    <row r="218" spans="1:5" x14ac:dyDescent="0.2">
      <c r="A218" s="8">
        <v>42586</v>
      </c>
      <c r="B218" t="s">
        <v>7154</v>
      </c>
      <c r="C218" s="17">
        <v>74</v>
      </c>
      <c r="D218" s="17">
        <v>25.1</v>
      </c>
      <c r="E218" s="17">
        <v>0</v>
      </c>
    </row>
    <row r="219" spans="1:5" x14ac:dyDescent="0.2">
      <c r="A219" s="8">
        <v>42587</v>
      </c>
      <c r="B219" t="s">
        <v>7154</v>
      </c>
      <c r="C219" s="17">
        <v>75</v>
      </c>
      <c r="D219" s="17">
        <v>27.1</v>
      </c>
      <c r="E219" s="17">
        <v>0</v>
      </c>
    </row>
    <row r="220" spans="1:5" x14ac:dyDescent="0.2">
      <c r="A220" s="8">
        <v>42588</v>
      </c>
      <c r="B220" t="s">
        <v>7155</v>
      </c>
      <c r="C220" s="17">
        <v>77</v>
      </c>
      <c r="D220" s="17">
        <v>32</v>
      </c>
      <c r="E220" s="17">
        <v>0.02</v>
      </c>
    </row>
    <row r="221" spans="1:5" x14ac:dyDescent="0.2">
      <c r="A221" s="8">
        <v>42589</v>
      </c>
      <c r="B221" t="s">
        <v>7154</v>
      </c>
      <c r="C221" s="17">
        <v>80</v>
      </c>
      <c r="D221" s="17">
        <v>25.1</v>
      </c>
      <c r="E221" s="17">
        <v>0</v>
      </c>
    </row>
    <row r="222" spans="1:5" x14ac:dyDescent="0.2">
      <c r="A222" s="8">
        <v>42590</v>
      </c>
      <c r="B222" t="s">
        <v>7154</v>
      </c>
      <c r="C222" s="17">
        <v>76</v>
      </c>
      <c r="D222" s="17">
        <v>18.100000000000001</v>
      </c>
      <c r="E222" s="17">
        <v>0</v>
      </c>
    </row>
    <row r="223" spans="1:5" x14ac:dyDescent="0.2">
      <c r="A223" s="8">
        <v>42591</v>
      </c>
      <c r="B223" t="s">
        <v>7154</v>
      </c>
      <c r="C223" s="17">
        <v>75</v>
      </c>
      <c r="D223" s="17">
        <v>25.1</v>
      </c>
      <c r="E223" s="17">
        <v>0</v>
      </c>
    </row>
    <row r="224" spans="1:5" x14ac:dyDescent="0.2">
      <c r="A224" s="8">
        <v>42592</v>
      </c>
      <c r="B224" t="s">
        <v>7155</v>
      </c>
      <c r="C224" s="17">
        <v>74</v>
      </c>
      <c r="D224" s="17">
        <v>32</v>
      </c>
      <c r="E224" s="17">
        <v>0.23</v>
      </c>
    </row>
    <row r="225" spans="1:5" x14ac:dyDescent="0.2">
      <c r="A225" s="8">
        <v>42593</v>
      </c>
      <c r="B225" t="s">
        <v>7154</v>
      </c>
      <c r="C225" s="17">
        <v>83</v>
      </c>
      <c r="D225" s="17">
        <v>25.1</v>
      </c>
      <c r="E225" s="17">
        <v>0</v>
      </c>
    </row>
    <row r="226" spans="1:5" x14ac:dyDescent="0.2">
      <c r="A226" s="8">
        <v>42594</v>
      </c>
      <c r="B226" t="s">
        <v>7155</v>
      </c>
      <c r="C226" s="17">
        <v>86</v>
      </c>
      <c r="D226" s="17">
        <v>31.1</v>
      </c>
      <c r="E226" s="17">
        <v>0.01</v>
      </c>
    </row>
    <row r="227" spans="1:5" x14ac:dyDescent="0.2">
      <c r="A227" s="8">
        <v>42595</v>
      </c>
      <c r="B227" t="s">
        <v>7155</v>
      </c>
      <c r="C227" s="17">
        <v>74</v>
      </c>
      <c r="D227" s="17">
        <v>28</v>
      </c>
      <c r="E227" s="17">
        <v>0.34</v>
      </c>
    </row>
    <row r="228" spans="1:5" x14ac:dyDescent="0.2">
      <c r="A228" s="8">
        <v>42596</v>
      </c>
      <c r="B228" t="s">
        <v>7155</v>
      </c>
      <c r="C228" s="17">
        <v>80</v>
      </c>
      <c r="D228" s="17">
        <v>27.1</v>
      </c>
      <c r="E228" s="17">
        <v>0.18</v>
      </c>
    </row>
    <row r="229" spans="1:5" x14ac:dyDescent="0.2">
      <c r="A229" s="8">
        <v>42597</v>
      </c>
      <c r="B229" t="s">
        <v>7154</v>
      </c>
      <c r="C229" s="17">
        <v>83</v>
      </c>
      <c r="D229" s="17">
        <v>29.1</v>
      </c>
      <c r="E229" s="17">
        <v>0</v>
      </c>
    </row>
    <row r="230" spans="1:5" x14ac:dyDescent="0.2">
      <c r="A230" s="8">
        <v>42598</v>
      </c>
      <c r="B230" t="s">
        <v>7154</v>
      </c>
      <c r="C230" s="17">
        <v>74</v>
      </c>
      <c r="D230" s="17">
        <v>25.9</v>
      </c>
      <c r="E230" s="17">
        <v>0</v>
      </c>
    </row>
    <row r="231" spans="1:5" x14ac:dyDescent="0.2">
      <c r="A231" s="8">
        <v>42599</v>
      </c>
      <c r="B231" t="s">
        <v>7154</v>
      </c>
      <c r="C231" s="17">
        <v>81</v>
      </c>
      <c r="D231" s="17">
        <v>40</v>
      </c>
      <c r="E231" s="17">
        <v>0</v>
      </c>
    </row>
    <row r="232" spans="1:5" x14ac:dyDescent="0.2">
      <c r="A232" s="8">
        <v>42600</v>
      </c>
      <c r="B232" t="s">
        <v>7154</v>
      </c>
      <c r="C232" s="17">
        <v>77</v>
      </c>
      <c r="D232" s="17">
        <v>25.9</v>
      </c>
      <c r="E232" s="17">
        <v>0</v>
      </c>
    </row>
    <row r="233" spans="1:5" x14ac:dyDescent="0.2">
      <c r="A233" s="8">
        <v>42601</v>
      </c>
      <c r="B233" t="s">
        <v>7154</v>
      </c>
      <c r="C233" s="17">
        <v>78</v>
      </c>
      <c r="D233" s="17">
        <v>21.9</v>
      </c>
      <c r="E233" s="17">
        <v>0</v>
      </c>
    </row>
    <row r="234" spans="1:5" x14ac:dyDescent="0.2">
      <c r="A234" s="8">
        <v>42602</v>
      </c>
      <c r="B234" t="s">
        <v>7154</v>
      </c>
      <c r="C234" s="17">
        <v>74</v>
      </c>
      <c r="D234" s="17">
        <v>28</v>
      </c>
      <c r="E234" s="17">
        <v>0</v>
      </c>
    </row>
    <row r="235" spans="1:5" x14ac:dyDescent="0.2">
      <c r="A235" s="8">
        <v>42603</v>
      </c>
      <c r="B235" t="s">
        <v>7155</v>
      </c>
      <c r="C235" s="17">
        <v>71</v>
      </c>
      <c r="D235" s="17">
        <v>32</v>
      </c>
      <c r="E235" s="17">
        <v>0.01</v>
      </c>
    </row>
    <row r="236" spans="1:5" x14ac:dyDescent="0.2">
      <c r="A236" s="8">
        <v>42604</v>
      </c>
      <c r="B236" t="s">
        <v>7155</v>
      </c>
      <c r="C236" s="17">
        <v>73</v>
      </c>
      <c r="D236" s="17">
        <v>31.1</v>
      </c>
      <c r="E236" s="17">
        <v>0.89</v>
      </c>
    </row>
    <row r="237" spans="1:5" x14ac:dyDescent="0.2">
      <c r="A237" s="8">
        <v>42605</v>
      </c>
      <c r="B237" t="s">
        <v>7154</v>
      </c>
      <c r="C237" s="17">
        <v>71</v>
      </c>
      <c r="D237" s="17">
        <v>21</v>
      </c>
      <c r="E237" s="17">
        <v>0</v>
      </c>
    </row>
    <row r="238" spans="1:5" x14ac:dyDescent="0.2">
      <c r="A238" s="8">
        <v>42606</v>
      </c>
      <c r="B238" t="s">
        <v>7154</v>
      </c>
      <c r="C238" s="17">
        <v>74</v>
      </c>
      <c r="D238" s="17">
        <v>21.9</v>
      </c>
      <c r="E238" s="17">
        <v>0</v>
      </c>
    </row>
    <row r="239" spans="1:5" x14ac:dyDescent="0.2">
      <c r="A239" s="8">
        <v>42607</v>
      </c>
      <c r="B239" t="s">
        <v>7154</v>
      </c>
      <c r="C239" s="17">
        <v>78</v>
      </c>
      <c r="D239" s="17">
        <v>29.1</v>
      </c>
      <c r="E239" s="17">
        <v>0</v>
      </c>
    </row>
    <row r="240" spans="1:5" x14ac:dyDescent="0.2">
      <c r="A240" s="8">
        <v>42608</v>
      </c>
      <c r="B240" t="s">
        <v>7154</v>
      </c>
      <c r="C240" s="17">
        <v>80</v>
      </c>
      <c r="D240" s="17">
        <v>29.1</v>
      </c>
      <c r="E240" s="17">
        <v>0</v>
      </c>
    </row>
    <row r="241" spans="1:5" x14ac:dyDescent="0.2">
      <c r="A241" s="8">
        <v>42609</v>
      </c>
      <c r="B241" t="s">
        <v>7154</v>
      </c>
      <c r="C241" s="17">
        <v>78</v>
      </c>
      <c r="D241" s="17">
        <v>21.9</v>
      </c>
      <c r="E241" s="17">
        <v>0</v>
      </c>
    </row>
    <row r="242" spans="1:5" x14ac:dyDescent="0.2">
      <c r="A242" s="8">
        <v>42610</v>
      </c>
      <c r="B242" t="s">
        <v>7154</v>
      </c>
      <c r="C242" s="17">
        <v>72</v>
      </c>
      <c r="D242" s="17">
        <v>25.9</v>
      </c>
      <c r="E242" s="17">
        <v>0</v>
      </c>
    </row>
    <row r="243" spans="1:5" x14ac:dyDescent="0.2">
      <c r="A243" s="8">
        <v>42611</v>
      </c>
      <c r="B243" t="s">
        <v>7154</v>
      </c>
      <c r="C243" s="17">
        <v>77</v>
      </c>
      <c r="D243" s="17">
        <v>31.1</v>
      </c>
      <c r="E243" s="17">
        <v>0</v>
      </c>
    </row>
    <row r="244" spans="1:5" x14ac:dyDescent="0.2">
      <c r="A244" s="8">
        <v>42612</v>
      </c>
      <c r="B244" t="s">
        <v>7154</v>
      </c>
      <c r="C244" s="17">
        <v>71</v>
      </c>
      <c r="D244" s="17">
        <v>23</v>
      </c>
      <c r="E244" s="17">
        <v>0</v>
      </c>
    </row>
    <row r="245" spans="1:5" x14ac:dyDescent="0.2">
      <c r="A245" s="8">
        <v>42613</v>
      </c>
      <c r="B245" t="s">
        <v>7154</v>
      </c>
      <c r="C245" s="17">
        <v>74</v>
      </c>
      <c r="D245" s="17">
        <v>23.9</v>
      </c>
      <c r="E245" s="17">
        <v>0</v>
      </c>
    </row>
    <row r="246" spans="1:5" x14ac:dyDescent="0.2">
      <c r="A246" s="8">
        <v>42614</v>
      </c>
      <c r="B246" t="s">
        <v>7155</v>
      </c>
      <c r="C246" s="17">
        <v>74</v>
      </c>
      <c r="D246" s="17">
        <v>21</v>
      </c>
      <c r="E246" s="17">
        <v>0.02</v>
      </c>
    </row>
    <row r="247" spans="1:5" x14ac:dyDescent="0.2">
      <c r="A247" s="8">
        <v>42615</v>
      </c>
      <c r="B247" t="s">
        <v>7154</v>
      </c>
      <c r="C247" s="17">
        <v>69</v>
      </c>
      <c r="D247" s="17">
        <v>21.9</v>
      </c>
      <c r="E247" s="17">
        <v>0</v>
      </c>
    </row>
    <row r="248" spans="1:5" x14ac:dyDescent="0.2">
      <c r="A248" s="8">
        <v>42616</v>
      </c>
      <c r="B248" t="s">
        <v>7154</v>
      </c>
      <c r="C248" s="17">
        <v>65</v>
      </c>
      <c r="D248" s="17">
        <v>16.100000000000001</v>
      </c>
      <c r="E248" s="17">
        <v>0</v>
      </c>
    </row>
    <row r="249" spans="1:5" x14ac:dyDescent="0.2">
      <c r="A249" s="8">
        <v>42617</v>
      </c>
      <c r="B249" t="s">
        <v>7154</v>
      </c>
      <c r="C249" s="17">
        <v>65</v>
      </c>
      <c r="D249" s="17">
        <v>23.9</v>
      </c>
      <c r="E249" s="17">
        <v>0</v>
      </c>
    </row>
    <row r="250" spans="1:5" x14ac:dyDescent="0.2">
      <c r="A250" s="8">
        <v>42618</v>
      </c>
      <c r="B250" t="s">
        <v>7155</v>
      </c>
      <c r="C250" s="17">
        <v>65</v>
      </c>
      <c r="D250" s="17">
        <v>40</v>
      </c>
      <c r="E250" s="17">
        <v>7.0000000000000007E-2</v>
      </c>
    </row>
    <row r="251" spans="1:5" x14ac:dyDescent="0.2">
      <c r="A251" s="8">
        <v>42619</v>
      </c>
      <c r="B251" t="s">
        <v>7155</v>
      </c>
      <c r="C251" s="17">
        <v>65</v>
      </c>
      <c r="D251" s="17">
        <v>30</v>
      </c>
      <c r="E251" s="17">
        <v>0.14000000000000001</v>
      </c>
    </row>
    <row r="252" spans="1:5" x14ac:dyDescent="0.2">
      <c r="A252" s="8">
        <v>42620</v>
      </c>
      <c r="B252" t="s">
        <v>7155</v>
      </c>
      <c r="C252" s="17">
        <v>69</v>
      </c>
      <c r="D252" s="17">
        <v>19</v>
      </c>
      <c r="E252" s="17">
        <v>0.03</v>
      </c>
    </row>
    <row r="253" spans="1:5" x14ac:dyDescent="0.2">
      <c r="A253" s="8">
        <v>42621</v>
      </c>
      <c r="B253" t="s">
        <v>7154</v>
      </c>
      <c r="C253" s="17">
        <v>70</v>
      </c>
      <c r="D253" s="17">
        <v>21.9</v>
      </c>
      <c r="E253" s="17">
        <v>0</v>
      </c>
    </row>
    <row r="254" spans="1:5" x14ac:dyDescent="0.2">
      <c r="A254" s="8">
        <v>42622</v>
      </c>
      <c r="B254" t="s">
        <v>7154</v>
      </c>
      <c r="C254" s="17">
        <v>79</v>
      </c>
      <c r="D254" s="17">
        <v>23.9</v>
      </c>
      <c r="E254" s="17">
        <v>0</v>
      </c>
    </row>
    <row r="255" spans="1:5" x14ac:dyDescent="0.2">
      <c r="A255" s="8">
        <v>42623</v>
      </c>
      <c r="B255" t="s">
        <v>7155</v>
      </c>
      <c r="C255" s="17">
        <v>75</v>
      </c>
      <c r="D255" s="17">
        <v>19</v>
      </c>
      <c r="E255" s="17">
        <v>0.01</v>
      </c>
    </row>
    <row r="256" spans="1:5" x14ac:dyDescent="0.2">
      <c r="A256" s="8">
        <v>42624</v>
      </c>
      <c r="B256" t="s">
        <v>7155</v>
      </c>
      <c r="C256" s="17">
        <v>76</v>
      </c>
      <c r="D256" s="17">
        <v>47</v>
      </c>
      <c r="E256" s="17">
        <v>0.03</v>
      </c>
    </row>
    <row r="257" spans="1:5" x14ac:dyDescent="0.2">
      <c r="A257" s="8">
        <v>42625</v>
      </c>
      <c r="B257" t="s">
        <v>7154</v>
      </c>
      <c r="C257" s="17">
        <v>66</v>
      </c>
      <c r="D257" s="17">
        <v>18.100000000000001</v>
      </c>
      <c r="E257" s="17">
        <v>0</v>
      </c>
    </row>
    <row r="258" spans="1:5" x14ac:dyDescent="0.2">
      <c r="A258" s="8">
        <v>42626</v>
      </c>
      <c r="B258" t="s">
        <v>7154</v>
      </c>
      <c r="C258" s="17">
        <v>70</v>
      </c>
      <c r="D258" s="17">
        <v>27.1</v>
      </c>
      <c r="E258" s="17">
        <v>0</v>
      </c>
    </row>
    <row r="259" spans="1:5" x14ac:dyDescent="0.2">
      <c r="A259" s="8">
        <v>42627</v>
      </c>
      <c r="B259" t="s">
        <v>7155</v>
      </c>
      <c r="C259" s="17">
        <v>74</v>
      </c>
      <c r="D259" s="17">
        <v>32</v>
      </c>
      <c r="E259" s="17">
        <v>0.06</v>
      </c>
    </row>
    <row r="260" spans="1:5" x14ac:dyDescent="0.2">
      <c r="A260" s="8">
        <v>42628</v>
      </c>
      <c r="B260" t="s">
        <v>7154</v>
      </c>
      <c r="C260" s="17">
        <v>63</v>
      </c>
      <c r="D260" s="17">
        <v>19.899999999999999</v>
      </c>
      <c r="E260" s="17">
        <v>0</v>
      </c>
    </row>
    <row r="261" spans="1:5" x14ac:dyDescent="0.2">
      <c r="A261" s="8">
        <v>42629</v>
      </c>
      <c r="B261" t="s">
        <v>7154</v>
      </c>
      <c r="C261" s="17">
        <v>62</v>
      </c>
      <c r="D261" s="17">
        <v>21.9</v>
      </c>
      <c r="E261" s="17">
        <v>0</v>
      </c>
    </row>
    <row r="262" spans="1:5" x14ac:dyDescent="0.2">
      <c r="A262" s="8">
        <v>42630</v>
      </c>
      <c r="B262" t="s">
        <v>7154</v>
      </c>
      <c r="C262" s="17">
        <v>65</v>
      </c>
      <c r="D262" s="17">
        <v>23.9</v>
      </c>
      <c r="E262" s="17">
        <v>0</v>
      </c>
    </row>
    <row r="263" spans="1:5" x14ac:dyDescent="0.2">
      <c r="A263" s="8">
        <v>42631</v>
      </c>
      <c r="B263" t="s">
        <v>7154</v>
      </c>
      <c r="C263" s="17">
        <v>73</v>
      </c>
      <c r="D263" s="17">
        <v>30</v>
      </c>
      <c r="E263" s="17">
        <v>0</v>
      </c>
    </row>
    <row r="264" spans="1:5" x14ac:dyDescent="0.2">
      <c r="A264" s="8">
        <v>42632</v>
      </c>
      <c r="B264" t="s">
        <v>7155</v>
      </c>
      <c r="C264" s="17">
        <v>72</v>
      </c>
      <c r="D264" s="17">
        <v>16.100000000000001</v>
      </c>
      <c r="E264" s="17">
        <v>0.33</v>
      </c>
    </row>
    <row r="265" spans="1:5" x14ac:dyDescent="0.2">
      <c r="A265" s="8">
        <v>42633</v>
      </c>
      <c r="B265" t="s">
        <v>7154</v>
      </c>
      <c r="C265" s="17">
        <v>70</v>
      </c>
      <c r="D265" s="17">
        <v>16.100000000000001</v>
      </c>
      <c r="E265" s="17">
        <v>0</v>
      </c>
    </row>
    <row r="266" spans="1:5" x14ac:dyDescent="0.2">
      <c r="A266" s="8">
        <v>42634</v>
      </c>
      <c r="B266" t="s">
        <v>7154</v>
      </c>
      <c r="C266" s="17">
        <v>75</v>
      </c>
      <c r="D266" s="17">
        <v>19.899999999999999</v>
      </c>
      <c r="E266" s="17">
        <v>0</v>
      </c>
    </row>
    <row r="267" spans="1:5" x14ac:dyDescent="0.2">
      <c r="A267" s="8">
        <v>42635</v>
      </c>
      <c r="B267" t="s">
        <v>7154</v>
      </c>
      <c r="C267" s="17">
        <v>71</v>
      </c>
      <c r="D267" s="17">
        <v>18.100000000000001</v>
      </c>
      <c r="E267" s="17">
        <v>0</v>
      </c>
    </row>
    <row r="268" spans="1:5" x14ac:dyDescent="0.2">
      <c r="A268" s="8">
        <v>42636</v>
      </c>
      <c r="B268" t="s">
        <v>7155</v>
      </c>
      <c r="C268" s="17">
        <v>70</v>
      </c>
      <c r="D268" s="17">
        <v>29.1</v>
      </c>
      <c r="E268" s="17">
        <v>0.34</v>
      </c>
    </row>
    <row r="269" spans="1:5" x14ac:dyDescent="0.2">
      <c r="A269" s="8">
        <v>42637</v>
      </c>
      <c r="B269" t="s">
        <v>7154</v>
      </c>
      <c r="C269" s="17">
        <v>60</v>
      </c>
      <c r="D269" s="17">
        <v>23.9</v>
      </c>
      <c r="E269" s="17">
        <v>0</v>
      </c>
    </row>
    <row r="270" spans="1:5" x14ac:dyDescent="0.2">
      <c r="A270" s="8">
        <v>42638</v>
      </c>
      <c r="B270" t="s">
        <v>7154</v>
      </c>
      <c r="C270" s="17">
        <v>58</v>
      </c>
      <c r="D270" s="17">
        <v>30</v>
      </c>
      <c r="E270" s="17">
        <v>0</v>
      </c>
    </row>
    <row r="271" spans="1:5" x14ac:dyDescent="0.2">
      <c r="A271" s="8">
        <v>42639</v>
      </c>
      <c r="B271" t="s">
        <v>7154</v>
      </c>
      <c r="C271" s="17">
        <v>56</v>
      </c>
      <c r="D271" s="17">
        <v>21.9</v>
      </c>
      <c r="E271" s="17">
        <v>0</v>
      </c>
    </row>
    <row r="272" spans="1:5" x14ac:dyDescent="0.2">
      <c r="A272" s="8">
        <v>42640</v>
      </c>
      <c r="B272" t="s">
        <v>7155</v>
      </c>
      <c r="C272" s="17">
        <v>63</v>
      </c>
      <c r="D272" s="17">
        <v>15</v>
      </c>
      <c r="E272" s="17">
        <v>0.22</v>
      </c>
    </row>
    <row r="273" spans="1:5" x14ac:dyDescent="0.2">
      <c r="A273" s="8">
        <v>42641</v>
      </c>
      <c r="B273" t="s">
        <v>7154</v>
      </c>
      <c r="C273" s="17">
        <v>59</v>
      </c>
      <c r="D273" s="17">
        <v>32</v>
      </c>
      <c r="E273" s="17">
        <v>0</v>
      </c>
    </row>
    <row r="274" spans="1:5" x14ac:dyDescent="0.2">
      <c r="A274" s="8">
        <v>42642</v>
      </c>
      <c r="B274" t="s">
        <v>7154</v>
      </c>
      <c r="C274" s="17">
        <v>57</v>
      </c>
      <c r="D274" s="17">
        <v>31.1</v>
      </c>
      <c r="E274" s="17">
        <v>0</v>
      </c>
    </row>
    <row r="275" spans="1:5" x14ac:dyDescent="0.2">
      <c r="A275" s="8">
        <v>42643</v>
      </c>
      <c r="B275" t="s">
        <v>7155</v>
      </c>
      <c r="C275" s="17">
        <v>58</v>
      </c>
      <c r="D275" s="17">
        <v>28</v>
      </c>
      <c r="E275" s="17">
        <v>0.13</v>
      </c>
    </row>
    <row r="276" spans="1:5" x14ac:dyDescent="0.2">
      <c r="A276" s="8">
        <v>42644</v>
      </c>
      <c r="B276" t="s">
        <v>7155</v>
      </c>
      <c r="C276" s="17">
        <v>57</v>
      </c>
      <c r="D276" s="17">
        <v>30</v>
      </c>
      <c r="E276" s="17">
        <v>0.71</v>
      </c>
    </row>
    <row r="277" spans="1:5" x14ac:dyDescent="0.2">
      <c r="A277" s="8">
        <v>42645</v>
      </c>
      <c r="B277" t="s">
        <v>7155</v>
      </c>
      <c r="C277" s="17">
        <v>55</v>
      </c>
      <c r="D277" s="17">
        <v>21.9</v>
      </c>
      <c r="E277" s="17">
        <v>0.03</v>
      </c>
    </row>
    <row r="278" spans="1:5" x14ac:dyDescent="0.2">
      <c r="A278" s="8">
        <v>42646</v>
      </c>
      <c r="B278" t="s">
        <v>7154</v>
      </c>
      <c r="C278" s="17">
        <v>60</v>
      </c>
      <c r="D278" s="17">
        <v>19</v>
      </c>
      <c r="E278" s="17">
        <v>0</v>
      </c>
    </row>
    <row r="279" spans="1:5" x14ac:dyDescent="0.2">
      <c r="A279" s="8">
        <v>42647</v>
      </c>
      <c r="B279" t="s">
        <v>7154</v>
      </c>
      <c r="C279" s="17">
        <v>59</v>
      </c>
      <c r="D279" s="17">
        <v>25.9</v>
      </c>
      <c r="E279" s="17">
        <v>0</v>
      </c>
    </row>
    <row r="280" spans="1:5" x14ac:dyDescent="0.2">
      <c r="A280" s="8">
        <v>42648</v>
      </c>
      <c r="B280" t="s">
        <v>7154</v>
      </c>
      <c r="C280" s="17">
        <v>54</v>
      </c>
      <c r="D280" s="17">
        <v>18.100000000000001</v>
      </c>
      <c r="E280" s="17">
        <v>0</v>
      </c>
    </row>
    <row r="281" spans="1:5" x14ac:dyDescent="0.2">
      <c r="A281" s="8">
        <v>42649</v>
      </c>
      <c r="B281" t="s">
        <v>7154</v>
      </c>
      <c r="C281" s="17">
        <v>56</v>
      </c>
      <c r="D281" s="17">
        <v>13</v>
      </c>
      <c r="E281" s="17">
        <v>0</v>
      </c>
    </row>
    <row r="282" spans="1:5" x14ac:dyDescent="0.2">
      <c r="A282" s="8">
        <v>42650</v>
      </c>
      <c r="B282" t="s">
        <v>7154</v>
      </c>
      <c r="C282" s="17">
        <v>60</v>
      </c>
      <c r="D282" s="17">
        <v>14.1</v>
      </c>
      <c r="E282" s="17">
        <v>0</v>
      </c>
    </row>
    <row r="283" spans="1:5" x14ac:dyDescent="0.2">
      <c r="A283" s="8">
        <v>42651</v>
      </c>
      <c r="B283" t="s">
        <v>7155</v>
      </c>
      <c r="C283" s="17">
        <v>60</v>
      </c>
      <c r="D283" s="17">
        <v>16.100000000000001</v>
      </c>
      <c r="E283" s="17">
        <v>0.01</v>
      </c>
    </row>
    <row r="284" spans="1:5" x14ac:dyDescent="0.2">
      <c r="A284" s="8">
        <v>42652</v>
      </c>
      <c r="B284" t="s">
        <v>7155</v>
      </c>
      <c r="C284" s="17">
        <v>59</v>
      </c>
      <c r="D284" s="17">
        <v>30</v>
      </c>
      <c r="E284" s="17">
        <v>1.84</v>
      </c>
    </row>
    <row r="285" spans="1:5" x14ac:dyDescent="0.2">
      <c r="A285" s="8">
        <v>42653</v>
      </c>
      <c r="B285" t="s">
        <v>7154</v>
      </c>
      <c r="C285" s="17">
        <v>51</v>
      </c>
      <c r="D285" s="17">
        <v>31.1</v>
      </c>
      <c r="E285" s="17">
        <v>0</v>
      </c>
    </row>
    <row r="286" spans="1:5" x14ac:dyDescent="0.2">
      <c r="A286" s="8">
        <v>42654</v>
      </c>
      <c r="B286" t="s">
        <v>7154</v>
      </c>
      <c r="C286" s="17">
        <v>51</v>
      </c>
      <c r="D286" s="17">
        <v>15</v>
      </c>
      <c r="E286" s="17">
        <v>0</v>
      </c>
    </row>
    <row r="287" spans="1:5" x14ac:dyDescent="0.2">
      <c r="A287" s="8">
        <v>42655</v>
      </c>
      <c r="B287" t="s">
        <v>7154</v>
      </c>
      <c r="C287" s="17">
        <v>55</v>
      </c>
      <c r="D287" s="17">
        <v>17</v>
      </c>
      <c r="E287" s="17">
        <v>0</v>
      </c>
    </row>
    <row r="288" spans="1:5" x14ac:dyDescent="0.2">
      <c r="A288" s="8">
        <v>42656</v>
      </c>
      <c r="B288" t="s">
        <v>7154</v>
      </c>
      <c r="C288" s="17">
        <v>60</v>
      </c>
      <c r="D288" s="17">
        <v>27.1</v>
      </c>
      <c r="E288" s="17">
        <v>0</v>
      </c>
    </row>
    <row r="289" spans="1:5" x14ac:dyDescent="0.2">
      <c r="A289" s="8">
        <v>42657</v>
      </c>
      <c r="B289" t="s">
        <v>7154</v>
      </c>
      <c r="C289" s="17">
        <v>54</v>
      </c>
      <c r="D289" s="17">
        <v>32</v>
      </c>
      <c r="E289" s="17">
        <v>0</v>
      </c>
    </row>
    <row r="290" spans="1:5" x14ac:dyDescent="0.2">
      <c r="A290" s="8">
        <v>42658</v>
      </c>
      <c r="B290" t="s">
        <v>7154</v>
      </c>
      <c r="C290" s="17">
        <v>49</v>
      </c>
      <c r="D290" s="17">
        <v>15</v>
      </c>
      <c r="E290" s="17">
        <v>0</v>
      </c>
    </row>
    <row r="291" spans="1:5" x14ac:dyDescent="0.2">
      <c r="A291" s="8">
        <v>42659</v>
      </c>
      <c r="B291" t="s">
        <v>7154</v>
      </c>
      <c r="C291" s="17">
        <v>56</v>
      </c>
      <c r="D291" s="17">
        <v>28</v>
      </c>
      <c r="E291" s="17">
        <v>0</v>
      </c>
    </row>
    <row r="292" spans="1:5" x14ac:dyDescent="0.2">
      <c r="A292" s="8">
        <v>42660</v>
      </c>
      <c r="B292" t="s">
        <v>7154</v>
      </c>
      <c r="C292" s="17">
        <v>66</v>
      </c>
      <c r="D292" s="17">
        <v>19.899999999999999</v>
      </c>
      <c r="E292" s="17">
        <v>0</v>
      </c>
    </row>
    <row r="293" spans="1:5" x14ac:dyDescent="0.2">
      <c r="A293" s="8">
        <v>42661</v>
      </c>
      <c r="B293" t="s">
        <v>7155</v>
      </c>
      <c r="C293" s="17">
        <v>62</v>
      </c>
      <c r="D293" s="17">
        <v>27.1</v>
      </c>
      <c r="E293" s="17">
        <v>0.14000000000000001</v>
      </c>
    </row>
    <row r="294" spans="1:5" x14ac:dyDescent="0.2">
      <c r="A294" s="8">
        <v>42662</v>
      </c>
      <c r="B294" t="s">
        <v>7154</v>
      </c>
      <c r="C294" s="17">
        <v>71</v>
      </c>
      <c r="D294" s="17">
        <v>27.1</v>
      </c>
      <c r="E294" s="17">
        <v>0</v>
      </c>
    </row>
    <row r="295" spans="1:5" x14ac:dyDescent="0.2">
      <c r="A295" s="8">
        <v>42663</v>
      </c>
      <c r="B295" t="s">
        <v>7155</v>
      </c>
      <c r="C295" s="17">
        <v>60</v>
      </c>
      <c r="D295" s="17">
        <v>21.9</v>
      </c>
      <c r="E295" s="17">
        <v>0.08</v>
      </c>
    </row>
    <row r="296" spans="1:5" x14ac:dyDescent="0.2">
      <c r="A296" s="8">
        <v>42664</v>
      </c>
      <c r="B296" t="s">
        <v>7155</v>
      </c>
      <c r="C296" s="17">
        <v>62</v>
      </c>
      <c r="D296" s="17">
        <v>25.1</v>
      </c>
      <c r="E296" s="17">
        <v>1.1100000000000001</v>
      </c>
    </row>
    <row r="297" spans="1:5" x14ac:dyDescent="0.2">
      <c r="A297" s="8">
        <v>42665</v>
      </c>
      <c r="B297" t="s">
        <v>7155</v>
      </c>
      <c r="C297" s="17">
        <v>61</v>
      </c>
      <c r="D297" s="17">
        <v>40</v>
      </c>
      <c r="E297" s="17">
        <v>0.15</v>
      </c>
    </row>
    <row r="298" spans="1:5" x14ac:dyDescent="0.2">
      <c r="A298" s="8">
        <v>42666</v>
      </c>
      <c r="B298" t="s">
        <v>7154</v>
      </c>
      <c r="C298" s="17">
        <v>50</v>
      </c>
      <c r="D298" s="17">
        <v>40</v>
      </c>
      <c r="E298" s="17">
        <v>0</v>
      </c>
    </row>
    <row r="299" spans="1:5" x14ac:dyDescent="0.2">
      <c r="A299" s="8">
        <v>42667</v>
      </c>
      <c r="B299" t="s">
        <v>7154</v>
      </c>
      <c r="C299" s="17">
        <v>54</v>
      </c>
      <c r="D299" s="17">
        <v>32</v>
      </c>
      <c r="E299" s="17">
        <v>0</v>
      </c>
    </row>
    <row r="300" spans="1:5" x14ac:dyDescent="0.2">
      <c r="A300" s="8">
        <v>42668</v>
      </c>
      <c r="B300" t="s">
        <v>7154</v>
      </c>
      <c r="C300" s="17">
        <v>46</v>
      </c>
      <c r="D300" s="17">
        <v>32</v>
      </c>
      <c r="E300" s="17">
        <v>0</v>
      </c>
    </row>
    <row r="301" spans="1:5" x14ac:dyDescent="0.2">
      <c r="A301" s="8">
        <v>42669</v>
      </c>
      <c r="B301" t="s">
        <v>7154</v>
      </c>
      <c r="C301" s="17">
        <v>42</v>
      </c>
      <c r="D301" s="17">
        <v>28</v>
      </c>
      <c r="E301" s="17">
        <v>0</v>
      </c>
    </row>
    <row r="302" spans="1:5" x14ac:dyDescent="0.2">
      <c r="A302" s="8">
        <v>42670</v>
      </c>
      <c r="B302" t="s">
        <v>7155</v>
      </c>
      <c r="C302" s="17">
        <v>40</v>
      </c>
      <c r="D302" s="17">
        <v>32</v>
      </c>
      <c r="E302" s="17">
        <v>0.65</v>
      </c>
    </row>
    <row r="303" spans="1:5" x14ac:dyDescent="0.2">
      <c r="A303" s="8">
        <v>42671</v>
      </c>
      <c r="B303" t="s">
        <v>7155</v>
      </c>
      <c r="C303" s="17">
        <v>48</v>
      </c>
      <c r="D303" s="17">
        <v>38.9</v>
      </c>
      <c r="E303" s="17">
        <v>0.61</v>
      </c>
    </row>
    <row r="304" spans="1:5" x14ac:dyDescent="0.2">
      <c r="A304" s="8">
        <v>42672</v>
      </c>
      <c r="B304" t="s">
        <v>7154</v>
      </c>
      <c r="C304" s="17">
        <v>47</v>
      </c>
      <c r="D304" s="17">
        <v>23</v>
      </c>
      <c r="E304" s="17">
        <v>0</v>
      </c>
    </row>
    <row r="305" spans="1:5" x14ac:dyDescent="0.2">
      <c r="A305" s="8">
        <v>42673</v>
      </c>
      <c r="B305" t="s">
        <v>7155</v>
      </c>
      <c r="C305" s="17">
        <v>58</v>
      </c>
      <c r="D305" s="17">
        <v>21.9</v>
      </c>
      <c r="E305" s="17">
        <v>0.13</v>
      </c>
    </row>
    <row r="306" spans="1:5" x14ac:dyDescent="0.2">
      <c r="A306" s="8">
        <v>42674</v>
      </c>
      <c r="B306" t="s">
        <v>7154</v>
      </c>
      <c r="C306" s="17">
        <v>47</v>
      </c>
      <c r="D306" s="17">
        <v>27.1</v>
      </c>
      <c r="E306" s="17">
        <v>0</v>
      </c>
    </row>
    <row r="307" spans="1:5" x14ac:dyDescent="0.2">
      <c r="A307" s="8">
        <v>42675</v>
      </c>
      <c r="B307" t="s">
        <v>7154</v>
      </c>
      <c r="C307" s="17">
        <v>42</v>
      </c>
      <c r="D307" s="17">
        <v>17</v>
      </c>
      <c r="E307" s="17">
        <v>0</v>
      </c>
    </row>
    <row r="308" spans="1:5" x14ac:dyDescent="0.2">
      <c r="A308" s="8">
        <v>42676</v>
      </c>
      <c r="B308" t="s">
        <v>7154</v>
      </c>
      <c r="C308" s="17">
        <v>55</v>
      </c>
      <c r="D308" s="17">
        <v>21</v>
      </c>
      <c r="E308" s="17">
        <v>0</v>
      </c>
    </row>
    <row r="309" spans="1:5" x14ac:dyDescent="0.2">
      <c r="A309" s="8">
        <v>42677</v>
      </c>
      <c r="B309" t="s">
        <v>7155</v>
      </c>
      <c r="C309" s="17">
        <v>56</v>
      </c>
      <c r="D309" s="17">
        <v>29.1</v>
      </c>
      <c r="E309" s="17">
        <v>0.08</v>
      </c>
    </row>
    <row r="310" spans="1:5" x14ac:dyDescent="0.2">
      <c r="A310" s="8">
        <v>42678</v>
      </c>
      <c r="B310" t="s">
        <v>7154</v>
      </c>
      <c r="C310" s="17">
        <v>52</v>
      </c>
      <c r="D310" s="17">
        <v>25.1</v>
      </c>
      <c r="E310" s="17">
        <v>0</v>
      </c>
    </row>
    <row r="311" spans="1:5" x14ac:dyDescent="0.2">
      <c r="A311" s="8">
        <v>42679</v>
      </c>
      <c r="B311" t="s">
        <v>7154</v>
      </c>
      <c r="C311" s="17">
        <v>45</v>
      </c>
      <c r="D311" s="17">
        <v>21</v>
      </c>
      <c r="E311" s="17">
        <v>0</v>
      </c>
    </row>
    <row r="312" spans="1:5" x14ac:dyDescent="0.2">
      <c r="A312" s="8">
        <v>42680</v>
      </c>
      <c r="B312" t="s">
        <v>7155</v>
      </c>
      <c r="C312" s="17">
        <v>48</v>
      </c>
      <c r="D312" s="17">
        <v>30</v>
      </c>
      <c r="E312" s="17">
        <v>0.09</v>
      </c>
    </row>
    <row r="313" spans="1:5" x14ac:dyDescent="0.2">
      <c r="A313" s="8">
        <v>42681</v>
      </c>
      <c r="B313" t="s">
        <v>7154</v>
      </c>
      <c r="C313" s="17">
        <v>42</v>
      </c>
      <c r="D313" s="17">
        <v>23.9</v>
      </c>
      <c r="E313" s="17">
        <v>0</v>
      </c>
    </row>
    <row r="314" spans="1:5" x14ac:dyDescent="0.2">
      <c r="A314" s="8">
        <v>42682</v>
      </c>
      <c r="B314" t="s">
        <v>7154</v>
      </c>
      <c r="C314" s="17">
        <v>46</v>
      </c>
      <c r="D314" s="17">
        <v>14.1</v>
      </c>
      <c r="E314" s="17">
        <v>0</v>
      </c>
    </row>
    <row r="315" spans="1:5" x14ac:dyDescent="0.2">
      <c r="A315" s="8">
        <v>42683</v>
      </c>
      <c r="B315" t="s">
        <v>7155</v>
      </c>
      <c r="C315" s="17">
        <v>52</v>
      </c>
      <c r="D315" s="17">
        <v>25.9</v>
      </c>
      <c r="E315" s="17">
        <v>0.01</v>
      </c>
    </row>
    <row r="316" spans="1:5" x14ac:dyDescent="0.2">
      <c r="A316" s="8">
        <v>42684</v>
      </c>
      <c r="B316" t="s">
        <v>7154</v>
      </c>
      <c r="C316" s="17">
        <v>47</v>
      </c>
      <c r="D316" s="17">
        <v>25.9</v>
      </c>
      <c r="E316" s="17">
        <v>0</v>
      </c>
    </row>
    <row r="317" spans="1:5" x14ac:dyDescent="0.2">
      <c r="A317" s="8">
        <v>42685</v>
      </c>
      <c r="B317" t="s">
        <v>7154</v>
      </c>
      <c r="C317" s="17">
        <v>50</v>
      </c>
      <c r="D317" s="17">
        <v>42.9</v>
      </c>
      <c r="E317" s="17">
        <v>0</v>
      </c>
    </row>
    <row r="318" spans="1:5" x14ac:dyDescent="0.2">
      <c r="A318" s="8">
        <v>42686</v>
      </c>
      <c r="B318" t="s">
        <v>7154</v>
      </c>
      <c r="C318" s="17">
        <v>41</v>
      </c>
      <c r="D318" s="17">
        <v>36</v>
      </c>
      <c r="E318" s="17">
        <v>0</v>
      </c>
    </row>
    <row r="319" spans="1:5" x14ac:dyDescent="0.2">
      <c r="A319" s="8">
        <v>42687</v>
      </c>
      <c r="B319" t="s">
        <v>7154</v>
      </c>
      <c r="C319" s="17">
        <v>49</v>
      </c>
      <c r="D319" s="17">
        <v>23</v>
      </c>
      <c r="E319" s="17">
        <v>0</v>
      </c>
    </row>
    <row r="320" spans="1:5" x14ac:dyDescent="0.2">
      <c r="A320" s="8">
        <v>42688</v>
      </c>
      <c r="B320" t="s">
        <v>7154</v>
      </c>
      <c r="C320" s="17">
        <v>53</v>
      </c>
      <c r="D320" s="17">
        <v>23.9</v>
      </c>
      <c r="E320" s="17">
        <v>0</v>
      </c>
    </row>
    <row r="321" spans="1:5" x14ac:dyDescent="0.2">
      <c r="A321" s="8">
        <v>42689</v>
      </c>
      <c r="B321" t="s">
        <v>7155</v>
      </c>
      <c r="C321" s="17">
        <v>51</v>
      </c>
      <c r="D321" s="17">
        <v>33.1</v>
      </c>
      <c r="E321" s="17">
        <v>0.99</v>
      </c>
    </row>
    <row r="322" spans="1:5" x14ac:dyDescent="0.2">
      <c r="A322" s="8">
        <v>42690</v>
      </c>
      <c r="B322" t="s">
        <v>7155</v>
      </c>
      <c r="C322" s="17">
        <v>53</v>
      </c>
      <c r="D322" s="17">
        <v>25.1</v>
      </c>
      <c r="E322" s="17">
        <v>0.03</v>
      </c>
    </row>
    <row r="323" spans="1:5" x14ac:dyDescent="0.2">
      <c r="A323" s="8">
        <v>42691</v>
      </c>
      <c r="B323" t="s">
        <v>7154</v>
      </c>
      <c r="C323" s="17">
        <v>51</v>
      </c>
      <c r="D323" s="17">
        <v>30</v>
      </c>
      <c r="E323" s="17">
        <v>0</v>
      </c>
    </row>
    <row r="324" spans="1:5" x14ac:dyDescent="0.2">
      <c r="A324" s="8">
        <v>42692</v>
      </c>
      <c r="B324" t="s">
        <v>7154</v>
      </c>
      <c r="C324" s="17">
        <v>50</v>
      </c>
      <c r="D324" s="17">
        <v>19.899999999999999</v>
      </c>
      <c r="E324" s="17">
        <v>0</v>
      </c>
    </row>
    <row r="325" spans="1:5" x14ac:dyDescent="0.2">
      <c r="A325" s="8">
        <v>42693</v>
      </c>
      <c r="B325" t="s">
        <v>7154</v>
      </c>
      <c r="C325" s="17">
        <v>48</v>
      </c>
      <c r="D325" s="17">
        <v>16.100000000000001</v>
      </c>
      <c r="E325" s="17">
        <v>0</v>
      </c>
    </row>
    <row r="326" spans="1:5" x14ac:dyDescent="0.2">
      <c r="A326" s="8">
        <v>42694</v>
      </c>
      <c r="B326" t="s">
        <v>7155</v>
      </c>
      <c r="C326" s="17">
        <v>44</v>
      </c>
      <c r="D326" s="17">
        <v>42.1</v>
      </c>
      <c r="E326" s="17">
        <v>0.08</v>
      </c>
    </row>
    <row r="327" spans="1:5" x14ac:dyDescent="0.2">
      <c r="A327" s="8">
        <v>42695</v>
      </c>
      <c r="B327" t="s">
        <v>7154</v>
      </c>
      <c r="C327" s="17">
        <v>34</v>
      </c>
      <c r="D327" s="17">
        <v>38</v>
      </c>
      <c r="E327" s="17">
        <v>0</v>
      </c>
    </row>
    <row r="328" spans="1:5" x14ac:dyDescent="0.2">
      <c r="A328" s="8">
        <v>42696</v>
      </c>
      <c r="B328" t="s">
        <v>7154</v>
      </c>
      <c r="C328" s="17">
        <v>36</v>
      </c>
      <c r="D328" s="17">
        <v>33.1</v>
      </c>
      <c r="E328" s="17">
        <v>0</v>
      </c>
    </row>
    <row r="329" spans="1:5" x14ac:dyDescent="0.2">
      <c r="A329" s="8">
        <v>42697</v>
      </c>
      <c r="B329" t="s">
        <v>7154</v>
      </c>
      <c r="C329" s="17">
        <v>37</v>
      </c>
      <c r="D329" s="17">
        <v>32</v>
      </c>
      <c r="E329" s="17">
        <v>0</v>
      </c>
    </row>
    <row r="330" spans="1:5" x14ac:dyDescent="0.2">
      <c r="A330" s="8">
        <v>42698</v>
      </c>
      <c r="B330" t="s">
        <v>7155</v>
      </c>
      <c r="C330" s="17">
        <v>37</v>
      </c>
      <c r="D330" s="17">
        <v>13</v>
      </c>
      <c r="E330" s="17">
        <v>0.05</v>
      </c>
    </row>
    <row r="331" spans="1:5" x14ac:dyDescent="0.2">
      <c r="A331" s="8">
        <v>42699</v>
      </c>
      <c r="B331" t="s">
        <v>7155</v>
      </c>
      <c r="C331" s="17">
        <v>42</v>
      </c>
      <c r="D331" s="17">
        <v>17</v>
      </c>
      <c r="E331" s="17">
        <v>0.03</v>
      </c>
    </row>
    <row r="332" spans="1:5" x14ac:dyDescent="0.2">
      <c r="A332" s="8">
        <v>42700</v>
      </c>
      <c r="B332" t="s">
        <v>7154</v>
      </c>
      <c r="C332" s="17">
        <v>42</v>
      </c>
      <c r="D332" s="17">
        <v>18.100000000000001</v>
      </c>
      <c r="E332" s="17">
        <v>0</v>
      </c>
    </row>
    <row r="333" spans="1:5" x14ac:dyDescent="0.2">
      <c r="A333" s="8">
        <v>42701</v>
      </c>
      <c r="B333" t="s">
        <v>7154</v>
      </c>
      <c r="C333" s="17">
        <v>41</v>
      </c>
      <c r="D333" s="17">
        <v>25.9</v>
      </c>
      <c r="E333" s="17">
        <v>0</v>
      </c>
    </row>
    <row r="334" spans="1:5" x14ac:dyDescent="0.2">
      <c r="A334" s="8">
        <v>42702</v>
      </c>
      <c r="B334" t="s">
        <v>7154</v>
      </c>
      <c r="C334" s="17">
        <v>39</v>
      </c>
      <c r="D334" s="17">
        <v>21.9</v>
      </c>
      <c r="E334" s="17">
        <v>0</v>
      </c>
    </row>
    <row r="335" spans="1:5" x14ac:dyDescent="0.2">
      <c r="A335" s="8">
        <v>42703</v>
      </c>
      <c r="B335" t="s">
        <v>7155</v>
      </c>
      <c r="C335" s="17">
        <v>42</v>
      </c>
      <c r="D335" s="17">
        <v>30</v>
      </c>
      <c r="E335" s="17">
        <v>0.43</v>
      </c>
    </row>
    <row r="336" spans="1:5" x14ac:dyDescent="0.2">
      <c r="A336" s="8">
        <v>42704</v>
      </c>
      <c r="B336" t="s">
        <v>7155</v>
      </c>
      <c r="C336" s="17">
        <v>48</v>
      </c>
      <c r="D336" s="17">
        <v>28</v>
      </c>
      <c r="E336" s="17">
        <v>0.91</v>
      </c>
    </row>
    <row r="337" spans="1:5" x14ac:dyDescent="0.2">
      <c r="A337" s="8">
        <v>42705</v>
      </c>
      <c r="B337" t="s">
        <v>7155</v>
      </c>
      <c r="C337" s="17">
        <v>50</v>
      </c>
      <c r="D337" s="17">
        <v>34</v>
      </c>
      <c r="E337" s="17">
        <v>0.31</v>
      </c>
    </row>
    <row r="338" spans="1:5" x14ac:dyDescent="0.2">
      <c r="A338" s="8">
        <v>42706</v>
      </c>
      <c r="B338" t="s">
        <v>7154</v>
      </c>
      <c r="C338" s="17">
        <v>45</v>
      </c>
      <c r="D338" s="17">
        <v>29.1</v>
      </c>
      <c r="E338" s="17">
        <v>0</v>
      </c>
    </row>
    <row r="339" spans="1:5" x14ac:dyDescent="0.2">
      <c r="A339" s="8">
        <v>42707</v>
      </c>
      <c r="B339" t="s">
        <v>7154</v>
      </c>
      <c r="C339" s="17">
        <v>42</v>
      </c>
      <c r="D339" s="17">
        <v>34</v>
      </c>
      <c r="E339" s="17">
        <v>0</v>
      </c>
    </row>
    <row r="340" spans="1:5" x14ac:dyDescent="0.2">
      <c r="A340" s="8">
        <v>42708</v>
      </c>
      <c r="B340" t="s">
        <v>7154</v>
      </c>
      <c r="C340" s="17">
        <v>37</v>
      </c>
      <c r="D340" s="17">
        <v>25.1</v>
      </c>
      <c r="E340" s="17">
        <v>0</v>
      </c>
    </row>
    <row r="341" spans="1:5" x14ac:dyDescent="0.2">
      <c r="A341" s="8">
        <v>42709</v>
      </c>
      <c r="B341" t="s">
        <v>7156</v>
      </c>
      <c r="C341" s="17">
        <v>34</v>
      </c>
      <c r="D341" s="17">
        <v>23.9</v>
      </c>
      <c r="E341" s="17">
        <v>0.14000000000000001</v>
      </c>
    </row>
    <row r="342" spans="1:5" x14ac:dyDescent="0.2">
      <c r="A342" s="8">
        <v>42710</v>
      </c>
      <c r="B342" t="s">
        <v>7154</v>
      </c>
      <c r="C342" s="17">
        <v>39</v>
      </c>
      <c r="D342" s="17">
        <v>21</v>
      </c>
      <c r="E342" s="17">
        <v>0</v>
      </c>
    </row>
    <row r="343" spans="1:5" x14ac:dyDescent="0.2">
      <c r="A343" s="8">
        <v>42711</v>
      </c>
      <c r="B343" t="s">
        <v>7155</v>
      </c>
      <c r="C343" s="17">
        <v>40</v>
      </c>
      <c r="D343" s="17">
        <v>19</v>
      </c>
      <c r="E343" s="17">
        <v>0.08</v>
      </c>
    </row>
    <row r="344" spans="1:5" x14ac:dyDescent="0.2">
      <c r="A344" s="8">
        <v>42712</v>
      </c>
      <c r="B344" t="s">
        <v>7154</v>
      </c>
      <c r="C344" s="17">
        <v>39</v>
      </c>
      <c r="D344" s="17">
        <v>33.1</v>
      </c>
      <c r="E344" s="17">
        <v>0</v>
      </c>
    </row>
    <row r="345" spans="1:5" x14ac:dyDescent="0.2">
      <c r="A345" s="8">
        <v>42713</v>
      </c>
      <c r="B345" t="s">
        <v>7154</v>
      </c>
      <c r="C345" s="17">
        <v>34</v>
      </c>
      <c r="D345" s="17">
        <v>31.1</v>
      </c>
      <c r="E345" s="17">
        <v>0</v>
      </c>
    </row>
    <row r="346" spans="1:5" x14ac:dyDescent="0.2">
      <c r="A346" s="8">
        <v>42714</v>
      </c>
      <c r="B346" t="s">
        <v>7154</v>
      </c>
      <c r="C346" s="17">
        <v>26</v>
      </c>
      <c r="D346" s="17">
        <v>31.1</v>
      </c>
      <c r="E346" s="17">
        <v>0</v>
      </c>
    </row>
    <row r="347" spans="1:5" x14ac:dyDescent="0.2">
      <c r="A347" s="8">
        <v>42715</v>
      </c>
      <c r="B347" t="s">
        <v>7156</v>
      </c>
      <c r="C347" s="17">
        <v>26</v>
      </c>
      <c r="D347" s="17">
        <v>19</v>
      </c>
      <c r="E347" s="17">
        <v>0.02</v>
      </c>
    </row>
    <row r="348" spans="1:5" x14ac:dyDescent="0.2">
      <c r="A348" s="8">
        <v>42716</v>
      </c>
      <c r="B348" t="s">
        <v>7156</v>
      </c>
      <c r="C348" s="17">
        <v>36</v>
      </c>
      <c r="D348" s="17">
        <v>25.9</v>
      </c>
      <c r="E348" s="17">
        <v>0.42</v>
      </c>
    </row>
    <row r="349" spans="1:5" x14ac:dyDescent="0.2">
      <c r="A349" s="8">
        <v>42717</v>
      </c>
      <c r="B349" t="s">
        <v>7154</v>
      </c>
      <c r="C349" s="17">
        <v>38</v>
      </c>
      <c r="D349" s="17">
        <v>30</v>
      </c>
      <c r="E349" s="17">
        <v>0</v>
      </c>
    </row>
    <row r="350" spans="1:5" x14ac:dyDescent="0.2">
      <c r="A350" s="8">
        <v>42718</v>
      </c>
      <c r="B350" t="s">
        <v>7154</v>
      </c>
      <c r="C350" s="17">
        <v>38</v>
      </c>
      <c r="D350" s="17">
        <v>27.1</v>
      </c>
      <c r="E350" s="17">
        <v>0</v>
      </c>
    </row>
    <row r="351" spans="1:5" x14ac:dyDescent="0.2">
      <c r="A351" s="8">
        <v>42719</v>
      </c>
      <c r="B351" t="s">
        <v>7154</v>
      </c>
      <c r="C351" s="17">
        <v>27</v>
      </c>
      <c r="D351" s="17">
        <v>48.1</v>
      </c>
      <c r="E351" s="17">
        <v>0</v>
      </c>
    </row>
    <row r="352" spans="1:5" x14ac:dyDescent="0.2">
      <c r="A352" s="8">
        <v>42720</v>
      </c>
      <c r="B352" t="s">
        <v>7154</v>
      </c>
      <c r="C352" s="17">
        <v>13</v>
      </c>
      <c r="D352" s="17">
        <v>48.1</v>
      </c>
      <c r="E352" s="17">
        <v>0</v>
      </c>
    </row>
    <row r="353" spans="1:5" x14ac:dyDescent="0.2">
      <c r="A353" s="8">
        <v>42721</v>
      </c>
      <c r="B353" t="s">
        <v>7156</v>
      </c>
      <c r="C353" s="17">
        <v>26</v>
      </c>
      <c r="D353" s="17">
        <v>17</v>
      </c>
      <c r="E353" s="17">
        <v>0.53</v>
      </c>
    </row>
    <row r="354" spans="1:5" x14ac:dyDescent="0.2">
      <c r="A354" s="8">
        <v>42722</v>
      </c>
      <c r="B354" t="s">
        <v>7155</v>
      </c>
      <c r="C354" s="17">
        <v>44</v>
      </c>
      <c r="D354" s="17">
        <v>42.9</v>
      </c>
      <c r="E354" s="17">
        <v>0.11</v>
      </c>
    </row>
    <row r="355" spans="1:5" x14ac:dyDescent="0.2">
      <c r="A355" s="8">
        <v>42723</v>
      </c>
      <c r="B355" t="s">
        <v>7154</v>
      </c>
      <c r="C355" s="17">
        <v>27</v>
      </c>
      <c r="D355" s="17">
        <v>30</v>
      </c>
      <c r="E355" s="17">
        <v>0</v>
      </c>
    </row>
    <row r="356" spans="1:5" x14ac:dyDescent="0.2">
      <c r="A356" s="8">
        <v>42724</v>
      </c>
      <c r="B356" t="s">
        <v>7154</v>
      </c>
      <c r="C356" s="17">
        <v>24</v>
      </c>
      <c r="D356" s="17">
        <v>23.9</v>
      </c>
      <c r="E356" s="17">
        <v>0</v>
      </c>
    </row>
    <row r="357" spans="1:5" x14ac:dyDescent="0.2">
      <c r="A357" s="8">
        <v>42725</v>
      </c>
      <c r="B357" t="s">
        <v>7154</v>
      </c>
      <c r="C357" s="17">
        <v>35</v>
      </c>
      <c r="D357" s="17">
        <v>29.1</v>
      </c>
      <c r="E357" s="17">
        <v>0</v>
      </c>
    </row>
    <row r="358" spans="1:5" x14ac:dyDescent="0.2">
      <c r="A358" s="8">
        <v>42726</v>
      </c>
      <c r="B358" t="s">
        <v>7155</v>
      </c>
      <c r="C358" s="17">
        <v>35</v>
      </c>
      <c r="D358" s="17">
        <v>25.9</v>
      </c>
      <c r="E358" s="17">
        <v>0.02</v>
      </c>
    </row>
    <row r="359" spans="1:5" x14ac:dyDescent="0.2">
      <c r="A359" s="8">
        <v>42727</v>
      </c>
      <c r="B359" t="s">
        <v>7154</v>
      </c>
      <c r="C359" s="17">
        <v>39</v>
      </c>
      <c r="D359" s="17">
        <v>25.1</v>
      </c>
      <c r="E359" s="17">
        <v>0</v>
      </c>
    </row>
    <row r="360" spans="1:5" x14ac:dyDescent="0.2">
      <c r="A360" s="8">
        <v>42728</v>
      </c>
      <c r="B360" t="s">
        <v>7155</v>
      </c>
      <c r="C360" s="17">
        <v>40</v>
      </c>
      <c r="D360" s="17">
        <v>25.9</v>
      </c>
      <c r="E360" s="17">
        <v>0.38</v>
      </c>
    </row>
    <row r="361" spans="1:5" x14ac:dyDescent="0.2">
      <c r="A361" s="8">
        <v>42729</v>
      </c>
      <c r="B361" t="s">
        <v>7154</v>
      </c>
      <c r="C361" s="17">
        <v>40</v>
      </c>
      <c r="D361" s="17">
        <v>36</v>
      </c>
      <c r="E361" s="17">
        <v>0</v>
      </c>
    </row>
    <row r="362" spans="1:5" x14ac:dyDescent="0.2">
      <c r="A362" s="8">
        <v>42730</v>
      </c>
      <c r="B362" t="s">
        <v>7155</v>
      </c>
      <c r="C362" s="17">
        <v>30</v>
      </c>
      <c r="D362" s="17">
        <v>28</v>
      </c>
      <c r="E362" s="17">
        <v>0.01</v>
      </c>
    </row>
    <row r="363" spans="1:5" x14ac:dyDescent="0.2">
      <c r="A363" s="8">
        <v>42731</v>
      </c>
      <c r="B363" t="s">
        <v>7154</v>
      </c>
      <c r="C363" s="17">
        <v>51</v>
      </c>
      <c r="D363" s="17">
        <v>51</v>
      </c>
      <c r="E363" s="17">
        <v>0</v>
      </c>
    </row>
    <row r="364" spans="1:5" x14ac:dyDescent="0.2">
      <c r="A364" s="8">
        <v>42732</v>
      </c>
      <c r="B364" t="s">
        <v>7154</v>
      </c>
      <c r="C364" s="17">
        <v>39</v>
      </c>
      <c r="D364" s="17">
        <v>25.1</v>
      </c>
      <c r="E364" s="17">
        <v>0</v>
      </c>
    </row>
    <row r="365" spans="1:5" x14ac:dyDescent="0.2">
      <c r="A365" s="8">
        <v>42733</v>
      </c>
      <c r="B365" t="s">
        <v>7154</v>
      </c>
      <c r="C365" s="17">
        <v>41</v>
      </c>
      <c r="D365" s="17">
        <v>22.6</v>
      </c>
      <c r="E365" s="17">
        <v>0</v>
      </c>
    </row>
    <row r="366" spans="1:5" x14ac:dyDescent="0.2">
      <c r="A366" s="8">
        <v>42734</v>
      </c>
      <c r="B366" t="s">
        <v>7154</v>
      </c>
      <c r="C366" s="17">
        <v>36</v>
      </c>
      <c r="D366" s="17">
        <v>20.3</v>
      </c>
      <c r="E366" s="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650A-3B89-4A57-AB1E-DFAE215D47D0}">
  <sheetPr codeName="Sheet2">
    <tabColor theme="3" tint="0.59999389629810485"/>
  </sheetPr>
  <dimension ref="A1:P3726"/>
  <sheetViews>
    <sheetView workbookViewId="0">
      <selection activeCell="P7" sqref="P7"/>
    </sheetView>
  </sheetViews>
  <sheetFormatPr baseColWidth="10" defaultColWidth="8.83203125" defaultRowHeight="15" x14ac:dyDescent="0.2"/>
  <cols>
    <col min="1" max="1" width="31.1640625" customWidth="1"/>
    <col min="2" max="2" width="17" customWidth="1"/>
    <col min="3" max="3" width="21.1640625" customWidth="1"/>
    <col min="4" max="4" width="17.83203125" customWidth="1"/>
    <col min="5" max="5" width="12.5" customWidth="1"/>
    <col min="6" max="6" width="14.6640625" customWidth="1"/>
    <col min="7" max="7" width="18" customWidth="1"/>
    <col min="8" max="8" width="23.5" style="2" customWidth="1"/>
    <col min="9" max="9" width="22.6640625" style="2" customWidth="1"/>
    <col min="10" max="10" width="17.1640625" style="17" customWidth="1"/>
    <col min="11" max="11" width="18.5" style="17" customWidth="1"/>
    <col min="12" max="12" width="16" style="17" customWidth="1"/>
    <col min="13" max="13" width="16.83203125" style="17" customWidth="1"/>
    <col min="14" max="14" width="15.33203125" style="71" customWidth="1"/>
    <col min="15" max="15" width="14.1640625" style="71" customWidth="1"/>
    <col min="16" max="16" width="15.1640625" style="24" bestFit="1" customWidth="1"/>
  </cols>
  <sheetData>
    <row r="1" spans="1:16" s="54" customFormat="1" x14ac:dyDescent="0.2">
      <c r="A1" s="52" t="s">
        <v>0</v>
      </c>
      <c r="B1" s="53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12450</v>
      </c>
      <c r="L1" s="52" t="s">
        <v>10</v>
      </c>
      <c r="M1" s="52" t="s">
        <v>11</v>
      </c>
      <c r="N1" s="70" t="s">
        <v>12</v>
      </c>
      <c r="O1" s="70" t="s">
        <v>13</v>
      </c>
      <c r="P1" s="70" t="s">
        <v>12432</v>
      </c>
    </row>
    <row r="2" spans="1:16" x14ac:dyDescent="0.2">
      <c r="A2" s="4" t="s">
        <v>14</v>
      </c>
      <c r="B2" s="5">
        <v>7564</v>
      </c>
      <c r="C2" s="4" t="s">
        <v>15</v>
      </c>
      <c r="D2" s="4" t="s">
        <v>16</v>
      </c>
      <c r="E2" s="4" t="s">
        <v>17</v>
      </c>
      <c r="F2" s="4" t="s">
        <v>18</v>
      </c>
      <c r="G2" s="4" t="s">
        <v>19</v>
      </c>
      <c r="H2" s="4" t="s">
        <v>20</v>
      </c>
      <c r="I2" s="4" t="s">
        <v>21</v>
      </c>
      <c r="J2" s="51">
        <v>0</v>
      </c>
      <c r="K2" s="51">
        <v>4.8</v>
      </c>
      <c r="L2" s="51">
        <v>1</v>
      </c>
      <c r="M2" s="51">
        <v>110</v>
      </c>
      <c r="N2" s="55">
        <v>3000000</v>
      </c>
      <c r="O2" s="55">
        <v>100000</v>
      </c>
      <c r="P2" s="24">
        <v>2900000</v>
      </c>
    </row>
    <row r="3" spans="1:16" x14ac:dyDescent="0.2">
      <c r="A3" s="4" t="s">
        <v>22</v>
      </c>
      <c r="B3" s="5">
        <v>9888</v>
      </c>
      <c r="C3" s="4" t="s">
        <v>15</v>
      </c>
      <c r="D3" s="4" t="s">
        <v>23</v>
      </c>
      <c r="E3" s="4" t="s">
        <v>24</v>
      </c>
      <c r="F3" s="4" t="s">
        <v>25</v>
      </c>
      <c r="G3" s="4" t="s">
        <v>19</v>
      </c>
      <c r="H3" s="4" t="s">
        <v>26</v>
      </c>
      <c r="I3" s="4" t="s">
        <v>27</v>
      </c>
      <c r="J3" s="51">
        <v>12000</v>
      </c>
      <c r="K3" s="51">
        <v>8.3000000000000007</v>
      </c>
      <c r="L3" s="51">
        <v>260</v>
      </c>
      <c r="M3" s="51">
        <v>145</v>
      </c>
      <c r="N3" s="55">
        <v>26435</v>
      </c>
      <c r="O3" s="55">
        <v>6000000</v>
      </c>
      <c r="P3" s="24">
        <v>-5973565</v>
      </c>
    </row>
    <row r="4" spans="1:16" x14ac:dyDescent="0.2">
      <c r="A4" s="4" t="s">
        <v>28</v>
      </c>
      <c r="B4" s="5">
        <v>10908</v>
      </c>
      <c r="C4" s="4" t="s">
        <v>15</v>
      </c>
      <c r="D4" s="4" t="s">
        <v>29</v>
      </c>
      <c r="E4" s="4" t="s">
        <v>17</v>
      </c>
      <c r="F4" s="4" t="s">
        <v>18</v>
      </c>
      <c r="G4" s="4" t="s">
        <v>30</v>
      </c>
      <c r="H4" s="4" t="s">
        <v>31</v>
      </c>
      <c r="I4" s="4" t="s">
        <v>32</v>
      </c>
      <c r="J4" s="51">
        <v>167</v>
      </c>
      <c r="K4" s="51">
        <v>6.3</v>
      </c>
      <c r="L4" s="51">
        <v>36</v>
      </c>
      <c r="M4" s="51">
        <v>100</v>
      </c>
      <c r="N4" s="55">
        <v>2808000</v>
      </c>
      <c r="O4" s="55">
        <v>379000</v>
      </c>
      <c r="P4" s="24">
        <v>2429000</v>
      </c>
    </row>
    <row r="5" spans="1:16" x14ac:dyDescent="0.2">
      <c r="A5" s="4" t="s">
        <v>33</v>
      </c>
      <c r="B5" s="5">
        <v>12295</v>
      </c>
      <c r="C5" s="4" t="s">
        <v>15</v>
      </c>
      <c r="D5" s="4" t="s">
        <v>34</v>
      </c>
      <c r="E5" s="4" t="s">
        <v>17</v>
      </c>
      <c r="F5" s="4" t="s">
        <v>18</v>
      </c>
      <c r="G5" s="4" t="s">
        <v>35</v>
      </c>
      <c r="H5" s="4" t="s">
        <v>36</v>
      </c>
      <c r="I5" s="4" t="s">
        <v>37</v>
      </c>
      <c r="J5" s="51">
        <v>439</v>
      </c>
      <c r="K5" s="51">
        <v>7.7</v>
      </c>
      <c r="L5" s="51">
        <v>65</v>
      </c>
      <c r="M5" s="51">
        <v>89</v>
      </c>
      <c r="N5" s="55">
        <v>2300000</v>
      </c>
      <c r="O5" s="55">
        <v>439000</v>
      </c>
      <c r="P5" s="24">
        <v>1861000</v>
      </c>
    </row>
    <row r="6" spans="1:16" x14ac:dyDescent="0.2">
      <c r="A6" s="4" t="s">
        <v>38</v>
      </c>
      <c r="B6" s="5">
        <v>12889</v>
      </c>
      <c r="C6" s="4" t="s">
        <v>15</v>
      </c>
      <c r="D6" s="4" t="s">
        <v>34</v>
      </c>
      <c r="E6" s="4" t="s">
        <v>17</v>
      </c>
      <c r="F6" s="4" t="s">
        <v>18</v>
      </c>
      <c r="G6" s="4" t="s">
        <v>39</v>
      </c>
      <c r="H6" s="4" t="s">
        <v>36</v>
      </c>
      <c r="I6" s="4" t="s">
        <v>40</v>
      </c>
      <c r="J6" s="51">
        <v>1000</v>
      </c>
      <c r="K6" s="51">
        <v>7.8</v>
      </c>
      <c r="L6" s="51">
        <v>66</v>
      </c>
      <c r="M6" s="51">
        <v>81</v>
      </c>
      <c r="N6" s="55">
        <v>3000000</v>
      </c>
      <c r="O6" s="55">
        <v>609000</v>
      </c>
      <c r="P6" s="24">
        <v>2391000</v>
      </c>
    </row>
    <row r="7" spans="1:16" x14ac:dyDescent="0.2">
      <c r="A7" s="4" t="s">
        <v>41</v>
      </c>
      <c r="B7" s="5">
        <v>13430</v>
      </c>
      <c r="C7" s="4" t="s">
        <v>15</v>
      </c>
      <c r="D7" s="4" t="s">
        <v>34</v>
      </c>
      <c r="E7" s="4" t="s">
        <v>17</v>
      </c>
      <c r="F7" s="4" t="s">
        <v>18</v>
      </c>
      <c r="G7" s="4" t="s">
        <v>42</v>
      </c>
      <c r="H7" s="4" t="s">
        <v>43</v>
      </c>
      <c r="I7" s="4" t="s">
        <v>44</v>
      </c>
      <c r="J7" s="51">
        <v>0</v>
      </c>
      <c r="K7" s="51">
        <v>8.6</v>
      </c>
      <c r="L7" s="51">
        <v>120</v>
      </c>
      <c r="M7" s="51">
        <v>87</v>
      </c>
      <c r="N7" s="55">
        <v>163245</v>
      </c>
      <c r="O7" s="55">
        <v>1500000</v>
      </c>
      <c r="P7" s="24">
        <v>-1336755</v>
      </c>
    </row>
    <row r="8" spans="1:16" x14ac:dyDescent="0.2">
      <c r="A8" s="4" t="s">
        <v>45</v>
      </c>
      <c r="B8" s="5">
        <v>13548</v>
      </c>
      <c r="C8" s="4" t="s">
        <v>46</v>
      </c>
      <c r="D8" s="4" t="s">
        <v>47</v>
      </c>
      <c r="E8" s="4" t="s">
        <v>17</v>
      </c>
      <c r="F8" s="4" t="s">
        <v>18</v>
      </c>
      <c r="G8" s="4" t="s">
        <v>39</v>
      </c>
      <c r="H8" s="4" t="s">
        <v>48</v>
      </c>
      <c r="I8" s="4" t="s">
        <v>49</v>
      </c>
      <c r="J8" s="51">
        <v>0</v>
      </c>
      <c r="K8" s="51">
        <v>7.7</v>
      </c>
      <c r="L8" s="51">
        <v>145</v>
      </c>
      <c r="M8" s="51">
        <v>83</v>
      </c>
      <c r="N8" s="55">
        <v>184925485</v>
      </c>
      <c r="O8" s="55">
        <v>2000000</v>
      </c>
      <c r="P8" s="24">
        <v>182925485</v>
      </c>
    </row>
    <row r="9" spans="1:16" x14ac:dyDescent="0.2">
      <c r="A9" s="4" t="s">
        <v>50</v>
      </c>
      <c r="B9" s="5">
        <v>14561</v>
      </c>
      <c r="C9" s="4" t="s">
        <v>46</v>
      </c>
      <c r="D9" s="4" t="s">
        <v>23</v>
      </c>
      <c r="E9" s="4" t="s">
        <v>17</v>
      </c>
      <c r="F9" s="4" t="s">
        <v>18</v>
      </c>
      <c r="G9" s="4" t="s">
        <v>42</v>
      </c>
      <c r="H9" s="4" t="s">
        <v>51</v>
      </c>
      <c r="I9" s="4" t="s">
        <v>52</v>
      </c>
      <c r="J9" s="51">
        <v>16000</v>
      </c>
      <c r="K9" s="51">
        <v>8.1999999999999993</v>
      </c>
      <c r="L9" s="51">
        <v>157</v>
      </c>
      <c r="M9" s="51">
        <v>226</v>
      </c>
      <c r="N9" s="55">
        <v>198655278</v>
      </c>
      <c r="O9" s="55">
        <v>3977000</v>
      </c>
      <c r="P9" s="24">
        <v>194678278</v>
      </c>
    </row>
    <row r="10" spans="1:16" x14ac:dyDescent="0.2">
      <c r="A10" s="4" t="s">
        <v>53</v>
      </c>
      <c r="B10" s="5">
        <v>14344</v>
      </c>
      <c r="C10" s="4" t="s">
        <v>15</v>
      </c>
      <c r="D10" s="4" t="s">
        <v>54</v>
      </c>
      <c r="E10" s="4" t="s">
        <v>17</v>
      </c>
      <c r="F10" s="4" t="s">
        <v>18</v>
      </c>
      <c r="G10" s="4" t="s">
        <v>30</v>
      </c>
      <c r="H10" s="4" t="s">
        <v>55</v>
      </c>
      <c r="I10" s="4" t="s">
        <v>52</v>
      </c>
      <c r="J10" s="51">
        <v>14000</v>
      </c>
      <c r="K10" s="51">
        <v>8.1</v>
      </c>
      <c r="L10" s="51">
        <v>213</v>
      </c>
      <c r="M10" s="51">
        <v>102</v>
      </c>
      <c r="N10" s="55">
        <v>22202612</v>
      </c>
      <c r="O10" s="55">
        <v>2800000</v>
      </c>
      <c r="P10" s="24">
        <v>19402612</v>
      </c>
    </row>
    <row r="11" spans="1:16" x14ac:dyDescent="0.2">
      <c r="A11" s="4" t="s">
        <v>56</v>
      </c>
      <c r="B11" s="5">
        <v>14749</v>
      </c>
      <c r="C11" s="4" t="s">
        <v>46</v>
      </c>
      <c r="D11" s="4" t="s">
        <v>47</v>
      </c>
      <c r="E11" s="4" t="s">
        <v>17</v>
      </c>
      <c r="F11" s="4" t="s">
        <v>18</v>
      </c>
      <c r="G11" s="4" t="s">
        <v>42</v>
      </c>
      <c r="H11" s="4" t="s">
        <v>57</v>
      </c>
      <c r="I11" s="4" t="s">
        <v>58</v>
      </c>
      <c r="J11" s="51">
        <v>3000</v>
      </c>
      <c r="K11" s="51">
        <v>7.8</v>
      </c>
      <c r="L11" s="51">
        <v>99</v>
      </c>
      <c r="M11" s="51">
        <v>120</v>
      </c>
      <c r="N11" s="55">
        <v>76400000</v>
      </c>
      <c r="O11" s="55">
        <v>2280000</v>
      </c>
      <c r="P11" s="24">
        <v>74120000</v>
      </c>
    </row>
    <row r="12" spans="1:16" x14ac:dyDescent="0.2">
      <c r="A12" s="4" t="s">
        <v>59</v>
      </c>
      <c r="B12" s="5">
        <v>14896</v>
      </c>
      <c r="C12" s="4" t="s">
        <v>46</v>
      </c>
      <c r="D12" s="4" t="s">
        <v>47</v>
      </c>
      <c r="E12" s="4" t="s">
        <v>17</v>
      </c>
      <c r="F12" s="4" t="s">
        <v>18</v>
      </c>
      <c r="G12" s="4" t="s">
        <v>39</v>
      </c>
      <c r="H12" s="4" t="s">
        <v>60</v>
      </c>
      <c r="I12" s="4" t="s">
        <v>61</v>
      </c>
      <c r="J12" s="51">
        <v>0</v>
      </c>
      <c r="K12" s="51">
        <v>7.5</v>
      </c>
      <c r="L12" s="51">
        <v>105</v>
      </c>
      <c r="M12" s="51">
        <v>88</v>
      </c>
      <c r="N12" s="55">
        <v>84300000</v>
      </c>
      <c r="O12" s="55">
        <v>2600000</v>
      </c>
      <c r="P12" s="24">
        <v>81700000</v>
      </c>
    </row>
    <row r="13" spans="1:16" x14ac:dyDescent="0.2">
      <c r="A13" s="4" t="s">
        <v>62</v>
      </c>
      <c r="B13" s="5">
        <v>16960</v>
      </c>
      <c r="C13" s="4" t="s">
        <v>46</v>
      </c>
      <c r="D13" s="4" t="s">
        <v>23</v>
      </c>
      <c r="E13" s="4" t="s">
        <v>17</v>
      </c>
      <c r="F13" s="4" t="s">
        <v>18</v>
      </c>
      <c r="G13" s="4" t="s">
        <v>35</v>
      </c>
      <c r="H13" s="4" t="s">
        <v>63</v>
      </c>
      <c r="I13" s="4" t="s">
        <v>64</v>
      </c>
      <c r="J13" s="51">
        <v>403</v>
      </c>
      <c r="K13" s="51">
        <v>6.9</v>
      </c>
      <c r="L13" s="51">
        <v>32</v>
      </c>
      <c r="M13" s="51">
        <v>144</v>
      </c>
      <c r="N13" s="55">
        <v>20400000</v>
      </c>
      <c r="O13" s="55">
        <v>8000000</v>
      </c>
      <c r="P13" s="24">
        <v>12400000</v>
      </c>
    </row>
    <row r="14" spans="1:16" x14ac:dyDescent="0.2">
      <c r="A14" s="4" t="s">
        <v>65</v>
      </c>
      <c r="B14" s="5">
        <v>16918</v>
      </c>
      <c r="C14" s="4" t="s">
        <v>15</v>
      </c>
      <c r="D14" s="4" t="s">
        <v>23</v>
      </c>
      <c r="E14" s="4" t="s">
        <v>17</v>
      </c>
      <c r="F14" s="4" t="s">
        <v>18</v>
      </c>
      <c r="G14" s="4" t="s">
        <v>19</v>
      </c>
      <c r="H14" s="4" t="s">
        <v>66</v>
      </c>
      <c r="I14" s="4" t="s">
        <v>67</v>
      </c>
      <c r="J14" s="51">
        <v>0</v>
      </c>
      <c r="K14" s="51">
        <v>8.1</v>
      </c>
      <c r="L14" s="51">
        <v>97</v>
      </c>
      <c r="M14" s="51">
        <v>172</v>
      </c>
      <c r="N14" s="55">
        <v>23650000</v>
      </c>
      <c r="O14" s="55">
        <v>2100000</v>
      </c>
      <c r="P14" s="24">
        <v>21550000</v>
      </c>
    </row>
    <row r="15" spans="1:16" x14ac:dyDescent="0.2">
      <c r="A15" s="4" t="s">
        <v>68</v>
      </c>
      <c r="B15" s="5">
        <v>17508</v>
      </c>
      <c r="C15" s="4" t="s">
        <v>15</v>
      </c>
      <c r="D15" s="4" t="s">
        <v>16</v>
      </c>
      <c r="E15" s="4" t="s">
        <v>17</v>
      </c>
      <c r="F15" s="4" t="s">
        <v>18</v>
      </c>
      <c r="G15" s="4" t="s">
        <v>19</v>
      </c>
      <c r="H15" s="4" t="s">
        <v>69</v>
      </c>
      <c r="I15" s="4" t="s">
        <v>70</v>
      </c>
      <c r="J15" s="51">
        <v>0</v>
      </c>
      <c r="K15" s="51">
        <v>7.7</v>
      </c>
      <c r="L15" s="51">
        <v>90</v>
      </c>
      <c r="M15" s="51">
        <v>92</v>
      </c>
      <c r="N15" s="55">
        <v>7927</v>
      </c>
      <c r="O15" s="55">
        <v>2300000</v>
      </c>
      <c r="P15" s="24">
        <v>-2292073</v>
      </c>
    </row>
    <row r="16" spans="1:16" x14ac:dyDescent="0.2">
      <c r="A16" s="4" t="s">
        <v>71</v>
      </c>
      <c r="B16" s="5">
        <v>17630</v>
      </c>
      <c r="C16" s="4" t="s">
        <v>46</v>
      </c>
      <c r="D16" s="4" t="s">
        <v>54</v>
      </c>
      <c r="E16" s="4" t="s">
        <v>17</v>
      </c>
      <c r="F16" s="4" t="s">
        <v>18</v>
      </c>
      <c r="G16" s="4" t="s">
        <v>39</v>
      </c>
      <c r="H16" s="4" t="s">
        <v>72</v>
      </c>
      <c r="I16" s="4" t="s">
        <v>73</v>
      </c>
      <c r="J16" s="51">
        <v>359</v>
      </c>
      <c r="K16" s="51">
        <v>7.1</v>
      </c>
      <c r="L16" s="51">
        <v>41</v>
      </c>
      <c r="M16" s="51">
        <v>102</v>
      </c>
      <c r="N16" s="55">
        <v>2956000</v>
      </c>
      <c r="O16" s="55">
        <v>3700000</v>
      </c>
      <c r="P16" s="24">
        <v>-744000</v>
      </c>
    </row>
    <row r="17" spans="1:16" x14ac:dyDescent="0.2">
      <c r="A17" s="4" t="s">
        <v>74</v>
      </c>
      <c r="B17" s="5">
        <v>18355</v>
      </c>
      <c r="C17" s="4" t="s">
        <v>46</v>
      </c>
      <c r="D17" s="4" t="s">
        <v>75</v>
      </c>
      <c r="E17" s="4" t="s">
        <v>17</v>
      </c>
      <c r="F17" s="4" t="s">
        <v>18</v>
      </c>
      <c r="G17" s="4" t="s">
        <v>30</v>
      </c>
      <c r="H17" s="4" t="s">
        <v>76</v>
      </c>
      <c r="I17" s="4" t="s">
        <v>77</v>
      </c>
      <c r="J17" s="51">
        <v>456</v>
      </c>
      <c r="K17" s="51">
        <v>7</v>
      </c>
      <c r="L17" s="51">
        <v>21</v>
      </c>
      <c r="M17" s="51">
        <v>107</v>
      </c>
      <c r="N17" s="55">
        <v>8000000</v>
      </c>
      <c r="O17" s="55">
        <v>3768785</v>
      </c>
      <c r="P17" s="24">
        <v>4231215</v>
      </c>
    </row>
    <row r="18" spans="1:16" x14ac:dyDescent="0.2">
      <c r="A18" s="4" t="s">
        <v>78</v>
      </c>
      <c r="B18" s="5">
        <v>19290</v>
      </c>
      <c r="C18" s="4" t="s">
        <v>46</v>
      </c>
      <c r="D18" s="4" t="s">
        <v>23</v>
      </c>
      <c r="E18" s="4" t="s">
        <v>17</v>
      </c>
      <c r="F18" s="4" t="s">
        <v>18</v>
      </c>
      <c r="G18" s="4" t="s">
        <v>19</v>
      </c>
      <c r="H18" s="4" t="s">
        <v>79</v>
      </c>
      <c r="I18" s="4" t="s">
        <v>80</v>
      </c>
      <c r="J18" s="51">
        <v>625</v>
      </c>
      <c r="K18" s="51">
        <v>6.7</v>
      </c>
      <c r="L18" s="51">
        <v>44</v>
      </c>
      <c r="M18" s="51">
        <v>152</v>
      </c>
      <c r="N18" s="55">
        <v>36000000</v>
      </c>
      <c r="O18" s="55">
        <v>4000000</v>
      </c>
      <c r="P18" s="24">
        <v>32000000</v>
      </c>
    </row>
    <row r="19" spans="1:16" x14ac:dyDescent="0.2">
      <c r="A19" s="4" t="s">
        <v>81</v>
      </c>
      <c r="B19" s="5">
        <v>19593</v>
      </c>
      <c r="C19" s="4" t="s">
        <v>15</v>
      </c>
      <c r="D19" s="4" t="s">
        <v>54</v>
      </c>
      <c r="E19" s="4" t="s">
        <v>17</v>
      </c>
      <c r="F19" s="4" t="s">
        <v>18</v>
      </c>
      <c r="G19" s="4" t="s">
        <v>39</v>
      </c>
      <c r="H19" s="4" t="s">
        <v>82</v>
      </c>
      <c r="I19" s="4" t="s">
        <v>83</v>
      </c>
      <c r="J19" s="51">
        <v>465</v>
      </c>
      <c r="K19" s="51">
        <v>6.7</v>
      </c>
      <c r="L19" s="51">
        <v>67</v>
      </c>
      <c r="M19" s="51">
        <v>80</v>
      </c>
      <c r="N19" s="55">
        <v>5000000</v>
      </c>
      <c r="O19" s="55">
        <v>210000</v>
      </c>
      <c r="P19" s="24">
        <v>4790000</v>
      </c>
    </row>
    <row r="20" spans="1:16" x14ac:dyDescent="0.2">
      <c r="A20" s="4" t="s">
        <v>84</v>
      </c>
      <c r="B20" s="5">
        <v>19494</v>
      </c>
      <c r="C20" s="4" t="s">
        <v>46</v>
      </c>
      <c r="D20" s="4" t="s">
        <v>23</v>
      </c>
      <c r="E20" s="4" t="s">
        <v>17</v>
      </c>
      <c r="F20" s="4" t="s">
        <v>18</v>
      </c>
      <c r="G20" s="4" t="s">
        <v>35</v>
      </c>
      <c r="H20" s="4" t="s">
        <v>85</v>
      </c>
      <c r="I20" s="4" t="s">
        <v>86</v>
      </c>
      <c r="J20" s="51">
        <v>0</v>
      </c>
      <c r="K20" s="51">
        <v>6.8</v>
      </c>
      <c r="L20" s="51">
        <v>42</v>
      </c>
      <c r="M20" s="51">
        <v>135</v>
      </c>
      <c r="N20" s="55">
        <v>36000000</v>
      </c>
      <c r="O20" s="55">
        <v>5000000</v>
      </c>
      <c r="P20" s="24">
        <v>31000000</v>
      </c>
    </row>
    <row r="21" spans="1:16" x14ac:dyDescent="0.2">
      <c r="A21" s="4" t="s">
        <v>87</v>
      </c>
      <c r="B21" s="5">
        <v>20026</v>
      </c>
      <c r="C21" s="4" t="s">
        <v>15</v>
      </c>
      <c r="D21" s="4" t="s">
        <v>16</v>
      </c>
      <c r="E21" s="4" t="s">
        <v>17</v>
      </c>
      <c r="F21" s="4" t="s">
        <v>18</v>
      </c>
      <c r="G21" s="4" t="s">
        <v>19</v>
      </c>
      <c r="H21" s="4" t="s">
        <v>88</v>
      </c>
      <c r="I21" s="4" t="s">
        <v>89</v>
      </c>
      <c r="J21" s="51">
        <v>0</v>
      </c>
      <c r="K21" s="51">
        <v>8.1999999999999993</v>
      </c>
      <c r="L21" s="51">
        <v>134</v>
      </c>
      <c r="M21" s="51">
        <v>108</v>
      </c>
      <c r="N21" s="55">
        <v>9600000</v>
      </c>
      <c r="O21" s="55">
        <v>910000</v>
      </c>
      <c r="P21" s="24">
        <v>8690000</v>
      </c>
    </row>
    <row r="22" spans="1:16" x14ac:dyDescent="0.2">
      <c r="A22" s="4" t="s">
        <v>90</v>
      </c>
      <c r="B22" s="5">
        <v>19907</v>
      </c>
      <c r="C22" s="4" t="s">
        <v>15</v>
      </c>
      <c r="D22" s="4" t="s">
        <v>91</v>
      </c>
      <c r="E22" s="4" t="s">
        <v>92</v>
      </c>
      <c r="F22" s="4" t="s">
        <v>93</v>
      </c>
      <c r="G22" s="4" t="s">
        <v>35</v>
      </c>
      <c r="H22" s="4" t="s">
        <v>94</v>
      </c>
      <c r="I22" s="4" t="s">
        <v>95</v>
      </c>
      <c r="J22" s="51">
        <v>11000</v>
      </c>
      <c r="K22" s="51">
        <v>8.6999999999999993</v>
      </c>
      <c r="L22" s="51">
        <v>153</v>
      </c>
      <c r="M22" s="51">
        <v>202</v>
      </c>
      <c r="N22" s="55">
        <v>269061</v>
      </c>
      <c r="O22" s="55">
        <v>2000000</v>
      </c>
      <c r="P22" s="24">
        <v>-1730939</v>
      </c>
    </row>
    <row r="23" spans="1:16" x14ac:dyDescent="0.2">
      <c r="A23" s="4" t="s">
        <v>96</v>
      </c>
      <c r="B23" s="5">
        <v>21087</v>
      </c>
      <c r="C23" s="4" t="s">
        <v>46</v>
      </c>
      <c r="D23" s="4" t="s">
        <v>54</v>
      </c>
      <c r="E23" s="4" t="s">
        <v>17</v>
      </c>
      <c r="F23" s="4" t="s">
        <v>97</v>
      </c>
      <c r="G23" s="4" t="s">
        <v>98</v>
      </c>
      <c r="H23" s="4" t="s">
        <v>99</v>
      </c>
      <c r="I23" s="4" t="s">
        <v>100</v>
      </c>
      <c r="J23" s="51">
        <v>0</v>
      </c>
      <c r="K23" s="51">
        <v>8.1999999999999993</v>
      </c>
      <c r="L23" s="51">
        <v>122</v>
      </c>
      <c r="M23" s="51">
        <v>161</v>
      </c>
      <c r="N23" s="55">
        <v>27200000</v>
      </c>
      <c r="O23" s="55">
        <v>3000000</v>
      </c>
      <c r="P23" s="24">
        <v>24200000</v>
      </c>
    </row>
    <row r="24" spans="1:16" x14ac:dyDescent="0.2">
      <c r="A24" s="4" t="s">
        <v>101</v>
      </c>
      <c r="B24" s="5">
        <v>21604</v>
      </c>
      <c r="C24" s="4" t="s">
        <v>15</v>
      </c>
      <c r="D24" s="4" t="s">
        <v>34</v>
      </c>
      <c r="E24" s="4" t="s">
        <v>17</v>
      </c>
      <c r="F24" s="4" t="s">
        <v>18</v>
      </c>
      <c r="G24" s="4" t="s">
        <v>19</v>
      </c>
      <c r="H24" s="4" t="s">
        <v>102</v>
      </c>
      <c r="I24" s="4" t="s">
        <v>103</v>
      </c>
      <c r="J24" s="51">
        <v>10000</v>
      </c>
      <c r="K24" s="51">
        <v>8.3000000000000007</v>
      </c>
      <c r="L24" s="51">
        <v>181</v>
      </c>
      <c r="M24" s="51">
        <v>120</v>
      </c>
      <c r="N24" s="55">
        <v>25000000</v>
      </c>
      <c r="O24" s="55">
        <v>2883848</v>
      </c>
      <c r="P24" s="24">
        <v>22116152</v>
      </c>
    </row>
    <row r="25" spans="1:16" x14ac:dyDescent="0.2">
      <c r="A25" s="4" t="s">
        <v>104</v>
      </c>
      <c r="B25" s="5">
        <v>22224</v>
      </c>
      <c r="C25" s="4" t="s">
        <v>15</v>
      </c>
      <c r="D25" s="4" t="s">
        <v>105</v>
      </c>
      <c r="E25" s="4" t="s">
        <v>17</v>
      </c>
      <c r="F25" s="4" t="s">
        <v>18</v>
      </c>
      <c r="G25" s="4" t="s">
        <v>106</v>
      </c>
      <c r="H25" s="4" t="s">
        <v>107</v>
      </c>
      <c r="I25" s="4" t="s">
        <v>108</v>
      </c>
      <c r="J25" s="51">
        <v>18000</v>
      </c>
      <c r="K25" s="51">
        <v>8.5</v>
      </c>
      <c r="L25" s="51">
        <v>290</v>
      </c>
      <c r="M25" s="51">
        <v>108</v>
      </c>
      <c r="N25" s="55">
        <v>32000000</v>
      </c>
      <c r="O25" s="55">
        <v>806947</v>
      </c>
      <c r="P25" s="24">
        <v>31193053</v>
      </c>
    </row>
    <row r="26" spans="1:16" x14ac:dyDescent="0.2">
      <c r="A26" s="4" t="s">
        <v>109</v>
      </c>
      <c r="B26" s="5">
        <v>22404</v>
      </c>
      <c r="C26" s="4" t="s">
        <v>46</v>
      </c>
      <c r="D26" s="4" t="s">
        <v>16</v>
      </c>
      <c r="E26" s="4" t="s">
        <v>17</v>
      </c>
      <c r="F26" s="4" t="s">
        <v>18</v>
      </c>
      <c r="G26" s="4" t="s">
        <v>35</v>
      </c>
      <c r="H26" s="4" t="s">
        <v>110</v>
      </c>
      <c r="I26" s="4" t="s">
        <v>111</v>
      </c>
      <c r="J26" s="51">
        <v>0</v>
      </c>
      <c r="K26" s="51">
        <v>7.6</v>
      </c>
      <c r="L26" s="51">
        <v>120</v>
      </c>
      <c r="M26" s="51">
        <v>152</v>
      </c>
      <c r="N26" s="55">
        <v>43650000</v>
      </c>
      <c r="O26" s="55">
        <v>6000000</v>
      </c>
      <c r="P26" s="24">
        <v>37650000</v>
      </c>
    </row>
    <row r="27" spans="1:16" x14ac:dyDescent="0.2">
      <c r="A27" s="4" t="s">
        <v>112</v>
      </c>
      <c r="B27" s="5">
        <v>22977</v>
      </c>
      <c r="C27" s="4" t="s">
        <v>46</v>
      </c>
      <c r="D27" s="4" t="s">
        <v>91</v>
      </c>
      <c r="E27" s="4" t="s">
        <v>17</v>
      </c>
      <c r="F27" s="4" t="s">
        <v>97</v>
      </c>
      <c r="G27" s="4" t="s">
        <v>39</v>
      </c>
      <c r="H27" s="4" t="s">
        <v>113</v>
      </c>
      <c r="I27" s="4" t="s">
        <v>114</v>
      </c>
      <c r="J27" s="51">
        <v>5000</v>
      </c>
      <c r="K27" s="51">
        <v>7.3</v>
      </c>
      <c r="L27" s="51">
        <v>184</v>
      </c>
      <c r="M27" s="51">
        <v>110</v>
      </c>
      <c r="N27" s="55">
        <v>16067035</v>
      </c>
      <c r="O27" s="55">
        <v>1100000</v>
      </c>
      <c r="P27" s="24">
        <v>14967035</v>
      </c>
    </row>
    <row r="28" spans="1:16" x14ac:dyDescent="0.2">
      <c r="A28" s="4" t="s">
        <v>115</v>
      </c>
      <c r="B28" s="5">
        <v>22930</v>
      </c>
      <c r="C28" s="4" t="s">
        <v>46</v>
      </c>
      <c r="D28" s="4" t="s">
        <v>54</v>
      </c>
      <c r="E28" s="4" t="s">
        <v>17</v>
      </c>
      <c r="F28" s="4" t="s">
        <v>97</v>
      </c>
      <c r="G28" s="4" t="s">
        <v>98</v>
      </c>
      <c r="H28" s="4" t="s">
        <v>116</v>
      </c>
      <c r="I28" s="4" t="s">
        <v>100</v>
      </c>
      <c r="J28" s="51">
        <v>11000</v>
      </c>
      <c r="K28" s="51">
        <v>8.4</v>
      </c>
      <c r="L28" s="51">
        <v>181</v>
      </c>
      <c r="M28" s="51">
        <v>227</v>
      </c>
      <c r="N28" s="55">
        <v>6000000</v>
      </c>
      <c r="O28" s="55">
        <v>15000000</v>
      </c>
      <c r="P28" s="24">
        <v>-9000000</v>
      </c>
    </row>
    <row r="29" spans="1:16" x14ac:dyDescent="0.2">
      <c r="A29" s="4" t="s">
        <v>117</v>
      </c>
      <c r="B29" s="5">
        <v>23359</v>
      </c>
      <c r="C29" s="4" t="s">
        <v>46</v>
      </c>
      <c r="D29" s="4" t="s">
        <v>75</v>
      </c>
      <c r="E29" s="4" t="s">
        <v>17</v>
      </c>
      <c r="F29" s="4" t="s">
        <v>97</v>
      </c>
      <c r="G29" s="4" t="s">
        <v>39</v>
      </c>
      <c r="H29" s="4" t="s">
        <v>118</v>
      </c>
      <c r="I29" s="4" t="s">
        <v>119</v>
      </c>
      <c r="J29" s="51">
        <v>0</v>
      </c>
      <c r="K29" s="51">
        <v>7</v>
      </c>
      <c r="L29" s="51">
        <v>72</v>
      </c>
      <c r="M29" s="51">
        <v>251</v>
      </c>
      <c r="N29" s="55">
        <v>57750000</v>
      </c>
      <c r="O29" s="55">
        <v>31115000</v>
      </c>
      <c r="P29" s="24">
        <v>26635000</v>
      </c>
    </row>
    <row r="30" spans="1:16" x14ac:dyDescent="0.2">
      <c r="A30" s="4" t="s">
        <v>120</v>
      </c>
      <c r="B30" s="5">
        <v>23339</v>
      </c>
      <c r="C30" s="4" t="s">
        <v>46</v>
      </c>
      <c r="D30" s="4" t="s">
        <v>91</v>
      </c>
      <c r="E30" s="4" t="s">
        <v>17</v>
      </c>
      <c r="F30" s="4" t="s">
        <v>97</v>
      </c>
      <c r="G30" s="4" t="s">
        <v>39</v>
      </c>
      <c r="H30" s="4" t="s">
        <v>121</v>
      </c>
      <c r="I30" s="4" t="s">
        <v>114</v>
      </c>
      <c r="J30" s="51">
        <v>0</v>
      </c>
      <c r="K30" s="51">
        <v>7.5</v>
      </c>
      <c r="L30" s="51">
        <v>167</v>
      </c>
      <c r="M30" s="51">
        <v>115</v>
      </c>
      <c r="N30" s="55">
        <v>24800000</v>
      </c>
      <c r="O30" s="55">
        <v>2000000</v>
      </c>
      <c r="P30" s="24">
        <v>22800000</v>
      </c>
    </row>
    <row r="31" spans="1:16" x14ac:dyDescent="0.2">
      <c r="A31" s="4" t="s">
        <v>122</v>
      </c>
      <c r="B31" s="5">
        <v>23342</v>
      </c>
      <c r="C31" s="4" t="s">
        <v>46</v>
      </c>
      <c r="D31" s="4" t="s">
        <v>91</v>
      </c>
      <c r="E31" s="4" t="s">
        <v>17</v>
      </c>
      <c r="F31" s="4" t="s">
        <v>18</v>
      </c>
      <c r="G31" s="4" t="s">
        <v>39</v>
      </c>
      <c r="H31" s="4" t="s">
        <v>123</v>
      </c>
      <c r="I31" s="4" t="s">
        <v>124</v>
      </c>
      <c r="J31" s="51">
        <v>0</v>
      </c>
      <c r="K31" s="51">
        <v>7.6</v>
      </c>
      <c r="L31" s="51">
        <v>61</v>
      </c>
      <c r="M31" s="51">
        <v>197</v>
      </c>
      <c r="N31" s="55">
        <v>46300000</v>
      </c>
      <c r="O31" s="55">
        <v>9400000</v>
      </c>
      <c r="P31" s="24">
        <v>36900000</v>
      </c>
    </row>
    <row r="32" spans="1:16" x14ac:dyDescent="0.2">
      <c r="A32" s="4" t="s">
        <v>125</v>
      </c>
      <c r="B32" s="5">
        <v>23389</v>
      </c>
      <c r="C32" s="4" t="s">
        <v>46</v>
      </c>
      <c r="D32" s="4" t="s">
        <v>91</v>
      </c>
      <c r="E32" s="4" t="s">
        <v>126</v>
      </c>
      <c r="F32" s="4" t="s">
        <v>127</v>
      </c>
      <c r="G32" s="4" t="s">
        <v>106</v>
      </c>
      <c r="H32" s="4" t="s">
        <v>128</v>
      </c>
      <c r="I32" s="4" t="s">
        <v>129</v>
      </c>
      <c r="J32" s="51">
        <v>0</v>
      </c>
      <c r="K32" s="51">
        <v>8</v>
      </c>
      <c r="L32" s="51">
        <v>122</v>
      </c>
      <c r="M32" s="51">
        <v>99</v>
      </c>
      <c r="N32" s="55">
        <v>3500000</v>
      </c>
      <c r="O32" s="55">
        <v>200000</v>
      </c>
      <c r="P32" s="24">
        <v>3300000</v>
      </c>
    </row>
    <row r="33" spans="1:16" x14ac:dyDescent="0.2">
      <c r="A33" s="4" t="s">
        <v>130</v>
      </c>
      <c r="B33" s="5">
        <v>23519</v>
      </c>
      <c r="C33" s="4" t="s">
        <v>15</v>
      </c>
      <c r="D33" s="4" t="s">
        <v>34</v>
      </c>
      <c r="E33" s="4" t="s">
        <v>17</v>
      </c>
      <c r="F33" s="4" t="s">
        <v>97</v>
      </c>
      <c r="G33" s="4" t="s">
        <v>39</v>
      </c>
      <c r="H33" s="4" t="s">
        <v>131</v>
      </c>
      <c r="I33" s="4" t="s">
        <v>132</v>
      </c>
      <c r="J33" s="51">
        <v>0</v>
      </c>
      <c r="K33" s="51">
        <v>7.7</v>
      </c>
      <c r="L33" s="51">
        <v>105</v>
      </c>
      <c r="M33" s="51">
        <v>87</v>
      </c>
      <c r="N33" s="55">
        <v>515005</v>
      </c>
      <c r="O33" s="55">
        <v>560000</v>
      </c>
      <c r="P33" s="24">
        <v>-44995</v>
      </c>
    </row>
    <row r="34" spans="1:16" x14ac:dyDescent="0.2">
      <c r="A34" s="4" t="s">
        <v>133</v>
      </c>
      <c r="B34" s="5">
        <v>23526</v>
      </c>
      <c r="C34" s="4" t="s">
        <v>46</v>
      </c>
      <c r="D34" s="4" t="s">
        <v>91</v>
      </c>
      <c r="E34" s="4" t="s">
        <v>17</v>
      </c>
      <c r="F34" s="4" t="s">
        <v>97</v>
      </c>
      <c r="G34" s="4" t="s">
        <v>39</v>
      </c>
      <c r="H34" s="4" t="s">
        <v>134</v>
      </c>
      <c r="I34" s="4" t="s">
        <v>135</v>
      </c>
      <c r="J34" s="51">
        <v>0</v>
      </c>
      <c r="K34" s="51">
        <v>7.8</v>
      </c>
      <c r="L34" s="51">
        <v>164</v>
      </c>
      <c r="M34" s="51">
        <v>110</v>
      </c>
      <c r="N34" s="55">
        <v>51100000</v>
      </c>
      <c r="O34" s="55">
        <v>3000000</v>
      </c>
      <c r="P34" s="24">
        <v>48100000</v>
      </c>
    </row>
    <row r="35" spans="1:16" x14ac:dyDescent="0.2">
      <c r="A35" s="4" t="s">
        <v>136</v>
      </c>
      <c r="B35" s="5">
        <v>23457</v>
      </c>
      <c r="C35" s="4" t="s">
        <v>46</v>
      </c>
      <c r="D35" s="4" t="s">
        <v>34</v>
      </c>
      <c r="E35" s="4" t="s">
        <v>17</v>
      </c>
      <c r="F35" s="4" t="s">
        <v>18</v>
      </c>
      <c r="G35" s="4" t="s">
        <v>39</v>
      </c>
      <c r="H35" s="4" t="s">
        <v>137</v>
      </c>
      <c r="I35" s="4" t="s">
        <v>138</v>
      </c>
      <c r="J35" s="51">
        <v>0</v>
      </c>
      <c r="K35" s="51">
        <v>7.8</v>
      </c>
      <c r="L35" s="51">
        <v>145</v>
      </c>
      <c r="M35" s="51">
        <v>139</v>
      </c>
      <c r="N35" s="55">
        <v>102300000</v>
      </c>
      <c r="O35" s="55">
        <v>6000000</v>
      </c>
      <c r="P35" s="24">
        <v>96300000</v>
      </c>
    </row>
    <row r="36" spans="1:16" x14ac:dyDescent="0.2">
      <c r="A36" s="4" t="s">
        <v>139</v>
      </c>
      <c r="B36" s="5">
        <v>23573</v>
      </c>
      <c r="C36" s="4" t="s">
        <v>46</v>
      </c>
      <c r="D36" s="4" t="s">
        <v>23</v>
      </c>
      <c r="E36" s="4" t="s">
        <v>17</v>
      </c>
      <c r="F36" s="4" t="s">
        <v>18</v>
      </c>
      <c r="G36" s="4" t="s">
        <v>39</v>
      </c>
      <c r="H36" s="4" t="s">
        <v>140</v>
      </c>
      <c r="I36" s="4" t="s">
        <v>141</v>
      </c>
      <c r="J36" s="51">
        <v>0</v>
      </c>
      <c r="K36" s="51">
        <v>7.9</v>
      </c>
      <c r="L36" s="51">
        <v>82</v>
      </c>
      <c r="M36" s="51">
        <v>170</v>
      </c>
      <c r="N36" s="55">
        <v>72000000</v>
      </c>
      <c r="O36" s="55">
        <v>17000000</v>
      </c>
      <c r="P36" s="24">
        <v>55000000</v>
      </c>
    </row>
    <row r="37" spans="1:16" x14ac:dyDescent="0.2">
      <c r="A37" s="4" t="s">
        <v>142</v>
      </c>
      <c r="B37" s="5">
        <v>23476</v>
      </c>
      <c r="C37" s="4" t="s">
        <v>15</v>
      </c>
      <c r="D37" s="4" t="s">
        <v>23</v>
      </c>
      <c r="E37" s="4" t="s">
        <v>17</v>
      </c>
      <c r="F37" s="4" t="s">
        <v>18</v>
      </c>
      <c r="G37" s="4" t="s">
        <v>19</v>
      </c>
      <c r="H37" s="4" t="s">
        <v>143</v>
      </c>
      <c r="I37" s="4" t="s">
        <v>144</v>
      </c>
      <c r="J37" s="51">
        <v>363</v>
      </c>
      <c r="K37" s="51">
        <v>8.1</v>
      </c>
      <c r="L37" s="51">
        <v>24</v>
      </c>
      <c r="M37" s="51">
        <v>95</v>
      </c>
      <c r="N37" s="55">
        <v>12438</v>
      </c>
      <c r="O37" s="55">
        <v>160000</v>
      </c>
      <c r="P37" s="24">
        <v>-147562</v>
      </c>
    </row>
    <row r="38" spans="1:16" x14ac:dyDescent="0.2">
      <c r="A38" s="4" t="s">
        <v>145</v>
      </c>
      <c r="B38" s="5">
        <v>23922</v>
      </c>
      <c r="C38" s="4" t="s">
        <v>46</v>
      </c>
      <c r="D38" s="4" t="s">
        <v>23</v>
      </c>
      <c r="E38" s="4" t="s">
        <v>17</v>
      </c>
      <c r="F38" s="4" t="s">
        <v>18</v>
      </c>
      <c r="G38" s="4" t="s">
        <v>146</v>
      </c>
      <c r="H38" s="4" t="s">
        <v>147</v>
      </c>
      <c r="I38" s="4" t="s">
        <v>100</v>
      </c>
      <c r="J38" s="51">
        <v>7000</v>
      </c>
      <c r="K38" s="51">
        <v>8</v>
      </c>
      <c r="L38" s="51">
        <v>89</v>
      </c>
      <c r="M38" s="51">
        <v>200</v>
      </c>
      <c r="N38" s="55">
        <v>111722000</v>
      </c>
      <c r="O38" s="55">
        <v>11000000</v>
      </c>
      <c r="P38" s="24">
        <v>100722000</v>
      </c>
    </row>
    <row r="39" spans="1:16" x14ac:dyDescent="0.2">
      <c r="A39" s="4" t="s">
        <v>148</v>
      </c>
      <c r="B39" s="5">
        <v>24071</v>
      </c>
      <c r="C39" s="4" t="s">
        <v>46</v>
      </c>
      <c r="D39" s="4" t="s">
        <v>54</v>
      </c>
      <c r="E39" s="4" t="s">
        <v>17</v>
      </c>
      <c r="F39" s="4" t="s">
        <v>18</v>
      </c>
      <c r="G39" s="4" t="s">
        <v>39</v>
      </c>
      <c r="H39" s="4" t="s">
        <v>149</v>
      </c>
      <c r="I39" s="4" t="s">
        <v>150</v>
      </c>
      <c r="J39" s="51">
        <v>251</v>
      </c>
      <c r="K39" s="51">
        <v>6.8</v>
      </c>
      <c r="L39" s="51">
        <v>53</v>
      </c>
      <c r="M39" s="51">
        <v>152</v>
      </c>
      <c r="N39" s="55">
        <v>14873</v>
      </c>
      <c r="O39" s="55">
        <v>3800000</v>
      </c>
      <c r="P39" s="24">
        <v>-3785127</v>
      </c>
    </row>
    <row r="40" spans="1:16" x14ac:dyDescent="0.2">
      <c r="A40" s="4" t="s">
        <v>151</v>
      </c>
      <c r="B40" s="5">
        <v>23850</v>
      </c>
      <c r="C40" s="4" t="s">
        <v>46</v>
      </c>
      <c r="D40" s="4" t="s">
        <v>75</v>
      </c>
      <c r="E40" s="4" t="s">
        <v>17</v>
      </c>
      <c r="F40" s="4" t="s">
        <v>18</v>
      </c>
      <c r="G40" s="4" t="s">
        <v>42</v>
      </c>
      <c r="H40" s="4" t="s">
        <v>118</v>
      </c>
      <c r="I40" s="4" t="s">
        <v>152</v>
      </c>
      <c r="J40" s="51">
        <v>1000</v>
      </c>
      <c r="K40" s="51">
        <v>6.6</v>
      </c>
      <c r="L40" s="51">
        <v>27</v>
      </c>
      <c r="M40" s="51">
        <v>225</v>
      </c>
      <c r="N40" s="55">
        <v>8000000</v>
      </c>
      <c r="O40" s="55">
        <v>20000000</v>
      </c>
      <c r="P40" s="24">
        <v>-12000000</v>
      </c>
    </row>
    <row r="41" spans="1:16" x14ac:dyDescent="0.2">
      <c r="A41" s="4" t="s">
        <v>153</v>
      </c>
      <c r="B41" s="5">
        <v>23941</v>
      </c>
      <c r="C41" s="4" t="s">
        <v>46</v>
      </c>
      <c r="D41" s="4" t="s">
        <v>75</v>
      </c>
      <c r="E41" s="4" t="s">
        <v>17</v>
      </c>
      <c r="F41" s="4" t="s">
        <v>18</v>
      </c>
      <c r="G41" s="4" t="s">
        <v>42</v>
      </c>
      <c r="H41" s="4" t="s">
        <v>154</v>
      </c>
      <c r="I41" s="4" t="s">
        <v>155</v>
      </c>
      <c r="J41" s="51">
        <v>15000</v>
      </c>
      <c r="K41" s="51">
        <v>8</v>
      </c>
      <c r="L41" s="51">
        <v>119</v>
      </c>
      <c r="M41" s="51">
        <v>174</v>
      </c>
      <c r="N41" s="55">
        <v>163214286</v>
      </c>
      <c r="O41" s="55">
        <v>8200000</v>
      </c>
      <c r="P41" s="24">
        <v>155014286</v>
      </c>
    </row>
    <row r="42" spans="1:16" x14ac:dyDescent="0.2">
      <c r="A42" s="4" t="s">
        <v>156</v>
      </c>
      <c r="B42" s="5">
        <v>23860</v>
      </c>
      <c r="C42" s="4" t="s">
        <v>46</v>
      </c>
      <c r="D42" s="4" t="s">
        <v>91</v>
      </c>
      <c r="E42" s="4" t="s">
        <v>17</v>
      </c>
      <c r="F42" s="4" t="s">
        <v>97</v>
      </c>
      <c r="G42" s="4" t="s">
        <v>39</v>
      </c>
      <c r="H42" s="4" t="s">
        <v>157</v>
      </c>
      <c r="I42" s="4" t="s">
        <v>114</v>
      </c>
      <c r="J42" s="51">
        <v>0</v>
      </c>
      <c r="K42" s="51">
        <v>7</v>
      </c>
      <c r="L42" s="51">
        <v>129</v>
      </c>
      <c r="M42" s="51">
        <v>130</v>
      </c>
      <c r="N42" s="55">
        <v>63600000</v>
      </c>
      <c r="O42" s="55">
        <v>9000000</v>
      </c>
      <c r="P42" s="24">
        <v>54600000</v>
      </c>
    </row>
    <row r="43" spans="1:16" x14ac:dyDescent="0.2">
      <c r="A43" s="4" t="s">
        <v>158</v>
      </c>
      <c r="B43" s="5">
        <v>24283</v>
      </c>
      <c r="C43" s="4" t="s">
        <v>46</v>
      </c>
      <c r="D43" s="4" t="s">
        <v>159</v>
      </c>
      <c r="E43" s="4" t="s">
        <v>126</v>
      </c>
      <c r="F43" s="4" t="s">
        <v>127</v>
      </c>
      <c r="G43" s="4" t="s">
        <v>39</v>
      </c>
      <c r="H43" s="4" t="s">
        <v>128</v>
      </c>
      <c r="I43" s="4" t="s">
        <v>129</v>
      </c>
      <c r="J43" s="51">
        <v>20000</v>
      </c>
      <c r="K43" s="51">
        <v>8.9</v>
      </c>
      <c r="L43" s="51">
        <v>181</v>
      </c>
      <c r="M43" s="51">
        <v>142</v>
      </c>
      <c r="N43" s="55">
        <v>6100000</v>
      </c>
      <c r="O43" s="55">
        <v>1200000</v>
      </c>
      <c r="P43" s="24">
        <v>4900000</v>
      </c>
    </row>
    <row r="44" spans="1:16" x14ac:dyDescent="0.2">
      <c r="A44" s="4" t="s">
        <v>160</v>
      </c>
      <c r="B44" s="5">
        <v>24526</v>
      </c>
      <c r="C44" s="4" t="s">
        <v>46</v>
      </c>
      <c r="D44" s="4" t="s">
        <v>91</v>
      </c>
      <c r="E44" s="4" t="s">
        <v>17</v>
      </c>
      <c r="F44" s="4" t="s">
        <v>97</v>
      </c>
      <c r="G44" s="4" t="s">
        <v>39</v>
      </c>
      <c r="H44" s="4" t="s">
        <v>161</v>
      </c>
      <c r="I44" s="4" t="s">
        <v>162</v>
      </c>
      <c r="J44" s="51">
        <v>0</v>
      </c>
      <c r="K44" s="51">
        <v>6.9</v>
      </c>
      <c r="L44" s="51">
        <v>130</v>
      </c>
      <c r="M44" s="51">
        <v>117</v>
      </c>
      <c r="N44" s="55">
        <v>43100000</v>
      </c>
      <c r="O44" s="55">
        <v>9500000</v>
      </c>
      <c r="P44" s="24">
        <v>33600000</v>
      </c>
    </row>
    <row r="45" spans="1:16" x14ac:dyDescent="0.2">
      <c r="A45" s="4" t="s">
        <v>163</v>
      </c>
      <c r="B45" s="5">
        <v>25031</v>
      </c>
      <c r="C45" s="4" t="s">
        <v>46</v>
      </c>
      <c r="D45" s="4" t="s">
        <v>54</v>
      </c>
      <c r="E45" s="4" t="s">
        <v>17</v>
      </c>
      <c r="F45" s="4" t="s">
        <v>97</v>
      </c>
      <c r="G45" s="4" t="s">
        <v>42</v>
      </c>
      <c r="H45" s="4" t="s">
        <v>164</v>
      </c>
      <c r="I45" s="4" t="s">
        <v>165</v>
      </c>
      <c r="J45" s="51">
        <v>24000</v>
      </c>
      <c r="K45" s="51">
        <v>8.3000000000000007</v>
      </c>
      <c r="L45" s="51">
        <v>285</v>
      </c>
      <c r="M45" s="51">
        <v>161</v>
      </c>
      <c r="N45" s="55">
        <v>56715371</v>
      </c>
      <c r="O45" s="55">
        <v>12000000</v>
      </c>
      <c r="P45" s="24">
        <v>44715371</v>
      </c>
    </row>
    <row r="46" spans="1:16" x14ac:dyDescent="0.2">
      <c r="A46" s="4" t="s">
        <v>166</v>
      </c>
      <c r="B46" s="5">
        <v>25069</v>
      </c>
      <c r="C46" s="4" t="s">
        <v>46</v>
      </c>
      <c r="D46" s="4" t="s">
        <v>23</v>
      </c>
      <c r="E46" s="4" t="s">
        <v>17</v>
      </c>
      <c r="F46" s="4" t="s">
        <v>97</v>
      </c>
      <c r="G46" s="4" t="s">
        <v>42</v>
      </c>
      <c r="H46" s="4" t="s">
        <v>167</v>
      </c>
      <c r="I46" s="4" t="s">
        <v>168</v>
      </c>
      <c r="J46" s="51">
        <v>0</v>
      </c>
      <c r="K46" s="51">
        <v>7.5</v>
      </c>
      <c r="L46" s="51">
        <v>56</v>
      </c>
      <c r="M46" s="51">
        <v>153</v>
      </c>
      <c r="N46" s="55">
        <v>16800000</v>
      </c>
      <c r="O46" s="55">
        <v>10000000</v>
      </c>
      <c r="P46" s="24">
        <v>6800000</v>
      </c>
    </row>
    <row r="47" spans="1:16" x14ac:dyDescent="0.2">
      <c r="A47" s="4" t="s">
        <v>169</v>
      </c>
      <c r="B47" s="5">
        <v>25532</v>
      </c>
      <c r="C47" s="4" t="s">
        <v>46</v>
      </c>
      <c r="D47" s="4" t="s">
        <v>75</v>
      </c>
      <c r="E47" s="4" t="s">
        <v>17</v>
      </c>
      <c r="F47" s="4" t="s">
        <v>18</v>
      </c>
      <c r="G47" s="4" t="s">
        <v>170</v>
      </c>
      <c r="H47" s="4" t="s">
        <v>171</v>
      </c>
      <c r="I47" s="4" t="s">
        <v>172</v>
      </c>
      <c r="J47" s="51">
        <v>0</v>
      </c>
      <c r="K47" s="51">
        <v>8.1</v>
      </c>
      <c r="L47" s="51">
        <v>130</v>
      </c>
      <c r="M47" s="51">
        <v>110</v>
      </c>
      <c r="N47" s="55">
        <v>102308900</v>
      </c>
      <c r="O47" s="55">
        <v>6000000</v>
      </c>
      <c r="P47" s="24">
        <v>96308900</v>
      </c>
    </row>
    <row r="48" spans="1:16" x14ac:dyDescent="0.2">
      <c r="A48" s="4" t="s">
        <v>173</v>
      </c>
      <c r="B48" s="5">
        <v>25489</v>
      </c>
      <c r="C48" s="4" t="s">
        <v>46</v>
      </c>
      <c r="D48" s="4" t="s">
        <v>16</v>
      </c>
      <c r="E48" s="4" t="s">
        <v>174</v>
      </c>
      <c r="F48" s="4" t="s">
        <v>175</v>
      </c>
      <c r="G48" s="4" t="s">
        <v>106</v>
      </c>
      <c r="H48" s="4" t="s">
        <v>176</v>
      </c>
      <c r="I48" s="4" t="s">
        <v>177</v>
      </c>
      <c r="J48" s="51">
        <v>278</v>
      </c>
      <c r="K48" s="51">
        <v>7.2</v>
      </c>
      <c r="L48" s="51">
        <v>35</v>
      </c>
      <c r="M48" s="51">
        <v>123</v>
      </c>
      <c r="N48" s="55">
        <v>26893</v>
      </c>
      <c r="O48" s="55">
        <v>1600000</v>
      </c>
      <c r="P48" s="24">
        <v>-1573107</v>
      </c>
    </row>
    <row r="49" spans="1:16" x14ac:dyDescent="0.2">
      <c r="A49" s="4" t="s">
        <v>178</v>
      </c>
      <c r="B49" s="5">
        <v>25233</v>
      </c>
      <c r="C49" s="4" t="s">
        <v>46</v>
      </c>
      <c r="D49" s="4" t="s">
        <v>91</v>
      </c>
      <c r="E49" s="4" t="s">
        <v>17</v>
      </c>
      <c r="F49" s="4" t="s">
        <v>97</v>
      </c>
      <c r="G49" s="4" t="s">
        <v>170</v>
      </c>
      <c r="H49" s="4" t="s">
        <v>179</v>
      </c>
      <c r="I49" s="4" t="s">
        <v>180</v>
      </c>
      <c r="J49" s="51">
        <v>0</v>
      </c>
      <c r="K49" s="51">
        <v>6.8</v>
      </c>
      <c r="L49" s="51">
        <v>143</v>
      </c>
      <c r="M49" s="51">
        <v>142</v>
      </c>
      <c r="N49" s="55">
        <v>22800000</v>
      </c>
      <c r="O49" s="55">
        <v>7000000</v>
      </c>
      <c r="P49" s="24">
        <v>15800000</v>
      </c>
    </row>
    <row r="50" spans="1:16" x14ac:dyDescent="0.2">
      <c r="A50" s="4" t="s">
        <v>181</v>
      </c>
      <c r="B50" s="5">
        <v>25674</v>
      </c>
      <c r="C50" s="4" t="s">
        <v>46</v>
      </c>
      <c r="D50" s="4" t="s">
        <v>34</v>
      </c>
      <c r="E50" s="4" t="s">
        <v>17</v>
      </c>
      <c r="F50" s="4" t="s">
        <v>18</v>
      </c>
      <c r="G50" s="4" t="s">
        <v>182</v>
      </c>
      <c r="H50" s="4" t="s">
        <v>183</v>
      </c>
      <c r="I50" s="4" t="s">
        <v>184</v>
      </c>
      <c r="J50" s="51">
        <v>0</v>
      </c>
      <c r="K50" s="51">
        <v>6.2</v>
      </c>
      <c r="L50" s="51">
        <v>101</v>
      </c>
      <c r="M50" s="51">
        <v>109</v>
      </c>
      <c r="N50" s="55">
        <v>9000000</v>
      </c>
      <c r="O50" s="55">
        <v>900000</v>
      </c>
      <c r="P50" s="24">
        <v>8100000</v>
      </c>
    </row>
    <row r="51" spans="1:16" x14ac:dyDescent="0.2">
      <c r="A51" s="4" t="s">
        <v>185</v>
      </c>
      <c r="B51" s="5">
        <v>25888</v>
      </c>
      <c r="C51" s="4" t="s">
        <v>46</v>
      </c>
      <c r="D51" s="4" t="s">
        <v>34</v>
      </c>
      <c r="E51" s="4" t="s">
        <v>17</v>
      </c>
      <c r="F51" s="4" t="s">
        <v>18</v>
      </c>
      <c r="G51" s="4" t="s">
        <v>42</v>
      </c>
      <c r="H51" s="4" t="s">
        <v>186</v>
      </c>
      <c r="I51" s="4" t="s">
        <v>187</v>
      </c>
      <c r="J51" s="51">
        <v>104</v>
      </c>
      <c r="K51" s="51">
        <v>6.2</v>
      </c>
      <c r="L51" s="51">
        <v>22</v>
      </c>
      <c r="M51" s="51">
        <v>143</v>
      </c>
      <c r="N51" s="55">
        <v>5000000</v>
      </c>
      <c r="O51" s="55">
        <v>25000000</v>
      </c>
      <c r="P51" s="24">
        <v>-20000000</v>
      </c>
    </row>
    <row r="52" spans="1:16" x14ac:dyDescent="0.2">
      <c r="A52" s="4" t="s">
        <v>188</v>
      </c>
      <c r="B52" s="5">
        <v>25742</v>
      </c>
      <c r="C52" s="4" t="s">
        <v>46</v>
      </c>
      <c r="D52" s="4" t="s">
        <v>91</v>
      </c>
      <c r="E52" s="4" t="s">
        <v>17</v>
      </c>
      <c r="F52" s="4" t="s">
        <v>93</v>
      </c>
      <c r="G52" s="4" t="s">
        <v>42</v>
      </c>
      <c r="H52" s="4" t="s">
        <v>63</v>
      </c>
      <c r="I52" s="4" t="s">
        <v>189</v>
      </c>
      <c r="J52" s="51">
        <v>0</v>
      </c>
      <c r="K52" s="51">
        <v>7.5</v>
      </c>
      <c r="L52" s="51">
        <v>79</v>
      </c>
      <c r="M52" s="51">
        <v>160</v>
      </c>
      <c r="N52" s="55">
        <v>14500000</v>
      </c>
      <c r="O52" s="55">
        <v>25000000</v>
      </c>
      <c r="P52" s="24">
        <v>-10500000</v>
      </c>
    </row>
    <row r="53" spans="1:16" x14ac:dyDescent="0.2">
      <c r="A53" s="4" t="s">
        <v>190</v>
      </c>
      <c r="B53" s="5">
        <v>25805</v>
      </c>
      <c r="C53" s="4" t="s">
        <v>46</v>
      </c>
      <c r="D53" s="4" t="s">
        <v>191</v>
      </c>
      <c r="E53" s="4" t="s">
        <v>17</v>
      </c>
      <c r="F53" s="4" t="s">
        <v>18</v>
      </c>
      <c r="G53" s="4" t="s">
        <v>106</v>
      </c>
      <c r="H53" s="4" t="s">
        <v>192</v>
      </c>
      <c r="I53" s="4" t="s">
        <v>193</v>
      </c>
      <c r="J53" s="51">
        <v>0</v>
      </c>
      <c r="K53" s="51">
        <v>8.1</v>
      </c>
      <c r="L53" s="51">
        <v>53</v>
      </c>
      <c r="M53" s="51">
        <v>215</v>
      </c>
      <c r="N53" s="55">
        <v>13300000</v>
      </c>
      <c r="O53" s="55">
        <v>600000</v>
      </c>
      <c r="P53" s="24">
        <v>12700000</v>
      </c>
    </row>
    <row r="54" spans="1:16" x14ac:dyDescent="0.2">
      <c r="A54" s="4" t="s">
        <v>194</v>
      </c>
      <c r="B54" s="5">
        <v>26179</v>
      </c>
      <c r="C54" s="4" t="s">
        <v>46</v>
      </c>
      <c r="D54" s="4" t="s">
        <v>91</v>
      </c>
      <c r="E54" s="4" t="s">
        <v>17</v>
      </c>
      <c r="F54" s="4" t="s">
        <v>97</v>
      </c>
      <c r="G54" s="4" t="s">
        <v>195</v>
      </c>
      <c r="H54" s="4" t="s">
        <v>157</v>
      </c>
      <c r="I54" s="4" t="s">
        <v>135</v>
      </c>
      <c r="J54" s="51">
        <v>0</v>
      </c>
      <c r="K54" s="51">
        <v>6.7</v>
      </c>
      <c r="L54" s="51">
        <v>120</v>
      </c>
      <c r="M54" s="51">
        <v>120</v>
      </c>
      <c r="N54" s="55">
        <v>43800000</v>
      </c>
      <c r="O54" s="55">
        <v>7200000</v>
      </c>
      <c r="P54" s="24">
        <v>36600000</v>
      </c>
    </row>
    <row r="55" spans="1:16" x14ac:dyDescent="0.2">
      <c r="A55" s="4" t="s">
        <v>196</v>
      </c>
      <c r="B55" s="5">
        <v>26035</v>
      </c>
      <c r="C55" s="4" t="s">
        <v>46</v>
      </c>
      <c r="D55" s="4" t="s">
        <v>23</v>
      </c>
      <c r="E55" s="4" t="s">
        <v>17</v>
      </c>
      <c r="F55" s="4" t="s">
        <v>18</v>
      </c>
      <c r="G55" s="4" t="s">
        <v>42</v>
      </c>
      <c r="H55" s="4" t="s">
        <v>197</v>
      </c>
      <c r="I55" s="4" t="s">
        <v>198</v>
      </c>
      <c r="J55" s="51">
        <v>0</v>
      </c>
      <c r="K55" s="51">
        <v>8</v>
      </c>
      <c r="L55" s="51">
        <v>66</v>
      </c>
      <c r="M55" s="51">
        <v>181</v>
      </c>
      <c r="N55" s="55">
        <v>50000000</v>
      </c>
      <c r="O55" s="55">
        <v>9000000</v>
      </c>
      <c r="P55" s="24">
        <v>41000000</v>
      </c>
    </row>
    <row r="56" spans="1:16" x14ac:dyDescent="0.2">
      <c r="A56" s="4" t="s">
        <v>199</v>
      </c>
      <c r="B56" s="5">
        <v>26083</v>
      </c>
      <c r="C56" s="4" t="s">
        <v>46</v>
      </c>
      <c r="D56" s="4" t="s">
        <v>23</v>
      </c>
      <c r="E56" s="4" t="s">
        <v>17</v>
      </c>
      <c r="F56" s="4" t="s">
        <v>18</v>
      </c>
      <c r="G56" s="4" t="s">
        <v>19</v>
      </c>
      <c r="H56" s="4" t="s">
        <v>200</v>
      </c>
      <c r="I56" s="4" t="s">
        <v>201</v>
      </c>
      <c r="J56" s="51">
        <v>85</v>
      </c>
      <c r="K56" s="51">
        <v>6.7</v>
      </c>
      <c r="L56" s="51">
        <v>8</v>
      </c>
      <c r="M56" s="51">
        <v>65</v>
      </c>
      <c r="N56" s="55">
        <v>8231</v>
      </c>
      <c r="O56" s="55">
        <v>27000</v>
      </c>
      <c r="P56" s="24">
        <v>-18769</v>
      </c>
    </row>
    <row r="57" spans="1:16" x14ac:dyDescent="0.2">
      <c r="A57" s="4" t="s">
        <v>202</v>
      </c>
      <c r="B57" s="5">
        <v>26056</v>
      </c>
      <c r="C57" s="4" t="s">
        <v>46</v>
      </c>
      <c r="D57" s="4" t="s">
        <v>16</v>
      </c>
      <c r="E57" s="4" t="s">
        <v>17</v>
      </c>
      <c r="F57" s="4" t="s">
        <v>18</v>
      </c>
      <c r="G57" s="4" t="s">
        <v>106</v>
      </c>
      <c r="H57" s="4" t="s">
        <v>203</v>
      </c>
      <c r="I57" s="4" t="s">
        <v>204</v>
      </c>
      <c r="J57" s="51">
        <v>566</v>
      </c>
      <c r="K57" s="51">
        <v>5.5</v>
      </c>
      <c r="L57" s="51">
        <v>38</v>
      </c>
      <c r="M57" s="51">
        <v>97</v>
      </c>
      <c r="N57" s="55">
        <v>15180000</v>
      </c>
      <c r="O57" s="55">
        <v>500000</v>
      </c>
      <c r="P57" s="24">
        <v>14680000</v>
      </c>
    </row>
    <row r="58" spans="1:16" x14ac:dyDescent="0.2">
      <c r="A58" s="4" t="s">
        <v>205</v>
      </c>
      <c r="B58" s="5">
        <v>26466</v>
      </c>
      <c r="C58" s="4" t="s">
        <v>46</v>
      </c>
      <c r="D58" s="4" t="s">
        <v>34</v>
      </c>
      <c r="E58" s="4" t="s">
        <v>17</v>
      </c>
      <c r="F58" s="4" t="s">
        <v>18</v>
      </c>
      <c r="G58" s="4" t="s">
        <v>206</v>
      </c>
      <c r="H58" s="4" t="s">
        <v>207</v>
      </c>
      <c r="I58" s="4" t="s">
        <v>208</v>
      </c>
      <c r="J58" s="51">
        <v>0</v>
      </c>
      <c r="K58" s="51">
        <v>6.1</v>
      </c>
      <c r="L58" s="51">
        <v>73</v>
      </c>
      <c r="M58" s="51">
        <v>108</v>
      </c>
      <c r="N58" s="55">
        <v>180483</v>
      </c>
      <c r="O58" s="55">
        <v>10000</v>
      </c>
      <c r="P58" s="24">
        <v>170483</v>
      </c>
    </row>
    <row r="59" spans="1:16" x14ac:dyDescent="0.2">
      <c r="A59" s="4" t="s">
        <v>209</v>
      </c>
      <c r="B59" s="5">
        <v>26351</v>
      </c>
      <c r="C59" s="4" t="s">
        <v>46</v>
      </c>
      <c r="D59" s="4" t="s">
        <v>16</v>
      </c>
      <c r="E59" s="4" t="s">
        <v>17</v>
      </c>
      <c r="F59" s="4" t="s">
        <v>18</v>
      </c>
      <c r="G59" s="4" t="s">
        <v>106</v>
      </c>
      <c r="H59" s="4" t="s">
        <v>210</v>
      </c>
      <c r="I59" s="4" t="s">
        <v>211</v>
      </c>
      <c r="J59" s="51">
        <v>43000</v>
      </c>
      <c r="K59" s="51">
        <v>9.1999999999999993</v>
      </c>
      <c r="L59" s="51">
        <v>208</v>
      </c>
      <c r="M59" s="51">
        <v>175</v>
      </c>
      <c r="N59" s="55">
        <v>134821952</v>
      </c>
      <c r="O59" s="55">
        <v>6000000</v>
      </c>
      <c r="P59" s="24">
        <v>128821952</v>
      </c>
    </row>
    <row r="60" spans="1:16" x14ac:dyDescent="0.2">
      <c r="A60" s="4" t="s">
        <v>212</v>
      </c>
      <c r="B60" s="5">
        <v>26828</v>
      </c>
      <c r="C60" s="4" t="s">
        <v>46</v>
      </c>
      <c r="D60" s="4" t="s">
        <v>34</v>
      </c>
      <c r="E60" s="4" t="s">
        <v>17</v>
      </c>
      <c r="F60" s="4" t="s">
        <v>18</v>
      </c>
      <c r="G60" s="4" t="s">
        <v>98</v>
      </c>
      <c r="H60" s="4" t="s">
        <v>213</v>
      </c>
      <c r="I60" s="4" t="s">
        <v>214</v>
      </c>
      <c r="J60" s="51">
        <v>0</v>
      </c>
      <c r="K60" s="51">
        <v>7.5</v>
      </c>
      <c r="L60" s="51">
        <v>100</v>
      </c>
      <c r="M60" s="51">
        <v>112</v>
      </c>
      <c r="N60" s="55">
        <v>115000000</v>
      </c>
      <c r="O60" s="55">
        <v>777000</v>
      </c>
      <c r="P60" s="24">
        <v>114223000</v>
      </c>
    </row>
    <row r="61" spans="1:16" x14ac:dyDescent="0.2">
      <c r="A61" s="4" t="s">
        <v>215</v>
      </c>
      <c r="B61" s="5">
        <v>26885</v>
      </c>
      <c r="C61" s="4" t="s">
        <v>46</v>
      </c>
      <c r="D61" s="4" t="s">
        <v>91</v>
      </c>
      <c r="E61" s="4" t="s">
        <v>17</v>
      </c>
      <c r="F61" s="4" t="s">
        <v>97</v>
      </c>
      <c r="G61" s="4" t="s">
        <v>98</v>
      </c>
      <c r="H61" s="4" t="s">
        <v>143</v>
      </c>
      <c r="I61" s="4" t="s">
        <v>135</v>
      </c>
      <c r="J61" s="51">
        <v>0</v>
      </c>
      <c r="K61" s="51">
        <v>6.8</v>
      </c>
      <c r="L61" s="51">
        <v>136</v>
      </c>
      <c r="M61" s="51">
        <v>121</v>
      </c>
      <c r="N61" s="55">
        <v>35400000</v>
      </c>
      <c r="O61" s="55">
        <v>7000000</v>
      </c>
      <c r="P61" s="24">
        <v>28400000</v>
      </c>
    </row>
    <row r="62" spans="1:16" x14ac:dyDescent="0.2">
      <c r="A62" s="4" t="s">
        <v>216</v>
      </c>
      <c r="B62" s="5">
        <v>26967</v>
      </c>
      <c r="C62" s="4" t="s">
        <v>46</v>
      </c>
      <c r="D62" s="4" t="s">
        <v>16</v>
      </c>
      <c r="E62" s="4" t="s">
        <v>17</v>
      </c>
      <c r="F62" s="4" t="s">
        <v>18</v>
      </c>
      <c r="G62" s="4" t="s">
        <v>106</v>
      </c>
      <c r="H62" s="4" t="s">
        <v>217</v>
      </c>
      <c r="I62" s="4" t="s">
        <v>218</v>
      </c>
      <c r="J62" s="51">
        <v>0</v>
      </c>
      <c r="K62" s="51">
        <v>7.4</v>
      </c>
      <c r="L62" s="51">
        <v>112</v>
      </c>
      <c r="M62" s="51">
        <v>112</v>
      </c>
      <c r="N62" s="55">
        <v>32645</v>
      </c>
      <c r="O62" s="55">
        <v>500000</v>
      </c>
      <c r="P62" s="24">
        <v>-467355</v>
      </c>
    </row>
    <row r="63" spans="1:16" x14ac:dyDescent="0.2">
      <c r="A63" s="4" t="s">
        <v>219</v>
      </c>
      <c r="B63" s="5">
        <v>26986</v>
      </c>
      <c r="C63" s="4" t="s">
        <v>46</v>
      </c>
      <c r="D63" s="4" t="s">
        <v>105</v>
      </c>
      <c r="E63" s="4" t="s">
        <v>17</v>
      </c>
      <c r="F63" s="4" t="s">
        <v>18</v>
      </c>
      <c r="G63" s="4" t="s">
        <v>106</v>
      </c>
      <c r="H63" s="4" t="s">
        <v>220</v>
      </c>
      <c r="I63" s="4" t="s">
        <v>221</v>
      </c>
      <c r="J63" s="51">
        <v>18000</v>
      </c>
      <c r="K63" s="51">
        <v>8</v>
      </c>
      <c r="L63" s="51">
        <v>304</v>
      </c>
      <c r="M63" s="51">
        <v>132</v>
      </c>
      <c r="N63" s="55">
        <v>204565000</v>
      </c>
      <c r="O63" s="55">
        <v>8000000</v>
      </c>
      <c r="P63" s="24">
        <v>196565000</v>
      </c>
    </row>
    <row r="64" spans="1:16" x14ac:dyDescent="0.2">
      <c r="A64" s="4" t="s">
        <v>222</v>
      </c>
      <c r="B64" s="5">
        <v>26911</v>
      </c>
      <c r="C64" s="4" t="s">
        <v>46</v>
      </c>
      <c r="D64" s="4" t="s">
        <v>34</v>
      </c>
      <c r="E64" s="4" t="s">
        <v>17</v>
      </c>
      <c r="F64" s="4" t="s">
        <v>18</v>
      </c>
      <c r="G64" s="4" t="s">
        <v>98</v>
      </c>
      <c r="H64" s="4" t="s">
        <v>223</v>
      </c>
      <c r="I64" s="4" t="s">
        <v>172</v>
      </c>
      <c r="J64" s="51">
        <v>0</v>
      </c>
      <c r="K64" s="51">
        <v>8.3000000000000007</v>
      </c>
      <c r="L64" s="51">
        <v>119</v>
      </c>
      <c r="M64" s="51">
        <v>129</v>
      </c>
      <c r="N64" s="55">
        <v>159600000</v>
      </c>
      <c r="O64" s="55">
        <v>5500000</v>
      </c>
      <c r="P64" s="24">
        <v>154100000</v>
      </c>
    </row>
    <row r="65" spans="1:16" x14ac:dyDescent="0.2">
      <c r="A65" s="4" t="s">
        <v>224</v>
      </c>
      <c r="B65" s="5">
        <v>27262</v>
      </c>
      <c r="C65" s="4" t="s">
        <v>46</v>
      </c>
      <c r="D65" s="4" t="s">
        <v>54</v>
      </c>
      <c r="E65" s="4" t="s">
        <v>17</v>
      </c>
      <c r="F65" s="4" t="s">
        <v>18</v>
      </c>
      <c r="G65" s="4" t="s">
        <v>42</v>
      </c>
      <c r="H65" s="4" t="s">
        <v>225</v>
      </c>
      <c r="I65" s="4" t="s">
        <v>226</v>
      </c>
      <c r="J65" s="51">
        <v>816</v>
      </c>
      <c r="K65" s="51">
        <v>6.1</v>
      </c>
      <c r="L65" s="51">
        <v>5</v>
      </c>
      <c r="M65" s="51">
        <v>86</v>
      </c>
      <c r="N65" s="55">
        <v>39552600</v>
      </c>
      <c r="O65" s="55">
        <v>500000</v>
      </c>
      <c r="P65" s="24">
        <v>39052600</v>
      </c>
    </row>
    <row r="66" spans="1:16" x14ac:dyDescent="0.2">
      <c r="A66" s="4" t="s">
        <v>227</v>
      </c>
      <c r="B66" s="5">
        <v>27089</v>
      </c>
      <c r="C66" s="4" t="s">
        <v>46</v>
      </c>
      <c r="D66" s="4" t="s">
        <v>34</v>
      </c>
      <c r="E66" s="4" t="s">
        <v>17</v>
      </c>
      <c r="F66" s="4" t="s">
        <v>18</v>
      </c>
      <c r="G66" s="4" t="s">
        <v>106</v>
      </c>
      <c r="H66" s="4" t="s">
        <v>228</v>
      </c>
      <c r="I66" s="4" t="s">
        <v>229</v>
      </c>
      <c r="J66" s="51">
        <v>12000</v>
      </c>
      <c r="K66" s="51">
        <v>7.8</v>
      </c>
      <c r="L66" s="51">
        <v>121</v>
      </c>
      <c r="M66" s="51">
        <v>93</v>
      </c>
      <c r="N66" s="55">
        <v>119500000</v>
      </c>
      <c r="O66" s="55">
        <v>2600000</v>
      </c>
      <c r="P66" s="24">
        <v>116900000</v>
      </c>
    </row>
    <row r="67" spans="1:16" x14ac:dyDescent="0.2">
      <c r="A67" s="4" t="s">
        <v>230</v>
      </c>
      <c r="B67" s="5">
        <v>27132</v>
      </c>
      <c r="C67" s="4" t="s">
        <v>46</v>
      </c>
      <c r="D67" s="4" t="s">
        <v>16</v>
      </c>
      <c r="E67" s="4" t="s">
        <v>17</v>
      </c>
      <c r="F67" s="4" t="s">
        <v>18</v>
      </c>
      <c r="G67" s="4" t="s">
        <v>106</v>
      </c>
      <c r="H67" s="4" t="s">
        <v>217</v>
      </c>
      <c r="I67" s="4" t="s">
        <v>211</v>
      </c>
      <c r="J67" s="51">
        <v>14000</v>
      </c>
      <c r="K67" s="51">
        <v>9</v>
      </c>
      <c r="L67" s="51">
        <v>149</v>
      </c>
      <c r="M67" s="51">
        <v>220</v>
      </c>
      <c r="N67" s="55">
        <v>57300000</v>
      </c>
      <c r="O67" s="55">
        <v>13000000</v>
      </c>
      <c r="P67" s="24">
        <v>44300000</v>
      </c>
    </row>
    <row r="68" spans="1:16" x14ac:dyDescent="0.2">
      <c r="A68" s="4" t="s">
        <v>231</v>
      </c>
      <c r="B68" s="5">
        <v>27088</v>
      </c>
      <c r="C68" s="4" t="s">
        <v>46</v>
      </c>
      <c r="D68" s="4" t="s">
        <v>91</v>
      </c>
      <c r="E68" s="4" t="s">
        <v>17</v>
      </c>
      <c r="F68" s="4" t="s">
        <v>97</v>
      </c>
      <c r="G68" s="4" t="s">
        <v>98</v>
      </c>
      <c r="H68" s="4" t="s">
        <v>232</v>
      </c>
      <c r="I68" s="4" t="s">
        <v>135</v>
      </c>
      <c r="J68" s="51">
        <v>2000</v>
      </c>
      <c r="K68" s="51">
        <v>6.8</v>
      </c>
      <c r="L68" s="51">
        <v>118</v>
      </c>
      <c r="M68" s="51">
        <v>125</v>
      </c>
      <c r="N68" s="55">
        <v>21000000</v>
      </c>
      <c r="O68" s="55">
        <v>13000000</v>
      </c>
      <c r="P68" s="24">
        <v>8000000</v>
      </c>
    </row>
    <row r="69" spans="1:16" x14ac:dyDescent="0.2">
      <c r="A69" s="4" t="s">
        <v>233</v>
      </c>
      <c r="B69" s="5">
        <v>27131</v>
      </c>
      <c r="C69" s="4" t="s">
        <v>46</v>
      </c>
      <c r="D69" s="4" t="s">
        <v>105</v>
      </c>
      <c r="E69" s="4" t="s">
        <v>17</v>
      </c>
      <c r="F69" s="4" t="s">
        <v>18</v>
      </c>
      <c r="G69" s="4" t="s">
        <v>106</v>
      </c>
      <c r="H69" s="4" t="s">
        <v>234</v>
      </c>
      <c r="I69" s="4" t="s">
        <v>235</v>
      </c>
      <c r="J69" s="51">
        <v>0</v>
      </c>
      <c r="K69" s="51">
        <v>7.5</v>
      </c>
      <c r="L69" s="51">
        <v>277</v>
      </c>
      <c r="M69" s="51">
        <v>88</v>
      </c>
      <c r="N69" s="55">
        <v>30859000</v>
      </c>
      <c r="O69" s="55">
        <v>83532</v>
      </c>
      <c r="P69" s="24">
        <v>30775468</v>
      </c>
    </row>
    <row r="70" spans="1:16" x14ac:dyDescent="0.2">
      <c r="A70" s="4" t="s">
        <v>236</v>
      </c>
      <c r="B70" s="5">
        <v>27197</v>
      </c>
      <c r="C70" s="4" t="s">
        <v>15</v>
      </c>
      <c r="D70" s="4" t="s">
        <v>34</v>
      </c>
      <c r="E70" s="4" t="s">
        <v>17</v>
      </c>
      <c r="F70" s="4" t="s">
        <v>18</v>
      </c>
      <c r="G70" s="4" t="s">
        <v>98</v>
      </c>
      <c r="H70" s="4" t="s">
        <v>228</v>
      </c>
      <c r="I70" s="4" t="s">
        <v>229</v>
      </c>
      <c r="J70" s="51">
        <v>14000</v>
      </c>
      <c r="K70" s="51">
        <v>8</v>
      </c>
      <c r="L70" s="51">
        <v>129</v>
      </c>
      <c r="M70" s="51">
        <v>106</v>
      </c>
      <c r="N70" s="55">
        <v>86300000</v>
      </c>
      <c r="O70" s="55">
        <v>2800000</v>
      </c>
      <c r="P70" s="24">
        <v>83500000</v>
      </c>
    </row>
    <row r="71" spans="1:16" x14ac:dyDescent="0.2">
      <c r="A71" s="4" t="s">
        <v>237</v>
      </c>
      <c r="B71" s="5">
        <v>27441</v>
      </c>
      <c r="C71" s="4" t="s">
        <v>46</v>
      </c>
      <c r="D71" s="4" t="s">
        <v>54</v>
      </c>
      <c r="E71" s="4" t="s">
        <v>17</v>
      </c>
      <c r="F71" s="4" t="s">
        <v>18</v>
      </c>
      <c r="G71" s="4" t="s">
        <v>98</v>
      </c>
      <c r="H71" s="4" t="s">
        <v>238</v>
      </c>
      <c r="I71" s="4" t="s">
        <v>239</v>
      </c>
      <c r="J71" s="51">
        <v>21000</v>
      </c>
      <c r="K71" s="51">
        <v>8</v>
      </c>
      <c r="L71" s="51">
        <v>385</v>
      </c>
      <c r="M71" s="51">
        <v>130</v>
      </c>
      <c r="N71" s="55">
        <v>260000000</v>
      </c>
      <c r="O71" s="55">
        <v>8000000</v>
      </c>
      <c r="P71" s="24">
        <v>252000000</v>
      </c>
    </row>
    <row r="72" spans="1:16" x14ac:dyDescent="0.2">
      <c r="A72" s="4" t="s">
        <v>240</v>
      </c>
      <c r="B72" s="5">
        <v>27566</v>
      </c>
      <c r="C72" s="4" t="s">
        <v>46</v>
      </c>
      <c r="D72" s="4" t="s">
        <v>54</v>
      </c>
      <c r="E72" s="4" t="s">
        <v>17</v>
      </c>
      <c r="F72" s="4" t="s">
        <v>97</v>
      </c>
      <c r="G72" s="4" t="s">
        <v>98</v>
      </c>
      <c r="H72" s="4" t="s">
        <v>241</v>
      </c>
      <c r="I72" s="4"/>
      <c r="J72" s="51">
        <v>14000</v>
      </c>
      <c r="K72" s="51">
        <v>8.3000000000000007</v>
      </c>
      <c r="L72" s="51">
        <v>131</v>
      </c>
      <c r="M72" s="51">
        <v>91</v>
      </c>
      <c r="N72" s="55">
        <v>1229197</v>
      </c>
      <c r="O72" s="55">
        <v>229575</v>
      </c>
      <c r="P72" s="24">
        <v>999622</v>
      </c>
    </row>
    <row r="73" spans="1:16" x14ac:dyDescent="0.2">
      <c r="A73" s="4" t="s">
        <v>243</v>
      </c>
      <c r="B73" s="5">
        <v>27544</v>
      </c>
      <c r="C73" s="4" t="s">
        <v>46</v>
      </c>
      <c r="D73" s="4" t="s">
        <v>23</v>
      </c>
      <c r="E73" s="4" t="s">
        <v>17</v>
      </c>
      <c r="F73" s="4" t="s">
        <v>18</v>
      </c>
      <c r="G73" s="4" t="s">
        <v>106</v>
      </c>
      <c r="H73" s="4" t="s">
        <v>244</v>
      </c>
      <c r="I73" s="4" t="s">
        <v>245</v>
      </c>
      <c r="J73" s="51">
        <v>32000</v>
      </c>
      <c r="K73" s="51">
        <v>8.6999999999999993</v>
      </c>
      <c r="L73" s="51">
        <v>149</v>
      </c>
      <c r="M73" s="51">
        <v>133</v>
      </c>
      <c r="N73" s="55">
        <v>112000000</v>
      </c>
      <c r="O73" s="55">
        <v>4400000</v>
      </c>
      <c r="P73" s="24">
        <v>107600000</v>
      </c>
    </row>
    <row r="74" spans="1:16" x14ac:dyDescent="0.2">
      <c r="A74" s="4" t="s">
        <v>246</v>
      </c>
      <c r="B74" s="5">
        <v>28038</v>
      </c>
      <c r="C74" s="4" t="s">
        <v>46</v>
      </c>
      <c r="D74" s="4" t="s">
        <v>91</v>
      </c>
      <c r="E74" s="4" t="s">
        <v>17</v>
      </c>
      <c r="F74" s="4" t="s">
        <v>18</v>
      </c>
      <c r="G74" s="4" t="s">
        <v>98</v>
      </c>
      <c r="H74" s="4" t="s">
        <v>247</v>
      </c>
      <c r="I74" s="4" t="s">
        <v>248</v>
      </c>
      <c r="J74" s="51">
        <v>0</v>
      </c>
      <c r="K74" s="51">
        <v>6.8</v>
      </c>
      <c r="L74" s="51">
        <v>112</v>
      </c>
      <c r="M74" s="51">
        <v>119</v>
      </c>
      <c r="N74" s="55">
        <v>25000000</v>
      </c>
      <c r="O74" s="55">
        <v>9000000</v>
      </c>
      <c r="P74" s="24">
        <v>16000000</v>
      </c>
    </row>
    <row r="75" spans="1:16" x14ac:dyDescent="0.2">
      <c r="A75" s="4" t="s">
        <v>249</v>
      </c>
      <c r="B75" s="5">
        <v>28080</v>
      </c>
      <c r="C75" s="4" t="s">
        <v>46</v>
      </c>
      <c r="D75" s="4" t="s">
        <v>23</v>
      </c>
      <c r="E75" s="4" t="s">
        <v>17</v>
      </c>
      <c r="F75" s="4" t="s">
        <v>18</v>
      </c>
      <c r="G75" s="4" t="s">
        <v>98</v>
      </c>
      <c r="H75" s="4" t="s">
        <v>250</v>
      </c>
      <c r="I75" s="4" t="s">
        <v>251</v>
      </c>
      <c r="J75" s="51">
        <v>0</v>
      </c>
      <c r="K75" s="51">
        <v>8.1</v>
      </c>
      <c r="L75" s="51">
        <v>141</v>
      </c>
      <c r="M75" s="51">
        <v>145</v>
      </c>
      <c r="N75" s="55">
        <v>117235247</v>
      </c>
      <c r="O75" s="55">
        <v>960000</v>
      </c>
      <c r="P75" s="24">
        <v>116275247</v>
      </c>
    </row>
    <row r="76" spans="1:16" x14ac:dyDescent="0.2">
      <c r="A76" s="4" t="s">
        <v>252</v>
      </c>
      <c r="B76" s="5">
        <v>28358</v>
      </c>
      <c r="C76" s="4" t="s">
        <v>15</v>
      </c>
      <c r="D76" s="4" t="s">
        <v>23</v>
      </c>
      <c r="E76" s="4" t="s">
        <v>17</v>
      </c>
      <c r="F76" s="4" t="s">
        <v>18</v>
      </c>
      <c r="G76" s="4" t="s">
        <v>98</v>
      </c>
      <c r="H76" s="4" t="s">
        <v>253</v>
      </c>
      <c r="I76" s="4" t="s">
        <v>254</v>
      </c>
      <c r="J76" s="51">
        <v>0</v>
      </c>
      <c r="K76" s="51">
        <v>7.4</v>
      </c>
      <c r="L76" s="51">
        <v>56</v>
      </c>
      <c r="M76" s="51">
        <v>175</v>
      </c>
      <c r="N76" s="55">
        <v>50800000</v>
      </c>
      <c r="O76" s="55">
        <v>26000000</v>
      </c>
      <c r="P76" s="24">
        <v>24800000</v>
      </c>
    </row>
    <row r="77" spans="1:16" x14ac:dyDescent="0.2">
      <c r="A77" s="4" t="s">
        <v>255</v>
      </c>
      <c r="B77" s="5">
        <v>28262</v>
      </c>
      <c r="C77" s="4" t="s">
        <v>46</v>
      </c>
      <c r="D77" s="4" t="s">
        <v>34</v>
      </c>
      <c r="E77" s="4" t="s">
        <v>17</v>
      </c>
      <c r="F77" s="4" t="s">
        <v>18</v>
      </c>
      <c r="G77" s="4" t="s">
        <v>98</v>
      </c>
      <c r="H77" s="4" t="s">
        <v>256</v>
      </c>
      <c r="I77" s="4" t="s">
        <v>256</v>
      </c>
      <c r="J77" s="51">
        <v>0</v>
      </c>
      <c r="K77" s="51">
        <v>8.1</v>
      </c>
      <c r="L77" s="51">
        <v>154</v>
      </c>
      <c r="M77" s="51">
        <v>93</v>
      </c>
      <c r="N77" s="55">
        <v>39200000</v>
      </c>
      <c r="O77" s="55">
        <v>4000000</v>
      </c>
      <c r="P77" s="24">
        <v>35200000</v>
      </c>
    </row>
    <row r="78" spans="1:16" x14ac:dyDescent="0.2">
      <c r="A78" s="4" t="s">
        <v>257</v>
      </c>
      <c r="B78" s="5">
        <v>28470</v>
      </c>
      <c r="C78" s="4" t="s">
        <v>46</v>
      </c>
      <c r="D78" s="4" t="s">
        <v>23</v>
      </c>
      <c r="E78" s="4" t="s">
        <v>17</v>
      </c>
      <c r="F78" s="4" t="s">
        <v>18</v>
      </c>
      <c r="G78" s="4" t="s">
        <v>98</v>
      </c>
      <c r="H78" s="4" t="s">
        <v>258</v>
      </c>
      <c r="I78" s="4" t="s">
        <v>239</v>
      </c>
      <c r="J78" s="51">
        <v>0</v>
      </c>
      <c r="K78" s="51">
        <v>7.7</v>
      </c>
      <c r="L78" s="51">
        <v>171</v>
      </c>
      <c r="M78" s="51">
        <v>135</v>
      </c>
      <c r="N78" s="55">
        <v>128300000</v>
      </c>
      <c r="O78" s="55">
        <v>19400870</v>
      </c>
      <c r="P78" s="24">
        <v>108899130</v>
      </c>
    </row>
    <row r="79" spans="1:16" x14ac:dyDescent="0.2">
      <c r="A79" s="4" t="s">
        <v>259</v>
      </c>
      <c r="B79" s="5">
        <v>28127</v>
      </c>
      <c r="C79" s="4" t="s">
        <v>46</v>
      </c>
      <c r="D79" s="4" t="s">
        <v>105</v>
      </c>
      <c r="E79" s="4" t="s">
        <v>17</v>
      </c>
      <c r="F79" s="4" t="s">
        <v>18</v>
      </c>
      <c r="G79" s="4" t="s">
        <v>98</v>
      </c>
      <c r="H79" s="4" t="s">
        <v>260</v>
      </c>
      <c r="I79" s="4" t="s">
        <v>261</v>
      </c>
      <c r="J79" s="51">
        <v>0</v>
      </c>
      <c r="K79" s="51">
        <v>5.9</v>
      </c>
      <c r="L79" s="51">
        <v>95</v>
      </c>
      <c r="M79" s="51">
        <v>97</v>
      </c>
      <c r="N79" s="55">
        <v>17000000</v>
      </c>
      <c r="O79" s="55">
        <v>500000</v>
      </c>
      <c r="P79" s="24">
        <v>16500000</v>
      </c>
    </row>
    <row r="80" spans="1:16" x14ac:dyDescent="0.2">
      <c r="A80" s="4" t="s">
        <v>262</v>
      </c>
      <c r="B80" s="5">
        <v>28273</v>
      </c>
      <c r="C80" s="4" t="s">
        <v>46</v>
      </c>
      <c r="D80" s="4" t="s">
        <v>54</v>
      </c>
      <c r="E80" s="4" t="s">
        <v>17</v>
      </c>
      <c r="F80" s="4" t="s">
        <v>97</v>
      </c>
      <c r="G80" s="4" t="s">
        <v>98</v>
      </c>
      <c r="H80" s="4" t="s">
        <v>176</v>
      </c>
      <c r="I80" s="4" t="s">
        <v>263</v>
      </c>
      <c r="J80" s="51">
        <v>122</v>
      </c>
      <c r="K80" s="51">
        <v>6.3</v>
      </c>
      <c r="L80" s="51">
        <v>6</v>
      </c>
      <c r="M80" s="51">
        <v>107</v>
      </c>
      <c r="N80" s="55">
        <v>1000000</v>
      </c>
      <c r="O80" s="55">
        <v>9000000</v>
      </c>
      <c r="P80" s="24">
        <v>-8000000</v>
      </c>
    </row>
    <row r="81" spans="1:16" x14ac:dyDescent="0.2">
      <c r="A81" s="4" t="s">
        <v>264</v>
      </c>
      <c r="B81" s="5">
        <v>28163</v>
      </c>
      <c r="C81" s="4" t="s">
        <v>46</v>
      </c>
      <c r="D81" s="4" t="s">
        <v>91</v>
      </c>
      <c r="E81" s="4" t="s">
        <v>17</v>
      </c>
      <c r="F81" s="4" t="s">
        <v>18</v>
      </c>
      <c r="G81" s="4" t="s">
        <v>98</v>
      </c>
      <c r="H81" s="4" t="s">
        <v>213</v>
      </c>
      <c r="I81" s="4" t="s">
        <v>214</v>
      </c>
      <c r="J81" s="51">
        <v>33000</v>
      </c>
      <c r="K81" s="51">
        <v>8.6999999999999993</v>
      </c>
      <c r="L81" s="51">
        <v>282</v>
      </c>
      <c r="M81" s="51">
        <v>125</v>
      </c>
      <c r="N81" s="55">
        <v>460935665</v>
      </c>
      <c r="O81" s="55">
        <v>11000000</v>
      </c>
      <c r="P81" s="24">
        <v>449935665</v>
      </c>
    </row>
    <row r="82" spans="1:16" x14ac:dyDescent="0.2">
      <c r="A82" s="4" t="s">
        <v>265</v>
      </c>
      <c r="B82" s="5">
        <v>28338</v>
      </c>
      <c r="C82" s="4" t="s">
        <v>46</v>
      </c>
      <c r="D82" s="4" t="s">
        <v>91</v>
      </c>
      <c r="E82" s="4" t="s">
        <v>17</v>
      </c>
      <c r="F82" s="4" t="s">
        <v>97</v>
      </c>
      <c r="G82" s="4" t="s">
        <v>98</v>
      </c>
      <c r="H82" s="4" t="s">
        <v>266</v>
      </c>
      <c r="I82" s="4" t="s">
        <v>162</v>
      </c>
      <c r="J82" s="51">
        <v>0</v>
      </c>
      <c r="K82" s="51">
        <v>7.1</v>
      </c>
      <c r="L82" s="51">
        <v>112</v>
      </c>
      <c r="M82" s="51">
        <v>123</v>
      </c>
      <c r="N82" s="55">
        <v>46800000</v>
      </c>
      <c r="O82" s="55">
        <v>14000000</v>
      </c>
      <c r="P82" s="24">
        <v>32800000</v>
      </c>
    </row>
    <row r="83" spans="1:16" x14ac:dyDescent="0.2">
      <c r="A83" s="4" t="s">
        <v>267</v>
      </c>
      <c r="B83" s="5">
        <v>28739</v>
      </c>
      <c r="C83" s="4" t="s">
        <v>46</v>
      </c>
      <c r="D83" s="4" t="s">
        <v>34</v>
      </c>
      <c r="E83" s="4" t="s">
        <v>17</v>
      </c>
      <c r="F83" s="4" t="s">
        <v>18</v>
      </c>
      <c r="G83" s="4" t="s">
        <v>106</v>
      </c>
      <c r="H83" s="4" t="s">
        <v>268</v>
      </c>
      <c r="I83" s="4" t="s">
        <v>269</v>
      </c>
      <c r="J83" s="51">
        <v>0</v>
      </c>
      <c r="K83" s="51">
        <v>7.6</v>
      </c>
      <c r="L83" s="51">
        <v>94</v>
      </c>
      <c r="M83" s="51">
        <v>109</v>
      </c>
      <c r="N83" s="55">
        <v>141600000</v>
      </c>
      <c r="O83" s="55">
        <v>3000000</v>
      </c>
      <c r="P83" s="24">
        <v>138600000</v>
      </c>
    </row>
    <row r="84" spans="1:16" x14ac:dyDescent="0.2">
      <c r="A84" s="4" t="s">
        <v>270</v>
      </c>
      <c r="B84" s="5">
        <v>28597</v>
      </c>
      <c r="C84" s="4" t="s">
        <v>46</v>
      </c>
      <c r="D84" s="4" t="s">
        <v>91</v>
      </c>
      <c r="E84" s="4" t="s">
        <v>17</v>
      </c>
      <c r="F84" s="4" t="s">
        <v>271</v>
      </c>
      <c r="G84" s="4" t="s">
        <v>98</v>
      </c>
      <c r="H84" s="4" t="s">
        <v>232</v>
      </c>
      <c r="I84" s="4" t="s">
        <v>272</v>
      </c>
      <c r="J84" s="51">
        <v>76</v>
      </c>
      <c r="K84" s="51">
        <v>6.5</v>
      </c>
      <c r="L84" s="51">
        <v>2</v>
      </c>
      <c r="M84" s="51">
        <v>127</v>
      </c>
      <c r="N84" s="55">
        <v>1000000</v>
      </c>
      <c r="O84" s="55">
        <v>14000000</v>
      </c>
      <c r="P84" s="24">
        <v>-13000000</v>
      </c>
    </row>
    <row r="85" spans="1:16" x14ac:dyDescent="0.2">
      <c r="A85" s="4" t="s">
        <v>273</v>
      </c>
      <c r="B85" s="5">
        <v>28720</v>
      </c>
      <c r="C85" s="4" t="s">
        <v>46</v>
      </c>
      <c r="D85" s="4" t="s">
        <v>29</v>
      </c>
      <c r="E85" s="4" t="s">
        <v>17</v>
      </c>
      <c r="F85" s="4" t="s">
        <v>18</v>
      </c>
      <c r="G85" s="4" t="s">
        <v>146</v>
      </c>
      <c r="H85" s="4" t="s">
        <v>274</v>
      </c>
      <c r="I85" s="4" t="s">
        <v>275</v>
      </c>
      <c r="J85" s="51">
        <v>13000</v>
      </c>
      <c r="K85" s="51">
        <v>7.2</v>
      </c>
      <c r="L85" s="51">
        <v>124</v>
      </c>
      <c r="M85" s="51">
        <v>110</v>
      </c>
      <c r="N85" s="55">
        <v>181360000</v>
      </c>
      <c r="O85" s="55">
        <v>6000000</v>
      </c>
      <c r="P85" s="24">
        <v>175360000</v>
      </c>
    </row>
    <row r="86" spans="1:16" x14ac:dyDescent="0.2">
      <c r="A86" s="4" t="s">
        <v>276</v>
      </c>
      <c r="B86" s="5">
        <v>28729</v>
      </c>
      <c r="C86" s="4" t="s">
        <v>46</v>
      </c>
      <c r="D86" s="4" t="s">
        <v>105</v>
      </c>
      <c r="E86" s="4" t="s">
        <v>17</v>
      </c>
      <c r="F86" s="4" t="s">
        <v>18</v>
      </c>
      <c r="G86" s="4" t="s">
        <v>106</v>
      </c>
      <c r="H86" s="4" t="s">
        <v>277</v>
      </c>
      <c r="I86" s="4" t="s">
        <v>278</v>
      </c>
      <c r="J86" s="51">
        <v>12000</v>
      </c>
      <c r="K86" s="51">
        <v>7.9</v>
      </c>
      <c r="L86" s="51">
        <v>318</v>
      </c>
      <c r="M86" s="51">
        <v>101</v>
      </c>
      <c r="N86" s="55">
        <v>47000000</v>
      </c>
      <c r="O86" s="55">
        <v>300000</v>
      </c>
      <c r="P86" s="24">
        <v>46700000</v>
      </c>
    </row>
    <row r="87" spans="1:16" x14ac:dyDescent="0.2">
      <c r="A87" s="4" t="s">
        <v>279</v>
      </c>
      <c r="B87" s="5">
        <v>28647</v>
      </c>
      <c r="C87" s="4" t="s">
        <v>46</v>
      </c>
      <c r="D87" s="4" t="s">
        <v>54</v>
      </c>
      <c r="E87" s="4" t="s">
        <v>17</v>
      </c>
      <c r="F87" s="4" t="s">
        <v>18</v>
      </c>
      <c r="G87" s="4" t="s">
        <v>98</v>
      </c>
      <c r="H87" s="4" t="s">
        <v>238</v>
      </c>
      <c r="I87" s="4" t="s">
        <v>280</v>
      </c>
      <c r="J87" s="51">
        <v>0</v>
      </c>
      <c r="K87" s="51">
        <v>5.7</v>
      </c>
      <c r="L87" s="51">
        <v>75</v>
      </c>
      <c r="M87" s="51">
        <v>131</v>
      </c>
      <c r="N87" s="55">
        <v>102922376</v>
      </c>
      <c r="O87" s="55">
        <v>20000000</v>
      </c>
      <c r="P87" s="24">
        <v>82922376</v>
      </c>
    </row>
    <row r="88" spans="1:16" x14ac:dyDescent="0.2">
      <c r="A88" s="4" t="s">
        <v>281</v>
      </c>
      <c r="B88" s="5">
        <v>28620</v>
      </c>
      <c r="C88" s="4" t="s">
        <v>46</v>
      </c>
      <c r="D88" s="4" t="s">
        <v>91</v>
      </c>
      <c r="E88" s="4" t="s">
        <v>17</v>
      </c>
      <c r="F88" s="4" t="s">
        <v>18</v>
      </c>
      <c r="G88" s="4" t="s">
        <v>98</v>
      </c>
      <c r="H88" s="4" t="s">
        <v>88</v>
      </c>
      <c r="I88" s="4" t="s">
        <v>282</v>
      </c>
      <c r="J88" s="51">
        <v>0</v>
      </c>
      <c r="K88" s="51">
        <v>7.3</v>
      </c>
      <c r="L88" s="51">
        <v>169</v>
      </c>
      <c r="M88" s="51">
        <v>188</v>
      </c>
      <c r="N88" s="55">
        <v>134218018</v>
      </c>
      <c r="O88" s="55">
        <v>55000000</v>
      </c>
      <c r="P88" s="24">
        <v>79218018</v>
      </c>
    </row>
    <row r="89" spans="1:16" x14ac:dyDescent="0.2">
      <c r="A89" s="4" t="s">
        <v>283</v>
      </c>
      <c r="B89" s="5">
        <v>28688</v>
      </c>
      <c r="C89" s="4" t="s">
        <v>46</v>
      </c>
      <c r="D89" s="4" t="s">
        <v>54</v>
      </c>
      <c r="E89" s="4" t="s">
        <v>17</v>
      </c>
      <c r="F89" s="4" t="s">
        <v>18</v>
      </c>
      <c r="G89" s="4" t="s">
        <v>42</v>
      </c>
      <c r="H89" s="4" t="s">
        <v>284</v>
      </c>
      <c r="I89" s="4" t="s">
        <v>285</v>
      </c>
      <c r="J89" s="51">
        <v>0</v>
      </c>
      <c r="K89" s="51">
        <v>5.2</v>
      </c>
      <c r="L89" s="51">
        <v>32</v>
      </c>
      <c r="M89" s="51">
        <v>118</v>
      </c>
      <c r="N89" s="55">
        <v>13000000</v>
      </c>
      <c r="O89" s="55">
        <v>24000000</v>
      </c>
      <c r="P89" s="24">
        <v>-11000000</v>
      </c>
    </row>
    <row r="90" spans="1:16" x14ac:dyDescent="0.2">
      <c r="A90" s="4" t="s">
        <v>286</v>
      </c>
      <c r="B90" s="5">
        <v>29131</v>
      </c>
      <c r="C90" s="4" t="s">
        <v>46</v>
      </c>
      <c r="D90" s="4" t="s">
        <v>105</v>
      </c>
      <c r="E90" s="4" t="s">
        <v>17</v>
      </c>
      <c r="F90" s="4" t="s">
        <v>97</v>
      </c>
      <c r="G90" s="4" t="s">
        <v>106</v>
      </c>
      <c r="H90" s="4" t="s">
        <v>287</v>
      </c>
      <c r="I90" s="4" t="s">
        <v>288</v>
      </c>
      <c r="J90" s="51">
        <v>23000</v>
      </c>
      <c r="K90" s="51">
        <v>8.5</v>
      </c>
      <c r="L90" s="51">
        <v>392</v>
      </c>
      <c r="M90" s="51">
        <v>116</v>
      </c>
      <c r="N90" s="55">
        <v>78900000</v>
      </c>
      <c r="O90" s="55">
        <v>11000000</v>
      </c>
      <c r="P90" s="24">
        <v>67900000</v>
      </c>
    </row>
    <row r="91" spans="1:16" x14ac:dyDescent="0.2">
      <c r="A91" s="4" t="s">
        <v>289</v>
      </c>
      <c r="B91" s="5">
        <v>29106</v>
      </c>
      <c r="C91" s="4" t="s">
        <v>46</v>
      </c>
      <c r="D91" s="4" t="s">
        <v>23</v>
      </c>
      <c r="E91" s="4" t="s">
        <v>17</v>
      </c>
      <c r="F91" s="4" t="s">
        <v>18</v>
      </c>
      <c r="G91" s="4" t="s">
        <v>106</v>
      </c>
      <c r="H91" s="4" t="s">
        <v>213</v>
      </c>
      <c r="I91" s="4" t="s">
        <v>211</v>
      </c>
      <c r="J91" s="51">
        <v>19000</v>
      </c>
      <c r="K91" s="51">
        <v>8.5</v>
      </c>
      <c r="L91" s="51">
        <v>261</v>
      </c>
      <c r="M91" s="51">
        <v>289</v>
      </c>
      <c r="N91" s="55">
        <v>78800000</v>
      </c>
      <c r="O91" s="55">
        <v>31500000</v>
      </c>
      <c r="P91" s="24">
        <v>47300000</v>
      </c>
    </row>
    <row r="92" spans="1:16" x14ac:dyDescent="0.2">
      <c r="A92" s="4" t="s">
        <v>290</v>
      </c>
      <c r="B92" s="5">
        <v>28980</v>
      </c>
      <c r="C92" s="4" t="s">
        <v>46</v>
      </c>
      <c r="D92" s="4" t="s">
        <v>75</v>
      </c>
      <c r="E92" s="4" t="s">
        <v>17</v>
      </c>
      <c r="F92" s="4" t="s">
        <v>18</v>
      </c>
      <c r="G92" s="4" t="s">
        <v>98</v>
      </c>
      <c r="H92" s="4" t="s">
        <v>128</v>
      </c>
      <c r="I92" s="4" t="s">
        <v>291</v>
      </c>
      <c r="J92" s="51">
        <v>0</v>
      </c>
      <c r="K92" s="51">
        <v>7.6</v>
      </c>
      <c r="L92" s="51">
        <v>53</v>
      </c>
      <c r="M92" s="51">
        <v>112</v>
      </c>
      <c r="N92" s="55">
        <v>36500000</v>
      </c>
      <c r="O92" s="55">
        <v>8000000</v>
      </c>
      <c r="P92" s="24">
        <v>28500000</v>
      </c>
    </row>
    <row r="93" spans="1:16" x14ac:dyDescent="0.2">
      <c r="A93" s="4" t="s">
        <v>292</v>
      </c>
      <c r="B93" s="5">
        <v>29121</v>
      </c>
      <c r="C93" s="4" t="s">
        <v>46</v>
      </c>
      <c r="D93" s="4" t="s">
        <v>91</v>
      </c>
      <c r="E93" s="4" t="s">
        <v>17</v>
      </c>
      <c r="F93" s="4" t="s">
        <v>97</v>
      </c>
      <c r="G93" s="4" t="s">
        <v>98</v>
      </c>
      <c r="H93" s="4" t="s">
        <v>157</v>
      </c>
      <c r="I93" s="4" t="s">
        <v>162</v>
      </c>
      <c r="J93" s="51">
        <v>0</v>
      </c>
      <c r="K93" s="51">
        <v>6.3</v>
      </c>
      <c r="L93" s="51">
        <v>121</v>
      </c>
      <c r="M93" s="51">
        <v>126</v>
      </c>
      <c r="N93" s="55">
        <v>62700000</v>
      </c>
      <c r="O93" s="55">
        <v>34000000</v>
      </c>
      <c r="P93" s="24">
        <v>28700000</v>
      </c>
    </row>
    <row r="94" spans="1:16" x14ac:dyDescent="0.2">
      <c r="A94" s="4" t="s">
        <v>293</v>
      </c>
      <c r="B94" s="5">
        <v>29161</v>
      </c>
      <c r="C94" s="4" t="s">
        <v>46</v>
      </c>
      <c r="D94" s="4" t="s">
        <v>54</v>
      </c>
      <c r="E94" s="4" t="s">
        <v>17</v>
      </c>
      <c r="F94" s="4" t="s">
        <v>18</v>
      </c>
      <c r="G94" s="4" t="s">
        <v>98</v>
      </c>
      <c r="H94" s="4" t="s">
        <v>294</v>
      </c>
      <c r="I94" s="4" t="s">
        <v>155</v>
      </c>
      <c r="J94" s="51">
        <v>0</v>
      </c>
      <c r="K94" s="51">
        <v>6.4</v>
      </c>
      <c r="L94" s="51">
        <v>134</v>
      </c>
      <c r="M94" s="51">
        <v>143</v>
      </c>
      <c r="N94" s="55">
        <v>82300000</v>
      </c>
      <c r="O94" s="55">
        <v>35000000</v>
      </c>
      <c r="P94" s="24">
        <v>47300000</v>
      </c>
    </row>
    <row r="95" spans="1:16" x14ac:dyDescent="0.2">
      <c r="A95" s="4" t="s">
        <v>295</v>
      </c>
      <c r="B95" s="5">
        <v>28983</v>
      </c>
      <c r="C95" s="4" t="s">
        <v>46</v>
      </c>
      <c r="D95" s="4" t="s">
        <v>23</v>
      </c>
      <c r="E95" s="4" t="s">
        <v>17</v>
      </c>
      <c r="F95" s="4" t="s">
        <v>18</v>
      </c>
      <c r="G95" s="4" t="s">
        <v>106</v>
      </c>
      <c r="H95" s="4" t="s">
        <v>296</v>
      </c>
      <c r="I95" s="4" t="s">
        <v>297</v>
      </c>
      <c r="J95" s="51">
        <v>1000</v>
      </c>
      <c r="K95" s="51">
        <v>6.9</v>
      </c>
      <c r="L95" s="51">
        <v>32</v>
      </c>
      <c r="M95" s="51">
        <v>125</v>
      </c>
      <c r="N95" s="55">
        <v>29200000</v>
      </c>
      <c r="O95" s="55">
        <v>8500000</v>
      </c>
      <c r="P95" s="24">
        <v>20700000</v>
      </c>
    </row>
    <row r="96" spans="1:16" x14ac:dyDescent="0.2">
      <c r="A96" s="4" t="s">
        <v>298</v>
      </c>
      <c r="B96" s="5">
        <v>29411</v>
      </c>
      <c r="C96" s="4" t="s">
        <v>46</v>
      </c>
      <c r="D96" s="4" t="s">
        <v>34</v>
      </c>
      <c r="E96" s="4" t="s">
        <v>17</v>
      </c>
      <c r="F96" s="4" t="s">
        <v>18</v>
      </c>
      <c r="G96" s="4" t="s">
        <v>98</v>
      </c>
      <c r="H96" s="4" t="s">
        <v>299</v>
      </c>
      <c r="I96" s="4" t="s">
        <v>300</v>
      </c>
      <c r="J96" s="51">
        <v>16000</v>
      </c>
      <c r="K96" s="51">
        <v>7.8</v>
      </c>
      <c r="L96" s="51">
        <v>134</v>
      </c>
      <c r="M96" s="51">
        <v>88</v>
      </c>
      <c r="N96" s="55">
        <v>83400000</v>
      </c>
      <c r="O96" s="55">
        <v>3500000</v>
      </c>
      <c r="P96" s="24">
        <v>79900000</v>
      </c>
    </row>
    <row r="97" spans="1:16" x14ac:dyDescent="0.2">
      <c r="A97" s="4" t="s">
        <v>301</v>
      </c>
      <c r="B97" s="5">
        <v>29507</v>
      </c>
      <c r="C97" s="4" t="s">
        <v>46</v>
      </c>
      <c r="D97" s="4" t="s">
        <v>34</v>
      </c>
      <c r="E97" s="4" t="s">
        <v>17</v>
      </c>
      <c r="F97" s="4" t="s">
        <v>18</v>
      </c>
      <c r="G97" s="4" t="s">
        <v>106</v>
      </c>
      <c r="H97" s="4" t="s">
        <v>302</v>
      </c>
      <c r="I97" s="4" t="s">
        <v>303</v>
      </c>
      <c r="J97" s="51">
        <v>0</v>
      </c>
      <c r="K97" s="51">
        <v>7.4</v>
      </c>
      <c r="L97" s="51">
        <v>71</v>
      </c>
      <c r="M97" s="51">
        <v>98</v>
      </c>
      <c r="N97" s="55">
        <v>39800000</v>
      </c>
      <c r="O97" s="55">
        <v>6000000</v>
      </c>
      <c r="P97" s="24">
        <v>33800000</v>
      </c>
    </row>
    <row r="98" spans="1:16" x14ac:dyDescent="0.2">
      <c r="A98" s="4" t="s">
        <v>304</v>
      </c>
      <c r="B98" s="5">
        <v>29535</v>
      </c>
      <c r="C98" s="4" t="s">
        <v>46</v>
      </c>
      <c r="D98" s="4" t="s">
        <v>75</v>
      </c>
      <c r="E98" s="4" t="s">
        <v>17</v>
      </c>
      <c r="F98" s="4" t="s">
        <v>18</v>
      </c>
      <c r="G98" s="4" t="s">
        <v>98</v>
      </c>
      <c r="H98" s="4" t="s">
        <v>305</v>
      </c>
      <c r="I98" s="4" t="s">
        <v>306</v>
      </c>
      <c r="J98" s="51">
        <v>1000</v>
      </c>
      <c r="K98" s="51">
        <v>4.5</v>
      </c>
      <c r="L98" s="51">
        <v>26</v>
      </c>
      <c r="M98" s="51">
        <v>124</v>
      </c>
      <c r="N98" s="55">
        <v>2000000</v>
      </c>
      <c r="O98" s="55">
        <v>20000000</v>
      </c>
      <c r="P98" s="24">
        <v>-18000000</v>
      </c>
    </row>
    <row r="99" spans="1:16" x14ac:dyDescent="0.2">
      <c r="A99" s="4" t="s">
        <v>307</v>
      </c>
      <c r="B99" s="5">
        <v>29388</v>
      </c>
      <c r="C99" s="4" t="s">
        <v>46</v>
      </c>
      <c r="D99" s="4" t="s">
        <v>308</v>
      </c>
      <c r="E99" s="4" t="s">
        <v>17</v>
      </c>
      <c r="F99" s="4" t="s">
        <v>18</v>
      </c>
      <c r="G99" s="4" t="s">
        <v>182</v>
      </c>
      <c r="H99" s="4" t="s">
        <v>309</v>
      </c>
      <c r="I99" s="4" t="s">
        <v>310</v>
      </c>
      <c r="J99" s="51">
        <v>0</v>
      </c>
      <c r="K99" s="51">
        <v>7.1</v>
      </c>
      <c r="L99" s="51">
        <v>121</v>
      </c>
      <c r="M99" s="51">
        <v>104</v>
      </c>
      <c r="N99" s="55">
        <v>31899000</v>
      </c>
      <c r="O99" s="55">
        <v>6500000</v>
      </c>
      <c r="P99" s="24">
        <v>25399000</v>
      </c>
    </row>
    <row r="100" spans="1:16" x14ac:dyDescent="0.2">
      <c r="A100" s="4" t="s">
        <v>311</v>
      </c>
      <c r="B100" s="5">
        <v>29261</v>
      </c>
      <c r="C100" s="4" t="s">
        <v>46</v>
      </c>
      <c r="D100" s="4" t="s">
        <v>54</v>
      </c>
      <c r="E100" s="4" t="s">
        <v>17</v>
      </c>
      <c r="F100" s="4" t="s">
        <v>18</v>
      </c>
      <c r="G100" s="4" t="s">
        <v>106</v>
      </c>
      <c r="H100" s="4" t="s">
        <v>312</v>
      </c>
      <c r="I100" s="4" t="s">
        <v>313</v>
      </c>
      <c r="J100" s="51">
        <v>1000</v>
      </c>
      <c r="K100" s="51">
        <v>6.8</v>
      </c>
      <c r="L100" s="51">
        <v>102</v>
      </c>
      <c r="M100" s="51">
        <v>325</v>
      </c>
      <c r="N100" s="55">
        <v>1500000</v>
      </c>
      <c r="O100" s="55">
        <v>44000000</v>
      </c>
      <c r="P100" s="24">
        <v>-42500000</v>
      </c>
    </row>
    <row r="101" spans="1:16" x14ac:dyDescent="0.2">
      <c r="A101" s="4" t="s">
        <v>314</v>
      </c>
      <c r="B101" s="5">
        <v>29272</v>
      </c>
      <c r="C101" s="4" t="s">
        <v>46</v>
      </c>
      <c r="D101" s="4" t="s">
        <v>23</v>
      </c>
      <c r="E101" s="4" t="s">
        <v>17</v>
      </c>
      <c r="F101" s="4" t="s">
        <v>18</v>
      </c>
      <c r="G101" s="4" t="s">
        <v>106</v>
      </c>
      <c r="H101" s="4" t="s">
        <v>315</v>
      </c>
      <c r="I101" s="4" t="s">
        <v>316</v>
      </c>
      <c r="J101" s="51">
        <v>0</v>
      </c>
      <c r="K101" s="51">
        <v>7.8</v>
      </c>
      <c r="L101" s="51">
        <v>62</v>
      </c>
      <c r="M101" s="51">
        <v>124</v>
      </c>
      <c r="N101" s="55">
        <v>54800000</v>
      </c>
      <c r="O101" s="55">
        <v>6000000</v>
      </c>
      <c r="P101" s="24">
        <v>48800000</v>
      </c>
    </row>
    <row r="102" spans="1:16" x14ac:dyDescent="0.2">
      <c r="A102" s="4" t="s">
        <v>317</v>
      </c>
      <c r="B102" s="5">
        <v>29412</v>
      </c>
      <c r="C102" s="4" t="s">
        <v>46</v>
      </c>
      <c r="D102" s="4" t="s">
        <v>34</v>
      </c>
      <c r="E102" s="4" t="s">
        <v>17</v>
      </c>
      <c r="F102" s="4" t="s">
        <v>18</v>
      </c>
      <c r="G102" s="4" t="s">
        <v>106</v>
      </c>
      <c r="H102" s="4" t="s">
        <v>223</v>
      </c>
      <c r="I102" s="4" t="s">
        <v>318</v>
      </c>
      <c r="J102" s="51">
        <v>855</v>
      </c>
      <c r="K102" s="51">
        <v>6.1</v>
      </c>
      <c r="L102" s="51">
        <v>25</v>
      </c>
      <c r="M102" s="51">
        <v>109</v>
      </c>
      <c r="N102" s="55">
        <v>69800000</v>
      </c>
      <c r="O102" s="55">
        <v>10000000</v>
      </c>
      <c r="P102" s="24">
        <v>59800000</v>
      </c>
    </row>
    <row r="103" spans="1:16" x14ac:dyDescent="0.2">
      <c r="A103" s="4" t="s">
        <v>319</v>
      </c>
      <c r="B103" s="5">
        <v>29430</v>
      </c>
      <c r="C103" s="4" t="s">
        <v>15</v>
      </c>
      <c r="D103" s="4" t="s">
        <v>75</v>
      </c>
      <c r="E103" s="4" t="s">
        <v>17</v>
      </c>
      <c r="F103" s="4" t="s">
        <v>18</v>
      </c>
      <c r="G103" s="4" t="s">
        <v>106</v>
      </c>
      <c r="H103" s="4" t="s">
        <v>217</v>
      </c>
      <c r="I103" s="4" t="s">
        <v>218</v>
      </c>
      <c r="J103" s="51">
        <v>0</v>
      </c>
      <c r="K103" s="51">
        <v>8.3000000000000007</v>
      </c>
      <c r="L103" s="51">
        <v>151</v>
      </c>
      <c r="M103" s="51">
        <v>121</v>
      </c>
      <c r="N103" s="55">
        <v>45250</v>
      </c>
      <c r="O103" s="55">
        <v>18000000</v>
      </c>
      <c r="P103" s="24">
        <v>-17954750</v>
      </c>
    </row>
    <row r="104" spans="1:16" x14ac:dyDescent="0.2">
      <c r="A104" s="4" t="s">
        <v>320</v>
      </c>
      <c r="B104" s="5">
        <v>29480</v>
      </c>
      <c r="C104" s="4" t="s">
        <v>46</v>
      </c>
      <c r="D104" s="4" t="s">
        <v>91</v>
      </c>
      <c r="E104" s="4" t="s">
        <v>17</v>
      </c>
      <c r="F104" s="4" t="s">
        <v>97</v>
      </c>
      <c r="G104" s="4" t="s">
        <v>98</v>
      </c>
      <c r="H104" s="4" t="s">
        <v>321</v>
      </c>
      <c r="I104" s="4" t="s">
        <v>322</v>
      </c>
      <c r="J104" s="51">
        <v>328</v>
      </c>
      <c r="K104" s="51">
        <v>4.7</v>
      </c>
      <c r="L104" s="51">
        <v>32</v>
      </c>
      <c r="M104" s="51">
        <v>119</v>
      </c>
      <c r="N104" s="55">
        <v>7000000</v>
      </c>
      <c r="O104" s="55">
        <v>36000000</v>
      </c>
      <c r="P104" s="24">
        <v>-29000000</v>
      </c>
    </row>
    <row r="105" spans="1:16" x14ac:dyDescent="0.2">
      <c r="A105" s="4" t="s">
        <v>323</v>
      </c>
      <c r="B105" s="5">
        <v>29331</v>
      </c>
      <c r="C105" s="4" t="s">
        <v>46</v>
      </c>
      <c r="D105" s="4" t="s">
        <v>91</v>
      </c>
      <c r="E105" s="4" t="s">
        <v>17</v>
      </c>
      <c r="F105" s="4" t="s">
        <v>18</v>
      </c>
      <c r="G105" s="4" t="s">
        <v>98</v>
      </c>
      <c r="H105" s="4" t="s">
        <v>213</v>
      </c>
      <c r="I105" s="4" t="s">
        <v>324</v>
      </c>
      <c r="J105" s="51">
        <v>17000</v>
      </c>
      <c r="K105" s="51">
        <v>8.8000000000000007</v>
      </c>
      <c r="L105" s="51">
        <v>223</v>
      </c>
      <c r="M105" s="51">
        <v>127</v>
      </c>
      <c r="N105" s="55">
        <v>290158751</v>
      </c>
      <c r="O105" s="55">
        <v>18000000</v>
      </c>
      <c r="P105" s="24">
        <v>272158751</v>
      </c>
    </row>
    <row r="106" spans="1:16" x14ac:dyDescent="0.2">
      <c r="A106" s="4" t="s">
        <v>325</v>
      </c>
      <c r="B106" s="5">
        <v>29507</v>
      </c>
      <c r="C106" s="4" t="s">
        <v>46</v>
      </c>
      <c r="D106" s="4" t="s">
        <v>91</v>
      </c>
      <c r="E106" s="4" t="s">
        <v>17</v>
      </c>
      <c r="F106" s="4" t="s">
        <v>18</v>
      </c>
      <c r="G106" s="4" t="s">
        <v>98</v>
      </c>
      <c r="H106" s="4" t="s">
        <v>326</v>
      </c>
      <c r="I106" s="4" t="s">
        <v>132</v>
      </c>
      <c r="J106" s="51">
        <v>0</v>
      </c>
      <c r="K106" s="51">
        <v>6.8</v>
      </c>
      <c r="L106" s="51">
        <v>121</v>
      </c>
      <c r="M106" s="51">
        <v>116</v>
      </c>
      <c r="N106" s="55">
        <v>108200000</v>
      </c>
      <c r="O106" s="55">
        <v>54000000</v>
      </c>
      <c r="P106" s="24">
        <v>54200000</v>
      </c>
    </row>
    <row r="107" spans="1:16" x14ac:dyDescent="0.2">
      <c r="A107" s="4" t="s">
        <v>327</v>
      </c>
      <c r="B107" s="5">
        <v>29450</v>
      </c>
      <c r="C107" s="4" t="s">
        <v>46</v>
      </c>
      <c r="D107" s="4" t="s">
        <v>91</v>
      </c>
      <c r="E107" s="4" t="s">
        <v>17</v>
      </c>
      <c r="F107" s="4" t="s">
        <v>18</v>
      </c>
      <c r="G107" s="4" t="s">
        <v>106</v>
      </c>
      <c r="H107" s="4" t="s">
        <v>268</v>
      </c>
      <c r="I107" s="4" t="s">
        <v>269</v>
      </c>
      <c r="J107" s="51">
        <v>14000</v>
      </c>
      <c r="K107" s="51">
        <v>7.9</v>
      </c>
      <c r="L107" s="51">
        <v>125</v>
      </c>
      <c r="M107" s="51">
        <v>148</v>
      </c>
      <c r="N107" s="55">
        <v>54200000</v>
      </c>
      <c r="O107" s="55">
        <v>27000000</v>
      </c>
      <c r="P107" s="24">
        <v>27200000</v>
      </c>
    </row>
    <row r="108" spans="1:16" x14ac:dyDescent="0.2">
      <c r="A108" s="4" t="s">
        <v>328</v>
      </c>
      <c r="B108" s="5">
        <v>29442</v>
      </c>
      <c r="C108" s="4" t="s">
        <v>46</v>
      </c>
      <c r="D108" s="4" t="s">
        <v>329</v>
      </c>
      <c r="E108" s="4" t="s">
        <v>17</v>
      </c>
      <c r="F108" s="4" t="s">
        <v>18</v>
      </c>
      <c r="G108" s="4" t="s">
        <v>106</v>
      </c>
      <c r="H108" s="4" t="s">
        <v>277</v>
      </c>
      <c r="I108" s="4" t="s">
        <v>278</v>
      </c>
      <c r="J108" s="51">
        <v>7000</v>
      </c>
      <c r="K108" s="51">
        <v>6.8</v>
      </c>
      <c r="L108" s="51">
        <v>212</v>
      </c>
      <c r="M108" s="51">
        <v>89</v>
      </c>
      <c r="N108" s="55">
        <v>21378000</v>
      </c>
      <c r="O108" s="55">
        <v>1000000</v>
      </c>
      <c r="P108" s="24">
        <v>20378000</v>
      </c>
    </row>
    <row r="109" spans="1:16" x14ac:dyDescent="0.2">
      <c r="A109" s="4" t="s">
        <v>330</v>
      </c>
      <c r="B109" s="5">
        <v>29805</v>
      </c>
      <c r="C109" s="4" t="s">
        <v>46</v>
      </c>
      <c r="D109" s="4" t="s">
        <v>75</v>
      </c>
      <c r="E109" s="4" t="s">
        <v>17</v>
      </c>
      <c r="F109" s="4" t="s">
        <v>97</v>
      </c>
      <c r="G109" s="4" t="s">
        <v>98</v>
      </c>
      <c r="H109" s="4" t="s">
        <v>331</v>
      </c>
      <c r="I109" s="4" t="s">
        <v>332</v>
      </c>
      <c r="J109" s="51">
        <v>0</v>
      </c>
      <c r="K109" s="51">
        <v>7.2</v>
      </c>
      <c r="L109" s="51">
        <v>90</v>
      </c>
      <c r="M109" s="51">
        <v>125</v>
      </c>
      <c r="N109" s="55">
        <v>58800000</v>
      </c>
      <c r="O109" s="55">
        <v>5500000</v>
      </c>
      <c r="P109" s="24">
        <v>53300000</v>
      </c>
    </row>
    <row r="110" spans="1:16" x14ac:dyDescent="0.2">
      <c r="A110" s="4" t="s">
        <v>333</v>
      </c>
      <c r="B110" s="5">
        <v>29770</v>
      </c>
      <c r="C110" s="4" t="s">
        <v>46</v>
      </c>
      <c r="D110" s="4" t="s">
        <v>54</v>
      </c>
      <c r="E110" s="4" t="s">
        <v>24</v>
      </c>
      <c r="F110" s="4" t="s">
        <v>334</v>
      </c>
      <c r="G110" s="4" t="s">
        <v>106</v>
      </c>
      <c r="H110" s="4" t="s">
        <v>335</v>
      </c>
      <c r="I110" s="4" t="s">
        <v>336</v>
      </c>
      <c r="J110" s="51">
        <v>11000</v>
      </c>
      <c r="K110" s="51">
        <v>8.4</v>
      </c>
      <c r="L110" s="51">
        <v>96</v>
      </c>
      <c r="M110" s="51">
        <v>293</v>
      </c>
      <c r="N110" s="55">
        <v>11433134</v>
      </c>
      <c r="O110" s="55">
        <v>14000000</v>
      </c>
      <c r="P110" s="24">
        <v>-2566866</v>
      </c>
    </row>
    <row r="111" spans="1:16" x14ac:dyDescent="0.2">
      <c r="A111" s="4" t="s">
        <v>337</v>
      </c>
      <c r="B111" s="5">
        <v>29705</v>
      </c>
      <c r="C111" s="4" t="s">
        <v>46</v>
      </c>
      <c r="D111" s="4" t="s">
        <v>91</v>
      </c>
      <c r="E111" s="4" t="s">
        <v>17</v>
      </c>
      <c r="F111" s="4" t="s">
        <v>18</v>
      </c>
      <c r="G111" s="4" t="s">
        <v>98</v>
      </c>
      <c r="H111" s="4" t="s">
        <v>338</v>
      </c>
      <c r="I111" s="4" t="s">
        <v>339</v>
      </c>
      <c r="J111" s="51">
        <v>0</v>
      </c>
      <c r="K111" s="51">
        <v>6.7</v>
      </c>
      <c r="L111" s="51">
        <v>60</v>
      </c>
      <c r="M111" s="51">
        <v>108</v>
      </c>
      <c r="N111" s="55">
        <v>6000000</v>
      </c>
      <c r="O111" s="55">
        <v>18000000</v>
      </c>
      <c r="P111" s="24">
        <v>-12000000</v>
      </c>
    </row>
    <row r="112" spans="1:16" x14ac:dyDescent="0.2">
      <c r="A112" s="4" t="s">
        <v>340</v>
      </c>
      <c r="B112" s="5">
        <v>29857</v>
      </c>
      <c r="C112" s="4" t="s">
        <v>46</v>
      </c>
      <c r="D112" s="4" t="s">
        <v>91</v>
      </c>
      <c r="E112" s="4" t="s">
        <v>17</v>
      </c>
      <c r="F112" s="4" t="s">
        <v>97</v>
      </c>
      <c r="G112" s="4" t="s">
        <v>106</v>
      </c>
      <c r="H112" s="4" t="s">
        <v>161</v>
      </c>
      <c r="I112" s="4" t="s">
        <v>278</v>
      </c>
      <c r="J112" s="51">
        <v>0</v>
      </c>
      <c r="K112" s="51">
        <v>7.2</v>
      </c>
      <c r="L112" s="51">
        <v>201</v>
      </c>
      <c r="M112" s="51">
        <v>106</v>
      </c>
      <c r="N112" s="55">
        <v>25244700</v>
      </c>
      <c r="O112" s="55">
        <v>6000000</v>
      </c>
      <c r="P112" s="24">
        <v>19244700</v>
      </c>
    </row>
    <row r="113" spans="1:16" x14ac:dyDescent="0.2">
      <c r="A113" s="4" t="s">
        <v>341</v>
      </c>
      <c r="B113" s="5">
        <v>29663</v>
      </c>
      <c r="C113" s="4" t="s">
        <v>46</v>
      </c>
      <c r="D113" s="4" t="s">
        <v>91</v>
      </c>
      <c r="E113" s="4" t="s">
        <v>17</v>
      </c>
      <c r="F113" s="4" t="s">
        <v>97</v>
      </c>
      <c r="G113" s="4" t="s">
        <v>98</v>
      </c>
      <c r="H113" s="4" t="s">
        <v>342</v>
      </c>
      <c r="I113" s="4" t="s">
        <v>343</v>
      </c>
      <c r="J113" s="51">
        <v>2000</v>
      </c>
      <c r="K113" s="51">
        <v>6.8</v>
      </c>
      <c r="L113" s="51">
        <v>112</v>
      </c>
      <c r="M113" s="51">
        <v>127</v>
      </c>
      <c r="N113" s="55">
        <v>62300000</v>
      </c>
      <c r="O113" s="55">
        <v>28000000</v>
      </c>
      <c r="P113" s="24">
        <v>34300000</v>
      </c>
    </row>
    <row r="114" spans="1:16" x14ac:dyDescent="0.2">
      <c r="A114" s="4" t="s">
        <v>344</v>
      </c>
      <c r="B114" s="5">
        <v>29595</v>
      </c>
      <c r="C114" s="4" t="s">
        <v>46</v>
      </c>
      <c r="D114" s="4" t="s">
        <v>105</v>
      </c>
      <c r="E114" s="4" t="s">
        <v>17</v>
      </c>
      <c r="F114" s="4" t="s">
        <v>18</v>
      </c>
      <c r="G114" s="4" t="s">
        <v>106</v>
      </c>
      <c r="H114" s="4" t="s">
        <v>345</v>
      </c>
      <c r="I114" s="4" t="s">
        <v>346</v>
      </c>
      <c r="J114" s="51">
        <v>0</v>
      </c>
      <c r="K114" s="51">
        <v>6.1</v>
      </c>
      <c r="L114" s="51">
        <v>242</v>
      </c>
      <c r="M114" s="51">
        <v>87</v>
      </c>
      <c r="N114" s="55">
        <v>19100000</v>
      </c>
      <c r="O114" s="55">
        <v>1250000</v>
      </c>
      <c r="P114" s="24">
        <v>17850000</v>
      </c>
    </row>
    <row r="115" spans="1:16" x14ac:dyDescent="0.2">
      <c r="A115" s="4" t="s">
        <v>347</v>
      </c>
      <c r="B115" s="5">
        <v>29840</v>
      </c>
      <c r="C115" s="4" t="s">
        <v>15</v>
      </c>
      <c r="D115" s="4" t="s">
        <v>91</v>
      </c>
      <c r="E115" s="4" t="s">
        <v>17</v>
      </c>
      <c r="F115" s="4" t="s">
        <v>348</v>
      </c>
      <c r="G115" s="4" t="s">
        <v>106</v>
      </c>
      <c r="H115" s="4" t="s">
        <v>349</v>
      </c>
      <c r="I115" s="4" t="s">
        <v>350</v>
      </c>
      <c r="J115" s="51">
        <v>0</v>
      </c>
      <c r="K115" s="51">
        <v>7.6</v>
      </c>
      <c r="L115" s="51">
        <v>177</v>
      </c>
      <c r="M115" s="51">
        <v>87</v>
      </c>
      <c r="N115" s="55">
        <v>9003011</v>
      </c>
      <c r="O115" s="55">
        <v>2000000</v>
      </c>
      <c r="P115" s="24">
        <v>7003011</v>
      </c>
    </row>
    <row r="116" spans="1:16" x14ac:dyDescent="0.2">
      <c r="A116" s="4" t="s">
        <v>351</v>
      </c>
      <c r="B116" s="5">
        <v>29774</v>
      </c>
      <c r="C116" s="4" t="s">
        <v>46</v>
      </c>
      <c r="D116" s="4" t="s">
        <v>34</v>
      </c>
      <c r="E116" s="4" t="s">
        <v>17</v>
      </c>
      <c r="F116" s="4" t="s">
        <v>352</v>
      </c>
      <c r="G116" s="4" t="s">
        <v>106</v>
      </c>
      <c r="H116" s="4" t="s">
        <v>353</v>
      </c>
      <c r="I116" s="4" t="s">
        <v>354</v>
      </c>
      <c r="J116" s="51">
        <v>0</v>
      </c>
      <c r="K116" s="51">
        <v>6.2</v>
      </c>
      <c r="L116" s="51">
        <v>75</v>
      </c>
      <c r="M116" s="51">
        <v>94</v>
      </c>
      <c r="N116" s="55">
        <v>105500000</v>
      </c>
      <c r="O116" s="55">
        <v>4000000</v>
      </c>
      <c r="P116" s="24">
        <v>101500000</v>
      </c>
    </row>
    <row r="117" spans="1:16" x14ac:dyDescent="0.2">
      <c r="A117" s="4" t="s">
        <v>355</v>
      </c>
      <c r="B117" s="5">
        <v>29722</v>
      </c>
      <c r="C117" s="4" t="s">
        <v>46</v>
      </c>
      <c r="D117" s="4" t="s">
        <v>91</v>
      </c>
      <c r="E117" s="4" t="s">
        <v>17</v>
      </c>
      <c r="F117" s="4" t="s">
        <v>18</v>
      </c>
      <c r="G117" s="4" t="s">
        <v>98</v>
      </c>
      <c r="H117" s="4" t="s">
        <v>213</v>
      </c>
      <c r="I117" s="4" t="s">
        <v>239</v>
      </c>
      <c r="J117" s="51">
        <v>16000</v>
      </c>
      <c r="K117" s="51">
        <v>8.5</v>
      </c>
      <c r="L117" s="51">
        <v>234</v>
      </c>
      <c r="M117" s="51">
        <v>115</v>
      </c>
      <c r="N117" s="55">
        <v>242374454</v>
      </c>
      <c r="O117" s="55">
        <v>18000000</v>
      </c>
      <c r="P117" s="24">
        <v>224374454</v>
      </c>
    </row>
    <row r="118" spans="1:16" x14ac:dyDescent="0.2">
      <c r="A118" s="4" t="s">
        <v>356</v>
      </c>
      <c r="B118" s="5">
        <v>29808</v>
      </c>
      <c r="C118" s="4" t="s">
        <v>46</v>
      </c>
      <c r="D118" s="4" t="s">
        <v>54</v>
      </c>
      <c r="E118" s="4" t="s">
        <v>17</v>
      </c>
      <c r="F118" s="4" t="s">
        <v>18</v>
      </c>
      <c r="G118" s="4" t="s">
        <v>98</v>
      </c>
      <c r="H118" s="4" t="s">
        <v>357</v>
      </c>
      <c r="I118" s="4" t="s">
        <v>358</v>
      </c>
      <c r="J118" s="51">
        <v>0</v>
      </c>
      <c r="K118" s="51">
        <v>6.4</v>
      </c>
      <c r="L118" s="51">
        <v>50</v>
      </c>
      <c r="M118" s="51">
        <v>102</v>
      </c>
      <c r="N118" s="55">
        <v>2000000</v>
      </c>
      <c r="O118" s="55">
        <v>17000000</v>
      </c>
      <c r="P118" s="24">
        <v>-15000000</v>
      </c>
    </row>
    <row r="119" spans="1:16" x14ac:dyDescent="0.2">
      <c r="A119" s="4" t="s">
        <v>359</v>
      </c>
      <c r="B119" s="5">
        <v>29719</v>
      </c>
      <c r="C119" s="4" t="s">
        <v>46</v>
      </c>
      <c r="D119" s="4" t="s">
        <v>54</v>
      </c>
      <c r="E119" s="4" t="s">
        <v>17</v>
      </c>
      <c r="F119" s="4" t="s">
        <v>18</v>
      </c>
      <c r="G119" s="4" t="s">
        <v>98</v>
      </c>
      <c r="H119" s="4" t="s">
        <v>360</v>
      </c>
      <c r="I119" s="4" t="s">
        <v>361</v>
      </c>
      <c r="J119" s="51">
        <v>106</v>
      </c>
      <c r="K119" s="51">
        <v>5.2</v>
      </c>
      <c r="L119" s="51">
        <v>2</v>
      </c>
      <c r="M119" s="51">
        <v>118</v>
      </c>
      <c r="N119" s="55">
        <v>800000</v>
      </c>
      <c r="O119" s="55">
        <v>14000000</v>
      </c>
      <c r="P119" s="24">
        <v>-13200000</v>
      </c>
    </row>
    <row r="120" spans="1:16" x14ac:dyDescent="0.2">
      <c r="A120" s="4" t="s">
        <v>362</v>
      </c>
      <c r="B120" s="5">
        <v>29899</v>
      </c>
      <c r="C120" s="4" t="s">
        <v>46</v>
      </c>
      <c r="D120" s="4" t="s">
        <v>91</v>
      </c>
      <c r="E120" s="4" t="s">
        <v>17</v>
      </c>
      <c r="F120" s="4" t="s">
        <v>18</v>
      </c>
      <c r="G120" s="4" t="s">
        <v>106</v>
      </c>
      <c r="H120" s="4" t="s">
        <v>302</v>
      </c>
      <c r="I120" s="4" t="s">
        <v>363</v>
      </c>
      <c r="J120" s="51">
        <v>0</v>
      </c>
      <c r="K120" s="51">
        <v>6.9</v>
      </c>
      <c r="L120" s="51">
        <v>52</v>
      </c>
      <c r="M120" s="51">
        <v>117</v>
      </c>
      <c r="N120" s="55">
        <v>85300000</v>
      </c>
      <c r="O120" s="55">
        <v>10000000</v>
      </c>
      <c r="P120" s="24">
        <v>75300000</v>
      </c>
    </row>
    <row r="121" spans="1:16" x14ac:dyDescent="0.2">
      <c r="A121" s="4" t="s">
        <v>364</v>
      </c>
      <c r="B121" s="5">
        <v>29927</v>
      </c>
      <c r="C121" s="4" t="s">
        <v>15</v>
      </c>
      <c r="D121" s="4" t="s">
        <v>105</v>
      </c>
      <c r="E121" s="4" t="s">
        <v>126</v>
      </c>
      <c r="F121" s="4" t="s">
        <v>127</v>
      </c>
      <c r="G121" s="4" t="s">
        <v>182</v>
      </c>
      <c r="H121" s="4" t="s">
        <v>365</v>
      </c>
      <c r="I121" s="4" t="s">
        <v>366</v>
      </c>
      <c r="J121" s="51">
        <v>2000</v>
      </c>
      <c r="K121" s="51">
        <v>6.9</v>
      </c>
      <c r="L121" s="51">
        <v>203</v>
      </c>
      <c r="M121" s="51">
        <v>82</v>
      </c>
      <c r="N121" s="55">
        <v>126387</v>
      </c>
      <c r="O121" s="55">
        <v>400000</v>
      </c>
      <c r="P121" s="24">
        <v>-273613</v>
      </c>
    </row>
    <row r="122" spans="1:16" x14ac:dyDescent="0.2">
      <c r="A122" s="4" t="s">
        <v>367</v>
      </c>
      <c r="B122" s="5">
        <v>29752</v>
      </c>
      <c r="C122" s="4" t="s">
        <v>46</v>
      </c>
      <c r="D122" s="4" t="s">
        <v>105</v>
      </c>
      <c r="E122" s="4" t="s">
        <v>17</v>
      </c>
      <c r="F122" s="4" t="s">
        <v>18</v>
      </c>
      <c r="G122" s="4" t="s">
        <v>106</v>
      </c>
      <c r="H122" s="4" t="s">
        <v>368</v>
      </c>
      <c r="I122" s="4" t="s">
        <v>369</v>
      </c>
      <c r="J122" s="51">
        <v>0</v>
      </c>
      <c r="K122" s="51">
        <v>6.6</v>
      </c>
      <c r="L122" s="51">
        <v>161</v>
      </c>
      <c r="M122" s="51">
        <v>91</v>
      </c>
      <c r="N122" s="55">
        <v>17986000</v>
      </c>
      <c r="O122" s="55">
        <v>1000000</v>
      </c>
      <c r="P122" s="24">
        <v>16986000</v>
      </c>
    </row>
    <row r="123" spans="1:16" x14ac:dyDescent="0.2">
      <c r="A123" s="4" t="s">
        <v>370</v>
      </c>
      <c r="B123" s="5">
        <v>29614</v>
      </c>
      <c r="C123" s="4" t="s">
        <v>46</v>
      </c>
      <c r="D123" s="4" t="s">
        <v>91</v>
      </c>
      <c r="E123" s="4" t="s">
        <v>17</v>
      </c>
      <c r="F123" s="4" t="s">
        <v>18</v>
      </c>
      <c r="G123" s="4" t="s">
        <v>98</v>
      </c>
      <c r="H123" s="4" t="s">
        <v>371</v>
      </c>
      <c r="I123" s="4" t="s">
        <v>372</v>
      </c>
      <c r="J123" s="51">
        <v>346</v>
      </c>
      <c r="K123" s="51">
        <v>5</v>
      </c>
      <c r="L123" s="51">
        <v>25</v>
      </c>
      <c r="M123" s="51">
        <v>98</v>
      </c>
      <c r="N123" s="55">
        <v>8000000</v>
      </c>
      <c r="O123" s="55">
        <v>18000000</v>
      </c>
      <c r="P123" s="24">
        <v>-10000000</v>
      </c>
    </row>
    <row r="124" spans="1:16" x14ac:dyDescent="0.2">
      <c r="A124" s="4" t="s">
        <v>373</v>
      </c>
      <c r="B124" s="5">
        <v>29680</v>
      </c>
      <c r="C124" s="4" t="s">
        <v>46</v>
      </c>
      <c r="D124" s="4" t="s">
        <v>54</v>
      </c>
      <c r="E124" s="4" t="s">
        <v>17</v>
      </c>
      <c r="F124" s="4" t="s">
        <v>97</v>
      </c>
      <c r="G124" s="4" t="s">
        <v>98</v>
      </c>
      <c r="H124" s="4" t="s">
        <v>374</v>
      </c>
      <c r="I124" s="4" t="s">
        <v>242</v>
      </c>
      <c r="J124" s="51">
        <v>0</v>
      </c>
      <c r="K124" s="51">
        <v>7</v>
      </c>
      <c r="L124" s="51">
        <v>139</v>
      </c>
      <c r="M124" s="51">
        <v>103</v>
      </c>
      <c r="N124" s="55">
        <v>42365600</v>
      </c>
      <c r="O124" s="55">
        <v>5000000</v>
      </c>
      <c r="P124" s="24">
        <v>37365600</v>
      </c>
    </row>
    <row r="125" spans="1:16" x14ac:dyDescent="0.2">
      <c r="A125" s="4" t="s">
        <v>375</v>
      </c>
      <c r="B125" s="5">
        <v>29776</v>
      </c>
      <c r="C125" s="4" t="s">
        <v>46</v>
      </c>
      <c r="D125" s="4" t="s">
        <v>34</v>
      </c>
      <c r="E125" s="4" t="s">
        <v>17</v>
      </c>
      <c r="F125" s="4" t="s">
        <v>18</v>
      </c>
      <c r="G125" s="4" t="s">
        <v>98</v>
      </c>
      <c r="H125" s="4" t="s">
        <v>376</v>
      </c>
      <c r="I125" s="4" t="s">
        <v>377</v>
      </c>
      <c r="J125" s="51">
        <v>501</v>
      </c>
      <c r="K125" s="51">
        <v>5.4</v>
      </c>
      <c r="L125" s="51">
        <v>13</v>
      </c>
      <c r="M125" s="51">
        <v>98</v>
      </c>
      <c r="N125" s="55">
        <v>8500000</v>
      </c>
      <c r="O125" s="55">
        <v>20000000</v>
      </c>
      <c r="P125" s="24">
        <v>-11500000</v>
      </c>
    </row>
    <row r="126" spans="1:16" x14ac:dyDescent="0.2">
      <c r="A126" s="4" t="s">
        <v>378</v>
      </c>
      <c r="B126" s="5">
        <v>30294</v>
      </c>
      <c r="C126" s="4" t="s">
        <v>46</v>
      </c>
      <c r="D126" s="4" t="s">
        <v>379</v>
      </c>
      <c r="E126" s="4" t="s">
        <v>17</v>
      </c>
      <c r="F126" s="4" t="s">
        <v>18</v>
      </c>
      <c r="G126" s="4" t="s">
        <v>106</v>
      </c>
      <c r="H126" s="4" t="s">
        <v>213</v>
      </c>
      <c r="I126" s="4" t="s">
        <v>288</v>
      </c>
      <c r="J126" s="51">
        <v>34000</v>
      </c>
      <c r="K126" s="51">
        <v>8.1999999999999993</v>
      </c>
      <c r="L126" s="51">
        <v>302</v>
      </c>
      <c r="M126" s="51">
        <v>117</v>
      </c>
      <c r="N126" s="55">
        <v>27000000</v>
      </c>
      <c r="O126" s="55">
        <v>28000000</v>
      </c>
      <c r="P126" s="24">
        <v>-1000000</v>
      </c>
    </row>
    <row r="127" spans="1:16" x14ac:dyDescent="0.2">
      <c r="A127" s="4" t="s">
        <v>380</v>
      </c>
      <c r="B127" s="5">
        <v>30175</v>
      </c>
      <c r="C127" s="4" t="s">
        <v>46</v>
      </c>
      <c r="D127" s="4" t="s">
        <v>54</v>
      </c>
      <c r="E127" s="4" t="s">
        <v>17</v>
      </c>
      <c r="F127" s="4" t="s">
        <v>18</v>
      </c>
      <c r="G127" s="4" t="s">
        <v>106</v>
      </c>
      <c r="H127" s="4" t="s">
        <v>381</v>
      </c>
      <c r="I127" s="4" t="s">
        <v>382</v>
      </c>
      <c r="J127" s="51">
        <v>0</v>
      </c>
      <c r="K127" s="51">
        <v>6.9</v>
      </c>
      <c r="L127" s="51">
        <v>166</v>
      </c>
      <c r="M127" s="51">
        <v>129</v>
      </c>
      <c r="N127" s="55">
        <v>37567440</v>
      </c>
      <c r="O127" s="55">
        <v>20000000</v>
      </c>
      <c r="P127" s="24">
        <v>17567440</v>
      </c>
    </row>
    <row r="128" spans="1:16" x14ac:dyDescent="0.2">
      <c r="A128" s="4" t="s">
        <v>383</v>
      </c>
      <c r="B128" s="5">
        <v>30068</v>
      </c>
      <c r="C128" s="4" t="s">
        <v>46</v>
      </c>
      <c r="D128" s="4" t="s">
        <v>34</v>
      </c>
      <c r="E128" s="4" t="s">
        <v>17</v>
      </c>
      <c r="F128" s="4" t="s">
        <v>18</v>
      </c>
      <c r="G128" s="4" t="s">
        <v>106</v>
      </c>
      <c r="H128" s="4" t="s">
        <v>305</v>
      </c>
      <c r="I128" s="4" t="s">
        <v>384</v>
      </c>
      <c r="J128" s="51">
        <v>0</v>
      </c>
      <c r="K128" s="51">
        <v>7.2</v>
      </c>
      <c r="L128" s="51">
        <v>42</v>
      </c>
      <c r="M128" s="51">
        <v>110</v>
      </c>
      <c r="N128" s="55">
        <v>14100000</v>
      </c>
      <c r="O128" s="55">
        <v>5000000</v>
      </c>
      <c r="P128" s="24">
        <v>9100000</v>
      </c>
    </row>
    <row r="129" spans="1:16" x14ac:dyDescent="0.2">
      <c r="A129" s="4" t="s">
        <v>385</v>
      </c>
      <c r="B129" s="5">
        <v>30248</v>
      </c>
      <c r="C129" s="4" t="s">
        <v>46</v>
      </c>
      <c r="D129" s="4" t="s">
        <v>386</v>
      </c>
      <c r="E129" s="4" t="s">
        <v>17</v>
      </c>
      <c r="F129" s="4" t="s">
        <v>18</v>
      </c>
      <c r="G129" s="4" t="s">
        <v>98</v>
      </c>
      <c r="H129" s="4" t="s">
        <v>387</v>
      </c>
      <c r="I129" s="4" t="s">
        <v>239</v>
      </c>
      <c r="J129" s="51">
        <v>34000</v>
      </c>
      <c r="K129" s="51">
        <v>7.9</v>
      </c>
      <c r="L129" s="51">
        <v>215</v>
      </c>
      <c r="M129" s="51">
        <v>120</v>
      </c>
      <c r="N129" s="55">
        <v>434949459</v>
      </c>
      <c r="O129" s="55">
        <v>10500000</v>
      </c>
      <c r="P129" s="24">
        <v>424449459</v>
      </c>
    </row>
    <row r="130" spans="1:16" x14ac:dyDescent="0.2">
      <c r="A130" s="4" t="s">
        <v>388</v>
      </c>
      <c r="B130" s="5">
        <v>30139</v>
      </c>
      <c r="C130" s="4" t="s">
        <v>46</v>
      </c>
      <c r="D130" s="4" t="s">
        <v>91</v>
      </c>
      <c r="E130" s="4" t="s">
        <v>17</v>
      </c>
      <c r="F130" s="4" t="s">
        <v>18</v>
      </c>
      <c r="G130" s="4" t="s">
        <v>98</v>
      </c>
      <c r="H130" s="4" t="s">
        <v>128</v>
      </c>
      <c r="I130" s="4" t="s">
        <v>128</v>
      </c>
      <c r="J130" s="51">
        <v>0</v>
      </c>
      <c r="K130" s="51">
        <v>5.9</v>
      </c>
      <c r="L130" s="51">
        <v>43</v>
      </c>
      <c r="M130" s="51">
        <v>136</v>
      </c>
      <c r="N130" s="55">
        <v>46700000</v>
      </c>
      <c r="O130" s="55">
        <v>21000000</v>
      </c>
      <c r="P130" s="24">
        <v>25700000</v>
      </c>
    </row>
    <row r="131" spans="1:16" x14ac:dyDescent="0.2">
      <c r="A131" s="4" t="s">
        <v>389</v>
      </c>
      <c r="B131" s="5">
        <v>29974</v>
      </c>
      <c r="C131" s="4" t="s">
        <v>46</v>
      </c>
      <c r="D131" s="4" t="s">
        <v>105</v>
      </c>
      <c r="E131" s="4" t="s">
        <v>17</v>
      </c>
      <c r="F131" s="4" t="s">
        <v>18</v>
      </c>
      <c r="G131" s="4" t="s">
        <v>106</v>
      </c>
      <c r="H131" s="4" t="s">
        <v>390</v>
      </c>
      <c r="I131" s="4" t="s">
        <v>346</v>
      </c>
      <c r="J131" s="51">
        <v>0</v>
      </c>
      <c r="K131" s="51">
        <v>5.7</v>
      </c>
      <c r="L131" s="51">
        <v>235</v>
      </c>
      <c r="M131" s="51">
        <v>91</v>
      </c>
      <c r="N131" s="55">
        <v>36200000</v>
      </c>
      <c r="O131" s="55">
        <v>4000000</v>
      </c>
      <c r="P131" s="24">
        <v>32200000</v>
      </c>
    </row>
    <row r="132" spans="1:16" x14ac:dyDescent="0.2">
      <c r="A132" s="4" t="s">
        <v>391</v>
      </c>
      <c r="B132" s="5">
        <v>30132</v>
      </c>
      <c r="C132" s="4" t="s">
        <v>46</v>
      </c>
      <c r="D132" s="4" t="s">
        <v>105</v>
      </c>
      <c r="E132" s="4" t="s">
        <v>17</v>
      </c>
      <c r="F132" s="4" t="s">
        <v>18</v>
      </c>
      <c r="G132" s="4" t="s">
        <v>106</v>
      </c>
      <c r="H132" s="4" t="s">
        <v>392</v>
      </c>
      <c r="I132" s="4" t="s">
        <v>393</v>
      </c>
      <c r="J132" s="51">
        <v>0</v>
      </c>
      <c r="K132" s="51">
        <v>4.5999999999999996</v>
      </c>
      <c r="L132" s="51">
        <v>162</v>
      </c>
      <c r="M132" s="51">
        <v>98</v>
      </c>
      <c r="N132" s="55">
        <v>14400000</v>
      </c>
      <c r="O132" s="55">
        <v>2500000</v>
      </c>
      <c r="P132" s="24">
        <v>11900000</v>
      </c>
    </row>
    <row r="133" spans="1:16" x14ac:dyDescent="0.2">
      <c r="A133" s="4" t="s">
        <v>394</v>
      </c>
      <c r="B133" s="5">
        <v>30012</v>
      </c>
      <c r="C133" s="4" t="s">
        <v>46</v>
      </c>
      <c r="D133" s="4" t="s">
        <v>91</v>
      </c>
      <c r="E133" s="4" t="s">
        <v>17</v>
      </c>
      <c r="F133" s="4" t="s">
        <v>18</v>
      </c>
      <c r="G133" s="4" t="s">
        <v>98</v>
      </c>
      <c r="H133" s="4" t="s">
        <v>395</v>
      </c>
      <c r="I133" s="4" t="s">
        <v>396</v>
      </c>
      <c r="J133" s="51">
        <v>0</v>
      </c>
      <c r="K133" s="51">
        <v>3.5</v>
      </c>
      <c r="L133" s="51">
        <v>40</v>
      </c>
      <c r="M133" s="51">
        <v>99</v>
      </c>
      <c r="N133" s="55">
        <v>5333658</v>
      </c>
      <c r="O133" s="55">
        <v>20000000</v>
      </c>
      <c r="P133" s="24">
        <v>-14666342</v>
      </c>
    </row>
    <row r="134" spans="1:16" x14ac:dyDescent="0.2">
      <c r="A134" s="4" t="s">
        <v>397</v>
      </c>
      <c r="B134" s="5">
        <v>30148</v>
      </c>
      <c r="C134" s="4" t="s">
        <v>46</v>
      </c>
      <c r="D134" s="4" t="s">
        <v>329</v>
      </c>
      <c r="E134" s="4" t="s">
        <v>17</v>
      </c>
      <c r="F134" s="4" t="s">
        <v>18</v>
      </c>
      <c r="G134" s="4" t="s">
        <v>98</v>
      </c>
      <c r="H134" s="4" t="s">
        <v>398</v>
      </c>
      <c r="I134" s="4" t="s">
        <v>235</v>
      </c>
      <c r="J134" s="51">
        <v>11000</v>
      </c>
      <c r="K134" s="51">
        <v>7.4</v>
      </c>
      <c r="L134" s="51">
        <v>223</v>
      </c>
      <c r="M134" s="51">
        <v>120</v>
      </c>
      <c r="N134" s="55">
        <v>76600000</v>
      </c>
      <c r="O134" s="55">
        <v>10700000</v>
      </c>
      <c r="P134" s="24">
        <v>65900000</v>
      </c>
    </row>
    <row r="135" spans="1:16" x14ac:dyDescent="0.2">
      <c r="A135" s="4" t="s">
        <v>399</v>
      </c>
      <c r="B135" s="5">
        <v>30290</v>
      </c>
      <c r="C135" s="4" t="s">
        <v>46</v>
      </c>
      <c r="D135" s="4" t="s">
        <v>91</v>
      </c>
      <c r="E135" s="4" t="s">
        <v>17</v>
      </c>
      <c r="F135" s="4" t="s">
        <v>18</v>
      </c>
      <c r="G135" s="4" t="s">
        <v>98</v>
      </c>
      <c r="H135" s="4" t="s">
        <v>294</v>
      </c>
      <c r="I135" s="4" t="s">
        <v>400</v>
      </c>
      <c r="J135" s="51">
        <v>0</v>
      </c>
      <c r="K135" s="51">
        <v>7.7</v>
      </c>
      <c r="L135" s="51">
        <v>148</v>
      </c>
      <c r="M135" s="51">
        <v>116</v>
      </c>
      <c r="N135" s="55">
        <v>78900000</v>
      </c>
      <c r="O135" s="55">
        <v>11000000</v>
      </c>
      <c r="P135" s="24">
        <v>67900000</v>
      </c>
    </row>
    <row r="136" spans="1:16" x14ac:dyDescent="0.2">
      <c r="A136" s="4" t="s">
        <v>401</v>
      </c>
      <c r="B136" s="5">
        <v>30287</v>
      </c>
      <c r="C136" s="4" t="s">
        <v>46</v>
      </c>
      <c r="D136" s="4" t="s">
        <v>34</v>
      </c>
      <c r="E136" s="4" t="s">
        <v>17</v>
      </c>
      <c r="F136" s="4" t="s">
        <v>18</v>
      </c>
      <c r="G136" s="4" t="s">
        <v>106</v>
      </c>
      <c r="H136" s="4" t="s">
        <v>402</v>
      </c>
      <c r="I136" s="4" t="s">
        <v>403</v>
      </c>
      <c r="J136" s="51">
        <v>0</v>
      </c>
      <c r="K136" s="51">
        <v>5.8</v>
      </c>
      <c r="L136" s="51">
        <v>11</v>
      </c>
      <c r="M136" s="51">
        <v>114</v>
      </c>
      <c r="N136" s="55">
        <v>69700000</v>
      </c>
      <c r="O136" s="55">
        <v>35000000</v>
      </c>
      <c r="P136" s="24">
        <v>34700000</v>
      </c>
    </row>
    <row r="137" spans="1:16" x14ac:dyDescent="0.2">
      <c r="A137" s="4" t="s">
        <v>404</v>
      </c>
      <c r="B137" s="5">
        <v>30006</v>
      </c>
      <c r="C137" s="4" t="s">
        <v>46</v>
      </c>
      <c r="D137" s="4" t="s">
        <v>105</v>
      </c>
      <c r="E137" s="4" t="s">
        <v>17</v>
      </c>
      <c r="F137" s="4" t="s">
        <v>18</v>
      </c>
      <c r="G137" s="4" t="s">
        <v>106</v>
      </c>
      <c r="H137" s="4" t="s">
        <v>405</v>
      </c>
      <c r="I137" s="4" t="s">
        <v>278</v>
      </c>
      <c r="J137" s="51">
        <v>23000</v>
      </c>
      <c r="K137" s="51">
        <v>8.1999999999999993</v>
      </c>
      <c r="L137" s="51">
        <v>297</v>
      </c>
      <c r="M137" s="51">
        <v>109</v>
      </c>
      <c r="N137" s="55">
        <v>13782838</v>
      </c>
      <c r="O137" s="55">
        <v>15000000</v>
      </c>
      <c r="P137" s="24">
        <v>-1217162</v>
      </c>
    </row>
    <row r="138" spans="1:16" x14ac:dyDescent="0.2">
      <c r="A138" s="4" t="s">
        <v>406</v>
      </c>
      <c r="B138" s="5">
        <v>29993</v>
      </c>
      <c r="C138" s="4" t="s">
        <v>46</v>
      </c>
      <c r="D138" s="4" t="s">
        <v>23</v>
      </c>
      <c r="E138" s="4" t="s">
        <v>17</v>
      </c>
      <c r="F138" s="4" t="s">
        <v>18</v>
      </c>
      <c r="G138" s="4" t="s">
        <v>106</v>
      </c>
      <c r="H138" s="4" t="s">
        <v>407</v>
      </c>
      <c r="I138" s="4" t="s">
        <v>285</v>
      </c>
      <c r="J138" s="51">
        <v>0</v>
      </c>
      <c r="K138" s="51">
        <v>7.8</v>
      </c>
      <c r="L138" s="51">
        <v>79</v>
      </c>
      <c r="M138" s="51">
        <v>129</v>
      </c>
      <c r="N138" s="55">
        <v>54000000</v>
      </c>
      <c r="O138" s="55">
        <v>16000000</v>
      </c>
      <c r="P138" s="24">
        <v>38000000</v>
      </c>
    </row>
    <row r="139" spans="1:16" x14ac:dyDescent="0.2">
      <c r="A139" s="4" t="s">
        <v>408</v>
      </c>
      <c r="B139" s="5">
        <v>30243</v>
      </c>
      <c r="C139" s="4" t="s">
        <v>46</v>
      </c>
      <c r="D139" s="4" t="s">
        <v>34</v>
      </c>
      <c r="E139" s="4" t="s">
        <v>17</v>
      </c>
      <c r="F139" s="4" t="s">
        <v>18</v>
      </c>
      <c r="G139" s="4" t="s">
        <v>98</v>
      </c>
      <c r="H139" s="4" t="s">
        <v>302</v>
      </c>
      <c r="I139" s="4" t="s">
        <v>409</v>
      </c>
      <c r="J139" s="51">
        <v>0</v>
      </c>
      <c r="K139" s="51">
        <v>7.4</v>
      </c>
      <c r="L139" s="51">
        <v>94</v>
      </c>
      <c r="M139" s="51">
        <v>116</v>
      </c>
      <c r="N139" s="55">
        <v>177200000</v>
      </c>
      <c r="O139" s="55">
        <v>22000000</v>
      </c>
      <c r="P139" s="24">
        <v>155200000</v>
      </c>
    </row>
    <row r="140" spans="1:16" x14ac:dyDescent="0.2">
      <c r="A140" s="4" t="s">
        <v>410</v>
      </c>
      <c r="B140" s="5">
        <v>30317</v>
      </c>
      <c r="C140" s="4" t="s">
        <v>46</v>
      </c>
      <c r="D140" s="4" t="s">
        <v>23</v>
      </c>
      <c r="E140" s="4" t="s">
        <v>17</v>
      </c>
      <c r="F140" s="4" t="s">
        <v>18</v>
      </c>
      <c r="G140" s="4" t="s">
        <v>106</v>
      </c>
      <c r="H140" s="4" t="s">
        <v>411</v>
      </c>
      <c r="I140" s="4" t="s">
        <v>412</v>
      </c>
      <c r="J140" s="51">
        <v>0</v>
      </c>
      <c r="K140" s="51">
        <v>6.1</v>
      </c>
      <c r="L140" s="51">
        <v>51</v>
      </c>
      <c r="M140" s="51">
        <v>95</v>
      </c>
      <c r="N140" s="55">
        <v>94900000</v>
      </c>
      <c r="O140" s="55">
        <v>4000000</v>
      </c>
      <c r="P140" s="24">
        <v>90900000</v>
      </c>
    </row>
    <row r="141" spans="1:16" x14ac:dyDescent="0.2">
      <c r="A141" s="4" t="s">
        <v>413</v>
      </c>
      <c r="B141" s="5">
        <v>30517</v>
      </c>
      <c r="C141" s="4" t="s">
        <v>46</v>
      </c>
      <c r="D141" s="4" t="s">
        <v>91</v>
      </c>
      <c r="E141" s="4" t="s">
        <v>17</v>
      </c>
      <c r="F141" s="4" t="s">
        <v>18</v>
      </c>
      <c r="G141" s="4" t="s">
        <v>98</v>
      </c>
      <c r="H141" s="4" t="s">
        <v>414</v>
      </c>
      <c r="I141" s="4" t="s">
        <v>415</v>
      </c>
      <c r="J141" s="51">
        <v>0</v>
      </c>
      <c r="K141" s="51">
        <v>6.3</v>
      </c>
      <c r="L141" s="51">
        <v>29</v>
      </c>
      <c r="M141" s="51">
        <v>107</v>
      </c>
      <c r="N141" s="55">
        <v>12200000</v>
      </c>
      <c r="O141" s="55">
        <v>5000000</v>
      </c>
      <c r="P141" s="24">
        <v>7200000</v>
      </c>
    </row>
    <row r="142" spans="1:16" x14ac:dyDescent="0.2">
      <c r="A142" s="4" t="s">
        <v>416</v>
      </c>
      <c r="B142" s="5">
        <v>30494</v>
      </c>
      <c r="C142" s="4" t="s">
        <v>46</v>
      </c>
      <c r="D142" s="4" t="s">
        <v>54</v>
      </c>
      <c r="E142" s="4" t="s">
        <v>17</v>
      </c>
      <c r="F142" s="4" t="s">
        <v>18</v>
      </c>
      <c r="G142" s="4" t="s">
        <v>106</v>
      </c>
      <c r="H142" s="4" t="s">
        <v>417</v>
      </c>
      <c r="I142" s="4" t="s">
        <v>303</v>
      </c>
      <c r="J142" s="51">
        <v>0</v>
      </c>
      <c r="K142" s="51">
        <v>7.4</v>
      </c>
      <c r="L142" s="51">
        <v>55</v>
      </c>
      <c r="M142" s="51">
        <v>98</v>
      </c>
      <c r="N142" s="55">
        <v>61400000</v>
      </c>
      <c r="O142" s="55">
        <v>15000000</v>
      </c>
      <c r="P142" s="24">
        <v>46400000</v>
      </c>
    </row>
    <row r="143" spans="1:16" x14ac:dyDescent="0.2">
      <c r="A143" s="4" t="s">
        <v>418</v>
      </c>
      <c r="B143" s="5">
        <v>30429</v>
      </c>
      <c r="C143" s="4" t="s">
        <v>46</v>
      </c>
      <c r="D143" s="4" t="s">
        <v>91</v>
      </c>
      <c r="E143" s="4" t="s">
        <v>17</v>
      </c>
      <c r="F143" s="4" t="s">
        <v>97</v>
      </c>
      <c r="G143" s="4" t="s">
        <v>98</v>
      </c>
      <c r="H143" s="4" t="s">
        <v>419</v>
      </c>
      <c r="I143" s="4" t="s">
        <v>324</v>
      </c>
      <c r="J143" s="51">
        <v>0</v>
      </c>
      <c r="K143" s="51">
        <v>6.2</v>
      </c>
      <c r="L143" s="51">
        <v>89</v>
      </c>
      <c r="M143" s="51">
        <v>121</v>
      </c>
      <c r="N143" s="55">
        <v>55500000</v>
      </c>
      <c r="O143" s="55">
        <v>36000000</v>
      </c>
      <c r="P143" s="24">
        <v>19500000</v>
      </c>
    </row>
    <row r="144" spans="1:16" x14ac:dyDescent="0.2">
      <c r="A144" s="4" t="s">
        <v>420</v>
      </c>
      <c r="B144" s="5">
        <v>30335</v>
      </c>
      <c r="C144" s="4" t="s">
        <v>46</v>
      </c>
      <c r="D144" s="4" t="s">
        <v>91</v>
      </c>
      <c r="E144" s="4" t="s">
        <v>17</v>
      </c>
      <c r="F144" s="4" t="s">
        <v>97</v>
      </c>
      <c r="G144" s="4" t="s">
        <v>98</v>
      </c>
      <c r="H144" s="4" t="s">
        <v>421</v>
      </c>
      <c r="I144" s="4" t="s">
        <v>343</v>
      </c>
      <c r="J144" s="51">
        <v>0</v>
      </c>
      <c r="K144" s="51">
        <v>6.6</v>
      </c>
      <c r="L144" s="51">
        <v>106</v>
      </c>
      <c r="M144" s="51">
        <v>131</v>
      </c>
      <c r="N144" s="55">
        <v>67900000</v>
      </c>
      <c r="O144" s="55">
        <v>27500000</v>
      </c>
      <c r="P144" s="24">
        <v>40400000</v>
      </c>
    </row>
    <row r="145" spans="1:16" x14ac:dyDescent="0.2">
      <c r="A145" s="4" t="s">
        <v>422</v>
      </c>
      <c r="B145" s="5">
        <v>30380</v>
      </c>
      <c r="C145" s="4" t="s">
        <v>46</v>
      </c>
      <c r="D145" s="4" t="s">
        <v>16</v>
      </c>
      <c r="E145" s="4" t="s">
        <v>17</v>
      </c>
      <c r="F145" s="4" t="s">
        <v>18</v>
      </c>
      <c r="G145" s="4" t="s">
        <v>106</v>
      </c>
      <c r="H145" s="4" t="s">
        <v>210</v>
      </c>
      <c r="I145" s="4" t="s">
        <v>310</v>
      </c>
      <c r="J145" s="51">
        <v>19000</v>
      </c>
      <c r="K145" s="51">
        <v>8.3000000000000007</v>
      </c>
      <c r="L145" s="51">
        <v>147</v>
      </c>
      <c r="M145" s="51">
        <v>142</v>
      </c>
      <c r="N145" s="55">
        <v>44700000</v>
      </c>
      <c r="O145" s="55">
        <v>25000000</v>
      </c>
      <c r="P145" s="24">
        <v>19700000</v>
      </c>
    </row>
    <row r="146" spans="1:16" x14ac:dyDescent="0.2">
      <c r="A146" s="4" t="s">
        <v>423</v>
      </c>
      <c r="B146" s="5">
        <v>30674</v>
      </c>
      <c r="C146" s="4" t="s">
        <v>46</v>
      </c>
      <c r="D146" s="4" t="s">
        <v>91</v>
      </c>
      <c r="E146" s="4" t="s">
        <v>17</v>
      </c>
      <c r="F146" s="4" t="s">
        <v>18</v>
      </c>
      <c r="G146" s="4" t="s">
        <v>98</v>
      </c>
      <c r="H146" s="4" t="s">
        <v>213</v>
      </c>
      <c r="I146" s="4" t="s">
        <v>424</v>
      </c>
      <c r="J146" s="51">
        <v>14000</v>
      </c>
      <c r="K146" s="51">
        <v>8.4</v>
      </c>
      <c r="L146" s="51">
        <v>197</v>
      </c>
      <c r="M146" s="51">
        <v>134</v>
      </c>
      <c r="N146" s="55">
        <v>309125409</v>
      </c>
      <c r="O146" s="55">
        <v>32500000</v>
      </c>
      <c r="P146" s="24">
        <v>276625409</v>
      </c>
    </row>
    <row r="147" spans="1:16" x14ac:dyDescent="0.2">
      <c r="A147" s="4" t="s">
        <v>425</v>
      </c>
      <c r="B147" s="5">
        <v>30546</v>
      </c>
      <c r="C147" s="4" t="s">
        <v>46</v>
      </c>
      <c r="D147" s="4" t="s">
        <v>91</v>
      </c>
      <c r="E147" s="4" t="s">
        <v>17</v>
      </c>
      <c r="F147" s="4" t="s">
        <v>97</v>
      </c>
      <c r="G147" s="4" t="s">
        <v>98</v>
      </c>
      <c r="H147" s="4" t="s">
        <v>326</v>
      </c>
      <c r="I147" s="4" t="s">
        <v>132</v>
      </c>
      <c r="J147" s="51">
        <v>0</v>
      </c>
      <c r="K147" s="51">
        <v>4.9000000000000004</v>
      </c>
      <c r="L147" s="51">
        <v>95</v>
      </c>
      <c r="M147" s="51">
        <v>125</v>
      </c>
      <c r="N147" s="55">
        <v>60000000</v>
      </c>
      <c r="O147" s="55">
        <v>39000000</v>
      </c>
      <c r="P147" s="24">
        <v>21000000</v>
      </c>
    </row>
    <row r="148" spans="1:16" x14ac:dyDescent="0.2">
      <c r="A148" s="4" t="s">
        <v>426</v>
      </c>
      <c r="B148" s="5">
        <v>30368</v>
      </c>
      <c r="C148" s="4" t="s">
        <v>46</v>
      </c>
      <c r="D148" s="4" t="s">
        <v>16</v>
      </c>
      <c r="E148" s="4" t="s">
        <v>17</v>
      </c>
      <c r="F148" s="4" t="s">
        <v>18</v>
      </c>
      <c r="G148" s="4" t="s">
        <v>146</v>
      </c>
      <c r="H148" s="4" t="s">
        <v>427</v>
      </c>
      <c r="I148" s="4" t="s">
        <v>211</v>
      </c>
      <c r="J148" s="51">
        <v>10000</v>
      </c>
      <c r="K148" s="51">
        <v>7.2</v>
      </c>
      <c r="L148" s="51">
        <v>60</v>
      </c>
      <c r="M148" s="51">
        <v>114</v>
      </c>
      <c r="N148" s="55">
        <v>25600000</v>
      </c>
      <c r="O148" s="55">
        <v>10000000</v>
      </c>
      <c r="P148" s="24">
        <v>15600000</v>
      </c>
    </row>
    <row r="149" spans="1:16" x14ac:dyDescent="0.2">
      <c r="A149" s="4" t="s">
        <v>428</v>
      </c>
      <c r="B149" s="5">
        <v>30398</v>
      </c>
      <c r="C149" s="4" t="s">
        <v>46</v>
      </c>
      <c r="D149" s="4" t="s">
        <v>54</v>
      </c>
      <c r="E149" s="4" t="s">
        <v>17</v>
      </c>
      <c r="F149" s="4" t="s">
        <v>18</v>
      </c>
      <c r="G149" s="4" t="s">
        <v>98</v>
      </c>
      <c r="H149" s="4" t="s">
        <v>429</v>
      </c>
      <c r="I149" s="4" t="s">
        <v>430</v>
      </c>
      <c r="J149" s="51">
        <v>0</v>
      </c>
      <c r="K149" s="51">
        <v>7.9</v>
      </c>
      <c r="L149" s="51">
        <v>80</v>
      </c>
      <c r="M149" s="51">
        <v>193</v>
      </c>
      <c r="N149" s="55">
        <v>21500000</v>
      </c>
      <c r="O149" s="55">
        <v>27000000</v>
      </c>
      <c r="P149" s="24">
        <v>-5500000</v>
      </c>
    </row>
    <row r="150" spans="1:16" x14ac:dyDescent="0.2">
      <c r="A150" s="4" t="s">
        <v>431</v>
      </c>
      <c r="B150" s="5">
        <v>30328</v>
      </c>
      <c r="C150" s="4" t="s">
        <v>46</v>
      </c>
      <c r="D150" s="4" t="s">
        <v>329</v>
      </c>
      <c r="E150" s="4" t="s">
        <v>17</v>
      </c>
      <c r="F150" s="4" t="s">
        <v>18</v>
      </c>
      <c r="G150" s="4" t="s">
        <v>98</v>
      </c>
      <c r="H150" s="4" t="s">
        <v>432</v>
      </c>
      <c r="I150" s="4" t="s">
        <v>369</v>
      </c>
      <c r="J150" s="51">
        <v>0</v>
      </c>
      <c r="K150" s="51">
        <v>6.5</v>
      </c>
      <c r="L150" s="51">
        <v>78</v>
      </c>
      <c r="M150" s="51">
        <v>101</v>
      </c>
      <c r="N150" s="55">
        <v>29500000</v>
      </c>
      <c r="O150" s="55">
        <v>10000000</v>
      </c>
      <c r="P150" s="24">
        <v>19500000</v>
      </c>
    </row>
    <row r="151" spans="1:16" x14ac:dyDescent="0.2">
      <c r="A151" s="4" t="s">
        <v>433</v>
      </c>
      <c r="B151" s="5">
        <v>30495</v>
      </c>
      <c r="C151" s="4" t="s">
        <v>46</v>
      </c>
      <c r="D151" s="4" t="s">
        <v>379</v>
      </c>
      <c r="E151" s="4" t="s">
        <v>17</v>
      </c>
      <c r="F151" s="4" t="s">
        <v>18</v>
      </c>
      <c r="G151" s="4" t="s">
        <v>98</v>
      </c>
      <c r="H151" s="4" t="s">
        <v>434</v>
      </c>
      <c r="I151" s="4" t="s">
        <v>435</v>
      </c>
      <c r="J151" s="51">
        <v>0</v>
      </c>
      <c r="K151" s="51">
        <v>7.1</v>
      </c>
      <c r="L151" s="51">
        <v>84</v>
      </c>
      <c r="M151" s="51">
        <v>114</v>
      </c>
      <c r="N151" s="55">
        <v>79568000</v>
      </c>
      <c r="O151" s="55">
        <v>12000000</v>
      </c>
      <c r="P151" s="24">
        <v>67568000</v>
      </c>
    </row>
    <row r="152" spans="1:16" x14ac:dyDescent="0.2">
      <c r="A152" s="4" t="s">
        <v>436</v>
      </c>
      <c r="B152" s="5">
        <v>30619</v>
      </c>
      <c r="C152" s="4" t="s">
        <v>46</v>
      </c>
      <c r="D152" s="4" t="s">
        <v>23</v>
      </c>
      <c r="E152" s="4" t="s">
        <v>17</v>
      </c>
      <c r="F152" s="4" t="s">
        <v>97</v>
      </c>
      <c r="G152" s="4" t="s">
        <v>98</v>
      </c>
      <c r="H152" s="4" t="s">
        <v>437</v>
      </c>
      <c r="I152" s="4" t="s">
        <v>438</v>
      </c>
      <c r="J152" s="51">
        <v>0</v>
      </c>
      <c r="K152" s="51">
        <v>6.6</v>
      </c>
      <c r="L152" s="51">
        <v>16</v>
      </c>
      <c r="M152" s="51">
        <v>132</v>
      </c>
      <c r="N152" s="55">
        <v>30400000</v>
      </c>
      <c r="O152" s="55">
        <v>12000000</v>
      </c>
      <c r="P152" s="24">
        <v>18400000</v>
      </c>
    </row>
    <row r="153" spans="1:16" x14ac:dyDescent="0.2">
      <c r="A153" s="4" t="s">
        <v>439</v>
      </c>
      <c r="B153" s="5">
        <v>30785</v>
      </c>
      <c r="C153" s="4" t="s">
        <v>46</v>
      </c>
      <c r="D153" s="4" t="s">
        <v>105</v>
      </c>
      <c r="E153" s="4" t="s">
        <v>17</v>
      </c>
      <c r="F153" s="4" t="s">
        <v>18</v>
      </c>
      <c r="G153" s="4" t="s">
        <v>182</v>
      </c>
      <c r="H153" s="4" t="s">
        <v>440</v>
      </c>
      <c r="I153" s="4" t="s">
        <v>441</v>
      </c>
      <c r="J153" s="51">
        <v>10000</v>
      </c>
      <c r="K153" s="51">
        <v>7.5</v>
      </c>
      <c r="L153" s="51">
        <v>256</v>
      </c>
      <c r="M153" s="51">
        <v>101</v>
      </c>
      <c r="N153" s="55">
        <v>26505000</v>
      </c>
      <c r="O153" s="55">
        <v>1800000</v>
      </c>
      <c r="P153" s="24">
        <v>24705000</v>
      </c>
    </row>
    <row r="154" spans="1:16" x14ac:dyDescent="0.2">
      <c r="A154" s="4" t="s">
        <v>442</v>
      </c>
      <c r="B154" s="5">
        <v>31040</v>
      </c>
      <c r="C154" s="4" t="s">
        <v>46</v>
      </c>
      <c r="D154" s="4" t="s">
        <v>54</v>
      </c>
      <c r="E154" s="4" t="s">
        <v>17</v>
      </c>
      <c r="F154" s="4" t="s">
        <v>97</v>
      </c>
      <c r="G154" s="4" t="s">
        <v>98</v>
      </c>
      <c r="H154" s="4" t="s">
        <v>443</v>
      </c>
      <c r="I154" s="4" t="s">
        <v>100</v>
      </c>
      <c r="J154" s="51">
        <v>845</v>
      </c>
      <c r="K154" s="51">
        <v>7.4</v>
      </c>
      <c r="L154" s="51">
        <v>52</v>
      </c>
      <c r="M154" s="51">
        <v>164</v>
      </c>
      <c r="N154" s="55">
        <v>26400000</v>
      </c>
      <c r="O154" s="55">
        <v>16000000</v>
      </c>
      <c r="P154" s="24">
        <v>10400000</v>
      </c>
    </row>
    <row r="155" spans="1:16" x14ac:dyDescent="0.2">
      <c r="A155" s="4" t="s">
        <v>444</v>
      </c>
      <c r="B155" s="5">
        <v>30731</v>
      </c>
      <c r="C155" s="4" t="s">
        <v>46</v>
      </c>
      <c r="D155" s="4" t="s">
        <v>75</v>
      </c>
      <c r="E155" s="4" t="s">
        <v>17</v>
      </c>
      <c r="F155" s="4" t="s">
        <v>18</v>
      </c>
      <c r="G155" s="4" t="s">
        <v>106</v>
      </c>
      <c r="H155" s="4" t="s">
        <v>445</v>
      </c>
      <c r="I155" s="4" t="s">
        <v>245</v>
      </c>
      <c r="J155" s="51">
        <v>16000</v>
      </c>
      <c r="K155" s="51">
        <v>8.3000000000000007</v>
      </c>
      <c r="L155" s="51">
        <v>134</v>
      </c>
      <c r="M155" s="51">
        <v>180</v>
      </c>
      <c r="N155" s="55">
        <v>51600000</v>
      </c>
      <c r="O155" s="55">
        <v>18000000</v>
      </c>
      <c r="P155" s="24">
        <v>33600000</v>
      </c>
    </row>
    <row r="156" spans="1:16" x14ac:dyDescent="0.2">
      <c r="A156" s="4" t="s">
        <v>446</v>
      </c>
      <c r="B156" s="5">
        <v>30716</v>
      </c>
      <c r="C156" s="4" t="s">
        <v>46</v>
      </c>
      <c r="D156" s="4" t="s">
        <v>91</v>
      </c>
      <c r="E156" s="4" t="s">
        <v>17</v>
      </c>
      <c r="F156" s="4" t="s">
        <v>18</v>
      </c>
      <c r="G156" s="4" t="s">
        <v>106</v>
      </c>
      <c r="H156" s="4" t="s">
        <v>447</v>
      </c>
      <c r="I156" s="4" t="s">
        <v>448</v>
      </c>
      <c r="J156" s="51">
        <v>0</v>
      </c>
      <c r="K156" s="51">
        <v>7.3</v>
      </c>
      <c r="L156" s="51">
        <v>94</v>
      </c>
      <c r="M156" s="51">
        <v>105</v>
      </c>
      <c r="N156" s="55">
        <v>234760500</v>
      </c>
      <c r="O156" s="55">
        <v>14000000</v>
      </c>
      <c r="P156" s="24">
        <v>220760500</v>
      </c>
    </row>
    <row r="157" spans="1:16" x14ac:dyDescent="0.2">
      <c r="A157" s="4" t="s">
        <v>449</v>
      </c>
      <c r="B157" s="5">
        <v>30847</v>
      </c>
      <c r="C157" s="4" t="s">
        <v>46</v>
      </c>
      <c r="D157" s="4" t="s">
        <v>91</v>
      </c>
      <c r="E157" s="4" t="s">
        <v>17</v>
      </c>
      <c r="F157" s="4" t="s">
        <v>18</v>
      </c>
      <c r="G157" s="4" t="s">
        <v>98</v>
      </c>
      <c r="H157" s="4" t="s">
        <v>376</v>
      </c>
      <c r="I157" s="4" t="s">
        <v>189</v>
      </c>
      <c r="J157" s="51">
        <v>2000</v>
      </c>
      <c r="K157" s="51">
        <v>5.8</v>
      </c>
      <c r="L157" s="51">
        <v>77</v>
      </c>
      <c r="M157" s="51">
        <v>103</v>
      </c>
      <c r="N157" s="55">
        <v>26400000</v>
      </c>
      <c r="O157" s="55">
        <v>18000000</v>
      </c>
      <c r="P157" s="24">
        <v>8400000</v>
      </c>
    </row>
    <row r="158" spans="1:16" x14ac:dyDescent="0.2">
      <c r="A158" s="4" t="s">
        <v>450</v>
      </c>
      <c r="B158" s="5">
        <v>30935</v>
      </c>
      <c r="C158" s="4" t="s">
        <v>46</v>
      </c>
      <c r="D158" s="4" t="s">
        <v>91</v>
      </c>
      <c r="E158" s="4" t="s">
        <v>17</v>
      </c>
      <c r="F158" s="4" t="s">
        <v>18</v>
      </c>
      <c r="G158" s="4" t="s">
        <v>146</v>
      </c>
      <c r="H158" s="4" t="s">
        <v>451</v>
      </c>
      <c r="I158" s="4" t="s">
        <v>452</v>
      </c>
      <c r="J158" s="51">
        <v>11000</v>
      </c>
      <c r="K158" s="51">
        <v>6.6</v>
      </c>
      <c r="L158" s="51">
        <v>144</v>
      </c>
      <c r="M158" s="51">
        <v>177</v>
      </c>
      <c r="N158" s="55">
        <v>27400000</v>
      </c>
      <c r="O158" s="55">
        <v>40000000</v>
      </c>
      <c r="P158" s="24">
        <v>-12600000</v>
      </c>
    </row>
    <row r="159" spans="1:16" x14ac:dyDescent="0.2">
      <c r="A159" s="4" t="s">
        <v>453</v>
      </c>
      <c r="B159" s="5">
        <v>30945</v>
      </c>
      <c r="C159" s="4" t="s">
        <v>46</v>
      </c>
      <c r="D159" s="4" t="s">
        <v>91</v>
      </c>
      <c r="E159" s="4" t="s">
        <v>17</v>
      </c>
      <c r="F159" s="4" t="s">
        <v>18</v>
      </c>
      <c r="G159" s="4" t="s">
        <v>106</v>
      </c>
      <c r="H159" s="4" t="s">
        <v>454</v>
      </c>
      <c r="I159" s="4" t="s">
        <v>455</v>
      </c>
      <c r="J159" s="51">
        <v>0</v>
      </c>
      <c r="K159" s="51">
        <v>6</v>
      </c>
      <c r="L159" s="51">
        <v>45</v>
      </c>
      <c r="M159" s="51">
        <v>114</v>
      </c>
      <c r="N159" s="55">
        <v>15100000</v>
      </c>
      <c r="O159" s="55">
        <v>15000000</v>
      </c>
      <c r="P159" s="24">
        <v>100000</v>
      </c>
    </row>
    <row r="160" spans="1:16" x14ac:dyDescent="0.2">
      <c r="A160" s="4" t="s">
        <v>456</v>
      </c>
      <c r="B160" s="5">
        <v>30778</v>
      </c>
      <c r="C160" s="4" t="s">
        <v>46</v>
      </c>
      <c r="D160" s="4" t="s">
        <v>23</v>
      </c>
      <c r="E160" s="4" t="s">
        <v>17</v>
      </c>
      <c r="F160" s="4" t="s">
        <v>18</v>
      </c>
      <c r="G160" s="4" t="s">
        <v>98</v>
      </c>
      <c r="H160" s="4" t="s">
        <v>457</v>
      </c>
      <c r="I160" s="4" t="s">
        <v>458</v>
      </c>
      <c r="J160" s="51">
        <v>0</v>
      </c>
      <c r="K160" s="51">
        <v>6.5</v>
      </c>
      <c r="L160" s="51">
        <v>60</v>
      </c>
      <c r="M160" s="51">
        <v>107</v>
      </c>
      <c r="N160" s="55">
        <v>80000000</v>
      </c>
      <c r="O160" s="55">
        <v>8200000</v>
      </c>
      <c r="P160" s="24">
        <v>71800000</v>
      </c>
    </row>
    <row r="161" spans="1:16" x14ac:dyDescent="0.2">
      <c r="A161" s="4" t="s">
        <v>459</v>
      </c>
      <c r="B161" s="5">
        <v>30733</v>
      </c>
      <c r="C161" s="4" t="s">
        <v>46</v>
      </c>
      <c r="D161" s="4" t="s">
        <v>105</v>
      </c>
      <c r="E161" s="4" t="s">
        <v>17</v>
      </c>
      <c r="F161" s="4" t="s">
        <v>18</v>
      </c>
      <c r="G161" s="4" t="s">
        <v>106</v>
      </c>
      <c r="H161" s="4" t="s">
        <v>460</v>
      </c>
      <c r="I161" s="4" t="s">
        <v>461</v>
      </c>
      <c r="J161" s="51">
        <v>0</v>
      </c>
      <c r="K161" s="51">
        <v>5.9</v>
      </c>
      <c r="L161" s="51">
        <v>166</v>
      </c>
      <c r="M161" s="51">
        <v>97</v>
      </c>
      <c r="N161" s="55">
        <v>32600000</v>
      </c>
      <c r="O161" s="55">
        <v>1800000</v>
      </c>
      <c r="P161" s="24">
        <v>30800000</v>
      </c>
    </row>
    <row r="162" spans="1:16" x14ac:dyDescent="0.2">
      <c r="A162" s="4" t="s">
        <v>462</v>
      </c>
      <c r="B162" s="5">
        <v>30980</v>
      </c>
      <c r="C162" s="4" t="s">
        <v>46</v>
      </c>
      <c r="D162" s="4" t="s">
        <v>34</v>
      </c>
      <c r="E162" s="4" t="s">
        <v>17</v>
      </c>
      <c r="F162" s="4" t="s">
        <v>18</v>
      </c>
      <c r="G162" s="4" t="s">
        <v>98</v>
      </c>
      <c r="H162" s="4" t="s">
        <v>463</v>
      </c>
      <c r="I162" s="4" t="s">
        <v>369</v>
      </c>
      <c r="J162" s="51">
        <v>14000</v>
      </c>
      <c r="K162" s="51">
        <v>7.2</v>
      </c>
      <c r="L162" s="51">
        <v>183</v>
      </c>
      <c r="M162" s="51">
        <v>106</v>
      </c>
      <c r="N162" s="55">
        <v>148170000</v>
      </c>
      <c r="O162" s="55">
        <v>11000000</v>
      </c>
      <c r="P162" s="24">
        <v>137170000</v>
      </c>
    </row>
    <row r="163" spans="1:16" x14ac:dyDescent="0.2">
      <c r="A163" s="4" t="s">
        <v>464</v>
      </c>
      <c r="B163" s="5">
        <v>30985</v>
      </c>
      <c r="C163" s="4" t="s">
        <v>46</v>
      </c>
      <c r="D163" s="4" t="s">
        <v>91</v>
      </c>
      <c r="E163" s="4" t="s">
        <v>17</v>
      </c>
      <c r="F163" s="4" t="s">
        <v>18</v>
      </c>
      <c r="G163" s="4" t="s">
        <v>98</v>
      </c>
      <c r="H163" s="4" t="s">
        <v>213</v>
      </c>
      <c r="I163" s="4" t="s">
        <v>239</v>
      </c>
      <c r="J163" s="51">
        <v>0</v>
      </c>
      <c r="K163" s="51">
        <v>7.6</v>
      </c>
      <c r="L163" s="51">
        <v>148</v>
      </c>
      <c r="M163" s="51">
        <v>118</v>
      </c>
      <c r="N163" s="55">
        <v>179870271</v>
      </c>
      <c r="O163" s="55">
        <v>28000000</v>
      </c>
      <c r="P163" s="24">
        <v>151870271</v>
      </c>
    </row>
    <row r="164" spans="1:16" x14ac:dyDescent="0.2">
      <c r="A164" s="4" t="s">
        <v>465</v>
      </c>
      <c r="B164" s="5">
        <v>30948</v>
      </c>
      <c r="C164" s="4" t="s">
        <v>46</v>
      </c>
      <c r="D164" s="4" t="s">
        <v>16</v>
      </c>
      <c r="E164" s="4" t="s">
        <v>17</v>
      </c>
      <c r="F164" s="4" t="s">
        <v>127</v>
      </c>
      <c r="G164" s="4" t="s">
        <v>106</v>
      </c>
      <c r="H164" s="4" t="s">
        <v>217</v>
      </c>
      <c r="I164" s="4" t="s">
        <v>129</v>
      </c>
      <c r="J164" s="51">
        <v>12000</v>
      </c>
      <c r="K164" s="51">
        <v>8.4</v>
      </c>
      <c r="L164" s="51">
        <v>111</v>
      </c>
      <c r="M164" s="51">
        <v>251</v>
      </c>
      <c r="N164" s="55">
        <v>5300000</v>
      </c>
      <c r="O164" s="55">
        <v>30000000</v>
      </c>
      <c r="P164" s="24">
        <v>-24700000</v>
      </c>
    </row>
    <row r="165" spans="1:16" x14ac:dyDescent="0.2">
      <c r="A165" s="4" t="s">
        <v>466</v>
      </c>
      <c r="B165" s="5">
        <v>30777</v>
      </c>
      <c r="C165" s="4" t="s">
        <v>46</v>
      </c>
      <c r="D165" s="4" t="s">
        <v>34</v>
      </c>
      <c r="E165" s="4" t="s">
        <v>17</v>
      </c>
      <c r="F165" s="4" t="s">
        <v>18</v>
      </c>
      <c r="G165" s="4" t="s">
        <v>106</v>
      </c>
      <c r="H165" s="4" t="s">
        <v>305</v>
      </c>
      <c r="I165" s="4" t="s">
        <v>467</v>
      </c>
      <c r="J165" s="51">
        <v>0</v>
      </c>
      <c r="K165" s="51">
        <v>6.7</v>
      </c>
      <c r="L165" s="51">
        <v>45</v>
      </c>
      <c r="M165" s="51">
        <v>96</v>
      </c>
      <c r="N165" s="55">
        <v>81200000</v>
      </c>
      <c r="O165" s="55">
        <v>4500000</v>
      </c>
      <c r="P165" s="24">
        <v>76700000</v>
      </c>
    </row>
    <row r="166" spans="1:16" x14ac:dyDescent="0.2">
      <c r="A166" s="4" t="s">
        <v>468</v>
      </c>
      <c r="B166" s="5">
        <v>30963</v>
      </c>
      <c r="C166" s="4" t="s">
        <v>46</v>
      </c>
      <c r="D166" s="4" t="s">
        <v>34</v>
      </c>
      <c r="E166" s="4" t="s">
        <v>17</v>
      </c>
      <c r="F166" s="4" t="s">
        <v>18</v>
      </c>
      <c r="G166" s="4" t="s">
        <v>98</v>
      </c>
      <c r="H166" s="4" t="s">
        <v>469</v>
      </c>
      <c r="I166" s="4" t="s">
        <v>470</v>
      </c>
      <c r="J166" s="51">
        <v>0</v>
      </c>
      <c r="K166" s="51">
        <v>6.2</v>
      </c>
      <c r="L166" s="51">
        <v>43</v>
      </c>
      <c r="M166" s="51">
        <v>111</v>
      </c>
      <c r="N166" s="55">
        <v>69800000</v>
      </c>
      <c r="O166" s="55">
        <v>8000000</v>
      </c>
      <c r="P166" s="24">
        <v>61800000</v>
      </c>
    </row>
    <row r="167" spans="1:16" x14ac:dyDescent="0.2">
      <c r="A167" s="4" t="s">
        <v>471</v>
      </c>
      <c r="B167" s="5">
        <v>30967</v>
      </c>
      <c r="C167" s="4" t="s">
        <v>46</v>
      </c>
      <c r="D167" s="4" t="s">
        <v>91</v>
      </c>
      <c r="E167" s="4" t="s">
        <v>17</v>
      </c>
      <c r="F167" s="4" t="s">
        <v>18</v>
      </c>
      <c r="G167" s="4" t="s">
        <v>98</v>
      </c>
      <c r="H167" s="4" t="s">
        <v>294</v>
      </c>
      <c r="I167" s="4" t="s">
        <v>294</v>
      </c>
      <c r="J167" s="51">
        <v>0</v>
      </c>
      <c r="K167" s="51">
        <v>6.6</v>
      </c>
      <c r="L167" s="51">
        <v>110</v>
      </c>
      <c r="M167" s="51">
        <v>105</v>
      </c>
      <c r="N167" s="55">
        <v>76400000</v>
      </c>
      <c r="O167" s="55">
        <v>17000000</v>
      </c>
      <c r="P167" s="24">
        <v>59400000</v>
      </c>
    </row>
    <row r="168" spans="1:16" x14ac:dyDescent="0.2">
      <c r="A168" s="4" t="s">
        <v>472</v>
      </c>
      <c r="B168" s="5">
        <v>30730</v>
      </c>
      <c r="C168" s="4" t="s">
        <v>46</v>
      </c>
      <c r="D168" s="4" t="s">
        <v>91</v>
      </c>
      <c r="E168" s="4" t="s">
        <v>17</v>
      </c>
      <c r="F168" s="4" t="s">
        <v>97</v>
      </c>
      <c r="G168" s="4" t="s">
        <v>98</v>
      </c>
      <c r="H168" s="4" t="s">
        <v>473</v>
      </c>
      <c r="I168" s="4" t="s">
        <v>474</v>
      </c>
      <c r="J168" s="51">
        <v>1000</v>
      </c>
      <c r="K168" s="51">
        <v>7</v>
      </c>
      <c r="L168" s="51">
        <v>29</v>
      </c>
      <c r="M168" s="51">
        <v>132</v>
      </c>
      <c r="N168" s="55">
        <v>8600000</v>
      </c>
      <c r="O168" s="55">
        <v>25000000</v>
      </c>
      <c r="P168" s="24">
        <v>-16400000</v>
      </c>
    </row>
    <row r="169" spans="1:16" x14ac:dyDescent="0.2">
      <c r="A169" s="4" t="s">
        <v>475</v>
      </c>
      <c r="B169" s="5">
        <v>31006</v>
      </c>
      <c r="C169" s="4" t="s">
        <v>46</v>
      </c>
      <c r="D169" s="4" t="s">
        <v>16</v>
      </c>
      <c r="E169" s="4" t="s">
        <v>17</v>
      </c>
      <c r="F169" s="4" t="s">
        <v>18</v>
      </c>
      <c r="G169" s="4" t="s">
        <v>106</v>
      </c>
      <c r="H169" s="4" t="s">
        <v>476</v>
      </c>
      <c r="I169" s="4" t="s">
        <v>211</v>
      </c>
      <c r="J169" s="51">
        <v>828</v>
      </c>
      <c r="K169" s="51">
        <v>6.5</v>
      </c>
      <c r="L169" s="51">
        <v>36</v>
      </c>
      <c r="M169" s="51">
        <v>123</v>
      </c>
      <c r="N169" s="55">
        <v>25900000</v>
      </c>
      <c r="O169" s="55">
        <v>58000000</v>
      </c>
      <c r="P169" s="24">
        <v>-32100000</v>
      </c>
    </row>
    <row r="170" spans="1:16" x14ac:dyDescent="0.2">
      <c r="A170" s="4" t="s">
        <v>477</v>
      </c>
      <c r="B170" s="5">
        <v>30960</v>
      </c>
      <c r="C170" s="4" t="s">
        <v>46</v>
      </c>
      <c r="D170" s="4" t="s">
        <v>34</v>
      </c>
      <c r="E170" s="4" t="s">
        <v>17</v>
      </c>
      <c r="F170" s="4" t="s">
        <v>97</v>
      </c>
      <c r="G170" s="4" t="s">
        <v>106</v>
      </c>
      <c r="H170" s="4" t="s">
        <v>478</v>
      </c>
      <c r="I170" s="4" t="s">
        <v>479</v>
      </c>
      <c r="J170" s="51">
        <v>345</v>
      </c>
      <c r="K170" s="51">
        <v>6</v>
      </c>
      <c r="L170" s="51">
        <v>9</v>
      </c>
      <c r="M170" s="51">
        <v>109</v>
      </c>
      <c r="N170" s="55">
        <v>5100000</v>
      </c>
      <c r="O170" s="55">
        <v>7500000</v>
      </c>
      <c r="P170" s="24">
        <v>-2400000</v>
      </c>
    </row>
    <row r="171" spans="1:16" x14ac:dyDescent="0.2">
      <c r="A171" s="4" t="s">
        <v>480</v>
      </c>
      <c r="B171" s="5">
        <v>30972</v>
      </c>
      <c r="C171" s="4" t="s">
        <v>46</v>
      </c>
      <c r="D171" s="4" t="s">
        <v>91</v>
      </c>
      <c r="E171" s="4" t="s">
        <v>17</v>
      </c>
      <c r="F171" s="4" t="s">
        <v>18</v>
      </c>
      <c r="G171" s="4" t="s">
        <v>98</v>
      </c>
      <c r="H171" s="4" t="s">
        <v>481</v>
      </c>
      <c r="I171" s="4" t="s">
        <v>251</v>
      </c>
      <c r="J171" s="51">
        <v>0</v>
      </c>
      <c r="K171" s="51">
        <v>7.2</v>
      </c>
      <c r="L171" s="51">
        <v>81</v>
      </c>
      <c r="M171" s="51">
        <v>126</v>
      </c>
      <c r="N171" s="55">
        <v>90800000</v>
      </c>
      <c r="O171" s="55">
        <v>8000000</v>
      </c>
      <c r="P171" s="24">
        <v>82800000</v>
      </c>
    </row>
    <row r="172" spans="1:16" x14ac:dyDescent="0.2">
      <c r="A172" s="4" t="s">
        <v>482</v>
      </c>
      <c r="B172" s="5">
        <v>30932</v>
      </c>
      <c r="C172" s="4" t="s">
        <v>46</v>
      </c>
      <c r="D172" s="4" t="s">
        <v>91</v>
      </c>
      <c r="E172" s="4" t="s">
        <v>17</v>
      </c>
      <c r="F172" s="4" t="s">
        <v>97</v>
      </c>
      <c r="G172" s="4" t="s">
        <v>106</v>
      </c>
      <c r="H172" s="4" t="s">
        <v>483</v>
      </c>
      <c r="I172" s="4" t="s">
        <v>484</v>
      </c>
      <c r="J172" s="51">
        <v>13000</v>
      </c>
      <c r="K172" s="51">
        <v>8.1</v>
      </c>
      <c r="L172" s="51">
        <v>204</v>
      </c>
      <c r="M172" s="51">
        <v>107</v>
      </c>
      <c r="N172" s="55">
        <v>38400000</v>
      </c>
      <c r="O172" s="55">
        <v>6500000</v>
      </c>
      <c r="P172" s="24">
        <v>31900000</v>
      </c>
    </row>
    <row r="173" spans="1:16" x14ac:dyDescent="0.2">
      <c r="A173" s="4" t="s">
        <v>485</v>
      </c>
      <c r="B173" s="5">
        <v>31134</v>
      </c>
      <c r="C173" s="4" t="s">
        <v>46</v>
      </c>
      <c r="D173" s="4" t="s">
        <v>329</v>
      </c>
      <c r="E173" s="4" t="s">
        <v>17</v>
      </c>
      <c r="F173" s="4" t="s">
        <v>18</v>
      </c>
      <c r="G173" s="4" t="s">
        <v>106</v>
      </c>
      <c r="H173" s="4" t="s">
        <v>486</v>
      </c>
      <c r="I173" s="4" t="s">
        <v>487</v>
      </c>
      <c r="J173" s="51">
        <v>0</v>
      </c>
      <c r="K173" s="51">
        <v>5.4</v>
      </c>
      <c r="L173" s="51">
        <v>138</v>
      </c>
      <c r="M173" s="51">
        <v>87</v>
      </c>
      <c r="N173" s="55">
        <v>30000000</v>
      </c>
      <c r="O173" s="55">
        <v>2200000</v>
      </c>
      <c r="P173" s="24">
        <v>27800000</v>
      </c>
    </row>
    <row r="174" spans="1:16" x14ac:dyDescent="0.2">
      <c r="A174" s="4" t="s">
        <v>488</v>
      </c>
      <c r="B174" s="5">
        <v>31367</v>
      </c>
      <c r="C174" s="4" t="s">
        <v>46</v>
      </c>
      <c r="D174" s="4" t="s">
        <v>23</v>
      </c>
      <c r="E174" s="4" t="s">
        <v>17</v>
      </c>
      <c r="F174" s="4" t="s">
        <v>97</v>
      </c>
      <c r="G174" s="4" t="s">
        <v>35</v>
      </c>
      <c r="H174" s="4" t="s">
        <v>489</v>
      </c>
      <c r="I174" s="4" t="s">
        <v>490</v>
      </c>
      <c r="J174" s="51">
        <v>0</v>
      </c>
      <c r="K174" s="51">
        <v>7.4</v>
      </c>
      <c r="L174" s="51">
        <v>55</v>
      </c>
      <c r="M174" s="51">
        <v>117</v>
      </c>
      <c r="N174" s="55">
        <v>20966644</v>
      </c>
      <c r="O174" s="55">
        <v>3000000</v>
      </c>
      <c r="P174" s="24">
        <v>17966644</v>
      </c>
    </row>
    <row r="175" spans="1:16" x14ac:dyDescent="0.2">
      <c r="A175" s="4" t="s">
        <v>491</v>
      </c>
      <c r="B175" s="5">
        <v>31143</v>
      </c>
      <c r="C175" s="4" t="s">
        <v>46</v>
      </c>
      <c r="D175" s="4" t="s">
        <v>91</v>
      </c>
      <c r="E175" s="4" t="s">
        <v>17</v>
      </c>
      <c r="F175" s="4" t="s">
        <v>97</v>
      </c>
      <c r="G175" s="4" t="s">
        <v>98</v>
      </c>
      <c r="H175" s="4" t="s">
        <v>368</v>
      </c>
      <c r="I175" s="4" t="s">
        <v>343</v>
      </c>
      <c r="J175" s="51">
        <v>0</v>
      </c>
      <c r="K175" s="51">
        <v>6.3</v>
      </c>
      <c r="L175" s="51">
        <v>108</v>
      </c>
      <c r="M175" s="51">
        <v>131</v>
      </c>
      <c r="N175" s="55">
        <v>50300000</v>
      </c>
      <c r="O175" s="55">
        <v>30000000</v>
      </c>
      <c r="P175" s="24">
        <v>20300000</v>
      </c>
    </row>
    <row r="176" spans="1:16" x14ac:dyDescent="0.2">
      <c r="A176" s="4" t="s">
        <v>492</v>
      </c>
      <c r="B176" s="5">
        <v>31386</v>
      </c>
      <c r="C176" s="4" t="s">
        <v>46</v>
      </c>
      <c r="D176" s="4" t="s">
        <v>54</v>
      </c>
      <c r="E176" s="4" t="s">
        <v>17</v>
      </c>
      <c r="F176" s="4" t="s">
        <v>18</v>
      </c>
      <c r="G176" s="4" t="s">
        <v>98</v>
      </c>
      <c r="H176" s="4" t="s">
        <v>493</v>
      </c>
      <c r="I176" s="4" t="s">
        <v>494</v>
      </c>
      <c r="J176" s="51">
        <v>39000</v>
      </c>
      <c r="K176" s="51">
        <v>8.5</v>
      </c>
      <c r="L176" s="51">
        <v>198</v>
      </c>
      <c r="M176" s="51">
        <v>116</v>
      </c>
      <c r="N176" s="55">
        <v>210609762</v>
      </c>
      <c r="O176" s="55">
        <v>19000000</v>
      </c>
      <c r="P176" s="24">
        <v>191609762</v>
      </c>
    </row>
    <row r="177" spans="1:16" x14ac:dyDescent="0.2">
      <c r="A177" s="4" t="s">
        <v>495</v>
      </c>
      <c r="B177" s="5">
        <v>31095</v>
      </c>
      <c r="C177" s="4" t="s">
        <v>46</v>
      </c>
      <c r="D177" s="4" t="s">
        <v>23</v>
      </c>
      <c r="E177" s="4" t="s">
        <v>17</v>
      </c>
      <c r="F177" s="4" t="s">
        <v>97</v>
      </c>
      <c r="G177" s="4" t="s">
        <v>106</v>
      </c>
      <c r="H177" s="4" t="s">
        <v>217</v>
      </c>
      <c r="I177" s="4" t="s">
        <v>242</v>
      </c>
      <c r="J177" s="51">
        <v>16000</v>
      </c>
      <c r="K177" s="51">
        <v>8</v>
      </c>
      <c r="L177" s="51">
        <v>230</v>
      </c>
      <c r="M177" s="51">
        <v>142</v>
      </c>
      <c r="N177" s="55">
        <v>9929000</v>
      </c>
      <c r="O177" s="55">
        <v>15000000</v>
      </c>
      <c r="P177" s="24">
        <v>-5071000</v>
      </c>
    </row>
    <row r="178" spans="1:16" x14ac:dyDescent="0.2">
      <c r="A178" s="4" t="s">
        <v>496</v>
      </c>
      <c r="B178" s="5">
        <v>31252</v>
      </c>
      <c r="C178" s="4" t="s">
        <v>46</v>
      </c>
      <c r="D178" s="4" t="s">
        <v>105</v>
      </c>
      <c r="E178" s="4" t="s">
        <v>17</v>
      </c>
      <c r="F178" s="4" t="s">
        <v>18</v>
      </c>
      <c r="G178" s="4" t="s">
        <v>106</v>
      </c>
      <c r="H178" s="4" t="s">
        <v>497</v>
      </c>
      <c r="I178" s="4" t="s">
        <v>498</v>
      </c>
      <c r="J178" s="51">
        <v>1000</v>
      </c>
      <c r="K178" s="51">
        <v>4.7</v>
      </c>
      <c r="L178" s="51">
        <v>160</v>
      </c>
      <c r="M178" s="51">
        <v>92</v>
      </c>
      <c r="N178" s="55">
        <v>21300000</v>
      </c>
      <c r="O178" s="55">
        <v>2200000</v>
      </c>
      <c r="P178" s="24">
        <v>19100000</v>
      </c>
    </row>
    <row r="179" spans="1:16" x14ac:dyDescent="0.2">
      <c r="A179" s="4" t="s">
        <v>499</v>
      </c>
      <c r="B179" s="5">
        <v>31355</v>
      </c>
      <c r="C179" s="4" t="s">
        <v>46</v>
      </c>
      <c r="D179" s="4" t="s">
        <v>91</v>
      </c>
      <c r="E179" s="4" t="s">
        <v>17</v>
      </c>
      <c r="F179" s="4" t="s">
        <v>348</v>
      </c>
      <c r="G179" s="4" t="s">
        <v>146</v>
      </c>
      <c r="H179" s="4" t="s">
        <v>500</v>
      </c>
      <c r="I179" s="4" t="s">
        <v>350</v>
      </c>
      <c r="J179" s="51">
        <v>0</v>
      </c>
      <c r="K179" s="51">
        <v>6.2</v>
      </c>
      <c r="L179" s="51">
        <v>117</v>
      </c>
      <c r="M179" s="51">
        <v>107</v>
      </c>
      <c r="N179" s="55">
        <v>36200000</v>
      </c>
      <c r="O179" s="55">
        <v>12305523</v>
      </c>
      <c r="P179" s="24">
        <v>23894477</v>
      </c>
    </row>
    <row r="180" spans="1:16" x14ac:dyDescent="0.2">
      <c r="A180" s="4" t="s">
        <v>501</v>
      </c>
      <c r="B180" s="5">
        <v>31379</v>
      </c>
      <c r="C180" s="4" t="s">
        <v>46</v>
      </c>
      <c r="D180" s="4" t="s">
        <v>75</v>
      </c>
      <c r="E180" s="4" t="s">
        <v>17</v>
      </c>
      <c r="F180" s="4" t="s">
        <v>18</v>
      </c>
      <c r="G180" s="4" t="s">
        <v>98</v>
      </c>
      <c r="H180" s="4" t="s">
        <v>502</v>
      </c>
      <c r="I180" s="4" t="s">
        <v>409</v>
      </c>
      <c r="J180" s="51">
        <v>0</v>
      </c>
      <c r="K180" s="51">
        <v>7.2</v>
      </c>
      <c r="L180" s="51">
        <v>66</v>
      </c>
      <c r="M180" s="51">
        <v>161</v>
      </c>
      <c r="N180" s="55">
        <v>87100000</v>
      </c>
      <c r="O180" s="55">
        <v>31000000</v>
      </c>
      <c r="P180" s="24">
        <v>56100000</v>
      </c>
    </row>
    <row r="181" spans="1:16" x14ac:dyDescent="0.2">
      <c r="A181" s="4" t="s">
        <v>503</v>
      </c>
      <c r="B181" s="5">
        <v>31069</v>
      </c>
      <c r="C181" s="4" t="s">
        <v>46</v>
      </c>
      <c r="D181" s="4" t="s">
        <v>159</v>
      </c>
      <c r="E181" s="4" t="s">
        <v>17</v>
      </c>
      <c r="F181" s="4" t="s">
        <v>18</v>
      </c>
      <c r="G181" s="4" t="s">
        <v>106</v>
      </c>
      <c r="H181" s="4" t="s">
        <v>128</v>
      </c>
      <c r="I181" s="4" t="s">
        <v>128</v>
      </c>
      <c r="J181" s="51">
        <v>0</v>
      </c>
      <c r="K181" s="51">
        <v>7.3</v>
      </c>
      <c r="L181" s="51">
        <v>38</v>
      </c>
      <c r="M181" s="51">
        <v>115</v>
      </c>
      <c r="N181" s="55">
        <v>41400000</v>
      </c>
      <c r="O181" s="55">
        <v>6900000</v>
      </c>
      <c r="P181" s="24">
        <v>34500000</v>
      </c>
    </row>
    <row r="182" spans="1:16" x14ac:dyDescent="0.2">
      <c r="A182" s="4" t="s">
        <v>504</v>
      </c>
      <c r="B182" s="5">
        <v>31387</v>
      </c>
      <c r="C182" s="4" t="s">
        <v>46</v>
      </c>
      <c r="D182" s="4" t="s">
        <v>91</v>
      </c>
      <c r="E182" s="4" t="s">
        <v>17</v>
      </c>
      <c r="F182" s="4" t="s">
        <v>18</v>
      </c>
      <c r="G182" s="4" t="s">
        <v>106</v>
      </c>
      <c r="H182" s="4" t="s">
        <v>250</v>
      </c>
      <c r="I182" s="4" t="s">
        <v>505</v>
      </c>
      <c r="J182" s="51">
        <v>0</v>
      </c>
      <c r="K182" s="51">
        <v>6.4</v>
      </c>
      <c r="L182" s="51">
        <v>96</v>
      </c>
      <c r="M182" s="51">
        <v>96</v>
      </c>
      <c r="N182" s="55">
        <v>150415432</v>
      </c>
      <c r="O182" s="55">
        <v>44000000</v>
      </c>
      <c r="P182" s="24">
        <v>106415432</v>
      </c>
    </row>
    <row r="183" spans="1:16" x14ac:dyDescent="0.2">
      <c r="A183" s="4" t="s">
        <v>506</v>
      </c>
      <c r="B183" s="5">
        <v>31399</v>
      </c>
      <c r="C183" s="4" t="s">
        <v>46</v>
      </c>
      <c r="D183" s="4" t="s">
        <v>91</v>
      </c>
      <c r="E183" s="4" t="s">
        <v>17</v>
      </c>
      <c r="F183" s="4" t="s">
        <v>18</v>
      </c>
      <c r="G183" s="4" t="s">
        <v>146</v>
      </c>
      <c r="H183" s="4" t="s">
        <v>507</v>
      </c>
      <c r="I183" s="4" t="s">
        <v>508</v>
      </c>
      <c r="J183" s="51">
        <v>0</v>
      </c>
      <c r="K183" s="51">
        <v>7.2</v>
      </c>
      <c r="L183" s="51">
        <v>46</v>
      </c>
      <c r="M183" s="51">
        <v>133</v>
      </c>
      <c r="N183" s="55">
        <v>33200000</v>
      </c>
      <c r="O183" s="55">
        <v>26000000</v>
      </c>
      <c r="P183" s="24">
        <v>7200000</v>
      </c>
    </row>
    <row r="184" spans="1:16" x14ac:dyDescent="0.2">
      <c r="A184" s="4" t="s">
        <v>509</v>
      </c>
      <c r="B184" s="5">
        <v>31242</v>
      </c>
      <c r="C184" s="4" t="s">
        <v>46</v>
      </c>
      <c r="D184" s="4" t="s">
        <v>23</v>
      </c>
      <c r="E184" s="4" t="s">
        <v>17</v>
      </c>
      <c r="F184" s="4" t="s">
        <v>18</v>
      </c>
      <c r="G184" s="4" t="s">
        <v>146</v>
      </c>
      <c r="H184" s="4" t="s">
        <v>510</v>
      </c>
      <c r="I184" s="4" t="s">
        <v>239</v>
      </c>
      <c r="J184" s="51">
        <v>6000</v>
      </c>
      <c r="K184" s="51">
        <v>7.8</v>
      </c>
      <c r="L184" s="51">
        <v>70</v>
      </c>
      <c r="M184" s="51">
        <v>154</v>
      </c>
      <c r="N184" s="55">
        <v>94175854</v>
      </c>
      <c r="O184" s="55">
        <v>15000000</v>
      </c>
      <c r="P184" s="24">
        <v>79175854</v>
      </c>
    </row>
    <row r="185" spans="1:16" x14ac:dyDescent="0.2">
      <c r="A185" s="4" t="s">
        <v>511</v>
      </c>
      <c r="B185" s="5">
        <v>31254</v>
      </c>
      <c r="C185" s="4" t="s">
        <v>46</v>
      </c>
      <c r="D185" s="4" t="s">
        <v>91</v>
      </c>
      <c r="E185" s="4" t="s">
        <v>17</v>
      </c>
      <c r="F185" s="4" t="s">
        <v>18</v>
      </c>
      <c r="G185" s="4" t="s">
        <v>146</v>
      </c>
      <c r="H185" s="4" t="s">
        <v>512</v>
      </c>
      <c r="I185" s="4" t="s">
        <v>513</v>
      </c>
      <c r="J185" s="51">
        <v>0</v>
      </c>
      <c r="K185" s="51">
        <v>6.9</v>
      </c>
      <c r="L185" s="51">
        <v>55</v>
      </c>
      <c r="M185" s="51">
        <v>109</v>
      </c>
      <c r="N185" s="55">
        <v>33000000</v>
      </c>
      <c r="O185" s="55">
        <v>10000000</v>
      </c>
      <c r="P185" s="24">
        <v>23000000</v>
      </c>
    </row>
    <row r="186" spans="1:16" x14ac:dyDescent="0.2">
      <c r="A186" s="4" t="s">
        <v>514</v>
      </c>
      <c r="B186" s="5">
        <v>31069</v>
      </c>
      <c r="C186" s="4" t="s">
        <v>46</v>
      </c>
      <c r="D186" s="4" t="s">
        <v>16</v>
      </c>
      <c r="E186" s="4" t="s">
        <v>17</v>
      </c>
      <c r="F186" s="4" t="s">
        <v>18</v>
      </c>
      <c r="G186" s="4" t="s">
        <v>106</v>
      </c>
      <c r="H186" s="4" t="s">
        <v>213</v>
      </c>
      <c r="I186" s="4" t="s">
        <v>515</v>
      </c>
      <c r="J186" s="51">
        <v>0</v>
      </c>
      <c r="K186" s="51">
        <v>7.4</v>
      </c>
      <c r="L186" s="51">
        <v>83</v>
      </c>
      <c r="M186" s="51">
        <v>112</v>
      </c>
      <c r="N186" s="55">
        <v>65500000</v>
      </c>
      <c r="O186" s="55">
        <v>12000000</v>
      </c>
      <c r="P186" s="24">
        <v>53500000</v>
      </c>
    </row>
    <row r="187" spans="1:16" x14ac:dyDescent="0.2">
      <c r="A187" s="4" t="s">
        <v>516</v>
      </c>
      <c r="B187" s="5">
        <v>31185</v>
      </c>
      <c r="C187" s="4" t="s">
        <v>46</v>
      </c>
      <c r="D187" s="4" t="s">
        <v>54</v>
      </c>
      <c r="E187" s="4" t="s">
        <v>17</v>
      </c>
      <c r="F187" s="4" t="s">
        <v>18</v>
      </c>
      <c r="G187" s="4" t="s">
        <v>146</v>
      </c>
      <c r="H187" s="4" t="s">
        <v>517</v>
      </c>
      <c r="I187" s="4" t="s">
        <v>384</v>
      </c>
      <c r="J187" s="51">
        <v>0</v>
      </c>
      <c r="K187" s="51">
        <v>6.8</v>
      </c>
      <c r="L187" s="51">
        <v>64</v>
      </c>
      <c r="M187" s="51">
        <v>109</v>
      </c>
      <c r="N187" s="55">
        <v>4250320</v>
      </c>
      <c r="O187" s="55">
        <v>18000000</v>
      </c>
      <c r="P187" s="24">
        <v>-13749680</v>
      </c>
    </row>
    <row r="188" spans="1:16" x14ac:dyDescent="0.2">
      <c r="A188" s="4" t="s">
        <v>518</v>
      </c>
      <c r="B188" s="5">
        <v>31489</v>
      </c>
      <c r="C188" s="4" t="s">
        <v>46</v>
      </c>
      <c r="D188" s="4" t="s">
        <v>23</v>
      </c>
      <c r="E188" s="4" t="s">
        <v>17</v>
      </c>
      <c r="F188" s="4" t="s">
        <v>18</v>
      </c>
      <c r="G188" s="4" t="s">
        <v>106</v>
      </c>
      <c r="H188" s="4" t="s">
        <v>519</v>
      </c>
      <c r="I188" s="4" t="s">
        <v>412</v>
      </c>
      <c r="J188" s="51">
        <v>0</v>
      </c>
      <c r="K188" s="51">
        <v>5.9</v>
      </c>
      <c r="L188" s="51">
        <v>38</v>
      </c>
      <c r="M188" s="51">
        <v>112</v>
      </c>
      <c r="N188" s="55">
        <v>6734844</v>
      </c>
      <c r="O188" s="55">
        <v>17000000</v>
      </c>
      <c r="P188" s="24">
        <v>-10265156</v>
      </c>
    </row>
    <row r="189" spans="1:16" x14ac:dyDescent="0.2">
      <c r="A189" s="4" t="s">
        <v>520</v>
      </c>
      <c r="B189" s="5">
        <v>31619</v>
      </c>
      <c r="C189" s="4" t="s">
        <v>46</v>
      </c>
      <c r="D189" s="4" t="s">
        <v>91</v>
      </c>
      <c r="E189" s="4" t="s">
        <v>17</v>
      </c>
      <c r="F189" s="4" t="s">
        <v>18</v>
      </c>
      <c r="G189" s="4" t="s">
        <v>106</v>
      </c>
      <c r="H189" s="4" t="s">
        <v>483</v>
      </c>
      <c r="I189" s="4" t="s">
        <v>484</v>
      </c>
      <c r="J189" s="51">
        <v>18000</v>
      </c>
      <c r="K189" s="51">
        <v>8.4</v>
      </c>
      <c r="L189" s="51">
        <v>250</v>
      </c>
      <c r="M189" s="51">
        <v>154</v>
      </c>
      <c r="N189" s="55">
        <v>85200000</v>
      </c>
      <c r="O189" s="55">
        <v>18500000</v>
      </c>
      <c r="P189" s="24">
        <v>66700000</v>
      </c>
    </row>
    <row r="190" spans="1:16" x14ac:dyDescent="0.2">
      <c r="A190" s="4" t="s">
        <v>521</v>
      </c>
      <c r="B190" s="5">
        <v>31662</v>
      </c>
      <c r="C190" s="4" t="s">
        <v>46</v>
      </c>
      <c r="D190" s="4" t="s">
        <v>105</v>
      </c>
      <c r="E190" s="4" t="s">
        <v>17</v>
      </c>
      <c r="F190" s="4" t="s">
        <v>18</v>
      </c>
      <c r="G190" s="4" t="s">
        <v>106</v>
      </c>
      <c r="H190" s="4" t="s">
        <v>522</v>
      </c>
      <c r="I190" s="4" t="s">
        <v>523</v>
      </c>
      <c r="J190" s="51">
        <v>0</v>
      </c>
      <c r="K190" s="51">
        <v>6.2</v>
      </c>
      <c r="L190" s="51">
        <v>96</v>
      </c>
      <c r="M190" s="51">
        <v>89</v>
      </c>
      <c r="N190" s="55">
        <v>12947763</v>
      </c>
      <c r="O190" s="55">
        <v>5000000</v>
      </c>
      <c r="P190" s="24">
        <v>7947763</v>
      </c>
    </row>
    <row r="191" spans="1:16" x14ac:dyDescent="0.2">
      <c r="A191" s="4" t="s">
        <v>524</v>
      </c>
      <c r="B191" s="5">
        <v>31559</v>
      </c>
      <c r="C191" s="4" t="s">
        <v>46</v>
      </c>
      <c r="D191" s="4" t="s">
        <v>91</v>
      </c>
      <c r="E191" s="4" t="s">
        <v>17</v>
      </c>
      <c r="F191" s="4" t="s">
        <v>18</v>
      </c>
      <c r="G191" s="4" t="s">
        <v>146</v>
      </c>
      <c r="H191" s="4" t="s">
        <v>525</v>
      </c>
      <c r="I191" s="4" t="s">
        <v>278</v>
      </c>
      <c r="J191" s="51">
        <v>19000</v>
      </c>
      <c r="K191" s="51">
        <v>7.3</v>
      </c>
      <c r="L191" s="51">
        <v>180</v>
      </c>
      <c r="M191" s="51">
        <v>99</v>
      </c>
      <c r="N191" s="55">
        <v>11100000</v>
      </c>
      <c r="O191" s="55">
        <v>25000000</v>
      </c>
      <c r="P191" s="24">
        <v>-13900000</v>
      </c>
    </row>
    <row r="192" spans="1:16" x14ac:dyDescent="0.2">
      <c r="A192" s="4" t="s">
        <v>526</v>
      </c>
      <c r="B192" s="5">
        <v>31696</v>
      </c>
      <c r="C192" s="4" t="s">
        <v>46</v>
      </c>
      <c r="D192" s="4" t="s">
        <v>54</v>
      </c>
      <c r="E192" s="4" t="s">
        <v>17</v>
      </c>
      <c r="F192" s="4" t="s">
        <v>348</v>
      </c>
      <c r="G192" s="4" t="s">
        <v>146</v>
      </c>
      <c r="H192" s="4" t="s">
        <v>527</v>
      </c>
      <c r="I192" s="4" t="s">
        <v>528</v>
      </c>
      <c r="J192" s="51">
        <v>0</v>
      </c>
      <c r="K192" s="51">
        <v>6.5</v>
      </c>
      <c r="L192" s="51">
        <v>35</v>
      </c>
      <c r="M192" s="51">
        <v>93</v>
      </c>
      <c r="N192" s="55">
        <v>174635000</v>
      </c>
      <c r="O192" s="55">
        <v>8800000</v>
      </c>
      <c r="P192" s="24">
        <v>165835000</v>
      </c>
    </row>
    <row r="193" spans="1:16" x14ac:dyDescent="0.2">
      <c r="A193" s="4" t="s">
        <v>529</v>
      </c>
      <c r="B193" s="5">
        <v>31648</v>
      </c>
      <c r="C193" s="4" t="s">
        <v>46</v>
      </c>
      <c r="D193" s="4" t="s">
        <v>91</v>
      </c>
      <c r="E193" s="4" t="s">
        <v>17</v>
      </c>
      <c r="F193" s="4" t="s">
        <v>97</v>
      </c>
      <c r="G193" s="4" t="s">
        <v>106</v>
      </c>
      <c r="H193" s="4" t="s">
        <v>530</v>
      </c>
      <c r="I193" s="4" t="s">
        <v>531</v>
      </c>
      <c r="J193" s="51">
        <v>0</v>
      </c>
      <c r="K193" s="51">
        <v>7.2</v>
      </c>
      <c r="L193" s="51">
        <v>112</v>
      </c>
      <c r="M193" s="51">
        <v>110</v>
      </c>
      <c r="N193" s="55">
        <v>5900000</v>
      </c>
      <c r="O193" s="55">
        <v>16000000</v>
      </c>
      <c r="P193" s="24">
        <v>-10100000</v>
      </c>
    </row>
    <row r="194" spans="1:16" x14ac:dyDescent="0.2">
      <c r="A194" s="4" t="s">
        <v>532</v>
      </c>
      <c r="B194" s="5">
        <v>31758</v>
      </c>
      <c r="C194" s="4" t="s">
        <v>46</v>
      </c>
      <c r="D194" s="4" t="s">
        <v>91</v>
      </c>
      <c r="E194" s="4" t="s">
        <v>17</v>
      </c>
      <c r="F194" s="4" t="s">
        <v>18</v>
      </c>
      <c r="G194" s="4" t="s">
        <v>98</v>
      </c>
      <c r="H194" s="4" t="s">
        <v>493</v>
      </c>
      <c r="I194" s="4" t="s">
        <v>533</v>
      </c>
      <c r="J194" s="51">
        <v>0</v>
      </c>
      <c r="K194" s="51">
        <v>4.5999999999999996</v>
      </c>
      <c r="L194" s="51">
        <v>81</v>
      </c>
      <c r="M194" s="51">
        <v>110</v>
      </c>
      <c r="N194" s="55">
        <v>16295774</v>
      </c>
      <c r="O194" s="55">
        <v>35000000</v>
      </c>
      <c r="P194" s="24">
        <v>-18704226</v>
      </c>
    </row>
    <row r="195" spans="1:16" x14ac:dyDescent="0.2">
      <c r="A195" s="4" t="s">
        <v>534</v>
      </c>
      <c r="B195" s="5">
        <v>31663</v>
      </c>
      <c r="C195" s="4" t="s">
        <v>46</v>
      </c>
      <c r="D195" s="4" t="s">
        <v>105</v>
      </c>
      <c r="E195" s="4" t="s">
        <v>17</v>
      </c>
      <c r="F195" s="4" t="s">
        <v>18</v>
      </c>
      <c r="G195" s="4" t="s">
        <v>98</v>
      </c>
      <c r="H195" s="4" t="s">
        <v>535</v>
      </c>
      <c r="I195" s="4" t="s">
        <v>235</v>
      </c>
      <c r="J195" s="51">
        <v>902</v>
      </c>
      <c r="K195" s="51">
        <v>5.5</v>
      </c>
      <c r="L195" s="51">
        <v>52</v>
      </c>
      <c r="M195" s="51">
        <v>100</v>
      </c>
      <c r="N195" s="55">
        <v>4884663</v>
      </c>
      <c r="O195" s="55">
        <v>12000000</v>
      </c>
      <c r="P195" s="24">
        <v>-7115337</v>
      </c>
    </row>
    <row r="196" spans="1:16" x14ac:dyDescent="0.2">
      <c r="A196" s="4" t="s">
        <v>536</v>
      </c>
      <c r="B196" s="5">
        <v>31579</v>
      </c>
      <c r="C196" s="4" t="s">
        <v>46</v>
      </c>
      <c r="D196" s="4" t="s">
        <v>105</v>
      </c>
      <c r="E196" s="4" t="s">
        <v>17</v>
      </c>
      <c r="F196" s="4" t="s">
        <v>18</v>
      </c>
      <c r="G196" s="4" t="s">
        <v>106</v>
      </c>
      <c r="H196" s="4" t="s">
        <v>537</v>
      </c>
      <c r="I196" s="4" t="s">
        <v>538</v>
      </c>
      <c r="J196" s="51">
        <v>0</v>
      </c>
      <c r="K196" s="51">
        <v>5.9</v>
      </c>
      <c r="L196" s="51">
        <v>158</v>
      </c>
      <c r="M196" s="51">
        <v>86</v>
      </c>
      <c r="N196" s="55">
        <v>19472057</v>
      </c>
      <c r="O196" s="55">
        <v>3000000</v>
      </c>
      <c r="P196" s="24">
        <v>16472057</v>
      </c>
    </row>
    <row r="197" spans="1:16" x14ac:dyDescent="0.2">
      <c r="A197" s="4" t="s">
        <v>539</v>
      </c>
      <c r="B197" s="5">
        <v>31632</v>
      </c>
      <c r="C197" s="4" t="s">
        <v>46</v>
      </c>
      <c r="D197" s="4" t="s">
        <v>34</v>
      </c>
      <c r="E197" s="4" t="s">
        <v>17</v>
      </c>
      <c r="F197" s="4" t="s">
        <v>18</v>
      </c>
      <c r="G197" s="4" t="s">
        <v>98</v>
      </c>
      <c r="H197" s="4" t="s">
        <v>540</v>
      </c>
      <c r="I197" s="4" t="s">
        <v>363</v>
      </c>
      <c r="J197" s="51">
        <v>263</v>
      </c>
      <c r="K197" s="51">
        <v>5.9</v>
      </c>
      <c r="L197" s="51">
        <v>16</v>
      </c>
      <c r="M197" s="51">
        <v>116</v>
      </c>
      <c r="N197" s="55">
        <v>49851591</v>
      </c>
      <c r="O197" s="55">
        <v>40000000</v>
      </c>
      <c r="P197" s="24">
        <v>9851591</v>
      </c>
    </row>
    <row r="198" spans="1:16" x14ac:dyDescent="0.2">
      <c r="A198" s="4" t="s">
        <v>541</v>
      </c>
      <c r="B198" s="5">
        <v>31472</v>
      </c>
      <c r="C198" s="4" t="s">
        <v>46</v>
      </c>
      <c r="D198" s="4" t="s">
        <v>34</v>
      </c>
      <c r="E198" s="4" t="s">
        <v>17</v>
      </c>
      <c r="F198" s="4" t="s">
        <v>18</v>
      </c>
      <c r="G198" s="4" t="s">
        <v>146</v>
      </c>
      <c r="H198" s="4" t="s">
        <v>302</v>
      </c>
      <c r="I198" s="4" t="s">
        <v>542</v>
      </c>
      <c r="J198" s="51">
        <v>0</v>
      </c>
      <c r="K198" s="51">
        <v>6.9</v>
      </c>
      <c r="L198" s="51">
        <v>63</v>
      </c>
      <c r="M198" s="51">
        <v>102</v>
      </c>
      <c r="N198" s="55">
        <v>38747385</v>
      </c>
      <c r="O198" s="55">
        <v>25000000</v>
      </c>
      <c r="P198" s="24">
        <v>13747385</v>
      </c>
    </row>
    <row r="199" spans="1:16" x14ac:dyDescent="0.2">
      <c r="A199" s="4" t="s">
        <v>543</v>
      </c>
      <c r="B199" s="5">
        <v>31746</v>
      </c>
      <c r="C199" s="4" t="s">
        <v>46</v>
      </c>
      <c r="D199" s="4" t="s">
        <v>34</v>
      </c>
      <c r="E199" s="4" t="s">
        <v>17</v>
      </c>
      <c r="F199" s="4" t="s">
        <v>18</v>
      </c>
      <c r="G199" s="4" t="s">
        <v>146</v>
      </c>
      <c r="H199" s="4" t="s">
        <v>476</v>
      </c>
      <c r="I199" s="4" t="s">
        <v>211</v>
      </c>
      <c r="J199" s="51">
        <v>0</v>
      </c>
      <c r="K199" s="51">
        <v>6.3</v>
      </c>
      <c r="L199" s="51">
        <v>44</v>
      </c>
      <c r="M199" s="51">
        <v>103</v>
      </c>
      <c r="N199" s="55">
        <v>41382841</v>
      </c>
      <c r="O199" s="55">
        <v>18000000</v>
      </c>
      <c r="P199" s="24">
        <v>23382841</v>
      </c>
    </row>
    <row r="200" spans="1:16" x14ac:dyDescent="0.2">
      <c r="A200" s="4" t="s">
        <v>544</v>
      </c>
      <c r="B200" s="5">
        <v>31537</v>
      </c>
      <c r="C200" s="4" t="s">
        <v>46</v>
      </c>
      <c r="D200" s="4" t="s">
        <v>23</v>
      </c>
      <c r="E200" s="4" t="s">
        <v>17</v>
      </c>
      <c r="F200" s="4" t="s">
        <v>97</v>
      </c>
      <c r="G200" s="4" t="s">
        <v>106</v>
      </c>
      <c r="H200" s="4" t="s">
        <v>440</v>
      </c>
      <c r="I200" s="4" t="s">
        <v>545</v>
      </c>
      <c r="J200" s="51">
        <v>9000</v>
      </c>
      <c r="K200" s="51">
        <v>8.1</v>
      </c>
      <c r="L200" s="51">
        <v>120</v>
      </c>
      <c r="M200" s="51">
        <v>120</v>
      </c>
      <c r="N200" s="55">
        <v>137963328</v>
      </c>
      <c r="O200" s="55">
        <v>6000000</v>
      </c>
      <c r="P200" s="24">
        <v>131963328</v>
      </c>
    </row>
    <row r="201" spans="1:16" x14ac:dyDescent="0.2">
      <c r="A201" s="4" t="s">
        <v>546</v>
      </c>
      <c r="B201" s="5">
        <v>31632</v>
      </c>
      <c r="C201" s="4" t="s">
        <v>15</v>
      </c>
      <c r="D201" s="4" t="s">
        <v>16</v>
      </c>
      <c r="E201" s="4" t="s">
        <v>17</v>
      </c>
      <c r="F201" s="4" t="s">
        <v>18</v>
      </c>
      <c r="G201" s="4" t="s">
        <v>106</v>
      </c>
      <c r="H201" s="4" t="s">
        <v>547</v>
      </c>
      <c r="I201" s="4" t="s">
        <v>548</v>
      </c>
      <c r="J201" s="51">
        <v>0</v>
      </c>
      <c r="K201" s="51">
        <v>7.1</v>
      </c>
      <c r="L201" s="51">
        <v>45</v>
      </c>
      <c r="M201" s="51">
        <v>99</v>
      </c>
      <c r="N201" s="55">
        <v>4600000</v>
      </c>
      <c r="O201" s="55">
        <v>1900000</v>
      </c>
      <c r="P201" s="24">
        <v>2700000</v>
      </c>
    </row>
    <row r="202" spans="1:16" x14ac:dyDescent="0.2">
      <c r="A202" s="4" t="s">
        <v>549</v>
      </c>
      <c r="B202" s="5">
        <v>31729</v>
      </c>
      <c r="C202" s="4" t="s">
        <v>46</v>
      </c>
      <c r="D202" s="4" t="s">
        <v>54</v>
      </c>
      <c r="E202" s="4" t="s">
        <v>17</v>
      </c>
      <c r="F202" s="4" t="s">
        <v>97</v>
      </c>
      <c r="G202" s="4" t="s">
        <v>146</v>
      </c>
      <c r="H202" s="4" t="s">
        <v>525</v>
      </c>
      <c r="I202" s="4" t="s">
        <v>550</v>
      </c>
      <c r="J202" s="51">
        <v>154</v>
      </c>
      <c r="K202" s="51">
        <v>3</v>
      </c>
      <c r="L202" s="51">
        <v>21</v>
      </c>
      <c r="M202" s="51">
        <v>97</v>
      </c>
      <c r="N202" s="55">
        <v>2315683</v>
      </c>
      <c r="O202" s="55">
        <v>17000000</v>
      </c>
      <c r="P202" s="24">
        <v>-14684317</v>
      </c>
    </row>
    <row r="203" spans="1:16" x14ac:dyDescent="0.2">
      <c r="A203" s="4" t="s">
        <v>551</v>
      </c>
      <c r="B203" s="5">
        <v>31436</v>
      </c>
      <c r="C203" s="4" t="s">
        <v>15</v>
      </c>
      <c r="D203" s="4" t="s">
        <v>34</v>
      </c>
      <c r="E203" s="4" t="s">
        <v>17</v>
      </c>
      <c r="F203" s="4" t="s">
        <v>18</v>
      </c>
      <c r="G203" s="4" t="s">
        <v>106</v>
      </c>
      <c r="H203" s="4" t="s">
        <v>552</v>
      </c>
      <c r="I203" s="4" t="s">
        <v>553</v>
      </c>
      <c r="J203" s="51">
        <v>406</v>
      </c>
      <c r="K203" s="51">
        <v>6.5</v>
      </c>
      <c r="L203" s="51">
        <v>26</v>
      </c>
      <c r="M203" s="51">
        <v>88</v>
      </c>
      <c r="N203" s="55">
        <v>7137502</v>
      </c>
      <c r="O203" s="55">
        <v>175000</v>
      </c>
      <c r="P203" s="24">
        <v>6962502</v>
      </c>
    </row>
    <row r="204" spans="1:16" x14ac:dyDescent="0.2">
      <c r="A204" s="4" t="s">
        <v>554</v>
      </c>
      <c r="B204" s="5">
        <v>31528</v>
      </c>
      <c r="C204" s="4" t="s">
        <v>46</v>
      </c>
      <c r="D204" s="4" t="s">
        <v>54</v>
      </c>
      <c r="E204" s="4" t="s">
        <v>17</v>
      </c>
      <c r="F204" s="4" t="s">
        <v>18</v>
      </c>
      <c r="G204" s="4" t="s">
        <v>106</v>
      </c>
      <c r="H204" s="4" t="s">
        <v>555</v>
      </c>
      <c r="I204" s="4" t="s">
        <v>556</v>
      </c>
      <c r="J204" s="51">
        <v>24000</v>
      </c>
      <c r="K204" s="51">
        <v>8.1</v>
      </c>
      <c r="L204" s="51">
        <v>99</v>
      </c>
      <c r="M204" s="51">
        <v>89</v>
      </c>
      <c r="N204" s="55">
        <v>52287414</v>
      </c>
      <c r="O204" s="55">
        <v>8000000</v>
      </c>
      <c r="P204" s="24">
        <v>44287414</v>
      </c>
    </row>
    <row r="205" spans="1:16" x14ac:dyDescent="0.2">
      <c r="A205" s="4" t="s">
        <v>557</v>
      </c>
      <c r="B205" s="5">
        <v>31626</v>
      </c>
      <c r="C205" s="4" t="s">
        <v>46</v>
      </c>
      <c r="D205" s="4" t="s">
        <v>54</v>
      </c>
      <c r="E205" s="4" t="s">
        <v>17</v>
      </c>
      <c r="F205" s="4" t="s">
        <v>18</v>
      </c>
      <c r="G205" s="4" t="s">
        <v>98</v>
      </c>
      <c r="H205" s="4" t="s">
        <v>294</v>
      </c>
      <c r="I205" s="4" t="s">
        <v>294</v>
      </c>
      <c r="J205" s="51">
        <v>0</v>
      </c>
      <c r="K205" s="51">
        <v>7.3</v>
      </c>
      <c r="L205" s="51">
        <v>106</v>
      </c>
      <c r="M205" s="51">
        <v>119</v>
      </c>
      <c r="N205" s="55">
        <v>109713132</v>
      </c>
      <c r="O205" s="55">
        <v>25000000</v>
      </c>
      <c r="P205" s="24">
        <v>84713132</v>
      </c>
    </row>
    <row r="206" spans="1:16" x14ac:dyDescent="0.2">
      <c r="A206" s="4" t="s">
        <v>558</v>
      </c>
      <c r="B206" s="5">
        <v>31507</v>
      </c>
      <c r="C206" s="4" t="s">
        <v>46</v>
      </c>
      <c r="D206" s="4" t="s">
        <v>54</v>
      </c>
      <c r="E206" s="4" t="s">
        <v>17</v>
      </c>
      <c r="F206" s="4" t="s">
        <v>18</v>
      </c>
      <c r="G206" s="4" t="s">
        <v>106</v>
      </c>
      <c r="H206" s="4" t="s">
        <v>559</v>
      </c>
      <c r="I206" s="4" t="s">
        <v>560</v>
      </c>
      <c r="J206" s="51">
        <v>843</v>
      </c>
      <c r="K206" s="51">
        <v>5.3</v>
      </c>
      <c r="L206" s="51">
        <v>21</v>
      </c>
      <c r="M206" s="51">
        <v>98</v>
      </c>
      <c r="N206" s="55">
        <v>1953732</v>
      </c>
      <c r="O206" s="55">
        <v>15000000</v>
      </c>
      <c r="P206" s="24">
        <v>-13046268</v>
      </c>
    </row>
    <row r="207" spans="1:16" x14ac:dyDescent="0.2">
      <c r="A207" s="4" t="s">
        <v>561</v>
      </c>
      <c r="B207" s="5">
        <v>31734</v>
      </c>
      <c r="C207" s="4" t="s">
        <v>46</v>
      </c>
      <c r="D207" s="4" t="s">
        <v>23</v>
      </c>
      <c r="E207" s="4" t="s">
        <v>17</v>
      </c>
      <c r="F207" s="4" t="s">
        <v>18</v>
      </c>
      <c r="G207" s="4" t="s">
        <v>106</v>
      </c>
      <c r="H207" s="4" t="s">
        <v>427</v>
      </c>
      <c r="I207" s="4" t="s">
        <v>218</v>
      </c>
      <c r="J207" s="51">
        <v>0</v>
      </c>
      <c r="K207" s="51">
        <v>7</v>
      </c>
      <c r="L207" s="51">
        <v>59</v>
      </c>
      <c r="M207" s="51">
        <v>119</v>
      </c>
      <c r="N207" s="55">
        <v>52293982</v>
      </c>
      <c r="O207" s="55">
        <v>13800000</v>
      </c>
      <c r="P207" s="24">
        <v>38493982</v>
      </c>
    </row>
    <row r="208" spans="1:16" x14ac:dyDescent="0.2">
      <c r="A208" s="4" t="s">
        <v>562</v>
      </c>
      <c r="B208" s="5">
        <v>31548</v>
      </c>
      <c r="C208" s="4" t="s">
        <v>46</v>
      </c>
      <c r="D208" s="4" t="s">
        <v>91</v>
      </c>
      <c r="E208" s="4" t="s">
        <v>17</v>
      </c>
      <c r="F208" s="4" t="s">
        <v>18</v>
      </c>
      <c r="G208" s="4" t="s">
        <v>146</v>
      </c>
      <c r="H208" s="4" t="s">
        <v>525</v>
      </c>
      <c r="I208" s="4" t="s">
        <v>563</v>
      </c>
      <c r="J208" s="51">
        <v>0</v>
      </c>
      <c r="K208" s="51">
        <v>5.9</v>
      </c>
      <c r="L208" s="51">
        <v>29</v>
      </c>
      <c r="M208" s="51">
        <v>94</v>
      </c>
      <c r="N208" s="55">
        <v>79817937</v>
      </c>
      <c r="O208" s="55">
        <v>25000000</v>
      </c>
      <c r="P208" s="24">
        <v>54817937</v>
      </c>
    </row>
    <row r="209" spans="1:16" x14ac:dyDescent="0.2">
      <c r="A209" s="4" t="s">
        <v>564</v>
      </c>
      <c r="B209" s="5">
        <v>31766</v>
      </c>
      <c r="C209" s="4" t="s">
        <v>46</v>
      </c>
      <c r="D209" s="4" t="s">
        <v>34</v>
      </c>
      <c r="E209" s="4" t="s">
        <v>17</v>
      </c>
      <c r="F209" s="4" t="s">
        <v>18</v>
      </c>
      <c r="G209" s="4" t="s">
        <v>182</v>
      </c>
      <c r="H209" s="4" t="s">
        <v>565</v>
      </c>
      <c r="I209" s="4" t="s">
        <v>235</v>
      </c>
      <c r="J209" s="51">
        <v>0</v>
      </c>
      <c r="K209" s="51">
        <v>5.5</v>
      </c>
      <c r="L209" s="51">
        <v>159</v>
      </c>
      <c r="M209" s="51">
        <v>101</v>
      </c>
      <c r="N209" s="55">
        <v>8025872</v>
      </c>
      <c r="O209" s="55">
        <v>4700000</v>
      </c>
      <c r="P209" s="24">
        <v>3325872</v>
      </c>
    </row>
    <row r="210" spans="1:16" x14ac:dyDescent="0.2">
      <c r="A210" s="4" t="s">
        <v>566</v>
      </c>
      <c r="B210" s="5">
        <v>31773</v>
      </c>
      <c r="C210" s="4" t="s">
        <v>46</v>
      </c>
      <c r="D210" s="4" t="s">
        <v>91</v>
      </c>
      <c r="E210" s="4" t="s">
        <v>17</v>
      </c>
      <c r="F210" s="4" t="s">
        <v>18</v>
      </c>
      <c r="G210" s="4" t="s">
        <v>106</v>
      </c>
      <c r="H210" s="4" t="s">
        <v>567</v>
      </c>
      <c r="I210" s="4" t="s">
        <v>568</v>
      </c>
      <c r="J210" s="51">
        <v>0</v>
      </c>
      <c r="K210" s="51">
        <v>5.9</v>
      </c>
      <c r="L210" s="51">
        <v>70</v>
      </c>
      <c r="M210" s="51">
        <v>93</v>
      </c>
      <c r="N210" s="55">
        <v>3500000</v>
      </c>
      <c r="O210" s="55">
        <v>2700000</v>
      </c>
      <c r="P210" s="24">
        <v>800000</v>
      </c>
    </row>
    <row r="211" spans="1:16" x14ac:dyDescent="0.2">
      <c r="A211" s="4" t="s">
        <v>569</v>
      </c>
      <c r="B211" s="5">
        <v>31702</v>
      </c>
      <c r="C211" s="4" t="s">
        <v>46</v>
      </c>
      <c r="D211" s="4" t="s">
        <v>91</v>
      </c>
      <c r="E211" s="4" t="s">
        <v>17</v>
      </c>
      <c r="F211" s="4" t="s">
        <v>18</v>
      </c>
      <c r="G211" s="4" t="s">
        <v>98</v>
      </c>
      <c r="H211" s="4" t="s">
        <v>427</v>
      </c>
      <c r="I211" s="4" t="s">
        <v>570</v>
      </c>
      <c r="J211" s="51">
        <v>19000</v>
      </c>
      <c r="K211" s="51">
        <v>6.9</v>
      </c>
      <c r="L211" s="51">
        <v>173</v>
      </c>
      <c r="M211" s="51">
        <v>110</v>
      </c>
      <c r="N211" s="55">
        <v>176781728</v>
      </c>
      <c r="O211" s="55">
        <v>15000000</v>
      </c>
      <c r="P211" s="24">
        <v>161781728</v>
      </c>
    </row>
    <row r="212" spans="1:16" x14ac:dyDescent="0.2">
      <c r="A212" s="4" t="s">
        <v>571</v>
      </c>
      <c r="B212" s="5">
        <v>31663</v>
      </c>
      <c r="C212" s="4" t="s">
        <v>46</v>
      </c>
      <c r="D212" s="4" t="s">
        <v>105</v>
      </c>
      <c r="E212" s="4" t="s">
        <v>17</v>
      </c>
      <c r="F212" s="4" t="s">
        <v>97</v>
      </c>
      <c r="G212" s="4" t="s">
        <v>106</v>
      </c>
      <c r="H212" s="4" t="s">
        <v>572</v>
      </c>
      <c r="I212" s="4" t="s">
        <v>573</v>
      </c>
      <c r="J212" s="51">
        <v>0</v>
      </c>
      <c r="K212" s="51">
        <v>5.7</v>
      </c>
      <c r="L212" s="51">
        <v>65</v>
      </c>
      <c r="M212" s="51">
        <v>98</v>
      </c>
      <c r="N212" s="55">
        <v>7369373</v>
      </c>
      <c r="O212" s="55">
        <v>2000000</v>
      </c>
      <c r="P212" s="24">
        <v>5369373</v>
      </c>
    </row>
    <row r="213" spans="1:16" x14ac:dyDescent="0.2">
      <c r="A213" s="4" t="s">
        <v>574</v>
      </c>
      <c r="B213" s="5">
        <v>31968</v>
      </c>
      <c r="C213" s="4" t="s">
        <v>46</v>
      </c>
      <c r="D213" s="4" t="s">
        <v>34</v>
      </c>
      <c r="E213" s="4" t="s">
        <v>17</v>
      </c>
      <c r="F213" s="4" t="s">
        <v>18</v>
      </c>
      <c r="G213" s="4" t="s">
        <v>98</v>
      </c>
      <c r="H213" s="4" t="s">
        <v>575</v>
      </c>
      <c r="I213" s="4" t="s">
        <v>294</v>
      </c>
      <c r="J213" s="51">
        <v>3000</v>
      </c>
      <c r="K213" s="51">
        <v>5.9</v>
      </c>
      <c r="L213" s="51">
        <v>21</v>
      </c>
      <c r="M213" s="51">
        <v>102</v>
      </c>
      <c r="N213" s="55">
        <v>167780960</v>
      </c>
      <c r="O213" s="55">
        <v>11000000</v>
      </c>
      <c r="P213" s="24">
        <v>156780960</v>
      </c>
    </row>
    <row r="214" spans="1:16" x14ac:dyDescent="0.2">
      <c r="A214" s="4" t="s">
        <v>576</v>
      </c>
      <c r="B214" s="5">
        <v>32008</v>
      </c>
      <c r="C214" s="4" t="s">
        <v>46</v>
      </c>
      <c r="D214" s="4" t="s">
        <v>91</v>
      </c>
      <c r="E214" s="4" t="s">
        <v>17</v>
      </c>
      <c r="F214" s="4" t="s">
        <v>18</v>
      </c>
      <c r="G214" s="4" t="s">
        <v>182</v>
      </c>
      <c r="H214" s="4" t="s">
        <v>577</v>
      </c>
      <c r="I214" s="4" t="s">
        <v>578</v>
      </c>
      <c r="J214" s="51">
        <v>0</v>
      </c>
      <c r="K214" s="51">
        <v>6.6</v>
      </c>
      <c r="L214" s="51">
        <v>131</v>
      </c>
      <c r="M214" s="51">
        <v>88</v>
      </c>
      <c r="N214" s="55">
        <v>44793200</v>
      </c>
      <c r="O214" s="55">
        <v>4500000</v>
      </c>
      <c r="P214" s="24">
        <v>40293200</v>
      </c>
    </row>
    <row r="215" spans="1:16" x14ac:dyDescent="0.2">
      <c r="A215" s="4" t="s">
        <v>579</v>
      </c>
      <c r="B215" s="5">
        <v>31944</v>
      </c>
      <c r="C215" s="4" t="s">
        <v>46</v>
      </c>
      <c r="D215" s="4" t="s">
        <v>91</v>
      </c>
      <c r="E215" s="4" t="s">
        <v>17</v>
      </c>
      <c r="F215" s="4" t="s">
        <v>18</v>
      </c>
      <c r="G215" s="4" t="s">
        <v>106</v>
      </c>
      <c r="H215" s="4" t="s">
        <v>580</v>
      </c>
      <c r="I215" s="4" t="s">
        <v>581</v>
      </c>
      <c r="J215" s="51">
        <v>583</v>
      </c>
      <c r="K215" s="51">
        <v>4.7</v>
      </c>
      <c r="L215" s="51">
        <v>40</v>
      </c>
      <c r="M215" s="51">
        <v>90</v>
      </c>
      <c r="N215" s="55">
        <v>4000000</v>
      </c>
      <c r="O215" s="55">
        <v>350000</v>
      </c>
      <c r="P215" s="24">
        <v>3650000</v>
      </c>
    </row>
    <row r="216" spans="1:16" x14ac:dyDescent="0.2">
      <c r="A216" s="4" t="s">
        <v>582</v>
      </c>
      <c r="B216" s="5">
        <v>31959</v>
      </c>
      <c r="C216" s="4" t="s">
        <v>46</v>
      </c>
      <c r="D216" s="4" t="s">
        <v>91</v>
      </c>
      <c r="E216" s="4" t="s">
        <v>17</v>
      </c>
      <c r="F216" s="4" t="s">
        <v>18</v>
      </c>
      <c r="G216" s="4" t="s">
        <v>106</v>
      </c>
      <c r="H216" s="4" t="s">
        <v>583</v>
      </c>
      <c r="I216" s="4" t="s">
        <v>570</v>
      </c>
      <c r="J216" s="51">
        <v>0</v>
      </c>
      <c r="K216" s="51">
        <v>6.4</v>
      </c>
      <c r="L216" s="51">
        <v>50</v>
      </c>
      <c r="M216" s="51">
        <v>100</v>
      </c>
      <c r="N216" s="55">
        <v>153665036</v>
      </c>
      <c r="O216" s="55">
        <v>28000000</v>
      </c>
      <c r="P216" s="24">
        <v>125665036</v>
      </c>
    </row>
    <row r="217" spans="1:16" x14ac:dyDescent="0.2">
      <c r="A217" s="4" t="s">
        <v>584</v>
      </c>
      <c r="B217" s="5">
        <v>32014</v>
      </c>
      <c r="C217" s="4" t="s">
        <v>46</v>
      </c>
      <c r="D217" s="4" t="s">
        <v>34</v>
      </c>
      <c r="E217" s="4" t="s">
        <v>17</v>
      </c>
      <c r="F217" s="4" t="s">
        <v>18</v>
      </c>
      <c r="G217" s="4" t="s">
        <v>106</v>
      </c>
      <c r="H217" s="4" t="s">
        <v>585</v>
      </c>
      <c r="I217" s="4" t="s">
        <v>586</v>
      </c>
      <c r="J217" s="51">
        <v>1000</v>
      </c>
      <c r="K217" s="51">
        <v>6</v>
      </c>
      <c r="L217" s="51">
        <v>95</v>
      </c>
      <c r="M217" s="51">
        <v>85</v>
      </c>
      <c r="N217" s="55">
        <v>14000000</v>
      </c>
      <c r="O217" s="55">
        <v>3500000</v>
      </c>
      <c r="P217" s="24">
        <v>10500000</v>
      </c>
    </row>
    <row r="218" spans="1:16" x14ac:dyDescent="0.2">
      <c r="A218" s="4" t="s">
        <v>587</v>
      </c>
      <c r="B218" s="5">
        <v>32003</v>
      </c>
      <c r="C218" s="4" t="s">
        <v>46</v>
      </c>
      <c r="D218" s="4" t="s">
        <v>75</v>
      </c>
      <c r="E218" s="4" t="s">
        <v>17</v>
      </c>
      <c r="F218" s="4" t="s">
        <v>97</v>
      </c>
      <c r="G218" s="4" t="s">
        <v>98</v>
      </c>
      <c r="H218" s="4" t="s">
        <v>588</v>
      </c>
      <c r="I218" s="4" t="s">
        <v>254</v>
      </c>
      <c r="J218" s="51">
        <v>0</v>
      </c>
      <c r="K218" s="51">
        <v>7.5</v>
      </c>
      <c r="L218" s="51">
        <v>17</v>
      </c>
      <c r="M218" s="51">
        <v>147</v>
      </c>
      <c r="N218" s="55">
        <v>5899797</v>
      </c>
      <c r="O218" s="55">
        <v>29000000</v>
      </c>
      <c r="P218" s="24">
        <v>-23100203</v>
      </c>
    </row>
    <row r="219" spans="1:16" x14ac:dyDescent="0.2">
      <c r="A219" s="4" t="s">
        <v>589</v>
      </c>
      <c r="B219" s="5">
        <v>31873</v>
      </c>
      <c r="C219" s="4" t="s">
        <v>46</v>
      </c>
      <c r="D219" s="4" t="s">
        <v>34</v>
      </c>
      <c r="E219" s="4" t="s">
        <v>17</v>
      </c>
      <c r="F219" s="4" t="s">
        <v>18</v>
      </c>
      <c r="G219" s="4" t="s">
        <v>182</v>
      </c>
      <c r="H219" s="4" t="s">
        <v>590</v>
      </c>
      <c r="I219" s="4" t="s">
        <v>591</v>
      </c>
      <c r="J219" s="51">
        <v>0</v>
      </c>
      <c r="K219" s="51">
        <v>7.8</v>
      </c>
      <c r="L219" s="51">
        <v>252</v>
      </c>
      <c r="M219" s="51">
        <v>37</v>
      </c>
      <c r="N219" s="55">
        <v>5923044</v>
      </c>
      <c r="O219" s="55">
        <v>3600000</v>
      </c>
      <c r="P219" s="24">
        <v>2323044</v>
      </c>
    </row>
    <row r="220" spans="1:16" x14ac:dyDescent="0.2">
      <c r="A220" s="4" t="s">
        <v>592</v>
      </c>
      <c r="B220" s="5">
        <v>32003</v>
      </c>
      <c r="C220" s="4" t="s">
        <v>46</v>
      </c>
      <c r="D220" s="4" t="s">
        <v>23</v>
      </c>
      <c r="E220" s="4" t="s">
        <v>17</v>
      </c>
      <c r="F220" s="4" t="s">
        <v>18</v>
      </c>
      <c r="G220" s="4" t="s">
        <v>106</v>
      </c>
      <c r="H220" s="4" t="s">
        <v>593</v>
      </c>
      <c r="I220" s="4" t="s">
        <v>412</v>
      </c>
      <c r="J220" s="51">
        <v>3000</v>
      </c>
      <c r="K220" s="51">
        <v>6.9</v>
      </c>
      <c r="L220" s="51">
        <v>94</v>
      </c>
      <c r="M220" s="51">
        <v>119</v>
      </c>
      <c r="N220" s="55">
        <v>156645693</v>
      </c>
      <c r="O220" s="55">
        <v>14000000</v>
      </c>
      <c r="P220" s="24">
        <v>142645693</v>
      </c>
    </row>
    <row r="221" spans="1:16" x14ac:dyDescent="0.2">
      <c r="A221" s="4" t="s">
        <v>594</v>
      </c>
      <c r="B221" s="5">
        <v>31882</v>
      </c>
      <c r="C221" s="4" t="s">
        <v>46</v>
      </c>
      <c r="D221" s="4" t="s">
        <v>91</v>
      </c>
      <c r="E221" s="4" t="s">
        <v>17</v>
      </c>
      <c r="F221" s="4" t="s">
        <v>18</v>
      </c>
      <c r="G221" s="4" t="s">
        <v>106</v>
      </c>
      <c r="H221" s="4" t="s">
        <v>595</v>
      </c>
      <c r="I221" s="4" t="s">
        <v>596</v>
      </c>
      <c r="J221" s="51">
        <v>241</v>
      </c>
      <c r="K221" s="51">
        <v>5.9</v>
      </c>
      <c r="L221" s="51">
        <v>57</v>
      </c>
      <c r="M221" s="51">
        <v>92</v>
      </c>
      <c r="N221" s="55">
        <v>1400000</v>
      </c>
      <c r="O221" s="55">
        <v>1100000</v>
      </c>
      <c r="P221" s="24">
        <v>300000</v>
      </c>
    </row>
    <row r="222" spans="1:16" x14ac:dyDescent="0.2">
      <c r="A222" s="4" t="s">
        <v>597</v>
      </c>
      <c r="B222" s="5">
        <v>31858</v>
      </c>
      <c r="C222" s="4" t="s">
        <v>46</v>
      </c>
      <c r="D222" s="4" t="s">
        <v>75</v>
      </c>
      <c r="E222" s="4" t="s">
        <v>17</v>
      </c>
      <c r="F222" s="4" t="s">
        <v>18</v>
      </c>
      <c r="G222" s="4" t="s">
        <v>106</v>
      </c>
      <c r="H222" s="4" t="s">
        <v>598</v>
      </c>
      <c r="I222" s="4" t="s">
        <v>384</v>
      </c>
      <c r="J222" s="51">
        <v>0</v>
      </c>
      <c r="K222" s="51">
        <v>7.3</v>
      </c>
      <c r="L222" s="51">
        <v>62</v>
      </c>
      <c r="M222" s="51">
        <v>121</v>
      </c>
      <c r="N222" s="55">
        <v>123922370</v>
      </c>
      <c r="O222" s="55">
        <v>13000000</v>
      </c>
      <c r="P222" s="24">
        <v>110922370</v>
      </c>
    </row>
    <row r="223" spans="1:16" x14ac:dyDescent="0.2">
      <c r="A223" s="4" t="s">
        <v>599</v>
      </c>
      <c r="B223" s="5">
        <v>31885</v>
      </c>
      <c r="C223" s="4" t="s">
        <v>46</v>
      </c>
      <c r="D223" s="4" t="s">
        <v>329</v>
      </c>
      <c r="E223" s="4" t="s">
        <v>17</v>
      </c>
      <c r="F223" s="4" t="s">
        <v>97</v>
      </c>
      <c r="G223" s="4" t="s">
        <v>106</v>
      </c>
      <c r="H223" s="4" t="s">
        <v>600</v>
      </c>
      <c r="I223" s="4" t="s">
        <v>601</v>
      </c>
      <c r="J223" s="51">
        <v>0</v>
      </c>
      <c r="K223" s="51">
        <v>7</v>
      </c>
      <c r="L223" s="51">
        <v>203</v>
      </c>
      <c r="M223" s="51">
        <v>86</v>
      </c>
      <c r="N223" s="55">
        <v>14564027</v>
      </c>
      <c r="O223" s="55">
        <v>1000000</v>
      </c>
      <c r="P223" s="24">
        <v>13564027</v>
      </c>
    </row>
    <row r="224" spans="1:16" x14ac:dyDescent="0.2">
      <c r="A224" s="4" t="s">
        <v>602</v>
      </c>
      <c r="B224" s="5">
        <v>31888</v>
      </c>
      <c r="C224" s="4" t="s">
        <v>46</v>
      </c>
      <c r="D224" s="4" t="s">
        <v>34</v>
      </c>
      <c r="E224" s="4" t="s">
        <v>17</v>
      </c>
      <c r="F224" s="4" t="s">
        <v>18</v>
      </c>
      <c r="G224" s="4" t="s">
        <v>106</v>
      </c>
      <c r="H224" s="4" t="s">
        <v>603</v>
      </c>
      <c r="I224" s="4" t="s">
        <v>603</v>
      </c>
      <c r="J224" s="51">
        <v>471</v>
      </c>
      <c r="K224" s="51">
        <v>7</v>
      </c>
      <c r="L224" s="51">
        <v>21</v>
      </c>
      <c r="M224" s="51">
        <v>81</v>
      </c>
      <c r="N224" s="55">
        <v>5228617</v>
      </c>
      <c r="O224" s="55">
        <v>100000</v>
      </c>
      <c r="P224" s="24">
        <v>5128617</v>
      </c>
    </row>
    <row r="225" spans="1:16" x14ac:dyDescent="0.2">
      <c r="A225" s="4" t="s">
        <v>604</v>
      </c>
      <c r="B225" s="5">
        <v>31852</v>
      </c>
      <c r="C225" s="4" t="s">
        <v>46</v>
      </c>
      <c r="D225" s="4" t="s">
        <v>91</v>
      </c>
      <c r="E225" s="4" t="s">
        <v>17</v>
      </c>
      <c r="F225" s="4" t="s">
        <v>18</v>
      </c>
      <c r="G225" s="4" t="s">
        <v>146</v>
      </c>
      <c r="H225" s="4" t="s">
        <v>605</v>
      </c>
      <c r="I225" s="4" t="s">
        <v>606</v>
      </c>
      <c r="J225" s="51">
        <v>754</v>
      </c>
      <c r="K225" s="51">
        <v>4.2</v>
      </c>
      <c r="L225" s="51">
        <v>49</v>
      </c>
      <c r="M225" s="51">
        <v>107</v>
      </c>
      <c r="N225" s="55">
        <v>14375181</v>
      </c>
      <c r="O225" s="55">
        <v>51000000</v>
      </c>
      <c r="P225" s="24">
        <v>-36624819</v>
      </c>
    </row>
    <row r="226" spans="1:16" x14ac:dyDescent="0.2">
      <c r="A226" s="4" t="s">
        <v>607</v>
      </c>
      <c r="B226" s="5">
        <v>31813</v>
      </c>
      <c r="C226" s="4" t="s">
        <v>46</v>
      </c>
      <c r="D226" s="4" t="s">
        <v>54</v>
      </c>
      <c r="E226" s="4" t="s">
        <v>17</v>
      </c>
      <c r="F226" s="4" t="s">
        <v>18</v>
      </c>
      <c r="G226" s="4" t="s">
        <v>146</v>
      </c>
      <c r="H226" s="4" t="s">
        <v>608</v>
      </c>
      <c r="I226" s="4" t="s">
        <v>609</v>
      </c>
      <c r="J226" s="51">
        <v>0</v>
      </c>
      <c r="K226" s="51">
        <v>2.8</v>
      </c>
      <c r="L226" s="51">
        <v>80</v>
      </c>
      <c r="M226" s="51">
        <v>92</v>
      </c>
      <c r="N226" s="55">
        <v>20763013</v>
      </c>
      <c r="O226" s="55">
        <v>23000000</v>
      </c>
      <c r="P226" s="24">
        <v>-2236987</v>
      </c>
    </row>
    <row r="227" spans="1:16" x14ac:dyDescent="0.2">
      <c r="A227" s="4" t="s">
        <v>610</v>
      </c>
      <c r="B227" s="5">
        <v>32086</v>
      </c>
      <c r="C227" s="4" t="s">
        <v>46</v>
      </c>
      <c r="D227" s="4" t="s">
        <v>75</v>
      </c>
      <c r="E227" s="4" t="s">
        <v>17</v>
      </c>
      <c r="F227" s="4" t="s">
        <v>18</v>
      </c>
      <c r="G227" s="4" t="s">
        <v>146</v>
      </c>
      <c r="H227" s="4" t="s">
        <v>611</v>
      </c>
      <c r="I227" s="4" t="s">
        <v>612</v>
      </c>
      <c r="J227" s="51">
        <v>0</v>
      </c>
      <c r="K227" s="51">
        <v>6.8</v>
      </c>
      <c r="L227" s="51">
        <v>18</v>
      </c>
      <c r="M227" s="51">
        <v>108</v>
      </c>
      <c r="N227" s="55">
        <v>54215416</v>
      </c>
      <c r="O227" s="55">
        <v>6500000</v>
      </c>
      <c r="P227" s="24">
        <v>47715416</v>
      </c>
    </row>
    <row r="228" spans="1:16" x14ac:dyDescent="0.2">
      <c r="A228" s="4" t="s">
        <v>613</v>
      </c>
      <c r="B228" s="5">
        <v>31823</v>
      </c>
      <c r="C228" s="4" t="s">
        <v>46</v>
      </c>
      <c r="D228" s="4" t="s">
        <v>91</v>
      </c>
      <c r="E228" s="4" t="s">
        <v>17</v>
      </c>
      <c r="F228" s="4" t="s">
        <v>18</v>
      </c>
      <c r="G228" s="4" t="s">
        <v>106</v>
      </c>
      <c r="H228" s="4" t="s">
        <v>614</v>
      </c>
      <c r="I228" s="4" t="s">
        <v>615</v>
      </c>
      <c r="J228" s="51">
        <v>208</v>
      </c>
      <c r="K228" s="51">
        <v>5.6</v>
      </c>
      <c r="L228" s="51">
        <v>27</v>
      </c>
      <c r="M228" s="51">
        <v>92</v>
      </c>
      <c r="N228" s="55">
        <v>3060858</v>
      </c>
      <c r="O228" s="55">
        <v>10000000</v>
      </c>
      <c r="P228" s="24">
        <v>-6939142</v>
      </c>
    </row>
    <row r="229" spans="1:16" x14ac:dyDescent="0.2">
      <c r="A229" s="4" t="s">
        <v>616</v>
      </c>
      <c r="B229" s="5">
        <v>31819</v>
      </c>
      <c r="C229" s="4" t="s">
        <v>46</v>
      </c>
      <c r="D229" s="4" t="s">
        <v>23</v>
      </c>
      <c r="E229" s="4" t="s">
        <v>17</v>
      </c>
      <c r="F229" s="4" t="s">
        <v>97</v>
      </c>
      <c r="G229" s="4" t="s">
        <v>106</v>
      </c>
      <c r="H229" s="4" t="s">
        <v>617</v>
      </c>
      <c r="I229" s="4" t="s">
        <v>490</v>
      </c>
      <c r="J229" s="51">
        <v>963</v>
      </c>
      <c r="K229" s="51">
        <v>7.8</v>
      </c>
      <c r="L229" s="51">
        <v>29</v>
      </c>
      <c r="M229" s="51">
        <v>140</v>
      </c>
      <c r="N229" s="55">
        <v>3130592</v>
      </c>
      <c r="O229" s="55">
        <v>2600000</v>
      </c>
      <c r="P229" s="24">
        <v>530592</v>
      </c>
    </row>
    <row r="230" spans="1:16" x14ac:dyDescent="0.2">
      <c r="A230" s="4" t="s">
        <v>618</v>
      </c>
      <c r="B230" s="5">
        <v>32042</v>
      </c>
      <c r="C230" s="4" t="s">
        <v>46</v>
      </c>
      <c r="D230" s="4" t="s">
        <v>91</v>
      </c>
      <c r="E230" s="4" t="s">
        <v>17</v>
      </c>
      <c r="F230" s="4" t="s">
        <v>18</v>
      </c>
      <c r="G230" s="4" t="s">
        <v>106</v>
      </c>
      <c r="H230" s="4" t="s">
        <v>619</v>
      </c>
      <c r="I230" s="4" t="s">
        <v>620</v>
      </c>
      <c r="J230" s="51">
        <v>13000</v>
      </c>
      <c r="K230" s="51">
        <v>7.8</v>
      </c>
      <c r="L230" s="51">
        <v>217</v>
      </c>
      <c r="M230" s="51">
        <v>107</v>
      </c>
      <c r="N230" s="55">
        <v>59735548</v>
      </c>
      <c r="O230" s="55">
        <v>15000000</v>
      </c>
      <c r="P230" s="24">
        <v>44735548</v>
      </c>
    </row>
    <row r="231" spans="1:16" x14ac:dyDescent="0.2">
      <c r="A231" s="4" t="s">
        <v>621</v>
      </c>
      <c r="B231" s="5">
        <v>31873</v>
      </c>
      <c r="C231" s="4" t="s">
        <v>46</v>
      </c>
      <c r="D231" s="4" t="s">
        <v>16</v>
      </c>
      <c r="E231" s="4" t="s">
        <v>17</v>
      </c>
      <c r="F231" s="4" t="s">
        <v>18</v>
      </c>
      <c r="G231" s="4" t="s">
        <v>106</v>
      </c>
      <c r="H231" s="4" t="s">
        <v>622</v>
      </c>
      <c r="I231" s="4" t="s">
        <v>623</v>
      </c>
      <c r="J231" s="51">
        <v>314</v>
      </c>
      <c r="K231" s="51">
        <v>5.9</v>
      </c>
      <c r="L231" s="51">
        <v>68</v>
      </c>
      <c r="M231" s="51">
        <v>102</v>
      </c>
      <c r="N231" s="55">
        <v>354704</v>
      </c>
      <c r="O231" s="55">
        <v>1300000</v>
      </c>
      <c r="P231" s="24">
        <v>-945296</v>
      </c>
    </row>
    <row r="232" spans="1:16" x14ac:dyDescent="0.2">
      <c r="A232" s="4" t="s">
        <v>624</v>
      </c>
      <c r="B232" s="5">
        <v>31980</v>
      </c>
      <c r="C232" s="4" t="s">
        <v>46</v>
      </c>
      <c r="D232" s="4" t="s">
        <v>34</v>
      </c>
      <c r="E232" s="4" t="s">
        <v>17</v>
      </c>
      <c r="F232" s="4" t="s">
        <v>18</v>
      </c>
      <c r="G232" s="4" t="s">
        <v>98</v>
      </c>
      <c r="H232" s="4" t="s">
        <v>512</v>
      </c>
      <c r="I232" s="4" t="s">
        <v>256</v>
      </c>
      <c r="J232" s="51">
        <v>0</v>
      </c>
      <c r="K232" s="51">
        <v>7.6</v>
      </c>
      <c r="L232" s="51">
        <v>64</v>
      </c>
      <c r="M232" s="51">
        <v>88</v>
      </c>
      <c r="N232" s="55">
        <v>14792779</v>
      </c>
      <c r="O232" s="55">
        <v>16000000</v>
      </c>
      <c r="P232" s="24">
        <v>-1207221</v>
      </c>
    </row>
    <row r="233" spans="1:16" x14ac:dyDescent="0.2">
      <c r="A233" s="4" t="s">
        <v>625</v>
      </c>
      <c r="B233" s="5">
        <v>32090</v>
      </c>
      <c r="C233" s="4" t="s">
        <v>46</v>
      </c>
      <c r="D233" s="4" t="s">
        <v>54</v>
      </c>
      <c r="E233" s="4" t="s">
        <v>17</v>
      </c>
      <c r="F233" s="4" t="s">
        <v>18</v>
      </c>
      <c r="G233" s="4" t="s">
        <v>98</v>
      </c>
      <c r="H233" s="4" t="s">
        <v>626</v>
      </c>
      <c r="I233" s="4" t="s">
        <v>229</v>
      </c>
      <c r="J233" s="51">
        <v>13000</v>
      </c>
      <c r="K233" s="51">
        <v>7.1</v>
      </c>
      <c r="L233" s="51">
        <v>103</v>
      </c>
      <c r="M233" s="51">
        <v>96</v>
      </c>
      <c r="N233" s="55">
        <v>38119483</v>
      </c>
      <c r="O233" s="55">
        <v>22700000</v>
      </c>
      <c r="P233" s="24">
        <v>15419483</v>
      </c>
    </row>
    <row r="234" spans="1:16" x14ac:dyDescent="0.2">
      <c r="A234" s="4" t="s">
        <v>627</v>
      </c>
      <c r="B234" s="5">
        <v>32019</v>
      </c>
      <c r="C234" s="4" t="s">
        <v>46</v>
      </c>
      <c r="D234" s="4" t="s">
        <v>91</v>
      </c>
      <c r="E234" s="4" t="s">
        <v>17</v>
      </c>
      <c r="F234" s="4" t="s">
        <v>97</v>
      </c>
      <c r="G234" s="4" t="s">
        <v>98</v>
      </c>
      <c r="H234" s="4" t="s">
        <v>628</v>
      </c>
      <c r="I234" s="4" t="s">
        <v>629</v>
      </c>
      <c r="J234" s="51">
        <v>1000</v>
      </c>
      <c r="K234" s="51">
        <v>3.6</v>
      </c>
      <c r="L234" s="51">
        <v>94</v>
      </c>
      <c r="M234" s="51">
        <v>134</v>
      </c>
      <c r="N234" s="55">
        <v>15681020</v>
      </c>
      <c r="O234" s="55">
        <v>17000000</v>
      </c>
      <c r="P234" s="24">
        <v>-1318980</v>
      </c>
    </row>
    <row r="235" spans="1:16" x14ac:dyDescent="0.2">
      <c r="A235" s="4" t="s">
        <v>630</v>
      </c>
      <c r="B235" s="5">
        <v>31968</v>
      </c>
      <c r="C235" s="4" t="s">
        <v>46</v>
      </c>
      <c r="D235" s="4" t="s">
        <v>34</v>
      </c>
      <c r="E235" s="4" t="s">
        <v>17</v>
      </c>
      <c r="F235" s="4" t="s">
        <v>18</v>
      </c>
      <c r="G235" s="4" t="s">
        <v>98</v>
      </c>
      <c r="H235" s="4" t="s">
        <v>631</v>
      </c>
      <c r="I235" s="4" t="s">
        <v>632</v>
      </c>
      <c r="J235" s="51">
        <v>491</v>
      </c>
      <c r="K235" s="51">
        <v>3.2</v>
      </c>
      <c r="L235" s="51">
        <v>29</v>
      </c>
      <c r="M235" s="51">
        <v>95</v>
      </c>
      <c r="N235" s="55">
        <v>7888703</v>
      </c>
      <c r="O235" s="55">
        <v>3000000</v>
      </c>
      <c r="P235" s="24">
        <v>4888703</v>
      </c>
    </row>
    <row r="236" spans="1:16" x14ac:dyDescent="0.2">
      <c r="A236" s="4" t="s">
        <v>633</v>
      </c>
      <c r="B236" s="5">
        <v>32120</v>
      </c>
      <c r="C236" s="4" t="s">
        <v>46</v>
      </c>
      <c r="D236" s="4" t="s">
        <v>54</v>
      </c>
      <c r="E236" s="4" t="s">
        <v>17</v>
      </c>
      <c r="F236" s="4" t="s">
        <v>18</v>
      </c>
      <c r="G236" s="4" t="s">
        <v>106</v>
      </c>
      <c r="H236" s="4" t="s">
        <v>634</v>
      </c>
      <c r="I236" s="4" t="s">
        <v>635</v>
      </c>
      <c r="J236" s="51">
        <v>550</v>
      </c>
      <c r="K236" s="51">
        <v>4.8</v>
      </c>
      <c r="L236" s="51">
        <v>15</v>
      </c>
      <c r="M236" s="51">
        <v>87</v>
      </c>
      <c r="N236" s="55">
        <v>800000</v>
      </c>
      <c r="O236" s="55">
        <v>4000000</v>
      </c>
      <c r="P236" s="24">
        <v>-3200000</v>
      </c>
    </row>
    <row r="237" spans="1:16" x14ac:dyDescent="0.2">
      <c r="A237" s="4" t="s">
        <v>636</v>
      </c>
      <c r="B237" s="5">
        <v>32090</v>
      </c>
      <c r="C237" s="4" t="s">
        <v>46</v>
      </c>
      <c r="D237" s="4" t="s">
        <v>75</v>
      </c>
      <c r="E237" s="4" t="s">
        <v>17</v>
      </c>
      <c r="F237" s="4" t="s">
        <v>637</v>
      </c>
      <c r="G237" s="4" t="s">
        <v>146</v>
      </c>
      <c r="H237" s="4" t="s">
        <v>638</v>
      </c>
      <c r="I237" s="4" t="s">
        <v>639</v>
      </c>
      <c r="J237" s="51">
        <v>0</v>
      </c>
      <c r="K237" s="51">
        <v>7.8</v>
      </c>
      <c r="L237" s="51">
        <v>75</v>
      </c>
      <c r="M237" s="51">
        <v>219</v>
      </c>
      <c r="N237" s="55">
        <v>43984230</v>
      </c>
      <c r="O237" s="55">
        <v>23000000</v>
      </c>
      <c r="P237" s="24">
        <v>20984230</v>
      </c>
    </row>
    <row r="238" spans="1:16" x14ac:dyDescent="0.2">
      <c r="A238" s="4" t="s">
        <v>640</v>
      </c>
      <c r="B238" s="5">
        <v>31950</v>
      </c>
      <c r="C238" s="4" t="s">
        <v>46</v>
      </c>
      <c r="D238" s="4" t="s">
        <v>91</v>
      </c>
      <c r="E238" s="4" t="s">
        <v>17</v>
      </c>
      <c r="F238" s="4" t="s">
        <v>97</v>
      </c>
      <c r="G238" s="4" t="s">
        <v>98</v>
      </c>
      <c r="H238" s="4" t="s">
        <v>641</v>
      </c>
      <c r="I238" s="4" t="s">
        <v>343</v>
      </c>
      <c r="J238" s="51">
        <v>0</v>
      </c>
      <c r="K238" s="51">
        <v>6.7</v>
      </c>
      <c r="L238" s="51">
        <v>105</v>
      </c>
      <c r="M238" s="51">
        <v>130</v>
      </c>
      <c r="N238" s="55">
        <v>51185897</v>
      </c>
      <c r="O238" s="55">
        <v>30000000</v>
      </c>
      <c r="P238" s="24">
        <v>21185897</v>
      </c>
    </row>
    <row r="239" spans="1:16" x14ac:dyDescent="0.2">
      <c r="A239" s="4" t="s">
        <v>642</v>
      </c>
      <c r="B239" s="5">
        <v>31975</v>
      </c>
      <c r="C239" s="4" t="s">
        <v>46</v>
      </c>
      <c r="D239" s="4" t="s">
        <v>54</v>
      </c>
      <c r="E239" s="4" t="s">
        <v>17</v>
      </c>
      <c r="F239" s="4" t="s">
        <v>18</v>
      </c>
      <c r="G239" s="4" t="s">
        <v>98</v>
      </c>
      <c r="H239" s="4" t="s">
        <v>643</v>
      </c>
      <c r="I239" s="4" t="s">
        <v>556</v>
      </c>
      <c r="J239" s="51">
        <v>33000</v>
      </c>
      <c r="K239" s="51">
        <v>8.1</v>
      </c>
      <c r="L239" s="51">
        <v>185</v>
      </c>
      <c r="M239" s="51">
        <v>98</v>
      </c>
      <c r="N239" s="55">
        <v>30857814</v>
      </c>
      <c r="O239" s="55">
        <v>16000000</v>
      </c>
      <c r="P239" s="24">
        <v>14857814</v>
      </c>
    </row>
    <row r="240" spans="1:16" x14ac:dyDescent="0.2">
      <c r="A240" s="4" t="s">
        <v>644</v>
      </c>
      <c r="B240" s="5">
        <v>31865</v>
      </c>
      <c r="C240" s="4" t="s">
        <v>46</v>
      </c>
      <c r="D240" s="4" t="s">
        <v>91</v>
      </c>
      <c r="E240" s="4" t="s">
        <v>17</v>
      </c>
      <c r="F240" s="4" t="s">
        <v>18</v>
      </c>
      <c r="G240" s="4" t="s">
        <v>106</v>
      </c>
      <c r="H240" s="4" t="s">
        <v>143</v>
      </c>
      <c r="I240" s="4" t="s">
        <v>645</v>
      </c>
      <c r="J240" s="51">
        <v>0</v>
      </c>
      <c r="K240" s="51">
        <v>6.6</v>
      </c>
      <c r="L240" s="51">
        <v>120</v>
      </c>
      <c r="M240" s="51">
        <v>101</v>
      </c>
      <c r="N240" s="55">
        <v>38122105</v>
      </c>
      <c r="O240" s="55">
        <v>27000000</v>
      </c>
      <c r="P240" s="24">
        <v>11122105</v>
      </c>
    </row>
    <row r="241" spans="1:16" x14ac:dyDescent="0.2">
      <c r="A241" s="4" t="s">
        <v>646</v>
      </c>
      <c r="B241" s="5">
        <v>32065</v>
      </c>
      <c r="C241" s="4" t="s">
        <v>46</v>
      </c>
      <c r="D241" s="4" t="s">
        <v>16</v>
      </c>
      <c r="E241" s="4" t="s">
        <v>17</v>
      </c>
      <c r="F241" s="4" t="s">
        <v>18</v>
      </c>
      <c r="G241" s="4" t="s">
        <v>106</v>
      </c>
      <c r="H241" s="4" t="s">
        <v>217</v>
      </c>
      <c r="I241" s="4" t="s">
        <v>310</v>
      </c>
      <c r="J241" s="51">
        <v>0</v>
      </c>
      <c r="K241" s="51">
        <v>7.9</v>
      </c>
      <c r="L241" s="51">
        <v>123</v>
      </c>
      <c r="M241" s="51">
        <v>119</v>
      </c>
      <c r="N241" s="55">
        <v>76270454</v>
      </c>
      <c r="O241" s="55">
        <v>25000000</v>
      </c>
      <c r="P241" s="24">
        <v>51270454</v>
      </c>
    </row>
    <row r="242" spans="1:16" x14ac:dyDescent="0.2">
      <c r="A242" s="4" t="s">
        <v>647</v>
      </c>
      <c r="B242" s="5">
        <v>31870</v>
      </c>
      <c r="C242" s="4" t="s">
        <v>46</v>
      </c>
      <c r="D242" s="4" t="s">
        <v>16</v>
      </c>
      <c r="E242" s="4" t="s">
        <v>17</v>
      </c>
      <c r="F242" s="4" t="s">
        <v>18</v>
      </c>
      <c r="G242" s="4" t="s">
        <v>106</v>
      </c>
      <c r="H242" s="4" t="s">
        <v>648</v>
      </c>
      <c r="I242" s="4" t="s">
        <v>545</v>
      </c>
      <c r="J242" s="51">
        <v>0</v>
      </c>
      <c r="K242" s="51">
        <v>7.4</v>
      </c>
      <c r="L242" s="51">
        <v>114</v>
      </c>
      <c r="M242" s="51">
        <v>126</v>
      </c>
      <c r="N242" s="55">
        <v>43848100</v>
      </c>
      <c r="O242" s="55">
        <v>15000000</v>
      </c>
      <c r="P242" s="24">
        <v>28848100</v>
      </c>
    </row>
    <row r="243" spans="1:16" x14ac:dyDescent="0.2">
      <c r="A243" s="4" t="s">
        <v>649</v>
      </c>
      <c r="B243" s="5">
        <v>32143</v>
      </c>
      <c r="C243" s="4" t="s">
        <v>46</v>
      </c>
      <c r="D243" s="4" t="s">
        <v>329</v>
      </c>
      <c r="E243" s="4" t="s">
        <v>17</v>
      </c>
      <c r="F243" s="4" t="s">
        <v>18</v>
      </c>
      <c r="G243" s="4" t="s">
        <v>106</v>
      </c>
      <c r="H243" s="4" t="s">
        <v>650</v>
      </c>
      <c r="I243" s="4" t="s">
        <v>623</v>
      </c>
      <c r="J243" s="51">
        <v>0</v>
      </c>
      <c r="K243" s="51">
        <v>5.7</v>
      </c>
      <c r="L243" s="51">
        <v>102</v>
      </c>
      <c r="M243" s="51">
        <v>99</v>
      </c>
      <c r="N243" s="55">
        <v>49369900</v>
      </c>
      <c r="O243" s="55">
        <v>7000000</v>
      </c>
      <c r="P243" s="24">
        <v>42369900</v>
      </c>
    </row>
    <row r="244" spans="1:16" x14ac:dyDescent="0.2">
      <c r="A244" s="4" t="s">
        <v>651</v>
      </c>
      <c r="B244" s="5">
        <v>32333</v>
      </c>
      <c r="C244" s="4" t="s">
        <v>46</v>
      </c>
      <c r="D244" s="4" t="s">
        <v>91</v>
      </c>
      <c r="E244" s="4" t="s">
        <v>17</v>
      </c>
      <c r="F244" s="4" t="s">
        <v>18</v>
      </c>
      <c r="G244" s="4" t="s">
        <v>106</v>
      </c>
      <c r="H244" s="4" t="s">
        <v>652</v>
      </c>
      <c r="I244" s="4" t="s">
        <v>653</v>
      </c>
      <c r="J244" s="51">
        <v>978</v>
      </c>
      <c r="K244" s="51">
        <v>5.2</v>
      </c>
      <c r="L244" s="51">
        <v>35</v>
      </c>
      <c r="M244" s="51">
        <v>96</v>
      </c>
      <c r="N244" s="55">
        <v>20257000</v>
      </c>
      <c r="O244" s="55">
        <v>7000000</v>
      </c>
      <c r="P244" s="24">
        <v>13257000</v>
      </c>
    </row>
    <row r="245" spans="1:16" x14ac:dyDescent="0.2">
      <c r="A245" s="4" t="s">
        <v>654</v>
      </c>
      <c r="B245" s="5">
        <v>32491</v>
      </c>
      <c r="C245" s="4" t="s">
        <v>46</v>
      </c>
      <c r="D245" s="4" t="s">
        <v>91</v>
      </c>
      <c r="E245" s="4" t="s">
        <v>92</v>
      </c>
      <c r="F245" s="4" t="s">
        <v>93</v>
      </c>
      <c r="G245" s="4" t="s">
        <v>106</v>
      </c>
      <c r="H245" s="4" t="s">
        <v>655</v>
      </c>
      <c r="I245" s="4" t="s">
        <v>656</v>
      </c>
      <c r="J245" s="51">
        <v>0</v>
      </c>
      <c r="K245" s="51">
        <v>8.1</v>
      </c>
      <c r="L245" s="51">
        <v>150</v>
      </c>
      <c r="M245" s="51">
        <v>124</v>
      </c>
      <c r="N245" s="55">
        <v>439162</v>
      </c>
      <c r="O245" s="55">
        <v>1100000000</v>
      </c>
      <c r="P245" s="24">
        <v>-1099560838</v>
      </c>
    </row>
    <row r="246" spans="1:16" x14ac:dyDescent="0.2">
      <c r="A246" s="4" t="s">
        <v>657</v>
      </c>
      <c r="B246" s="5">
        <v>32444</v>
      </c>
      <c r="C246" s="4" t="s">
        <v>46</v>
      </c>
      <c r="D246" s="4" t="s">
        <v>34</v>
      </c>
      <c r="E246" s="4" t="s">
        <v>17</v>
      </c>
      <c r="F246" s="4" t="s">
        <v>18</v>
      </c>
      <c r="G246" s="4" t="s">
        <v>98</v>
      </c>
      <c r="H246" s="4" t="s">
        <v>658</v>
      </c>
      <c r="I246" s="4" t="s">
        <v>659</v>
      </c>
      <c r="J246" s="51">
        <v>15000</v>
      </c>
      <c r="K246" s="51">
        <v>7.5</v>
      </c>
      <c r="L246" s="51">
        <v>109</v>
      </c>
      <c r="M246" s="51">
        <v>92</v>
      </c>
      <c r="N246" s="55">
        <v>73326666</v>
      </c>
      <c r="O246" s="55">
        <v>15000000</v>
      </c>
      <c r="P246" s="24">
        <v>58326666</v>
      </c>
    </row>
    <row r="247" spans="1:16" x14ac:dyDescent="0.2">
      <c r="A247" s="4" t="s">
        <v>660</v>
      </c>
      <c r="B247" s="5">
        <v>32274</v>
      </c>
      <c r="C247" s="4" t="s">
        <v>46</v>
      </c>
      <c r="D247" s="4" t="s">
        <v>34</v>
      </c>
      <c r="E247" s="4" t="s">
        <v>17</v>
      </c>
      <c r="F247" s="4" t="s">
        <v>18</v>
      </c>
      <c r="G247" s="4" t="s">
        <v>98</v>
      </c>
      <c r="H247" s="4" t="s">
        <v>469</v>
      </c>
      <c r="I247" s="4" t="s">
        <v>661</v>
      </c>
      <c r="J247" s="51">
        <v>0</v>
      </c>
      <c r="K247" s="51">
        <v>7.3</v>
      </c>
      <c r="L247" s="51">
        <v>99</v>
      </c>
      <c r="M247" s="51">
        <v>130</v>
      </c>
      <c r="N247" s="55">
        <v>114968774</v>
      </c>
      <c r="O247" s="55">
        <v>18000000</v>
      </c>
      <c r="P247" s="24">
        <v>96968774</v>
      </c>
    </row>
    <row r="248" spans="1:16" x14ac:dyDescent="0.2">
      <c r="A248" s="4" t="s">
        <v>662</v>
      </c>
      <c r="B248" s="5">
        <v>32467</v>
      </c>
      <c r="C248" s="4" t="s">
        <v>46</v>
      </c>
      <c r="D248" s="4" t="s">
        <v>91</v>
      </c>
      <c r="E248" s="4" t="s">
        <v>17</v>
      </c>
      <c r="F248" s="4" t="s">
        <v>18</v>
      </c>
      <c r="G248" s="4" t="s">
        <v>106</v>
      </c>
      <c r="H248" s="4" t="s">
        <v>663</v>
      </c>
      <c r="I248" s="4" t="s">
        <v>664</v>
      </c>
      <c r="J248" s="51">
        <v>0</v>
      </c>
      <c r="K248" s="51">
        <v>6.8</v>
      </c>
      <c r="L248" s="51">
        <v>61</v>
      </c>
      <c r="M248" s="51">
        <v>92</v>
      </c>
      <c r="N248" s="55">
        <v>11806119</v>
      </c>
      <c r="O248" s="55">
        <v>1100000</v>
      </c>
      <c r="P248" s="24">
        <v>10706119</v>
      </c>
    </row>
    <row r="249" spans="1:16" x14ac:dyDescent="0.2">
      <c r="A249" s="4" t="s">
        <v>665</v>
      </c>
      <c r="B249" s="5">
        <v>32284</v>
      </c>
      <c r="C249" s="4" t="s">
        <v>46</v>
      </c>
      <c r="D249" s="4" t="s">
        <v>23</v>
      </c>
      <c r="E249" s="4" t="s">
        <v>17</v>
      </c>
      <c r="F249" s="4" t="s">
        <v>18</v>
      </c>
      <c r="G249" s="4" t="s">
        <v>106</v>
      </c>
      <c r="H249" s="4" t="s">
        <v>457</v>
      </c>
      <c r="I249" s="4" t="s">
        <v>666</v>
      </c>
      <c r="J249" s="51">
        <v>377</v>
      </c>
      <c r="K249" s="51">
        <v>5.6</v>
      </c>
      <c r="L249" s="51">
        <v>28</v>
      </c>
      <c r="M249" s="51">
        <v>107</v>
      </c>
      <c r="N249" s="55">
        <v>16118077</v>
      </c>
      <c r="O249" s="55">
        <v>25000000</v>
      </c>
      <c r="P249" s="24">
        <v>-8881923</v>
      </c>
    </row>
    <row r="250" spans="1:16" x14ac:dyDescent="0.2">
      <c r="A250" s="4" t="s">
        <v>667</v>
      </c>
      <c r="B250" s="5">
        <v>32304</v>
      </c>
      <c r="C250" s="4" t="s">
        <v>46</v>
      </c>
      <c r="D250" s="4" t="s">
        <v>329</v>
      </c>
      <c r="E250" s="4" t="s">
        <v>17</v>
      </c>
      <c r="F250" s="4" t="s">
        <v>18</v>
      </c>
      <c r="G250" s="4" t="s">
        <v>106</v>
      </c>
      <c r="H250" s="4" t="s">
        <v>668</v>
      </c>
      <c r="I250" s="4" t="s">
        <v>669</v>
      </c>
      <c r="J250" s="51">
        <v>0</v>
      </c>
      <c r="K250" s="51">
        <v>6.5</v>
      </c>
      <c r="L250" s="51">
        <v>142</v>
      </c>
      <c r="M250" s="51">
        <v>87</v>
      </c>
      <c r="N250" s="55">
        <v>33244684</v>
      </c>
      <c r="O250" s="55">
        <v>9000000</v>
      </c>
      <c r="P250" s="24">
        <v>24244684</v>
      </c>
    </row>
    <row r="251" spans="1:16" x14ac:dyDescent="0.2">
      <c r="A251" s="4" t="s">
        <v>670</v>
      </c>
      <c r="B251" s="5">
        <v>32266</v>
      </c>
      <c r="C251" s="4" t="s">
        <v>46</v>
      </c>
      <c r="D251" s="4" t="s">
        <v>91</v>
      </c>
      <c r="E251" s="4" t="s">
        <v>17</v>
      </c>
      <c r="F251" s="4" t="s">
        <v>348</v>
      </c>
      <c r="G251" s="4" t="s">
        <v>98</v>
      </c>
      <c r="H251" s="4" t="s">
        <v>527</v>
      </c>
      <c r="I251" s="4" t="s">
        <v>671</v>
      </c>
      <c r="J251" s="51">
        <v>489</v>
      </c>
      <c r="K251" s="51">
        <v>5.5</v>
      </c>
      <c r="L251" s="51">
        <v>32</v>
      </c>
      <c r="M251" s="51">
        <v>108</v>
      </c>
      <c r="N251" s="55">
        <v>109306210</v>
      </c>
      <c r="O251" s="55">
        <v>15800000</v>
      </c>
      <c r="P251" s="24">
        <v>93506210</v>
      </c>
    </row>
    <row r="252" spans="1:16" x14ac:dyDescent="0.2">
      <c r="A252" s="4" t="s">
        <v>672</v>
      </c>
      <c r="B252" s="5">
        <v>32172</v>
      </c>
      <c r="C252" s="4" t="s">
        <v>46</v>
      </c>
      <c r="D252" s="4" t="s">
        <v>23</v>
      </c>
      <c r="E252" s="4" t="s">
        <v>17</v>
      </c>
      <c r="F252" s="4" t="s">
        <v>18</v>
      </c>
      <c r="G252" s="4" t="s">
        <v>106</v>
      </c>
      <c r="H252" s="4" t="s">
        <v>547</v>
      </c>
      <c r="I252" s="4" t="s">
        <v>673</v>
      </c>
      <c r="J252" s="51">
        <v>0</v>
      </c>
      <c r="K252" s="51">
        <v>7.7</v>
      </c>
      <c r="L252" s="51">
        <v>51</v>
      </c>
      <c r="M252" s="51">
        <v>119</v>
      </c>
      <c r="N252" s="55">
        <v>34700000</v>
      </c>
      <c r="O252" s="55">
        <v>14000000</v>
      </c>
      <c r="P252" s="24">
        <v>20700000</v>
      </c>
    </row>
    <row r="253" spans="1:16" x14ac:dyDescent="0.2">
      <c r="A253" s="4" t="s">
        <v>674</v>
      </c>
      <c r="B253" s="5">
        <v>32358</v>
      </c>
      <c r="C253" s="4" t="s">
        <v>46</v>
      </c>
      <c r="D253" s="4" t="s">
        <v>91</v>
      </c>
      <c r="E253" s="4" t="s">
        <v>17</v>
      </c>
      <c r="F253" s="4" t="s">
        <v>18</v>
      </c>
      <c r="G253" s="4" t="s">
        <v>106</v>
      </c>
      <c r="H253" s="4" t="s">
        <v>675</v>
      </c>
      <c r="I253" s="4" t="s">
        <v>620</v>
      </c>
      <c r="J253" s="51">
        <v>25000</v>
      </c>
      <c r="K253" s="51">
        <v>8.1999999999999993</v>
      </c>
      <c r="L253" s="51">
        <v>233</v>
      </c>
      <c r="M253" s="51">
        <v>131</v>
      </c>
      <c r="N253" s="55">
        <v>81350242</v>
      </c>
      <c r="O253" s="55">
        <v>28000000</v>
      </c>
      <c r="P253" s="24">
        <v>53350242</v>
      </c>
    </row>
    <row r="254" spans="1:16" x14ac:dyDescent="0.2">
      <c r="A254" s="4" t="s">
        <v>676</v>
      </c>
      <c r="B254" s="5">
        <v>32309</v>
      </c>
      <c r="C254" s="4" t="s">
        <v>46</v>
      </c>
      <c r="D254" s="4" t="s">
        <v>105</v>
      </c>
      <c r="E254" s="4" t="s">
        <v>17</v>
      </c>
      <c r="F254" s="4" t="s">
        <v>18</v>
      </c>
      <c r="G254" s="4" t="s">
        <v>106</v>
      </c>
      <c r="H254" s="4" t="s">
        <v>677</v>
      </c>
      <c r="I254" s="4" t="s">
        <v>678</v>
      </c>
      <c r="J254" s="51">
        <v>0</v>
      </c>
      <c r="K254" s="51">
        <v>5.3</v>
      </c>
      <c r="L254" s="51">
        <v>110</v>
      </c>
      <c r="M254" s="51">
        <v>88</v>
      </c>
      <c r="N254" s="55">
        <v>19170001</v>
      </c>
      <c r="O254" s="55">
        <v>2800000</v>
      </c>
      <c r="P254" s="24">
        <v>16370001</v>
      </c>
    </row>
    <row r="255" spans="1:16" x14ac:dyDescent="0.2">
      <c r="A255" s="4" t="s">
        <v>679</v>
      </c>
      <c r="B255" s="5">
        <v>32241</v>
      </c>
      <c r="C255" s="4" t="s">
        <v>46</v>
      </c>
      <c r="D255" s="4" t="s">
        <v>105</v>
      </c>
      <c r="E255" s="4" t="s">
        <v>17</v>
      </c>
      <c r="F255" s="4" t="s">
        <v>18</v>
      </c>
      <c r="G255" s="4" t="s">
        <v>106</v>
      </c>
      <c r="H255" s="4" t="s">
        <v>161</v>
      </c>
      <c r="I255" s="4" t="s">
        <v>680</v>
      </c>
      <c r="J255" s="51">
        <v>0</v>
      </c>
      <c r="K255" s="51">
        <v>5.9</v>
      </c>
      <c r="L255" s="51">
        <v>144</v>
      </c>
      <c r="M255" s="51">
        <v>88</v>
      </c>
      <c r="N255" s="55">
        <v>17768000</v>
      </c>
      <c r="O255" s="55">
        <v>5000000</v>
      </c>
      <c r="P255" s="24">
        <v>12768000</v>
      </c>
    </row>
    <row r="256" spans="1:16" x14ac:dyDescent="0.2">
      <c r="A256" s="4" t="s">
        <v>681</v>
      </c>
      <c r="B256" s="5">
        <v>32271</v>
      </c>
      <c r="C256" s="4" t="s">
        <v>46</v>
      </c>
      <c r="D256" s="4" t="s">
        <v>329</v>
      </c>
      <c r="E256" s="4" t="s">
        <v>17</v>
      </c>
      <c r="F256" s="4" t="s">
        <v>18</v>
      </c>
      <c r="G256" s="4" t="s">
        <v>106</v>
      </c>
      <c r="H256" s="4" t="s">
        <v>682</v>
      </c>
      <c r="I256" s="4" t="s">
        <v>683</v>
      </c>
      <c r="J256" s="51">
        <v>0</v>
      </c>
      <c r="K256" s="51">
        <v>6.7</v>
      </c>
      <c r="L256" s="51">
        <v>130</v>
      </c>
      <c r="M256" s="51">
        <v>118</v>
      </c>
      <c r="N256" s="55">
        <v>1705139</v>
      </c>
      <c r="O256" s="55">
        <v>4700000</v>
      </c>
      <c r="P256" s="24">
        <v>-2994861</v>
      </c>
    </row>
    <row r="257" spans="1:16" x14ac:dyDescent="0.2">
      <c r="A257" s="4" t="s">
        <v>684</v>
      </c>
      <c r="B257" s="5">
        <v>32354</v>
      </c>
      <c r="C257" s="4" t="s">
        <v>46</v>
      </c>
      <c r="D257" s="4" t="s">
        <v>91</v>
      </c>
      <c r="E257" s="4" t="s">
        <v>17</v>
      </c>
      <c r="F257" s="4" t="s">
        <v>18</v>
      </c>
      <c r="G257" s="4" t="s">
        <v>106</v>
      </c>
      <c r="H257" s="4" t="s">
        <v>217</v>
      </c>
      <c r="I257" s="4" t="s">
        <v>448</v>
      </c>
      <c r="J257" s="51">
        <v>0</v>
      </c>
      <c r="K257" s="51">
        <v>7.6</v>
      </c>
      <c r="L257" s="51">
        <v>77</v>
      </c>
      <c r="M257" s="51">
        <v>126</v>
      </c>
      <c r="N257" s="55">
        <v>38413606</v>
      </c>
      <c r="O257" s="55">
        <v>30000000</v>
      </c>
      <c r="P257" s="24">
        <v>8413606</v>
      </c>
    </row>
    <row r="258" spans="1:16" x14ac:dyDescent="0.2">
      <c r="A258" s="4" t="s">
        <v>685</v>
      </c>
      <c r="B258" s="5">
        <v>32219</v>
      </c>
      <c r="C258" s="4" t="s">
        <v>46</v>
      </c>
      <c r="D258" s="4" t="s">
        <v>34</v>
      </c>
      <c r="E258" s="4" t="s">
        <v>17</v>
      </c>
      <c r="F258" s="4" t="s">
        <v>18</v>
      </c>
      <c r="G258" s="4" t="s">
        <v>146</v>
      </c>
      <c r="H258" s="4" t="s">
        <v>686</v>
      </c>
      <c r="I258" s="4" t="s">
        <v>687</v>
      </c>
      <c r="J258" s="51">
        <v>818</v>
      </c>
      <c r="K258" s="51">
        <v>5.2</v>
      </c>
      <c r="L258" s="51">
        <v>15</v>
      </c>
      <c r="M258" s="51">
        <v>105</v>
      </c>
      <c r="N258" s="55">
        <v>13854000</v>
      </c>
      <c r="O258" s="55">
        <v>20000000</v>
      </c>
      <c r="P258" s="24">
        <v>-6146000</v>
      </c>
    </row>
    <row r="259" spans="1:16" x14ac:dyDescent="0.2">
      <c r="A259" s="4" t="s">
        <v>688</v>
      </c>
      <c r="B259" s="5">
        <v>32323</v>
      </c>
      <c r="C259" s="4" t="s">
        <v>46</v>
      </c>
      <c r="D259" s="4" t="s">
        <v>34</v>
      </c>
      <c r="E259" s="4" t="s">
        <v>17</v>
      </c>
      <c r="F259" s="4" t="s">
        <v>18</v>
      </c>
      <c r="G259" s="4" t="s">
        <v>106</v>
      </c>
      <c r="H259" s="4" t="s">
        <v>689</v>
      </c>
      <c r="I259" s="4" t="s">
        <v>690</v>
      </c>
      <c r="J259" s="51">
        <v>0</v>
      </c>
      <c r="K259" s="51">
        <v>6.2</v>
      </c>
      <c r="L259" s="51">
        <v>34</v>
      </c>
      <c r="M259" s="51">
        <v>104</v>
      </c>
      <c r="N259" s="55">
        <v>12793213</v>
      </c>
      <c r="O259" s="55">
        <v>6000000</v>
      </c>
      <c r="P259" s="24">
        <v>6793213</v>
      </c>
    </row>
    <row r="260" spans="1:16" x14ac:dyDescent="0.2">
      <c r="A260" s="4" t="s">
        <v>691</v>
      </c>
      <c r="B260" s="5">
        <v>32228</v>
      </c>
      <c r="C260" s="4" t="s">
        <v>46</v>
      </c>
      <c r="D260" s="4" t="s">
        <v>91</v>
      </c>
      <c r="E260" s="4" t="s">
        <v>17</v>
      </c>
      <c r="F260" s="4" t="s">
        <v>18</v>
      </c>
      <c r="G260" s="4" t="s">
        <v>106</v>
      </c>
      <c r="H260" s="4" t="s">
        <v>692</v>
      </c>
      <c r="I260" s="4" t="s">
        <v>693</v>
      </c>
      <c r="J260" s="51">
        <v>812</v>
      </c>
      <c r="K260" s="51">
        <v>6.5</v>
      </c>
      <c r="L260" s="51">
        <v>81</v>
      </c>
      <c r="M260" s="51">
        <v>97</v>
      </c>
      <c r="N260" s="55">
        <v>7282851</v>
      </c>
      <c r="O260" s="55">
        <v>3000000</v>
      </c>
      <c r="P260" s="24">
        <v>4282851</v>
      </c>
    </row>
    <row r="261" spans="1:16" x14ac:dyDescent="0.2">
      <c r="A261" s="4" t="s">
        <v>694</v>
      </c>
      <c r="B261" s="5">
        <v>32475</v>
      </c>
      <c r="C261" s="4" t="s">
        <v>46</v>
      </c>
      <c r="D261" s="4" t="s">
        <v>105</v>
      </c>
      <c r="E261" s="4" t="s">
        <v>17</v>
      </c>
      <c r="F261" s="4" t="s">
        <v>18</v>
      </c>
      <c r="G261" s="4" t="s">
        <v>146</v>
      </c>
      <c r="H261" s="4" t="s">
        <v>287</v>
      </c>
      <c r="I261" s="4" t="s">
        <v>695</v>
      </c>
      <c r="J261" s="51">
        <v>616</v>
      </c>
      <c r="K261" s="51">
        <v>4.5</v>
      </c>
      <c r="L261" s="51">
        <v>66</v>
      </c>
      <c r="M261" s="51">
        <v>98</v>
      </c>
      <c r="N261" s="55">
        <v>14114488</v>
      </c>
      <c r="O261" s="55">
        <v>10500000</v>
      </c>
      <c r="P261" s="24">
        <v>3614488</v>
      </c>
    </row>
    <row r="262" spans="1:16" x14ac:dyDescent="0.2">
      <c r="A262" s="4" t="s">
        <v>696</v>
      </c>
      <c r="B262" s="5">
        <v>32349</v>
      </c>
      <c r="C262" s="4" t="s">
        <v>46</v>
      </c>
      <c r="D262" s="4" t="s">
        <v>23</v>
      </c>
      <c r="E262" s="4" t="s">
        <v>17</v>
      </c>
      <c r="F262" s="4" t="s">
        <v>18</v>
      </c>
      <c r="G262" s="4" t="s">
        <v>106</v>
      </c>
      <c r="H262" s="4" t="s">
        <v>427</v>
      </c>
      <c r="I262" s="4" t="s">
        <v>384</v>
      </c>
      <c r="J262" s="51">
        <v>12000</v>
      </c>
      <c r="K262" s="51">
        <v>8</v>
      </c>
      <c r="L262" s="51">
        <v>100</v>
      </c>
      <c r="M262" s="51">
        <v>133</v>
      </c>
      <c r="N262" s="55">
        <v>172825435</v>
      </c>
      <c r="O262" s="55">
        <v>25000000</v>
      </c>
      <c r="P262" s="24">
        <v>147825435</v>
      </c>
    </row>
    <row r="263" spans="1:16" x14ac:dyDescent="0.2">
      <c r="A263" s="4" t="s">
        <v>697</v>
      </c>
      <c r="B263" s="5">
        <v>32463</v>
      </c>
      <c r="C263" s="4" t="s">
        <v>46</v>
      </c>
      <c r="D263" s="4" t="s">
        <v>91</v>
      </c>
      <c r="E263" s="4" t="s">
        <v>17</v>
      </c>
      <c r="F263" s="4" t="s">
        <v>18</v>
      </c>
      <c r="G263" s="4" t="s">
        <v>106</v>
      </c>
      <c r="H263" s="4" t="s">
        <v>250</v>
      </c>
      <c r="I263" s="4" t="s">
        <v>698</v>
      </c>
      <c r="J263" s="51">
        <v>2000</v>
      </c>
      <c r="K263" s="51">
        <v>5.7</v>
      </c>
      <c r="L263" s="51">
        <v>84</v>
      </c>
      <c r="M263" s="51">
        <v>87</v>
      </c>
      <c r="N263" s="55">
        <v>53715611</v>
      </c>
      <c r="O263" s="55">
        <v>63000000</v>
      </c>
      <c r="P263" s="24">
        <v>-9284389</v>
      </c>
    </row>
    <row r="264" spans="1:16" x14ac:dyDescent="0.2">
      <c r="A264" s="4" t="s">
        <v>699</v>
      </c>
      <c r="B264" s="5">
        <v>32455</v>
      </c>
      <c r="C264" s="4" t="s">
        <v>46</v>
      </c>
      <c r="D264" s="4" t="s">
        <v>34</v>
      </c>
      <c r="E264" s="4" t="s">
        <v>17</v>
      </c>
      <c r="F264" s="4" t="s">
        <v>18</v>
      </c>
      <c r="G264" s="4" t="s">
        <v>106</v>
      </c>
      <c r="H264" s="4" t="s">
        <v>700</v>
      </c>
      <c r="I264" s="4" t="s">
        <v>553</v>
      </c>
      <c r="J264" s="51">
        <v>624</v>
      </c>
      <c r="K264" s="51">
        <v>5.8</v>
      </c>
      <c r="L264" s="51">
        <v>22</v>
      </c>
      <c r="M264" s="51">
        <v>121</v>
      </c>
      <c r="N264" s="55">
        <v>14545844</v>
      </c>
      <c r="O264" s="55">
        <v>6500000</v>
      </c>
      <c r="P264" s="24">
        <v>8045844</v>
      </c>
    </row>
    <row r="265" spans="1:16" x14ac:dyDescent="0.2">
      <c r="A265" s="4" t="s">
        <v>701</v>
      </c>
      <c r="B265" s="5">
        <v>32455</v>
      </c>
      <c r="C265" s="4" t="s">
        <v>46</v>
      </c>
      <c r="D265" s="4" t="s">
        <v>34</v>
      </c>
      <c r="E265" s="4" t="s">
        <v>17</v>
      </c>
      <c r="F265" s="4" t="s">
        <v>18</v>
      </c>
      <c r="G265" s="4" t="s">
        <v>146</v>
      </c>
      <c r="H265" s="4" t="s">
        <v>302</v>
      </c>
      <c r="I265" s="4" t="s">
        <v>282</v>
      </c>
      <c r="J265" s="51">
        <v>11000</v>
      </c>
      <c r="K265" s="51">
        <v>7</v>
      </c>
      <c r="L265" s="51">
        <v>88</v>
      </c>
      <c r="M265" s="51">
        <v>101</v>
      </c>
      <c r="N265" s="55">
        <v>60328558</v>
      </c>
      <c r="O265" s="55">
        <v>32000000</v>
      </c>
      <c r="P265" s="24">
        <v>28328558</v>
      </c>
    </row>
    <row r="266" spans="1:16" x14ac:dyDescent="0.2">
      <c r="A266" s="4" t="s">
        <v>702</v>
      </c>
      <c r="B266" s="5">
        <v>32228</v>
      </c>
      <c r="C266" s="4" t="s">
        <v>46</v>
      </c>
      <c r="D266" s="4" t="s">
        <v>23</v>
      </c>
      <c r="E266" s="4" t="s">
        <v>17</v>
      </c>
      <c r="F266" s="4" t="s">
        <v>18</v>
      </c>
      <c r="G266" s="4" t="s">
        <v>106</v>
      </c>
      <c r="H266" s="4" t="s">
        <v>703</v>
      </c>
      <c r="I266" s="4" t="s">
        <v>545</v>
      </c>
      <c r="J266" s="51">
        <v>816</v>
      </c>
      <c r="K266" s="51">
        <v>7.3</v>
      </c>
      <c r="L266" s="51">
        <v>40</v>
      </c>
      <c r="M266" s="51">
        <v>110</v>
      </c>
      <c r="N266" s="55">
        <v>3468572</v>
      </c>
      <c r="O266" s="55">
        <v>4000000</v>
      </c>
      <c r="P266" s="24">
        <v>-531428</v>
      </c>
    </row>
    <row r="267" spans="1:16" x14ac:dyDescent="0.2">
      <c r="A267" s="4" t="s">
        <v>704</v>
      </c>
      <c r="B267" s="5">
        <v>32195</v>
      </c>
      <c r="C267" s="4" t="s">
        <v>46</v>
      </c>
      <c r="D267" s="4" t="s">
        <v>54</v>
      </c>
      <c r="E267" s="4" t="s">
        <v>17</v>
      </c>
      <c r="F267" s="4" t="s">
        <v>18</v>
      </c>
      <c r="G267" s="4" t="s">
        <v>42</v>
      </c>
      <c r="H267" s="4" t="s">
        <v>608</v>
      </c>
      <c r="I267" s="4" t="s">
        <v>705</v>
      </c>
      <c r="J267" s="51">
        <v>5000</v>
      </c>
      <c r="K267" s="51">
        <v>7.3</v>
      </c>
      <c r="L267" s="51">
        <v>24</v>
      </c>
      <c r="M267" s="51">
        <v>69</v>
      </c>
      <c r="N267" s="55">
        <v>48092846</v>
      </c>
      <c r="O267" s="55">
        <v>12500000</v>
      </c>
      <c r="P267" s="24">
        <v>35592846</v>
      </c>
    </row>
    <row r="268" spans="1:16" x14ac:dyDescent="0.2">
      <c r="A268" s="4" t="s">
        <v>706</v>
      </c>
      <c r="B268" s="5">
        <v>32235</v>
      </c>
      <c r="C268" s="4" t="s">
        <v>46</v>
      </c>
      <c r="D268" s="4" t="s">
        <v>23</v>
      </c>
      <c r="E268" s="4" t="s">
        <v>17</v>
      </c>
      <c r="F268" s="4" t="s">
        <v>18</v>
      </c>
      <c r="G268" s="4" t="s">
        <v>106</v>
      </c>
      <c r="H268" s="4" t="s">
        <v>324</v>
      </c>
      <c r="I268" s="4" t="s">
        <v>218</v>
      </c>
      <c r="J268" s="51">
        <v>0</v>
      </c>
      <c r="K268" s="51">
        <v>7.6</v>
      </c>
      <c r="L268" s="51">
        <v>114</v>
      </c>
      <c r="M268" s="51">
        <v>164</v>
      </c>
      <c r="N268" s="55">
        <v>8373585</v>
      </c>
      <c r="O268" s="55">
        <v>7000000</v>
      </c>
      <c r="P268" s="24">
        <v>1373585</v>
      </c>
    </row>
    <row r="269" spans="1:16" x14ac:dyDescent="0.2">
      <c r="A269" s="4" t="s">
        <v>707</v>
      </c>
      <c r="B269" s="5">
        <v>32425</v>
      </c>
      <c r="C269" s="4" t="s">
        <v>46</v>
      </c>
      <c r="D269" s="4" t="s">
        <v>105</v>
      </c>
      <c r="E269" s="4" t="s">
        <v>17</v>
      </c>
      <c r="F269" s="4" t="s">
        <v>18</v>
      </c>
      <c r="G269" s="4" t="s">
        <v>106</v>
      </c>
      <c r="H269" s="4" t="s">
        <v>708</v>
      </c>
      <c r="I269" s="4" t="s">
        <v>278</v>
      </c>
      <c r="J269" s="51">
        <v>27000</v>
      </c>
      <c r="K269" s="51">
        <v>7.3</v>
      </c>
      <c r="L269" s="51">
        <v>172</v>
      </c>
      <c r="M269" s="51">
        <v>93</v>
      </c>
      <c r="N269" s="55">
        <v>13008928</v>
      </c>
      <c r="O269" s="55">
        <v>4000000</v>
      </c>
      <c r="P269" s="24">
        <v>9008928</v>
      </c>
    </row>
    <row r="270" spans="1:16" x14ac:dyDescent="0.2">
      <c r="A270" s="4" t="s">
        <v>709</v>
      </c>
      <c r="B270" s="5">
        <v>32479</v>
      </c>
      <c r="C270" s="4" t="s">
        <v>46</v>
      </c>
      <c r="D270" s="4" t="s">
        <v>34</v>
      </c>
      <c r="E270" s="4" t="s">
        <v>17</v>
      </c>
      <c r="F270" s="4" t="s">
        <v>18</v>
      </c>
      <c r="G270" s="4" t="s">
        <v>98</v>
      </c>
      <c r="H270" s="4" t="s">
        <v>710</v>
      </c>
      <c r="I270" s="4" t="s">
        <v>363</v>
      </c>
      <c r="J270" s="51">
        <v>0</v>
      </c>
      <c r="K270" s="51">
        <v>6</v>
      </c>
      <c r="L270" s="51">
        <v>27</v>
      </c>
      <c r="M270" s="51">
        <v>107</v>
      </c>
      <c r="N270" s="55">
        <v>111936400</v>
      </c>
      <c r="O270" s="55">
        <v>15000000</v>
      </c>
      <c r="P270" s="24">
        <v>96936400</v>
      </c>
    </row>
    <row r="271" spans="1:16" x14ac:dyDescent="0.2">
      <c r="A271" s="4" t="s">
        <v>711</v>
      </c>
      <c r="B271" s="5">
        <v>32319</v>
      </c>
      <c r="C271" s="4" t="s">
        <v>46</v>
      </c>
      <c r="D271" s="4" t="s">
        <v>91</v>
      </c>
      <c r="E271" s="4" t="s">
        <v>17</v>
      </c>
      <c r="F271" s="4" t="s">
        <v>18</v>
      </c>
      <c r="G271" s="4" t="s">
        <v>106</v>
      </c>
      <c r="H271" s="4" t="s">
        <v>712</v>
      </c>
      <c r="I271" s="4" t="s">
        <v>713</v>
      </c>
      <c r="J271" s="51">
        <v>0</v>
      </c>
      <c r="K271" s="51">
        <v>6.8</v>
      </c>
      <c r="L271" s="51">
        <v>50</v>
      </c>
      <c r="M271" s="51">
        <v>107</v>
      </c>
      <c r="N271" s="55">
        <v>44726644</v>
      </c>
      <c r="O271" s="55">
        <v>13000000</v>
      </c>
      <c r="P271" s="24">
        <v>31726644</v>
      </c>
    </row>
    <row r="272" spans="1:16" x14ac:dyDescent="0.2">
      <c r="A272" s="4" t="s">
        <v>714</v>
      </c>
      <c r="B272" s="5">
        <v>32701</v>
      </c>
      <c r="C272" s="4" t="s">
        <v>15</v>
      </c>
      <c r="D272" s="4" t="s">
        <v>329</v>
      </c>
      <c r="E272" s="4" t="s">
        <v>17</v>
      </c>
      <c r="F272" s="4" t="s">
        <v>18</v>
      </c>
      <c r="G272" s="4" t="s">
        <v>182</v>
      </c>
      <c r="H272" s="4" t="s">
        <v>715</v>
      </c>
      <c r="I272" s="4" t="s">
        <v>716</v>
      </c>
      <c r="J272" s="51">
        <v>1000</v>
      </c>
      <c r="K272" s="51">
        <v>5.0999999999999996</v>
      </c>
      <c r="L272" s="51">
        <v>88</v>
      </c>
      <c r="M272" s="51">
        <v>89</v>
      </c>
      <c r="N272" s="55">
        <v>22168359</v>
      </c>
      <c r="O272" s="55">
        <v>8000000</v>
      </c>
      <c r="P272" s="24">
        <v>14168359</v>
      </c>
    </row>
    <row r="273" spans="1:16" x14ac:dyDescent="0.2">
      <c r="A273" s="4" t="s">
        <v>717</v>
      </c>
      <c r="B273" s="5">
        <v>32698</v>
      </c>
      <c r="C273" s="4" t="s">
        <v>46</v>
      </c>
      <c r="D273" s="4" t="s">
        <v>54</v>
      </c>
      <c r="E273" s="4" t="s">
        <v>17</v>
      </c>
      <c r="F273" s="4" t="s">
        <v>18</v>
      </c>
      <c r="G273" s="4" t="s">
        <v>98</v>
      </c>
      <c r="H273" s="4" t="s">
        <v>493</v>
      </c>
      <c r="I273" s="4" t="s">
        <v>494</v>
      </c>
      <c r="J273" s="51">
        <v>12000</v>
      </c>
      <c r="K273" s="51">
        <v>7.8</v>
      </c>
      <c r="L273" s="51">
        <v>125</v>
      </c>
      <c r="M273" s="51">
        <v>108</v>
      </c>
      <c r="N273" s="55">
        <v>118500000</v>
      </c>
      <c r="O273" s="55">
        <v>40000000</v>
      </c>
      <c r="P273" s="24">
        <v>78500000</v>
      </c>
    </row>
    <row r="274" spans="1:16" x14ac:dyDescent="0.2">
      <c r="A274" s="4" t="s">
        <v>718</v>
      </c>
      <c r="B274" s="5">
        <v>32619</v>
      </c>
      <c r="C274" s="4" t="s">
        <v>46</v>
      </c>
      <c r="D274" s="4" t="s">
        <v>91</v>
      </c>
      <c r="E274" s="4" t="s">
        <v>17</v>
      </c>
      <c r="F274" s="4" t="s">
        <v>18</v>
      </c>
      <c r="G274" s="4" t="s">
        <v>146</v>
      </c>
      <c r="H274" s="4" t="s">
        <v>719</v>
      </c>
      <c r="I274" s="4" t="s">
        <v>659</v>
      </c>
      <c r="J274" s="51">
        <v>12000</v>
      </c>
      <c r="K274" s="51">
        <v>7.6</v>
      </c>
      <c r="L274" s="51">
        <v>186</v>
      </c>
      <c r="M274" s="51">
        <v>126</v>
      </c>
      <c r="N274" s="55">
        <v>251188924</v>
      </c>
      <c r="O274" s="55">
        <v>35000000</v>
      </c>
      <c r="P274" s="24">
        <v>216188924</v>
      </c>
    </row>
    <row r="275" spans="1:16" x14ac:dyDescent="0.2">
      <c r="A275" s="4" t="s">
        <v>720</v>
      </c>
      <c r="B275" s="5">
        <v>32587</v>
      </c>
      <c r="C275" s="4" t="s">
        <v>46</v>
      </c>
      <c r="D275" s="4" t="s">
        <v>54</v>
      </c>
      <c r="E275" s="4" t="s">
        <v>17</v>
      </c>
      <c r="F275" s="4" t="s">
        <v>18</v>
      </c>
      <c r="G275" s="4" t="s">
        <v>98</v>
      </c>
      <c r="H275" s="4" t="s">
        <v>547</v>
      </c>
      <c r="I275" s="4" t="s">
        <v>721</v>
      </c>
      <c r="J275" s="51">
        <v>0</v>
      </c>
      <c r="K275" s="51">
        <v>6.9</v>
      </c>
      <c r="L275" s="51">
        <v>81</v>
      </c>
      <c r="M275" s="51">
        <v>90</v>
      </c>
      <c r="N275" s="55">
        <v>40485039</v>
      </c>
      <c r="O275" s="55">
        <v>10000000</v>
      </c>
      <c r="P275" s="24">
        <v>30485039</v>
      </c>
    </row>
    <row r="276" spans="1:16" x14ac:dyDescent="0.2">
      <c r="A276" s="4" t="s">
        <v>722</v>
      </c>
      <c r="B276" s="5">
        <v>32790</v>
      </c>
      <c r="C276" s="4" t="s">
        <v>46</v>
      </c>
      <c r="D276" s="4" t="s">
        <v>91</v>
      </c>
      <c r="E276" s="4" t="s">
        <v>17</v>
      </c>
      <c r="F276" s="4" t="s">
        <v>18</v>
      </c>
      <c r="G276" s="4" t="s">
        <v>106</v>
      </c>
      <c r="H276" s="4" t="s">
        <v>723</v>
      </c>
      <c r="I276" s="4" t="s">
        <v>288</v>
      </c>
      <c r="J276" s="51">
        <v>0</v>
      </c>
      <c r="K276" s="51">
        <v>6.6</v>
      </c>
      <c r="L276" s="51">
        <v>63</v>
      </c>
      <c r="M276" s="51">
        <v>125</v>
      </c>
      <c r="N276" s="55">
        <v>45645204</v>
      </c>
      <c r="O276" s="55">
        <v>30000000</v>
      </c>
      <c r="P276" s="24">
        <v>15645204</v>
      </c>
    </row>
    <row r="277" spans="1:16" x14ac:dyDescent="0.2">
      <c r="A277" s="4" t="s">
        <v>724</v>
      </c>
      <c r="B277" s="5">
        <v>32551</v>
      </c>
      <c r="C277" s="4" t="s">
        <v>46</v>
      </c>
      <c r="D277" s="4" t="s">
        <v>75</v>
      </c>
      <c r="E277" s="4" t="s">
        <v>17</v>
      </c>
      <c r="F277" s="4" t="s">
        <v>18</v>
      </c>
      <c r="G277" s="4" t="s">
        <v>106</v>
      </c>
      <c r="H277" s="4" t="s">
        <v>427</v>
      </c>
      <c r="I277" s="4" t="s">
        <v>545</v>
      </c>
      <c r="J277" s="51">
        <v>4000</v>
      </c>
      <c r="K277" s="51">
        <v>7.2</v>
      </c>
      <c r="L277" s="51">
        <v>72</v>
      </c>
      <c r="M277" s="51">
        <v>145</v>
      </c>
      <c r="N277" s="55">
        <v>70001698</v>
      </c>
      <c r="O277" s="55">
        <v>14000000</v>
      </c>
      <c r="P277" s="24">
        <v>56001698</v>
      </c>
    </row>
    <row r="278" spans="1:16" x14ac:dyDescent="0.2">
      <c r="A278" s="4" t="s">
        <v>725</v>
      </c>
      <c r="B278" s="5">
        <v>32512</v>
      </c>
      <c r="C278" s="4" t="s">
        <v>46</v>
      </c>
      <c r="D278" s="4" t="s">
        <v>34</v>
      </c>
      <c r="E278" s="4" t="s">
        <v>17</v>
      </c>
      <c r="F278" s="4" t="s">
        <v>18</v>
      </c>
      <c r="G278" s="4" t="s">
        <v>98</v>
      </c>
      <c r="H278" s="4" t="s">
        <v>598</v>
      </c>
      <c r="I278" s="4" t="s">
        <v>515</v>
      </c>
      <c r="J278" s="51">
        <v>23000</v>
      </c>
      <c r="K278" s="51">
        <v>8</v>
      </c>
      <c r="L278" s="51">
        <v>96</v>
      </c>
      <c r="M278" s="51">
        <v>128</v>
      </c>
      <c r="N278" s="55">
        <v>95860116</v>
      </c>
      <c r="O278" s="55">
        <v>16400000</v>
      </c>
      <c r="P278" s="24">
        <v>79460116</v>
      </c>
    </row>
    <row r="279" spans="1:16" x14ac:dyDescent="0.2">
      <c r="A279" s="4" t="s">
        <v>726</v>
      </c>
      <c r="B279" s="5">
        <v>32801</v>
      </c>
      <c r="C279" s="4" t="s">
        <v>46</v>
      </c>
      <c r="D279" s="4" t="s">
        <v>23</v>
      </c>
      <c r="E279" s="4" t="s">
        <v>17</v>
      </c>
      <c r="F279" s="4" t="s">
        <v>18</v>
      </c>
      <c r="G279" s="4" t="s">
        <v>106</v>
      </c>
      <c r="H279" s="4" t="s">
        <v>727</v>
      </c>
      <c r="I279" s="4" t="s">
        <v>553</v>
      </c>
      <c r="J279" s="51">
        <v>0</v>
      </c>
      <c r="K279" s="51">
        <v>7.9</v>
      </c>
      <c r="L279" s="51">
        <v>103</v>
      </c>
      <c r="M279" s="51">
        <v>120</v>
      </c>
      <c r="N279" s="55">
        <v>27545445</v>
      </c>
      <c r="O279" s="55">
        <v>6500000</v>
      </c>
      <c r="P279" s="24">
        <v>21045445</v>
      </c>
    </row>
    <row r="280" spans="1:16" x14ac:dyDescent="0.2">
      <c r="A280" s="4" t="s">
        <v>728</v>
      </c>
      <c r="B280" s="5">
        <v>32584</v>
      </c>
      <c r="C280" s="4" t="s">
        <v>46</v>
      </c>
      <c r="D280" s="4" t="s">
        <v>34</v>
      </c>
      <c r="E280" s="4" t="s">
        <v>17</v>
      </c>
      <c r="F280" s="4" t="s">
        <v>18</v>
      </c>
      <c r="G280" s="4" t="s">
        <v>98</v>
      </c>
      <c r="H280" s="4" t="s">
        <v>729</v>
      </c>
      <c r="I280" s="4" t="s">
        <v>730</v>
      </c>
      <c r="J280" s="51">
        <v>3000</v>
      </c>
      <c r="K280" s="51">
        <v>7.4</v>
      </c>
      <c r="L280" s="51">
        <v>61</v>
      </c>
      <c r="M280" s="51">
        <v>99</v>
      </c>
      <c r="N280" s="55">
        <v>106593296</v>
      </c>
      <c r="O280" s="55">
        <v>7500000</v>
      </c>
      <c r="P280" s="24">
        <v>99093296</v>
      </c>
    </row>
    <row r="281" spans="1:16" x14ac:dyDescent="0.2">
      <c r="A281" s="4" t="s">
        <v>731</v>
      </c>
      <c r="B281" s="5">
        <v>32590</v>
      </c>
      <c r="C281" s="4" t="s">
        <v>46</v>
      </c>
      <c r="D281" s="4" t="s">
        <v>54</v>
      </c>
      <c r="E281" s="4" t="s">
        <v>17</v>
      </c>
      <c r="F281" s="4" t="s">
        <v>18</v>
      </c>
      <c r="G281" s="4" t="s">
        <v>106</v>
      </c>
      <c r="H281" s="4" t="s">
        <v>677</v>
      </c>
      <c r="I281" s="4" t="s">
        <v>732</v>
      </c>
      <c r="J281" s="51">
        <v>1000</v>
      </c>
      <c r="K281" s="51">
        <v>4.5</v>
      </c>
      <c r="L281" s="51">
        <v>129</v>
      </c>
      <c r="M281" s="51">
        <v>100</v>
      </c>
      <c r="N281" s="55">
        <v>14343976</v>
      </c>
      <c r="O281" s="55">
        <v>5000000</v>
      </c>
      <c r="P281" s="24">
        <v>9343976</v>
      </c>
    </row>
    <row r="282" spans="1:16" x14ac:dyDescent="0.2">
      <c r="A282" s="4" t="s">
        <v>733</v>
      </c>
      <c r="B282" s="5">
        <v>32651</v>
      </c>
      <c r="C282" s="4" t="s">
        <v>46</v>
      </c>
      <c r="D282" s="4" t="s">
        <v>23</v>
      </c>
      <c r="E282" s="4" t="s">
        <v>17</v>
      </c>
      <c r="F282" s="4" t="s">
        <v>18</v>
      </c>
      <c r="G282" s="4" t="s">
        <v>106</v>
      </c>
      <c r="H282" s="4" t="s">
        <v>588</v>
      </c>
      <c r="I282" s="4" t="s">
        <v>734</v>
      </c>
      <c r="J282" s="51">
        <v>0</v>
      </c>
      <c r="K282" s="51">
        <v>7.9</v>
      </c>
      <c r="L282" s="51">
        <v>60</v>
      </c>
      <c r="M282" s="51">
        <v>122</v>
      </c>
      <c r="N282" s="55">
        <v>26830000</v>
      </c>
      <c r="O282" s="55">
        <v>18000000</v>
      </c>
      <c r="P282" s="24">
        <v>8830000</v>
      </c>
    </row>
    <row r="283" spans="1:16" x14ac:dyDescent="0.2">
      <c r="A283" s="4" t="s">
        <v>735</v>
      </c>
      <c r="B283" s="5">
        <v>32537</v>
      </c>
      <c r="C283" s="4" t="s">
        <v>46</v>
      </c>
      <c r="D283" s="4" t="s">
        <v>105</v>
      </c>
      <c r="E283" s="4" t="s">
        <v>17</v>
      </c>
      <c r="F283" s="4" t="s">
        <v>18</v>
      </c>
      <c r="G283" s="4" t="s">
        <v>182</v>
      </c>
      <c r="H283" s="4" t="s">
        <v>161</v>
      </c>
      <c r="I283" s="4" t="s">
        <v>736</v>
      </c>
      <c r="J283" s="51">
        <v>926</v>
      </c>
      <c r="K283" s="51">
        <v>5.2</v>
      </c>
      <c r="L283" s="51">
        <v>137</v>
      </c>
      <c r="M283" s="51">
        <v>96</v>
      </c>
      <c r="N283" s="55">
        <v>11642254</v>
      </c>
      <c r="O283" s="55">
        <v>3000000</v>
      </c>
      <c r="P283" s="24">
        <v>8642254</v>
      </c>
    </row>
    <row r="284" spans="1:16" x14ac:dyDescent="0.2">
      <c r="A284" s="4" t="s">
        <v>737</v>
      </c>
      <c r="B284" s="5">
        <v>32735</v>
      </c>
      <c r="C284" s="4" t="s">
        <v>46</v>
      </c>
      <c r="D284" s="4" t="s">
        <v>91</v>
      </c>
      <c r="E284" s="4" t="s">
        <v>17</v>
      </c>
      <c r="F284" s="4" t="s">
        <v>97</v>
      </c>
      <c r="G284" s="4" t="s">
        <v>146</v>
      </c>
      <c r="H284" s="4" t="s">
        <v>738</v>
      </c>
      <c r="I284" s="4" t="s">
        <v>739</v>
      </c>
      <c r="J284" s="51">
        <v>0</v>
      </c>
      <c r="K284" s="51">
        <v>7.7</v>
      </c>
      <c r="L284" s="51">
        <v>46</v>
      </c>
      <c r="M284" s="51">
        <v>137</v>
      </c>
      <c r="N284" s="55">
        <v>10161099</v>
      </c>
      <c r="O284" s="55">
        <v>9000000</v>
      </c>
      <c r="P284" s="24">
        <v>1161099</v>
      </c>
    </row>
    <row r="285" spans="1:16" x14ac:dyDescent="0.2">
      <c r="A285" s="4" t="s">
        <v>740</v>
      </c>
      <c r="B285" s="5">
        <v>32646</v>
      </c>
      <c r="C285" s="4" t="s">
        <v>46</v>
      </c>
      <c r="D285" s="4" t="s">
        <v>91</v>
      </c>
      <c r="E285" s="4" t="s">
        <v>17</v>
      </c>
      <c r="F285" s="4" t="s">
        <v>18</v>
      </c>
      <c r="G285" s="4" t="s">
        <v>146</v>
      </c>
      <c r="H285" s="4" t="s">
        <v>213</v>
      </c>
      <c r="I285" s="4" t="s">
        <v>239</v>
      </c>
      <c r="J285" s="51">
        <v>0</v>
      </c>
      <c r="K285" s="51">
        <v>8.3000000000000007</v>
      </c>
      <c r="L285" s="51">
        <v>149</v>
      </c>
      <c r="M285" s="51">
        <v>127</v>
      </c>
      <c r="N285" s="55">
        <v>197171806</v>
      </c>
      <c r="O285" s="55">
        <v>48000000</v>
      </c>
      <c r="P285" s="24">
        <v>149171806</v>
      </c>
    </row>
    <row r="286" spans="1:16" x14ac:dyDescent="0.2">
      <c r="A286" s="4" t="s">
        <v>741</v>
      </c>
      <c r="B286" s="5">
        <v>32829</v>
      </c>
      <c r="C286" s="4" t="s">
        <v>46</v>
      </c>
      <c r="D286" s="4" t="s">
        <v>91</v>
      </c>
      <c r="E286" s="4" t="s">
        <v>17</v>
      </c>
      <c r="F286" s="4" t="s">
        <v>97</v>
      </c>
      <c r="G286" s="4" t="s">
        <v>146</v>
      </c>
      <c r="H286" s="4" t="s">
        <v>742</v>
      </c>
      <c r="I286" s="4" t="s">
        <v>343</v>
      </c>
      <c r="J286" s="51">
        <v>0</v>
      </c>
      <c r="K286" s="51">
        <v>6.6</v>
      </c>
      <c r="L286" s="51">
        <v>117</v>
      </c>
      <c r="M286" s="51">
        <v>133</v>
      </c>
      <c r="N286" s="55">
        <v>34667015</v>
      </c>
      <c r="O286" s="55">
        <v>32000000</v>
      </c>
      <c r="P286" s="24">
        <v>2667015</v>
      </c>
    </row>
    <row r="287" spans="1:16" x14ac:dyDescent="0.2">
      <c r="A287" s="4" t="s">
        <v>743</v>
      </c>
      <c r="B287" s="5">
        <v>32573</v>
      </c>
      <c r="C287" s="4" t="s">
        <v>46</v>
      </c>
      <c r="D287" s="4" t="s">
        <v>34</v>
      </c>
      <c r="E287" s="4" t="s">
        <v>17</v>
      </c>
      <c r="F287" s="4" t="s">
        <v>18</v>
      </c>
      <c r="G287" s="4" t="s">
        <v>106</v>
      </c>
      <c r="H287" s="4" t="s">
        <v>744</v>
      </c>
      <c r="I287" s="4" t="s">
        <v>745</v>
      </c>
      <c r="J287" s="51">
        <v>0</v>
      </c>
      <c r="K287" s="51">
        <v>7.2</v>
      </c>
      <c r="L287" s="51">
        <v>57</v>
      </c>
      <c r="M287" s="51">
        <v>107</v>
      </c>
      <c r="N287" s="55">
        <v>49797148</v>
      </c>
      <c r="O287" s="55">
        <v>11000000</v>
      </c>
      <c r="P287" s="24">
        <v>38797148</v>
      </c>
    </row>
    <row r="288" spans="1:16" x14ac:dyDescent="0.2">
      <c r="A288" s="4" t="s">
        <v>746</v>
      </c>
      <c r="B288" s="5">
        <v>32690</v>
      </c>
      <c r="C288" s="4" t="s">
        <v>46</v>
      </c>
      <c r="D288" s="4" t="s">
        <v>34</v>
      </c>
      <c r="E288" s="4" t="s">
        <v>17</v>
      </c>
      <c r="F288" s="4" t="s">
        <v>18</v>
      </c>
      <c r="G288" s="4" t="s">
        <v>98</v>
      </c>
      <c r="H288" s="4" t="s">
        <v>256</v>
      </c>
      <c r="I288" s="4" t="s">
        <v>256</v>
      </c>
      <c r="J288" s="51">
        <v>877</v>
      </c>
      <c r="K288" s="51">
        <v>6.4</v>
      </c>
      <c r="L288" s="51">
        <v>42</v>
      </c>
      <c r="M288" s="51">
        <v>124</v>
      </c>
      <c r="N288" s="55">
        <v>10763469</v>
      </c>
      <c r="O288" s="55">
        <v>15000000</v>
      </c>
      <c r="P288" s="24">
        <v>-4236531</v>
      </c>
    </row>
    <row r="289" spans="1:16" x14ac:dyDescent="0.2">
      <c r="A289" s="4" t="s">
        <v>747</v>
      </c>
      <c r="B289" s="5">
        <v>32663</v>
      </c>
      <c r="C289" s="4" t="s">
        <v>46</v>
      </c>
      <c r="D289" s="4" t="s">
        <v>329</v>
      </c>
      <c r="E289" s="4" t="s">
        <v>17</v>
      </c>
      <c r="F289" s="4" t="s">
        <v>18</v>
      </c>
      <c r="G289" s="4" t="s">
        <v>106</v>
      </c>
      <c r="H289" s="4" t="s">
        <v>748</v>
      </c>
      <c r="I289" s="4" t="s">
        <v>749</v>
      </c>
      <c r="J289" s="51">
        <v>0</v>
      </c>
      <c r="K289" s="51">
        <v>6.6</v>
      </c>
      <c r="L289" s="51">
        <v>98</v>
      </c>
      <c r="M289" s="51">
        <v>103</v>
      </c>
      <c r="N289" s="55">
        <v>57469179</v>
      </c>
      <c r="O289" s="55">
        <v>11500000</v>
      </c>
      <c r="P289" s="24">
        <v>45969179</v>
      </c>
    </row>
    <row r="290" spans="1:16" x14ac:dyDescent="0.2">
      <c r="A290" s="4" t="s">
        <v>750</v>
      </c>
      <c r="B290" s="5">
        <v>32752</v>
      </c>
      <c r="C290" s="4" t="s">
        <v>46</v>
      </c>
      <c r="D290" s="4" t="s">
        <v>91</v>
      </c>
      <c r="E290" s="4" t="s">
        <v>17</v>
      </c>
      <c r="F290" s="4" t="s">
        <v>18</v>
      </c>
      <c r="G290" s="4" t="s">
        <v>106</v>
      </c>
      <c r="H290" s="4" t="s">
        <v>751</v>
      </c>
      <c r="I290" s="4" t="s">
        <v>752</v>
      </c>
      <c r="J290" s="51">
        <v>0</v>
      </c>
      <c r="K290" s="51">
        <v>6.5</v>
      </c>
      <c r="L290" s="51">
        <v>83</v>
      </c>
      <c r="M290" s="51">
        <v>114</v>
      </c>
      <c r="N290" s="55">
        <v>30050028</v>
      </c>
      <c r="O290" s="55">
        <v>17000000</v>
      </c>
      <c r="P290" s="24">
        <v>13050028</v>
      </c>
    </row>
    <row r="291" spans="1:16" x14ac:dyDescent="0.2">
      <c r="A291" s="4" t="s">
        <v>753</v>
      </c>
      <c r="B291" s="5">
        <v>32794</v>
      </c>
      <c r="C291" s="4" t="s">
        <v>46</v>
      </c>
      <c r="D291" s="4" t="s">
        <v>191</v>
      </c>
      <c r="E291" s="4" t="s">
        <v>17</v>
      </c>
      <c r="F291" s="4" t="s">
        <v>18</v>
      </c>
      <c r="G291" s="4" t="s">
        <v>106</v>
      </c>
      <c r="H291" s="4" t="s">
        <v>754</v>
      </c>
      <c r="I291" s="4" t="s">
        <v>754</v>
      </c>
      <c r="J291" s="51">
        <v>667</v>
      </c>
      <c r="K291" s="51">
        <v>7.5</v>
      </c>
      <c r="L291" s="51">
        <v>40</v>
      </c>
      <c r="M291" s="51">
        <v>91</v>
      </c>
      <c r="N291" s="55">
        <v>6706368</v>
      </c>
      <c r="O291" s="55">
        <v>160000</v>
      </c>
      <c r="P291" s="24">
        <v>6546368</v>
      </c>
    </row>
    <row r="292" spans="1:16" x14ac:dyDescent="0.2">
      <c r="A292" s="4" t="s">
        <v>755</v>
      </c>
      <c r="B292" s="5">
        <v>32787</v>
      </c>
      <c r="C292" s="4" t="s">
        <v>46</v>
      </c>
      <c r="D292" s="4" t="s">
        <v>16</v>
      </c>
      <c r="E292" s="4" t="s">
        <v>17</v>
      </c>
      <c r="F292" s="4" t="s">
        <v>18</v>
      </c>
      <c r="G292" s="4" t="s">
        <v>106</v>
      </c>
      <c r="H292" s="4" t="s">
        <v>210</v>
      </c>
      <c r="I292" s="4" t="s">
        <v>756</v>
      </c>
      <c r="J292" s="51">
        <v>0</v>
      </c>
      <c r="K292" s="51">
        <v>6.8</v>
      </c>
      <c r="L292" s="51">
        <v>43</v>
      </c>
      <c r="M292" s="51">
        <v>113</v>
      </c>
      <c r="N292" s="55">
        <v>58571513</v>
      </c>
      <c r="O292" s="55">
        <v>19000000</v>
      </c>
      <c r="P292" s="24">
        <v>39571513</v>
      </c>
    </row>
    <row r="293" spans="1:16" x14ac:dyDescent="0.2">
      <c r="A293" s="4" t="s">
        <v>757</v>
      </c>
      <c r="B293" s="5">
        <v>32757</v>
      </c>
      <c r="C293" s="4" t="s">
        <v>46</v>
      </c>
      <c r="D293" s="4" t="s">
        <v>23</v>
      </c>
      <c r="E293" s="4" t="s">
        <v>17</v>
      </c>
      <c r="F293" s="4" t="s">
        <v>18</v>
      </c>
      <c r="G293" s="4" t="s">
        <v>106</v>
      </c>
      <c r="H293" s="4" t="s">
        <v>758</v>
      </c>
      <c r="I293" s="4" t="s">
        <v>759</v>
      </c>
      <c r="J293" s="51">
        <v>2000</v>
      </c>
      <c r="K293" s="51">
        <v>7.2</v>
      </c>
      <c r="L293" s="51">
        <v>58</v>
      </c>
      <c r="M293" s="51">
        <v>100</v>
      </c>
      <c r="N293" s="55">
        <v>24741700</v>
      </c>
      <c r="O293" s="55">
        <v>1200000</v>
      </c>
      <c r="P293" s="24">
        <v>23541700</v>
      </c>
    </row>
    <row r="294" spans="1:16" x14ac:dyDescent="0.2">
      <c r="A294" s="4" t="s">
        <v>760</v>
      </c>
      <c r="B294" s="5">
        <v>32567</v>
      </c>
      <c r="C294" s="4" t="s">
        <v>46</v>
      </c>
      <c r="D294" s="4" t="s">
        <v>91</v>
      </c>
      <c r="E294" s="4" t="s">
        <v>17</v>
      </c>
      <c r="F294" s="4" t="s">
        <v>18</v>
      </c>
      <c r="G294" s="4" t="s">
        <v>98</v>
      </c>
      <c r="H294" s="4" t="s">
        <v>294</v>
      </c>
      <c r="I294" s="4" t="s">
        <v>761</v>
      </c>
      <c r="J294" s="51">
        <v>0</v>
      </c>
      <c r="K294" s="51">
        <v>5.4</v>
      </c>
      <c r="L294" s="51">
        <v>98</v>
      </c>
      <c r="M294" s="51">
        <v>107</v>
      </c>
      <c r="N294" s="55">
        <v>55210049</v>
      </c>
      <c r="O294" s="55">
        <v>27800000</v>
      </c>
      <c r="P294" s="24">
        <v>27410049</v>
      </c>
    </row>
    <row r="295" spans="1:16" x14ac:dyDescent="0.2">
      <c r="A295" s="4" t="s">
        <v>762</v>
      </c>
      <c r="B295" s="5">
        <v>32621</v>
      </c>
      <c r="C295" s="4" t="s">
        <v>46</v>
      </c>
      <c r="D295" s="4" t="s">
        <v>91</v>
      </c>
      <c r="E295" s="4" t="s">
        <v>17</v>
      </c>
      <c r="F295" s="4" t="s">
        <v>18</v>
      </c>
      <c r="G295" s="4" t="s">
        <v>106</v>
      </c>
      <c r="H295" s="4" t="s">
        <v>250</v>
      </c>
      <c r="I295" s="4" t="s">
        <v>763</v>
      </c>
      <c r="J295" s="51">
        <v>0</v>
      </c>
      <c r="K295" s="51">
        <v>6.3</v>
      </c>
      <c r="L295" s="51">
        <v>45</v>
      </c>
      <c r="M295" s="51">
        <v>97</v>
      </c>
      <c r="N295" s="55">
        <v>63408614</v>
      </c>
      <c r="O295" s="55">
        <v>55000000</v>
      </c>
      <c r="P295" s="24">
        <v>8408614</v>
      </c>
    </row>
    <row r="296" spans="1:16" x14ac:dyDescent="0.2">
      <c r="A296" s="4" t="s">
        <v>764</v>
      </c>
      <c r="B296" s="5">
        <v>32583</v>
      </c>
      <c r="C296" s="4" t="s">
        <v>46</v>
      </c>
      <c r="D296" s="4" t="s">
        <v>54</v>
      </c>
      <c r="E296" s="4" t="s">
        <v>17</v>
      </c>
      <c r="F296" s="4" t="s">
        <v>18</v>
      </c>
      <c r="G296" s="4" t="s">
        <v>146</v>
      </c>
      <c r="H296" s="4" t="s">
        <v>483</v>
      </c>
      <c r="I296" s="4" t="s">
        <v>484</v>
      </c>
      <c r="J296" s="51">
        <v>0</v>
      </c>
      <c r="K296" s="51">
        <v>7.6</v>
      </c>
      <c r="L296" s="51">
        <v>82</v>
      </c>
      <c r="M296" s="51">
        <v>171</v>
      </c>
      <c r="N296" s="55">
        <v>54222000</v>
      </c>
      <c r="O296" s="55">
        <v>69500000</v>
      </c>
      <c r="P296" s="24">
        <v>-15278000</v>
      </c>
    </row>
    <row r="297" spans="1:16" x14ac:dyDescent="0.2">
      <c r="A297" s="4" t="s">
        <v>765</v>
      </c>
      <c r="B297" s="5">
        <v>32514</v>
      </c>
      <c r="C297" s="4" t="s">
        <v>46</v>
      </c>
      <c r="D297" s="4" t="s">
        <v>91</v>
      </c>
      <c r="E297" s="4" t="s">
        <v>17</v>
      </c>
      <c r="F297" s="4" t="s">
        <v>348</v>
      </c>
      <c r="G297" s="4" t="s">
        <v>106</v>
      </c>
      <c r="H297" s="4" t="s">
        <v>766</v>
      </c>
      <c r="I297" s="4" t="s">
        <v>767</v>
      </c>
      <c r="J297" s="51">
        <v>999</v>
      </c>
      <c r="K297" s="51">
        <v>6.5</v>
      </c>
      <c r="L297" s="51">
        <v>21</v>
      </c>
      <c r="M297" s="51">
        <v>90</v>
      </c>
      <c r="N297" s="55">
        <v>882290</v>
      </c>
      <c r="O297" s="55">
        <v>10000000</v>
      </c>
      <c r="P297" s="24">
        <v>-9117710</v>
      </c>
    </row>
    <row r="298" spans="1:16" x14ac:dyDescent="0.2">
      <c r="A298" s="4" t="s">
        <v>768</v>
      </c>
      <c r="B298" s="5">
        <v>32789</v>
      </c>
      <c r="C298" s="4" t="s">
        <v>46</v>
      </c>
      <c r="D298" s="4" t="s">
        <v>91</v>
      </c>
      <c r="E298" s="4" t="s">
        <v>17</v>
      </c>
      <c r="F298" s="4" t="s">
        <v>18</v>
      </c>
      <c r="G298" s="4" t="s">
        <v>106</v>
      </c>
      <c r="H298" s="4" t="s">
        <v>769</v>
      </c>
      <c r="I298" s="4" t="s">
        <v>770</v>
      </c>
      <c r="J298" s="51">
        <v>321</v>
      </c>
      <c r="K298" s="51">
        <v>5.0999999999999996</v>
      </c>
      <c r="L298" s="51">
        <v>49</v>
      </c>
      <c r="M298" s="51">
        <v>96</v>
      </c>
      <c r="N298" s="55">
        <v>792966</v>
      </c>
      <c r="O298" s="55">
        <v>2300000</v>
      </c>
      <c r="P298" s="24">
        <v>-1507034</v>
      </c>
    </row>
    <row r="299" spans="1:16" x14ac:dyDescent="0.2">
      <c r="A299" s="4" t="s">
        <v>771</v>
      </c>
      <c r="B299" s="5">
        <v>32596</v>
      </c>
      <c r="C299" s="4" t="s">
        <v>46</v>
      </c>
      <c r="D299" s="4" t="s">
        <v>54</v>
      </c>
      <c r="E299" s="4" t="s">
        <v>17</v>
      </c>
      <c r="F299" s="4" t="s">
        <v>18</v>
      </c>
      <c r="G299" s="4" t="s">
        <v>98</v>
      </c>
      <c r="H299" s="4" t="s">
        <v>772</v>
      </c>
      <c r="I299" s="4" t="s">
        <v>773</v>
      </c>
      <c r="J299" s="51">
        <v>0</v>
      </c>
      <c r="K299" s="51">
        <v>5.5</v>
      </c>
      <c r="L299" s="51">
        <v>11</v>
      </c>
      <c r="M299" s="51">
        <v>105</v>
      </c>
      <c r="N299" s="55">
        <v>8508843</v>
      </c>
      <c r="O299" s="55">
        <v>18000000</v>
      </c>
      <c r="P299" s="24">
        <v>-9491157</v>
      </c>
    </row>
    <row r="300" spans="1:16" x14ac:dyDescent="0.2">
      <c r="A300" s="4" t="s">
        <v>774</v>
      </c>
      <c r="B300" s="5">
        <v>32597</v>
      </c>
      <c r="C300" s="4" t="s">
        <v>46</v>
      </c>
      <c r="D300" s="4" t="s">
        <v>34</v>
      </c>
      <c r="E300" s="4" t="s">
        <v>17</v>
      </c>
      <c r="F300" s="4" t="s">
        <v>18</v>
      </c>
      <c r="G300" s="4" t="s">
        <v>146</v>
      </c>
      <c r="H300" s="4" t="s">
        <v>775</v>
      </c>
      <c r="I300" s="4" t="s">
        <v>776</v>
      </c>
      <c r="J300" s="51">
        <v>0</v>
      </c>
      <c r="K300" s="51">
        <v>7</v>
      </c>
      <c r="L300" s="51">
        <v>59</v>
      </c>
      <c r="M300" s="51">
        <v>150</v>
      </c>
      <c r="N300" s="55">
        <v>6157157</v>
      </c>
      <c r="O300" s="55">
        <v>5000000</v>
      </c>
      <c r="P300" s="24">
        <v>1157157</v>
      </c>
    </row>
    <row r="301" spans="1:16" x14ac:dyDescent="0.2">
      <c r="A301" s="4" t="s">
        <v>777</v>
      </c>
      <c r="B301" s="5">
        <v>32695</v>
      </c>
      <c r="C301" s="4" t="s">
        <v>46</v>
      </c>
      <c r="D301" s="4" t="s">
        <v>91</v>
      </c>
      <c r="E301" s="4" t="s">
        <v>17</v>
      </c>
      <c r="F301" s="4" t="s">
        <v>18</v>
      </c>
      <c r="G301" s="4" t="s">
        <v>106</v>
      </c>
      <c r="H301" s="4" t="s">
        <v>489</v>
      </c>
      <c r="I301" s="4" t="s">
        <v>346</v>
      </c>
      <c r="J301" s="51">
        <v>0</v>
      </c>
      <c r="K301" s="51">
        <v>6.2</v>
      </c>
      <c r="L301" s="51">
        <v>31</v>
      </c>
      <c r="M301" s="51">
        <v>103</v>
      </c>
      <c r="N301" s="55">
        <v>9094451</v>
      </c>
      <c r="O301" s="55">
        <v>7000000</v>
      </c>
      <c r="P301" s="24">
        <v>2094451</v>
      </c>
    </row>
    <row r="302" spans="1:16" x14ac:dyDescent="0.2">
      <c r="A302" s="4" t="s">
        <v>778</v>
      </c>
      <c r="B302" s="5">
        <v>32717</v>
      </c>
      <c r="C302" s="4" t="s">
        <v>46</v>
      </c>
      <c r="D302" s="4" t="s">
        <v>34</v>
      </c>
      <c r="E302" s="4" t="s">
        <v>17</v>
      </c>
      <c r="F302" s="4" t="s">
        <v>18</v>
      </c>
      <c r="G302" s="4" t="s">
        <v>146</v>
      </c>
      <c r="H302" s="4" t="s">
        <v>217</v>
      </c>
      <c r="I302" s="4" t="s">
        <v>779</v>
      </c>
      <c r="J302" s="51">
        <v>855</v>
      </c>
      <c r="K302" s="51">
        <v>6</v>
      </c>
      <c r="L302" s="51">
        <v>20</v>
      </c>
      <c r="M302" s="51">
        <v>106</v>
      </c>
      <c r="N302" s="55">
        <v>10555348</v>
      </c>
      <c r="O302" s="55">
        <v>20000000</v>
      </c>
      <c r="P302" s="24">
        <v>-9444652</v>
      </c>
    </row>
    <row r="303" spans="1:16" x14ac:dyDescent="0.2">
      <c r="A303" s="4" t="s">
        <v>780</v>
      </c>
      <c r="B303" s="5">
        <v>32631</v>
      </c>
      <c r="C303" s="4" t="s">
        <v>46</v>
      </c>
      <c r="D303" s="4" t="s">
        <v>34</v>
      </c>
      <c r="E303" s="4" t="s">
        <v>17</v>
      </c>
      <c r="F303" s="4" t="s">
        <v>18</v>
      </c>
      <c r="G303" s="4" t="s">
        <v>106</v>
      </c>
      <c r="H303" s="4" t="s">
        <v>781</v>
      </c>
      <c r="I303" s="4" t="s">
        <v>556</v>
      </c>
      <c r="J303" s="51">
        <v>0</v>
      </c>
      <c r="K303" s="51">
        <v>7.6</v>
      </c>
      <c r="L303" s="51">
        <v>114</v>
      </c>
      <c r="M303" s="51">
        <v>89</v>
      </c>
      <c r="N303" s="55">
        <v>92823600</v>
      </c>
      <c r="O303" s="55">
        <v>16000000</v>
      </c>
      <c r="P303" s="24">
        <v>76823600</v>
      </c>
    </row>
    <row r="304" spans="1:16" x14ac:dyDescent="0.2">
      <c r="A304" s="4" t="s">
        <v>782</v>
      </c>
      <c r="B304" s="5">
        <v>33065</v>
      </c>
      <c r="C304" s="4" t="s">
        <v>46</v>
      </c>
      <c r="D304" s="4" t="s">
        <v>34</v>
      </c>
      <c r="E304" s="4" t="s">
        <v>17</v>
      </c>
      <c r="F304" s="4" t="s">
        <v>18</v>
      </c>
      <c r="G304" s="4" t="s">
        <v>146</v>
      </c>
      <c r="H304" s="4" t="s">
        <v>489</v>
      </c>
      <c r="I304" s="4" t="s">
        <v>783</v>
      </c>
      <c r="J304" s="51">
        <v>0</v>
      </c>
      <c r="K304" s="51">
        <v>6.3</v>
      </c>
      <c r="L304" s="51">
        <v>74</v>
      </c>
      <c r="M304" s="51">
        <v>103</v>
      </c>
      <c r="N304" s="55">
        <v>53133888</v>
      </c>
      <c r="O304" s="55">
        <v>31000000</v>
      </c>
      <c r="P304" s="24">
        <v>22133888</v>
      </c>
    </row>
    <row r="305" spans="1:16" x14ac:dyDescent="0.2">
      <c r="A305" s="4" t="s">
        <v>784</v>
      </c>
      <c r="B305" s="5">
        <v>32978</v>
      </c>
      <c r="C305" s="4" t="s">
        <v>46</v>
      </c>
      <c r="D305" s="4" t="s">
        <v>54</v>
      </c>
      <c r="E305" s="4" t="s">
        <v>17</v>
      </c>
      <c r="F305" s="4" t="s">
        <v>18</v>
      </c>
      <c r="G305" s="4" t="s">
        <v>98</v>
      </c>
      <c r="H305" s="4" t="s">
        <v>493</v>
      </c>
      <c r="I305" s="4" t="s">
        <v>494</v>
      </c>
      <c r="J305" s="51">
        <v>0</v>
      </c>
      <c r="K305" s="51">
        <v>7.4</v>
      </c>
      <c r="L305" s="51">
        <v>111</v>
      </c>
      <c r="M305" s="51">
        <v>118</v>
      </c>
      <c r="N305" s="55">
        <v>87666629</v>
      </c>
      <c r="O305" s="55">
        <v>40000000</v>
      </c>
      <c r="P305" s="24">
        <v>47666629</v>
      </c>
    </row>
    <row r="306" spans="1:16" x14ac:dyDescent="0.2">
      <c r="A306" s="4" t="s">
        <v>785</v>
      </c>
      <c r="B306" s="5">
        <v>33089</v>
      </c>
      <c r="C306" s="4" t="s">
        <v>46</v>
      </c>
      <c r="D306" s="4" t="s">
        <v>329</v>
      </c>
      <c r="E306" s="4" t="s">
        <v>17</v>
      </c>
      <c r="F306" s="4" t="s">
        <v>18</v>
      </c>
      <c r="G306" s="4" t="s">
        <v>106</v>
      </c>
      <c r="H306" s="4" t="s">
        <v>786</v>
      </c>
      <c r="I306" s="4" t="s">
        <v>787</v>
      </c>
      <c r="J306" s="51">
        <v>0</v>
      </c>
      <c r="K306" s="51">
        <v>5.7</v>
      </c>
      <c r="L306" s="51">
        <v>59</v>
      </c>
      <c r="M306" s="51">
        <v>72</v>
      </c>
      <c r="N306" s="55">
        <v>28501605</v>
      </c>
      <c r="O306" s="55">
        <v>13000000</v>
      </c>
      <c r="P306" s="24">
        <v>15501605</v>
      </c>
    </row>
    <row r="307" spans="1:16" x14ac:dyDescent="0.2">
      <c r="A307" s="4" t="s">
        <v>788</v>
      </c>
      <c r="B307" s="5">
        <v>33146</v>
      </c>
      <c r="C307" s="4" t="s">
        <v>46</v>
      </c>
      <c r="D307" s="4" t="s">
        <v>54</v>
      </c>
      <c r="E307" s="4" t="s">
        <v>17</v>
      </c>
      <c r="F307" s="4" t="s">
        <v>18</v>
      </c>
      <c r="G307" s="4" t="s">
        <v>146</v>
      </c>
      <c r="H307" s="4" t="s">
        <v>789</v>
      </c>
      <c r="I307" s="4" t="s">
        <v>790</v>
      </c>
      <c r="J307" s="51">
        <v>0</v>
      </c>
      <c r="K307" s="51">
        <v>8</v>
      </c>
      <c r="L307" s="51">
        <v>92</v>
      </c>
      <c r="M307" s="51">
        <v>236</v>
      </c>
      <c r="N307" s="55">
        <v>184208848</v>
      </c>
      <c r="O307" s="55">
        <v>22000000</v>
      </c>
      <c r="P307" s="24">
        <v>162208848</v>
      </c>
    </row>
    <row r="308" spans="1:16" x14ac:dyDescent="0.2">
      <c r="A308" s="4" t="s">
        <v>791</v>
      </c>
      <c r="B308" s="5">
        <v>32906</v>
      </c>
      <c r="C308" s="4" t="s">
        <v>46</v>
      </c>
      <c r="D308" s="4" t="s">
        <v>91</v>
      </c>
      <c r="E308" s="4" t="s">
        <v>17</v>
      </c>
      <c r="F308" s="4" t="s">
        <v>18</v>
      </c>
      <c r="G308" s="4" t="s">
        <v>146</v>
      </c>
      <c r="H308" s="4" t="s">
        <v>427</v>
      </c>
      <c r="I308" s="4" t="s">
        <v>570</v>
      </c>
      <c r="J308" s="51">
        <v>0</v>
      </c>
      <c r="K308" s="51">
        <v>5.9</v>
      </c>
      <c r="L308" s="51">
        <v>60</v>
      </c>
      <c r="M308" s="51">
        <v>107</v>
      </c>
      <c r="N308" s="55">
        <v>82670733</v>
      </c>
      <c r="O308" s="55">
        <v>60000000</v>
      </c>
      <c r="P308" s="24">
        <v>22670733</v>
      </c>
    </row>
    <row r="309" spans="1:16" x14ac:dyDescent="0.2">
      <c r="A309" s="4" t="s">
        <v>792</v>
      </c>
      <c r="B309" s="5">
        <v>33210</v>
      </c>
      <c r="C309" s="4" t="s">
        <v>46</v>
      </c>
      <c r="D309" s="4" t="s">
        <v>91</v>
      </c>
      <c r="E309" s="4" t="s">
        <v>17</v>
      </c>
      <c r="F309" s="4" t="s">
        <v>18</v>
      </c>
      <c r="G309" s="4" t="s">
        <v>98</v>
      </c>
      <c r="H309" s="4" t="s">
        <v>793</v>
      </c>
      <c r="I309" s="4" t="s">
        <v>794</v>
      </c>
      <c r="J309" s="51">
        <v>2000</v>
      </c>
      <c r="K309" s="51">
        <v>6.1</v>
      </c>
      <c r="L309" s="51">
        <v>72</v>
      </c>
      <c r="M309" s="51">
        <v>105</v>
      </c>
      <c r="N309" s="55">
        <v>103738726</v>
      </c>
      <c r="O309" s="55">
        <v>100000000</v>
      </c>
      <c r="P309" s="24">
        <v>3738726</v>
      </c>
    </row>
    <row r="310" spans="1:16" x14ac:dyDescent="0.2">
      <c r="A310" s="4" t="s">
        <v>795</v>
      </c>
      <c r="B310" s="5">
        <v>33161</v>
      </c>
      <c r="C310" s="4" t="s">
        <v>46</v>
      </c>
      <c r="D310" s="4" t="s">
        <v>91</v>
      </c>
      <c r="E310" s="4" t="s">
        <v>17</v>
      </c>
      <c r="F310" s="4" t="s">
        <v>18</v>
      </c>
      <c r="G310" s="4" t="s">
        <v>106</v>
      </c>
      <c r="H310" s="4" t="s">
        <v>796</v>
      </c>
      <c r="I310" s="4" t="s">
        <v>623</v>
      </c>
      <c r="J310" s="51">
        <v>0</v>
      </c>
      <c r="K310" s="51">
        <v>7.1</v>
      </c>
      <c r="L310" s="51">
        <v>142</v>
      </c>
      <c r="M310" s="51">
        <v>124</v>
      </c>
      <c r="N310" s="55">
        <v>117541000</v>
      </c>
      <c r="O310" s="55">
        <v>70000000</v>
      </c>
      <c r="P310" s="24">
        <v>47541000</v>
      </c>
    </row>
    <row r="311" spans="1:16" x14ac:dyDescent="0.2">
      <c r="A311" s="4" t="s">
        <v>797</v>
      </c>
      <c r="B311" s="5">
        <v>33232</v>
      </c>
      <c r="C311" s="4" t="s">
        <v>46</v>
      </c>
      <c r="D311" s="4" t="s">
        <v>329</v>
      </c>
      <c r="E311" s="4" t="s">
        <v>17</v>
      </c>
      <c r="F311" s="4" t="s">
        <v>18</v>
      </c>
      <c r="G311" s="4" t="s">
        <v>146</v>
      </c>
      <c r="H311" s="4" t="s">
        <v>440</v>
      </c>
      <c r="I311" s="4" t="s">
        <v>659</v>
      </c>
      <c r="J311" s="51">
        <v>16000</v>
      </c>
      <c r="K311" s="51">
        <v>7.9</v>
      </c>
      <c r="L311" s="51">
        <v>111</v>
      </c>
      <c r="M311" s="51">
        <v>105</v>
      </c>
      <c r="N311" s="55">
        <v>56362352</v>
      </c>
      <c r="O311" s="55">
        <v>20000000</v>
      </c>
      <c r="P311" s="24">
        <v>36362352</v>
      </c>
    </row>
    <row r="312" spans="1:16" x14ac:dyDescent="0.2">
      <c r="A312" s="4" t="s">
        <v>798</v>
      </c>
      <c r="B312" s="5">
        <v>33222</v>
      </c>
      <c r="C312" s="4" t="s">
        <v>46</v>
      </c>
      <c r="D312" s="4" t="s">
        <v>23</v>
      </c>
      <c r="E312" s="4" t="s">
        <v>17</v>
      </c>
      <c r="F312" s="4" t="s">
        <v>18</v>
      </c>
      <c r="G312" s="4" t="s">
        <v>106</v>
      </c>
      <c r="H312" s="4" t="s">
        <v>689</v>
      </c>
      <c r="I312" s="4" t="s">
        <v>799</v>
      </c>
      <c r="J312" s="51">
        <v>0</v>
      </c>
      <c r="K312" s="51">
        <v>6.6</v>
      </c>
      <c r="L312" s="51">
        <v>49</v>
      </c>
      <c r="M312" s="51">
        <v>115</v>
      </c>
      <c r="N312" s="55">
        <v>61490000</v>
      </c>
      <c r="O312" s="55">
        <v>26000000</v>
      </c>
      <c r="P312" s="24">
        <v>35490000</v>
      </c>
    </row>
    <row r="313" spans="1:16" x14ac:dyDescent="0.2">
      <c r="A313" s="4" t="s">
        <v>800</v>
      </c>
      <c r="B313" s="5">
        <v>32876</v>
      </c>
      <c r="C313" s="4" t="s">
        <v>46</v>
      </c>
      <c r="D313" s="4" t="s">
        <v>23</v>
      </c>
      <c r="E313" s="4" t="s">
        <v>17</v>
      </c>
      <c r="F313" s="4" t="s">
        <v>18</v>
      </c>
      <c r="G313" s="4" t="s">
        <v>146</v>
      </c>
      <c r="H313" s="4" t="s">
        <v>801</v>
      </c>
      <c r="I313" s="4" t="s">
        <v>802</v>
      </c>
      <c r="J313" s="51">
        <v>0</v>
      </c>
      <c r="K313" s="51">
        <v>7</v>
      </c>
      <c r="L313" s="51">
        <v>77</v>
      </c>
      <c r="M313" s="51">
        <v>127</v>
      </c>
      <c r="N313" s="55">
        <v>217631306</v>
      </c>
      <c r="O313" s="55">
        <v>22000000</v>
      </c>
      <c r="P313" s="24">
        <v>195631306</v>
      </c>
    </row>
    <row r="314" spans="1:16" x14ac:dyDescent="0.2">
      <c r="A314" s="4" t="s">
        <v>803</v>
      </c>
      <c r="B314" s="5">
        <v>33069</v>
      </c>
      <c r="C314" s="4" t="s">
        <v>46</v>
      </c>
      <c r="D314" s="4" t="s">
        <v>75</v>
      </c>
      <c r="E314" s="4" t="s">
        <v>17</v>
      </c>
      <c r="F314" s="4" t="s">
        <v>18</v>
      </c>
      <c r="G314" s="4" t="s">
        <v>106</v>
      </c>
      <c r="H314" s="4" t="s">
        <v>217</v>
      </c>
      <c r="I314" s="4" t="s">
        <v>218</v>
      </c>
      <c r="J314" s="51">
        <v>25000</v>
      </c>
      <c r="K314" s="51">
        <v>8.6999999999999993</v>
      </c>
      <c r="L314" s="51">
        <v>192</v>
      </c>
      <c r="M314" s="51">
        <v>146</v>
      </c>
      <c r="N314" s="55">
        <v>46836394</v>
      </c>
      <c r="O314" s="55">
        <v>25000000</v>
      </c>
      <c r="P314" s="24">
        <v>21836394</v>
      </c>
    </row>
    <row r="315" spans="1:16" x14ac:dyDescent="0.2">
      <c r="A315" s="4" t="s">
        <v>804</v>
      </c>
      <c r="B315" s="5">
        <v>33044</v>
      </c>
      <c r="C315" s="4" t="s">
        <v>46</v>
      </c>
      <c r="D315" s="4" t="s">
        <v>34</v>
      </c>
      <c r="E315" s="4" t="s">
        <v>17</v>
      </c>
      <c r="F315" s="4" t="s">
        <v>18</v>
      </c>
      <c r="G315" s="4" t="s">
        <v>146</v>
      </c>
      <c r="H315" s="4" t="s">
        <v>232</v>
      </c>
      <c r="I315" s="4" t="s">
        <v>369</v>
      </c>
      <c r="J315" s="51">
        <v>0</v>
      </c>
      <c r="K315" s="51">
        <v>6.3</v>
      </c>
      <c r="L315" s="51">
        <v>105</v>
      </c>
      <c r="M315" s="51">
        <v>106</v>
      </c>
      <c r="N315" s="55">
        <v>41482207</v>
      </c>
      <c r="O315" s="55">
        <v>50000000</v>
      </c>
      <c r="P315" s="24">
        <v>-8517793</v>
      </c>
    </row>
    <row r="316" spans="1:16" x14ac:dyDescent="0.2">
      <c r="A316" s="4" t="s">
        <v>805</v>
      </c>
      <c r="B316" s="5">
        <v>33224</v>
      </c>
      <c r="C316" s="4" t="s">
        <v>46</v>
      </c>
      <c r="D316" s="4" t="s">
        <v>34</v>
      </c>
      <c r="E316" s="4" t="s">
        <v>17</v>
      </c>
      <c r="F316" s="4" t="s">
        <v>18</v>
      </c>
      <c r="G316" s="4" t="s">
        <v>98</v>
      </c>
      <c r="H316" s="4" t="s">
        <v>806</v>
      </c>
      <c r="I316" s="4" t="s">
        <v>807</v>
      </c>
      <c r="J316" s="51">
        <v>20000</v>
      </c>
      <c r="K316" s="51">
        <v>7.5</v>
      </c>
      <c r="L316" s="51">
        <v>102</v>
      </c>
      <c r="M316" s="51">
        <v>103</v>
      </c>
      <c r="N316" s="55">
        <v>285761243</v>
      </c>
      <c r="O316" s="55">
        <v>18000000</v>
      </c>
      <c r="P316" s="24">
        <v>267761243</v>
      </c>
    </row>
    <row r="317" spans="1:16" x14ac:dyDescent="0.2">
      <c r="A317" s="4" t="s">
        <v>808</v>
      </c>
      <c r="B317" s="5">
        <v>33211</v>
      </c>
      <c r="C317" s="4" t="s">
        <v>46</v>
      </c>
      <c r="D317" s="4" t="s">
        <v>91</v>
      </c>
      <c r="E317" s="4" t="s">
        <v>17</v>
      </c>
      <c r="F317" s="4" t="s">
        <v>18</v>
      </c>
      <c r="G317" s="4" t="s">
        <v>146</v>
      </c>
      <c r="H317" s="4" t="s">
        <v>809</v>
      </c>
      <c r="I317" s="4" t="s">
        <v>363</v>
      </c>
      <c r="J317" s="51">
        <v>0</v>
      </c>
      <c r="K317" s="51">
        <v>6</v>
      </c>
      <c r="L317" s="51">
        <v>46</v>
      </c>
      <c r="M317" s="51">
        <v>111</v>
      </c>
      <c r="N317" s="55">
        <v>91457688</v>
      </c>
      <c r="O317" s="55">
        <v>26000000</v>
      </c>
      <c r="P317" s="24">
        <v>65457688</v>
      </c>
    </row>
    <row r="318" spans="1:16" x14ac:dyDescent="0.2">
      <c r="A318" s="4" t="s">
        <v>810</v>
      </c>
      <c r="B318" s="5">
        <v>32889</v>
      </c>
      <c r="C318" s="4" t="s">
        <v>46</v>
      </c>
      <c r="D318" s="4" t="s">
        <v>34</v>
      </c>
      <c r="E318" s="4" t="s">
        <v>17</v>
      </c>
      <c r="F318" s="4" t="s">
        <v>18</v>
      </c>
      <c r="G318" s="4"/>
      <c r="H318" s="4" t="s">
        <v>811</v>
      </c>
      <c r="I318" s="4" t="s">
        <v>812</v>
      </c>
      <c r="J318" s="51">
        <v>16</v>
      </c>
      <c r="K318" s="51">
        <v>7.1</v>
      </c>
      <c r="L318" s="51">
        <v>1</v>
      </c>
      <c r="M318" s="51">
        <v>34</v>
      </c>
      <c r="N318" s="55">
        <v>333658</v>
      </c>
      <c r="O318" s="55">
        <v>34000</v>
      </c>
      <c r="P318" s="24">
        <v>299658</v>
      </c>
    </row>
    <row r="319" spans="1:16" x14ac:dyDescent="0.2">
      <c r="A319" s="4" t="s">
        <v>813</v>
      </c>
      <c r="B319" s="5">
        <v>32910</v>
      </c>
      <c r="C319" s="4" t="s">
        <v>46</v>
      </c>
      <c r="D319" s="4" t="s">
        <v>34</v>
      </c>
      <c r="E319" s="4" t="s">
        <v>17</v>
      </c>
      <c r="F319" s="4" t="s">
        <v>18</v>
      </c>
      <c r="G319" s="4" t="s">
        <v>146</v>
      </c>
      <c r="H319" s="4" t="s">
        <v>814</v>
      </c>
      <c r="I319" s="4" t="s">
        <v>815</v>
      </c>
      <c r="J319" s="51">
        <v>865</v>
      </c>
      <c r="K319" s="51">
        <v>7.5</v>
      </c>
      <c r="L319" s="51">
        <v>71</v>
      </c>
      <c r="M319" s="51">
        <v>98</v>
      </c>
      <c r="N319" s="55">
        <v>2938208</v>
      </c>
      <c r="O319" s="55">
        <v>225000</v>
      </c>
      <c r="P319" s="24">
        <v>2713208</v>
      </c>
    </row>
    <row r="320" spans="1:16" x14ac:dyDescent="0.2">
      <c r="A320" s="4" t="s">
        <v>816</v>
      </c>
      <c r="B320" s="5">
        <v>32935</v>
      </c>
      <c r="C320" s="4" t="s">
        <v>46</v>
      </c>
      <c r="D320" s="4" t="s">
        <v>23</v>
      </c>
      <c r="E320" s="4" t="s">
        <v>17</v>
      </c>
      <c r="F320" s="4" t="s">
        <v>18</v>
      </c>
      <c r="G320" s="4" t="s">
        <v>106</v>
      </c>
      <c r="H320" s="4" t="s">
        <v>588</v>
      </c>
      <c r="I320" s="4" t="s">
        <v>553</v>
      </c>
      <c r="J320" s="51">
        <v>720</v>
      </c>
      <c r="K320" s="51">
        <v>6.5</v>
      </c>
      <c r="L320" s="51">
        <v>23</v>
      </c>
      <c r="M320" s="51">
        <v>129</v>
      </c>
      <c r="N320" s="55">
        <v>16153600</v>
      </c>
      <c r="O320" s="55">
        <v>10000000</v>
      </c>
      <c r="P320" s="24">
        <v>6153600</v>
      </c>
    </row>
    <row r="321" spans="1:16" x14ac:dyDescent="0.2">
      <c r="A321" s="4" t="s">
        <v>817</v>
      </c>
      <c r="B321" s="5">
        <v>33062</v>
      </c>
      <c r="C321" s="4" t="s">
        <v>46</v>
      </c>
      <c r="D321" s="4" t="s">
        <v>91</v>
      </c>
      <c r="E321" s="4" t="s">
        <v>17</v>
      </c>
      <c r="F321" s="4" t="s">
        <v>18</v>
      </c>
      <c r="G321" s="4" t="s">
        <v>106</v>
      </c>
      <c r="H321" s="4" t="s">
        <v>315</v>
      </c>
      <c r="I321" s="4" t="s">
        <v>716</v>
      </c>
      <c r="J321" s="51">
        <v>0</v>
      </c>
      <c r="K321" s="51">
        <v>6.2</v>
      </c>
      <c r="L321" s="51">
        <v>119</v>
      </c>
      <c r="M321" s="51">
        <v>103</v>
      </c>
      <c r="N321" s="55">
        <v>30669413</v>
      </c>
      <c r="O321" s="55">
        <v>35000000</v>
      </c>
      <c r="P321" s="24">
        <v>-4330587</v>
      </c>
    </row>
    <row r="322" spans="1:16" x14ac:dyDescent="0.2">
      <c r="A322" s="4" t="s">
        <v>818</v>
      </c>
      <c r="B322" s="5">
        <v>33103</v>
      </c>
      <c r="C322" s="4" t="s">
        <v>46</v>
      </c>
      <c r="D322" s="4" t="s">
        <v>34</v>
      </c>
      <c r="E322" s="4" t="s">
        <v>17</v>
      </c>
      <c r="F322" s="4" t="s">
        <v>18</v>
      </c>
      <c r="G322" s="4" t="s">
        <v>106</v>
      </c>
      <c r="H322" s="4" t="s">
        <v>689</v>
      </c>
      <c r="I322" s="4" t="s">
        <v>819</v>
      </c>
      <c r="J322" s="51">
        <v>11000</v>
      </c>
      <c r="K322" s="51">
        <v>6.9</v>
      </c>
      <c r="L322" s="51">
        <v>82</v>
      </c>
      <c r="M322" s="51">
        <v>125</v>
      </c>
      <c r="N322" s="55">
        <v>178406268</v>
      </c>
      <c r="O322" s="55">
        <v>14000000</v>
      </c>
      <c r="P322" s="24">
        <v>164406268</v>
      </c>
    </row>
    <row r="323" spans="1:16" x14ac:dyDescent="0.2">
      <c r="A323" s="4" t="s">
        <v>820</v>
      </c>
      <c r="B323" s="5">
        <v>33237</v>
      </c>
      <c r="C323" s="4" t="s">
        <v>46</v>
      </c>
      <c r="D323" s="4" t="s">
        <v>91</v>
      </c>
      <c r="E323" s="4" t="s">
        <v>17</v>
      </c>
      <c r="F323" s="4" t="s">
        <v>348</v>
      </c>
      <c r="G323" s="4" t="s">
        <v>146</v>
      </c>
      <c r="H323" s="4" t="s">
        <v>675</v>
      </c>
      <c r="I323" s="4" t="s">
        <v>821</v>
      </c>
      <c r="J323" s="51">
        <v>0</v>
      </c>
      <c r="K323" s="51">
        <v>6.8</v>
      </c>
      <c r="L323" s="51">
        <v>20</v>
      </c>
      <c r="M323" s="51">
        <v>119</v>
      </c>
      <c r="N323" s="55">
        <v>21413105</v>
      </c>
      <c r="O323" s="55">
        <v>20000000</v>
      </c>
      <c r="P323" s="24">
        <v>1413105</v>
      </c>
    </row>
    <row r="324" spans="1:16" x14ac:dyDescent="0.2">
      <c r="A324" s="4" t="s">
        <v>822</v>
      </c>
      <c r="B324" s="5">
        <v>33021</v>
      </c>
      <c r="C324" s="4" t="s">
        <v>46</v>
      </c>
      <c r="D324" s="4" t="s">
        <v>54</v>
      </c>
      <c r="E324" s="4" t="s">
        <v>17</v>
      </c>
      <c r="F324" s="4" t="s">
        <v>18</v>
      </c>
      <c r="G324" s="4" t="s">
        <v>98</v>
      </c>
      <c r="H324" s="4" t="s">
        <v>823</v>
      </c>
      <c r="I324" s="4" t="s">
        <v>824</v>
      </c>
      <c r="J324" s="51">
        <v>710</v>
      </c>
      <c r="K324" s="51">
        <v>5.3</v>
      </c>
      <c r="L324" s="51">
        <v>16</v>
      </c>
      <c r="M324" s="51">
        <v>100</v>
      </c>
      <c r="N324" s="55">
        <v>15369573</v>
      </c>
      <c r="O324" s="55">
        <v>3000000</v>
      </c>
      <c r="P324" s="24">
        <v>12369573</v>
      </c>
    </row>
    <row r="325" spans="1:16" x14ac:dyDescent="0.2">
      <c r="A325" s="4" t="s">
        <v>825</v>
      </c>
      <c r="B325" s="5">
        <v>33150</v>
      </c>
      <c r="C325" s="4" t="s">
        <v>46</v>
      </c>
      <c r="D325" s="4" t="s">
        <v>91</v>
      </c>
      <c r="E325" s="4" t="s">
        <v>17</v>
      </c>
      <c r="F325" s="4" t="s">
        <v>18</v>
      </c>
      <c r="G325" s="4" t="s">
        <v>106</v>
      </c>
      <c r="H325" s="4" t="s">
        <v>826</v>
      </c>
      <c r="I325" s="4" t="s">
        <v>623</v>
      </c>
      <c r="J325" s="51">
        <v>2000</v>
      </c>
      <c r="K325" s="51">
        <v>6.3</v>
      </c>
      <c r="L325" s="51">
        <v>48</v>
      </c>
      <c r="M325" s="51">
        <v>104</v>
      </c>
      <c r="N325" s="55">
        <v>21413502</v>
      </c>
      <c r="O325" s="55">
        <v>40000000</v>
      </c>
      <c r="P325" s="24">
        <v>-18586498</v>
      </c>
    </row>
    <row r="326" spans="1:16" x14ac:dyDescent="0.2">
      <c r="A326" s="4" t="s">
        <v>827</v>
      </c>
      <c r="B326" s="5">
        <v>33008</v>
      </c>
      <c r="C326" s="4" t="s">
        <v>46</v>
      </c>
      <c r="D326" s="4" t="s">
        <v>16</v>
      </c>
      <c r="E326" s="4" t="s">
        <v>17</v>
      </c>
      <c r="F326" s="4" t="s">
        <v>18</v>
      </c>
      <c r="G326" s="4" t="s">
        <v>106</v>
      </c>
      <c r="H326" s="4" t="s">
        <v>210</v>
      </c>
      <c r="I326" s="4" t="s">
        <v>211</v>
      </c>
      <c r="J326" s="51">
        <v>0</v>
      </c>
      <c r="K326" s="51">
        <v>7.6</v>
      </c>
      <c r="L326" s="51">
        <v>110</v>
      </c>
      <c r="M326" s="51">
        <v>170</v>
      </c>
      <c r="N326" s="55">
        <v>66676062</v>
      </c>
      <c r="O326" s="55">
        <v>54000000</v>
      </c>
      <c r="P326" s="24">
        <v>12676062</v>
      </c>
    </row>
    <row r="327" spans="1:16" x14ac:dyDescent="0.2">
      <c r="A327" s="4" t="s">
        <v>828</v>
      </c>
      <c r="B327" s="5">
        <v>32993</v>
      </c>
      <c r="C327" s="4" t="s">
        <v>46</v>
      </c>
      <c r="D327" s="4" t="s">
        <v>91</v>
      </c>
      <c r="E327" s="4" t="s">
        <v>17</v>
      </c>
      <c r="F327" s="4" t="s">
        <v>18</v>
      </c>
      <c r="G327" s="4" t="s">
        <v>98</v>
      </c>
      <c r="H327" s="4" t="s">
        <v>507</v>
      </c>
      <c r="I327" s="4" t="s">
        <v>620</v>
      </c>
      <c r="J327" s="51">
        <v>0</v>
      </c>
      <c r="K327" s="51">
        <v>7.6</v>
      </c>
      <c r="L327" s="51">
        <v>104</v>
      </c>
      <c r="M327" s="51">
        <v>135</v>
      </c>
      <c r="N327" s="55">
        <v>122012643</v>
      </c>
      <c r="O327" s="55">
        <v>30000000</v>
      </c>
      <c r="P327" s="24">
        <v>92012643</v>
      </c>
    </row>
    <row r="328" spans="1:16" x14ac:dyDescent="0.2">
      <c r="A328" s="4" t="s">
        <v>829</v>
      </c>
      <c r="B328" s="5">
        <v>33163</v>
      </c>
      <c r="C328" s="4" t="s">
        <v>46</v>
      </c>
      <c r="D328" s="4" t="s">
        <v>91</v>
      </c>
      <c r="E328" s="4" t="s">
        <v>17</v>
      </c>
      <c r="F328" s="4" t="s">
        <v>18</v>
      </c>
      <c r="G328" s="4" t="s">
        <v>106</v>
      </c>
      <c r="H328" s="4" t="s">
        <v>830</v>
      </c>
      <c r="I328" s="4" t="s">
        <v>831</v>
      </c>
      <c r="J328" s="51">
        <v>0</v>
      </c>
      <c r="K328" s="51">
        <v>7.5</v>
      </c>
      <c r="L328" s="51">
        <v>196</v>
      </c>
      <c r="M328" s="51">
        <v>113</v>
      </c>
      <c r="N328" s="55">
        <v>119412921</v>
      </c>
      <c r="O328" s="55">
        <v>65000000</v>
      </c>
      <c r="P328" s="24">
        <v>54412921</v>
      </c>
    </row>
    <row r="329" spans="1:16" x14ac:dyDescent="0.2">
      <c r="A329" s="4" t="s">
        <v>832</v>
      </c>
      <c r="B329" s="5">
        <v>33023</v>
      </c>
      <c r="C329" s="4" t="s">
        <v>46</v>
      </c>
      <c r="D329" s="4" t="s">
        <v>34</v>
      </c>
      <c r="E329" s="4" t="s">
        <v>17</v>
      </c>
      <c r="F329" s="4" t="s">
        <v>18</v>
      </c>
      <c r="G329" s="4" t="s">
        <v>146</v>
      </c>
      <c r="H329" s="4" t="s">
        <v>833</v>
      </c>
      <c r="I329" s="4" t="s">
        <v>834</v>
      </c>
      <c r="J329" s="51">
        <v>11000</v>
      </c>
      <c r="K329" s="51">
        <v>7.1</v>
      </c>
      <c r="L329" s="51">
        <v>132</v>
      </c>
      <c r="M329" s="51">
        <v>96</v>
      </c>
      <c r="N329" s="55">
        <v>16667084</v>
      </c>
      <c r="O329" s="55">
        <v>11000000</v>
      </c>
      <c r="P329" s="24">
        <v>5667084</v>
      </c>
    </row>
    <row r="330" spans="1:16" x14ac:dyDescent="0.2">
      <c r="A330" s="4" t="s">
        <v>835</v>
      </c>
      <c r="B330" s="5">
        <v>33152</v>
      </c>
      <c r="C330" s="4" t="s">
        <v>46</v>
      </c>
      <c r="D330" s="4" t="s">
        <v>105</v>
      </c>
      <c r="E330" s="4" t="s">
        <v>17</v>
      </c>
      <c r="F330" s="4" t="s">
        <v>127</v>
      </c>
      <c r="G330" s="4" t="s">
        <v>106</v>
      </c>
      <c r="H330" s="4" t="s">
        <v>203</v>
      </c>
      <c r="I330" s="4" t="s">
        <v>836</v>
      </c>
      <c r="J330" s="51">
        <v>375</v>
      </c>
      <c r="K330" s="51">
        <v>6.1</v>
      </c>
      <c r="L330" s="51">
        <v>76</v>
      </c>
      <c r="M330" s="51">
        <v>120</v>
      </c>
      <c r="N330" s="55">
        <v>349618</v>
      </c>
      <c r="O330" s="55">
        <v>9000000</v>
      </c>
      <c r="P330" s="24">
        <v>-8650382</v>
      </c>
    </row>
    <row r="331" spans="1:16" x14ac:dyDescent="0.2">
      <c r="A331" s="4" t="s">
        <v>837</v>
      </c>
      <c r="B331" s="5">
        <v>33505</v>
      </c>
      <c r="C331" s="4" t="s">
        <v>46</v>
      </c>
      <c r="D331" s="4" t="s">
        <v>91</v>
      </c>
      <c r="E331" s="4" t="s">
        <v>17</v>
      </c>
      <c r="F331" s="4" t="s">
        <v>18</v>
      </c>
      <c r="G331" s="4" t="s">
        <v>146</v>
      </c>
      <c r="H331" s="4" t="s">
        <v>634</v>
      </c>
      <c r="I331" s="4" t="s">
        <v>838</v>
      </c>
      <c r="J331" s="51">
        <v>125</v>
      </c>
      <c r="K331" s="51">
        <v>3.8</v>
      </c>
      <c r="L331" s="51">
        <v>17</v>
      </c>
      <c r="M331" s="51">
        <v>107</v>
      </c>
      <c r="N331" s="55">
        <v>869325</v>
      </c>
      <c r="O331" s="55">
        <v>6000000</v>
      </c>
      <c r="P331" s="24">
        <v>-5130675</v>
      </c>
    </row>
    <row r="332" spans="1:16" x14ac:dyDescent="0.2">
      <c r="A332" s="4" t="s">
        <v>839</v>
      </c>
      <c r="B332" s="5">
        <v>33307</v>
      </c>
      <c r="C332" s="4" t="s">
        <v>46</v>
      </c>
      <c r="D332" s="4" t="s">
        <v>54</v>
      </c>
      <c r="E332" s="4" t="s">
        <v>17</v>
      </c>
      <c r="F332" s="4" t="s">
        <v>18</v>
      </c>
      <c r="G332" s="4" t="s">
        <v>98</v>
      </c>
      <c r="H332" s="4" t="s">
        <v>547</v>
      </c>
      <c r="I332" s="4" t="s">
        <v>840</v>
      </c>
      <c r="J332" s="51">
        <v>0</v>
      </c>
      <c r="K332" s="51">
        <v>6.2</v>
      </c>
      <c r="L332" s="51">
        <v>43</v>
      </c>
      <c r="M332" s="51">
        <v>93</v>
      </c>
      <c r="N332" s="55">
        <v>38037513</v>
      </c>
      <c r="O332" s="55">
        <v>20000000</v>
      </c>
      <c r="P332" s="24">
        <v>18037513</v>
      </c>
    </row>
    <row r="333" spans="1:16" x14ac:dyDescent="0.2">
      <c r="A333" s="4" t="s">
        <v>841</v>
      </c>
      <c r="B333" s="5">
        <v>33533</v>
      </c>
      <c r="C333" s="4" t="s">
        <v>46</v>
      </c>
      <c r="D333" s="4" t="s">
        <v>16</v>
      </c>
      <c r="E333" s="4" t="s">
        <v>17</v>
      </c>
      <c r="F333" s="4" t="s">
        <v>18</v>
      </c>
      <c r="G333" s="4" t="s">
        <v>106</v>
      </c>
      <c r="H333" s="4" t="s">
        <v>842</v>
      </c>
      <c r="I333" s="4" t="s">
        <v>843</v>
      </c>
      <c r="J333" s="51">
        <v>0</v>
      </c>
      <c r="K333" s="51">
        <v>7.8</v>
      </c>
      <c r="L333" s="51">
        <v>64</v>
      </c>
      <c r="M333" s="51">
        <v>112</v>
      </c>
      <c r="N333" s="55">
        <v>57504069</v>
      </c>
      <c r="O333" s="55">
        <v>6000000</v>
      </c>
      <c r="P333" s="24">
        <v>51504069</v>
      </c>
    </row>
    <row r="334" spans="1:16" x14ac:dyDescent="0.2">
      <c r="A334" s="4" t="s">
        <v>844</v>
      </c>
      <c r="B334" s="5">
        <v>33368</v>
      </c>
      <c r="C334" s="4" t="s">
        <v>46</v>
      </c>
      <c r="D334" s="4" t="s">
        <v>16</v>
      </c>
      <c r="E334" s="4" t="s">
        <v>17</v>
      </c>
      <c r="F334" s="4" t="s">
        <v>18</v>
      </c>
      <c r="G334" s="4" t="s">
        <v>106</v>
      </c>
      <c r="H334" s="4" t="s">
        <v>217</v>
      </c>
      <c r="I334" s="4" t="s">
        <v>218</v>
      </c>
      <c r="J334" s="51">
        <v>0</v>
      </c>
      <c r="K334" s="51">
        <v>7.3</v>
      </c>
      <c r="L334" s="51">
        <v>120</v>
      </c>
      <c r="M334" s="51">
        <v>128</v>
      </c>
      <c r="N334" s="55">
        <v>79100000</v>
      </c>
      <c r="O334" s="55">
        <v>35000000</v>
      </c>
      <c r="P334" s="24">
        <v>44100000</v>
      </c>
    </row>
    <row r="335" spans="1:16" x14ac:dyDescent="0.2">
      <c r="A335" s="4" t="s">
        <v>845</v>
      </c>
      <c r="B335" s="5">
        <v>33552</v>
      </c>
      <c r="C335" s="4" t="s">
        <v>46</v>
      </c>
      <c r="D335" s="4" t="s">
        <v>91</v>
      </c>
      <c r="E335" s="4" t="s">
        <v>17</v>
      </c>
      <c r="F335" s="4" t="s">
        <v>18</v>
      </c>
      <c r="G335" s="4" t="s">
        <v>106</v>
      </c>
      <c r="H335" s="4" t="s">
        <v>663</v>
      </c>
      <c r="I335" s="4" t="s">
        <v>846</v>
      </c>
      <c r="J335" s="51">
        <v>0</v>
      </c>
      <c r="K335" s="51">
        <v>5.5</v>
      </c>
      <c r="L335" s="51">
        <v>40</v>
      </c>
      <c r="M335" s="51">
        <v>110</v>
      </c>
      <c r="N335" s="55">
        <v>30102717</v>
      </c>
      <c r="O335" s="55">
        <v>15000000</v>
      </c>
      <c r="P335" s="24">
        <v>15102717</v>
      </c>
    </row>
    <row r="336" spans="1:16" x14ac:dyDescent="0.2">
      <c r="A336" s="4" t="s">
        <v>847</v>
      </c>
      <c r="B336" s="5">
        <v>33507</v>
      </c>
      <c r="C336" s="4" t="s">
        <v>46</v>
      </c>
      <c r="D336" s="4" t="s">
        <v>91</v>
      </c>
      <c r="E336" s="4" t="s">
        <v>17</v>
      </c>
      <c r="F336" s="4" t="s">
        <v>18</v>
      </c>
      <c r="G336" s="4" t="s">
        <v>146</v>
      </c>
      <c r="H336" s="4" t="s">
        <v>848</v>
      </c>
      <c r="I336" s="4" t="s">
        <v>382</v>
      </c>
      <c r="J336" s="51">
        <v>452</v>
      </c>
      <c r="K336" s="51">
        <v>5.7</v>
      </c>
      <c r="L336" s="51">
        <v>13</v>
      </c>
      <c r="M336" s="51">
        <v>115</v>
      </c>
      <c r="N336" s="55">
        <v>14587732</v>
      </c>
      <c r="O336" s="55">
        <v>35000000</v>
      </c>
      <c r="P336" s="24">
        <v>-20412268</v>
      </c>
    </row>
    <row r="337" spans="1:16" x14ac:dyDescent="0.2">
      <c r="A337" s="4" t="s">
        <v>849</v>
      </c>
      <c r="B337" s="5">
        <v>33506</v>
      </c>
      <c r="C337" s="4" t="s">
        <v>46</v>
      </c>
      <c r="D337" s="4" t="s">
        <v>34</v>
      </c>
      <c r="E337" s="4" t="s">
        <v>17</v>
      </c>
      <c r="F337" s="4" t="s">
        <v>18</v>
      </c>
      <c r="G337" s="4" t="s">
        <v>106</v>
      </c>
      <c r="H337" s="4" t="s">
        <v>440</v>
      </c>
      <c r="I337" s="4" t="s">
        <v>850</v>
      </c>
      <c r="J337" s="51">
        <v>963</v>
      </c>
      <c r="K337" s="51">
        <v>4.9000000000000004</v>
      </c>
      <c r="L337" s="51">
        <v>91</v>
      </c>
      <c r="M337" s="51">
        <v>93</v>
      </c>
      <c r="N337" s="55">
        <v>34872293</v>
      </c>
      <c r="O337" s="55">
        <v>8500000</v>
      </c>
      <c r="P337" s="24">
        <v>26372293</v>
      </c>
    </row>
    <row r="338" spans="1:16" x14ac:dyDescent="0.2">
      <c r="A338" s="4" t="s">
        <v>851</v>
      </c>
      <c r="B338" s="5">
        <v>33494</v>
      </c>
      <c r="C338" s="4" t="s">
        <v>46</v>
      </c>
      <c r="D338" s="4" t="s">
        <v>91</v>
      </c>
      <c r="E338" s="4" t="s">
        <v>17</v>
      </c>
      <c r="F338" s="4" t="s">
        <v>18</v>
      </c>
      <c r="G338" s="4" t="s">
        <v>106</v>
      </c>
      <c r="H338" s="4" t="s">
        <v>852</v>
      </c>
      <c r="I338" s="4" t="s">
        <v>821</v>
      </c>
      <c r="J338" s="51">
        <v>0</v>
      </c>
      <c r="K338" s="51">
        <v>6</v>
      </c>
      <c r="L338" s="51">
        <v>30</v>
      </c>
      <c r="M338" s="51">
        <v>98</v>
      </c>
      <c r="N338" s="55">
        <v>7434726</v>
      </c>
      <c r="O338" s="55">
        <v>23000000</v>
      </c>
      <c r="P338" s="24">
        <v>-15565274</v>
      </c>
    </row>
    <row r="339" spans="1:16" x14ac:dyDescent="0.2">
      <c r="A339" s="4" t="s">
        <v>853</v>
      </c>
      <c r="B339" s="5">
        <v>33368</v>
      </c>
      <c r="C339" s="4" t="s">
        <v>46</v>
      </c>
      <c r="D339" s="4" t="s">
        <v>54</v>
      </c>
      <c r="E339" s="4" t="s">
        <v>17</v>
      </c>
      <c r="F339" s="4" t="s">
        <v>18</v>
      </c>
      <c r="G339" s="4" t="s">
        <v>98</v>
      </c>
      <c r="H339" s="4" t="s">
        <v>598</v>
      </c>
      <c r="I339" s="4" t="s">
        <v>239</v>
      </c>
      <c r="J339" s="51">
        <v>13000</v>
      </c>
      <c r="K339" s="51">
        <v>6.7</v>
      </c>
      <c r="L339" s="51">
        <v>75</v>
      </c>
      <c r="M339" s="51">
        <v>142</v>
      </c>
      <c r="N339" s="55">
        <v>119654900</v>
      </c>
      <c r="O339" s="55">
        <v>70000000</v>
      </c>
      <c r="P339" s="24">
        <v>49654900</v>
      </c>
    </row>
    <row r="340" spans="1:16" x14ac:dyDescent="0.2">
      <c r="A340" s="4" t="s">
        <v>854</v>
      </c>
      <c r="B340" s="5">
        <v>33275</v>
      </c>
      <c r="C340" s="4" t="s">
        <v>46</v>
      </c>
      <c r="D340" s="4" t="s">
        <v>34</v>
      </c>
      <c r="E340" s="4" t="s">
        <v>17</v>
      </c>
      <c r="F340" s="4" t="s">
        <v>18</v>
      </c>
      <c r="G340" s="4" t="s">
        <v>106</v>
      </c>
      <c r="H340" s="4" t="s">
        <v>855</v>
      </c>
      <c r="I340" s="4" t="s">
        <v>856</v>
      </c>
      <c r="J340" s="51">
        <v>232</v>
      </c>
      <c r="K340" s="51">
        <v>5.0999999999999996</v>
      </c>
      <c r="L340" s="51">
        <v>12</v>
      </c>
      <c r="M340" s="51">
        <v>94</v>
      </c>
      <c r="N340" s="55">
        <v>19281235</v>
      </c>
      <c r="O340" s="55">
        <v>5000000</v>
      </c>
      <c r="P340" s="24">
        <v>14281235</v>
      </c>
    </row>
    <row r="341" spans="1:16" x14ac:dyDescent="0.2">
      <c r="A341" s="4" t="s">
        <v>857</v>
      </c>
      <c r="B341" s="5">
        <v>33293</v>
      </c>
      <c r="C341" s="4" t="s">
        <v>46</v>
      </c>
      <c r="D341" s="4" t="s">
        <v>91</v>
      </c>
      <c r="E341" s="4" t="s">
        <v>17</v>
      </c>
      <c r="F341" s="4" t="s">
        <v>18</v>
      </c>
      <c r="G341" s="4" t="s">
        <v>106</v>
      </c>
      <c r="H341" s="4" t="s">
        <v>796</v>
      </c>
      <c r="I341" s="4" t="s">
        <v>858</v>
      </c>
      <c r="J341" s="51">
        <v>0</v>
      </c>
      <c r="K341" s="51">
        <v>5.7</v>
      </c>
      <c r="L341" s="51">
        <v>60</v>
      </c>
      <c r="M341" s="51">
        <v>100</v>
      </c>
      <c r="N341" s="55">
        <v>17218080</v>
      </c>
      <c r="O341" s="55">
        <v>70000000</v>
      </c>
      <c r="P341" s="24">
        <v>-52781920</v>
      </c>
    </row>
    <row r="342" spans="1:16" x14ac:dyDescent="0.2">
      <c r="A342" s="4" t="s">
        <v>859</v>
      </c>
      <c r="B342" s="5">
        <v>33323</v>
      </c>
      <c r="C342" s="4" t="s">
        <v>15</v>
      </c>
      <c r="D342" s="4" t="s">
        <v>23</v>
      </c>
      <c r="E342" s="4" t="s">
        <v>17</v>
      </c>
      <c r="F342" s="4" t="s">
        <v>175</v>
      </c>
      <c r="G342" s="4" t="s">
        <v>106</v>
      </c>
      <c r="H342" s="4" t="s">
        <v>860</v>
      </c>
      <c r="I342" s="4" t="s">
        <v>545</v>
      </c>
      <c r="J342" s="51">
        <v>0</v>
      </c>
      <c r="K342" s="51">
        <v>8</v>
      </c>
      <c r="L342" s="51">
        <v>125</v>
      </c>
      <c r="M342" s="51">
        <v>206</v>
      </c>
      <c r="N342" s="55">
        <v>70405498</v>
      </c>
      <c r="O342" s="55">
        <v>40000000</v>
      </c>
      <c r="P342" s="24">
        <v>30405498</v>
      </c>
    </row>
    <row r="343" spans="1:16" x14ac:dyDescent="0.2">
      <c r="A343" s="4" t="s">
        <v>861</v>
      </c>
      <c r="B343" s="5">
        <v>33555</v>
      </c>
      <c r="C343" s="4" t="s">
        <v>46</v>
      </c>
      <c r="D343" s="4" t="s">
        <v>34</v>
      </c>
      <c r="E343" s="4" t="s">
        <v>17</v>
      </c>
      <c r="F343" s="4" t="s">
        <v>18</v>
      </c>
      <c r="G343" s="4" t="s">
        <v>146</v>
      </c>
      <c r="H343" s="4" t="s">
        <v>806</v>
      </c>
      <c r="I343" s="4" t="s">
        <v>318</v>
      </c>
      <c r="J343" s="51">
        <v>0</v>
      </c>
      <c r="K343" s="51">
        <v>6.8</v>
      </c>
      <c r="L343" s="51">
        <v>31</v>
      </c>
      <c r="M343" s="51">
        <v>102</v>
      </c>
      <c r="N343" s="55">
        <v>59847242</v>
      </c>
      <c r="O343" s="55">
        <v>16500000</v>
      </c>
      <c r="P343" s="24">
        <v>43347242</v>
      </c>
    </row>
    <row r="344" spans="1:16" x14ac:dyDescent="0.2">
      <c r="A344" s="4" t="s">
        <v>862</v>
      </c>
      <c r="B344" s="5">
        <v>33585</v>
      </c>
      <c r="C344" s="4" t="s">
        <v>46</v>
      </c>
      <c r="D344" s="4" t="s">
        <v>23</v>
      </c>
      <c r="E344" s="4" t="s">
        <v>17</v>
      </c>
      <c r="F344" s="4" t="s">
        <v>18</v>
      </c>
      <c r="G344" s="4" t="s">
        <v>106</v>
      </c>
      <c r="H344" s="4" t="s">
        <v>547</v>
      </c>
      <c r="I344" s="4" t="s">
        <v>863</v>
      </c>
      <c r="J344" s="51">
        <v>0</v>
      </c>
      <c r="K344" s="51">
        <v>7.1</v>
      </c>
      <c r="L344" s="51">
        <v>63</v>
      </c>
      <c r="M344" s="51">
        <v>104</v>
      </c>
      <c r="N344" s="55">
        <v>6401336</v>
      </c>
      <c r="O344" s="55">
        <v>2500000</v>
      </c>
      <c r="P344" s="24">
        <v>3901336</v>
      </c>
    </row>
    <row r="345" spans="1:16" x14ac:dyDescent="0.2">
      <c r="A345" s="4" t="s">
        <v>864</v>
      </c>
      <c r="B345" s="5">
        <v>33544</v>
      </c>
      <c r="C345" s="4" t="s">
        <v>46</v>
      </c>
      <c r="D345" s="4" t="s">
        <v>54</v>
      </c>
      <c r="E345" s="4" t="s">
        <v>17</v>
      </c>
      <c r="F345" s="4" t="s">
        <v>18</v>
      </c>
      <c r="G345" s="4" t="s">
        <v>146</v>
      </c>
      <c r="H345" s="4" t="s">
        <v>865</v>
      </c>
      <c r="I345" s="4" t="s">
        <v>866</v>
      </c>
      <c r="J345" s="51">
        <v>967</v>
      </c>
      <c r="K345" s="51">
        <v>5.0999999999999996</v>
      </c>
      <c r="L345" s="51">
        <v>14</v>
      </c>
      <c r="M345" s="51">
        <v>102</v>
      </c>
      <c r="N345" s="55">
        <v>2807854</v>
      </c>
      <c r="O345" s="55">
        <v>11000000</v>
      </c>
      <c r="P345" s="24">
        <v>-8192146</v>
      </c>
    </row>
    <row r="346" spans="1:16" x14ac:dyDescent="0.2">
      <c r="A346" s="4" t="s">
        <v>867</v>
      </c>
      <c r="B346" s="5">
        <v>33253</v>
      </c>
      <c r="C346" s="4" t="s">
        <v>46</v>
      </c>
      <c r="D346" s="4" t="s">
        <v>91</v>
      </c>
      <c r="E346" s="4" t="s">
        <v>17</v>
      </c>
      <c r="F346" s="4" t="s">
        <v>18</v>
      </c>
      <c r="G346" s="4" t="s">
        <v>146</v>
      </c>
      <c r="H346" s="4" t="s">
        <v>675</v>
      </c>
      <c r="I346" s="4" t="s">
        <v>868</v>
      </c>
      <c r="J346" s="51">
        <v>0</v>
      </c>
      <c r="K346" s="51">
        <v>6.9</v>
      </c>
      <c r="L346" s="51">
        <v>67</v>
      </c>
      <c r="M346" s="51">
        <v>155</v>
      </c>
      <c r="N346" s="55">
        <v>165500000</v>
      </c>
      <c r="O346" s="55">
        <v>48000000</v>
      </c>
      <c r="P346" s="24">
        <v>117500000</v>
      </c>
    </row>
    <row r="347" spans="1:16" x14ac:dyDescent="0.2">
      <c r="A347" s="4" t="s">
        <v>869</v>
      </c>
      <c r="B347" s="5">
        <v>33322</v>
      </c>
      <c r="C347" s="4" t="s">
        <v>46</v>
      </c>
      <c r="D347" s="4" t="s">
        <v>91</v>
      </c>
      <c r="E347" s="4" t="s">
        <v>17</v>
      </c>
      <c r="F347" s="4" t="s">
        <v>18</v>
      </c>
      <c r="G347" s="4" t="s">
        <v>106</v>
      </c>
      <c r="H347" s="4" t="s">
        <v>638</v>
      </c>
      <c r="I347" s="4" t="s">
        <v>455</v>
      </c>
      <c r="J347" s="51">
        <v>0</v>
      </c>
      <c r="K347" s="51">
        <v>6</v>
      </c>
      <c r="L347" s="51">
        <v>45</v>
      </c>
      <c r="M347" s="51">
        <v>79</v>
      </c>
      <c r="N347" s="55">
        <v>2275557</v>
      </c>
      <c r="O347" s="55">
        <v>8000000</v>
      </c>
      <c r="P347" s="24">
        <v>-5724443</v>
      </c>
    </row>
    <row r="348" spans="1:16" x14ac:dyDescent="0.2">
      <c r="A348" s="4" t="s">
        <v>870</v>
      </c>
      <c r="B348" s="5">
        <v>33448</v>
      </c>
      <c r="C348" s="4" t="s">
        <v>15</v>
      </c>
      <c r="D348" s="4" t="s">
        <v>34</v>
      </c>
      <c r="E348" s="4" t="s">
        <v>17</v>
      </c>
      <c r="F348" s="4" t="s">
        <v>18</v>
      </c>
      <c r="G348" s="4" t="s">
        <v>106</v>
      </c>
      <c r="H348" s="4" t="s">
        <v>871</v>
      </c>
      <c r="I348" s="4" t="s">
        <v>872</v>
      </c>
      <c r="J348" s="51">
        <v>2000</v>
      </c>
      <c r="K348" s="51">
        <v>7.1</v>
      </c>
      <c r="L348" s="51">
        <v>61</v>
      </c>
      <c r="M348" s="51">
        <v>100</v>
      </c>
      <c r="N348" s="55">
        <v>1227508</v>
      </c>
      <c r="O348" s="55">
        <v>23000</v>
      </c>
      <c r="P348" s="24">
        <v>1204508</v>
      </c>
    </row>
    <row r="349" spans="1:16" x14ac:dyDescent="0.2">
      <c r="A349" s="4" t="s">
        <v>873</v>
      </c>
      <c r="B349" s="5">
        <v>33326</v>
      </c>
      <c r="C349" s="4" t="s">
        <v>46</v>
      </c>
      <c r="D349" s="4" t="s">
        <v>91</v>
      </c>
      <c r="E349" s="4" t="s">
        <v>17</v>
      </c>
      <c r="F349" s="4" t="s">
        <v>18</v>
      </c>
      <c r="G349" s="4" t="s">
        <v>98</v>
      </c>
      <c r="H349" s="4" t="s">
        <v>294</v>
      </c>
      <c r="I349" s="4" t="s">
        <v>400</v>
      </c>
      <c r="J349" s="51">
        <v>0</v>
      </c>
      <c r="K349" s="51">
        <v>7.2</v>
      </c>
      <c r="L349" s="51">
        <v>112</v>
      </c>
      <c r="M349" s="51">
        <v>110</v>
      </c>
      <c r="N349" s="55">
        <v>74888996</v>
      </c>
      <c r="O349" s="55">
        <v>30000000</v>
      </c>
      <c r="P349" s="24">
        <v>44888996</v>
      </c>
    </row>
    <row r="350" spans="1:16" x14ac:dyDescent="0.2">
      <c r="A350" s="4" t="s">
        <v>874</v>
      </c>
      <c r="B350" s="5">
        <v>33399</v>
      </c>
      <c r="C350" s="4" t="s">
        <v>46</v>
      </c>
      <c r="D350" s="4" t="s">
        <v>91</v>
      </c>
      <c r="E350" s="4" t="s">
        <v>17</v>
      </c>
      <c r="F350" s="4" t="s">
        <v>18</v>
      </c>
      <c r="G350" s="4" t="s">
        <v>106</v>
      </c>
      <c r="H350" s="4" t="s">
        <v>875</v>
      </c>
      <c r="I350" s="4" t="s">
        <v>653</v>
      </c>
      <c r="J350" s="51">
        <v>0</v>
      </c>
      <c r="K350" s="51">
        <v>5.9</v>
      </c>
      <c r="L350" s="51">
        <v>27</v>
      </c>
      <c r="M350" s="51">
        <v>88</v>
      </c>
      <c r="N350" s="55">
        <v>9286314</v>
      </c>
      <c r="O350" s="55">
        <v>17000000</v>
      </c>
      <c r="P350" s="24">
        <v>-7713686</v>
      </c>
    </row>
    <row r="351" spans="1:16" x14ac:dyDescent="0.2">
      <c r="A351" s="4" t="s">
        <v>876</v>
      </c>
      <c r="B351" s="5">
        <v>33352</v>
      </c>
      <c r="C351" s="4" t="s">
        <v>46</v>
      </c>
      <c r="D351" s="4" t="s">
        <v>16</v>
      </c>
      <c r="E351" s="4" t="s">
        <v>17</v>
      </c>
      <c r="F351" s="4" t="s">
        <v>18</v>
      </c>
      <c r="G351" s="4" t="s">
        <v>106</v>
      </c>
      <c r="H351" s="4" t="s">
        <v>877</v>
      </c>
      <c r="I351" s="4" t="s">
        <v>878</v>
      </c>
      <c r="J351" s="51">
        <v>123</v>
      </c>
      <c r="K351" s="51">
        <v>5.9</v>
      </c>
      <c r="L351" s="51">
        <v>8</v>
      </c>
      <c r="M351" s="51">
        <v>91</v>
      </c>
      <c r="N351" s="55">
        <v>2712293</v>
      </c>
      <c r="O351" s="55">
        <v>450000</v>
      </c>
      <c r="P351" s="24">
        <v>2262293</v>
      </c>
    </row>
    <row r="352" spans="1:16" x14ac:dyDescent="0.2">
      <c r="A352" s="4" t="s">
        <v>879</v>
      </c>
      <c r="B352" s="5">
        <v>33319</v>
      </c>
      <c r="C352" s="4" t="s">
        <v>46</v>
      </c>
      <c r="D352" s="4" t="s">
        <v>91</v>
      </c>
      <c r="E352" s="4" t="s">
        <v>17</v>
      </c>
      <c r="F352" s="4" t="s">
        <v>18</v>
      </c>
      <c r="G352" s="4" t="s">
        <v>98</v>
      </c>
      <c r="H352" s="4" t="s">
        <v>880</v>
      </c>
      <c r="I352" s="4" t="s">
        <v>881</v>
      </c>
      <c r="J352" s="51">
        <v>0</v>
      </c>
      <c r="K352" s="51">
        <v>6</v>
      </c>
      <c r="L352" s="51">
        <v>68</v>
      </c>
      <c r="M352" s="51">
        <v>88</v>
      </c>
      <c r="N352" s="55">
        <v>78656813</v>
      </c>
      <c r="O352" s="55">
        <v>25000000</v>
      </c>
      <c r="P352" s="24">
        <v>53656813</v>
      </c>
    </row>
    <row r="353" spans="1:16" x14ac:dyDescent="0.2">
      <c r="A353" s="4" t="s">
        <v>882</v>
      </c>
      <c r="B353" s="5">
        <v>33335</v>
      </c>
      <c r="C353" s="4" t="s">
        <v>46</v>
      </c>
      <c r="D353" s="4" t="s">
        <v>91</v>
      </c>
      <c r="E353" s="4" t="s">
        <v>17</v>
      </c>
      <c r="F353" s="4" t="s">
        <v>18</v>
      </c>
      <c r="G353" s="4" t="s">
        <v>106</v>
      </c>
      <c r="H353" s="4" t="s">
        <v>883</v>
      </c>
      <c r="I353" s="4" t="s">
        <v>484</v>
      </c>
      <c r="J353" s="51">
        <v>13000</v>
      </c>
      <c r="K353" s="51">
        <v>8.5</v>
      </c>
      <c r="L353" s="51">
        <v>210</v>
      </c>
      <c r="M353" s="51">
        <v>153</v>
      </c>
      <c r="N353" s="55">
        <v>204843350</v>
      </c>
      <c r="O353" s="55">
        <v>102000000</v>
      </c>
      <c r="P353" s="24">
        <v>102843350</v>
      </c>
    </row>
    <row r="354" spans="1:16" x14ac:dyDescent="0.2">
      <c r="A354" s="4" t="s">
        <v>884</v>
      </c>
      <c r="B354" s="5">
        <v>33322</v>
      </c>
      <c r="C354" s="4" t="s">
        <v>46</v>
      </c>
      <c r="D354" s="4" t="s">
        <v>34</v>
      </c>
      <c r="E354" s="4" t="s">
        <v>17</v>
      </c>
      <c r="F354" s="4" t="s">
        <v>18</v>
      </c>
      <c r="G354" s="4" t="s">
        <v>146</v>
      </c>
      <c r="H354" s="4" t="s">
        <v>885</v>
      </c>
      <c r="I354" s="4" t="s">
        <v>886</v>
      </c>
      <c r="J354" s="51">
        <v>5000</v>
      </c>
      <c r="K354" s="51">
        <v>6.8</v>
      </c>
      <c r="L354" s="51">
        <v>55</v>
      </c>
      <c r="M354" s="51">
        <v>99</v>
      </c>
      <c r="N354" s="55">
        <v>113502246</v>
      </c>
      <c r="O354" s="55">
        <v>38000000</v>
      </c>
      <c r="P354" s="24">
        <v>75502246</v>
      </c>
    </row>
    <row r="355" spans="1:16" x14ac:dyDescent="0.2">
      <c r="A355" s="4" t="s">
        <v>887</v>
      </c>
      <c r="B355" s="5">
        <v>33420</v>
      </c>
      <c r="C355" s="4" t="s">
        <v>46</v>
      </c>
      <c r="D355" s="4" t="s">
        <v>75</v>
      </c>
      <c r="E355" s="4" t="s">
        <v>17</v>
      </c>
      <c r="F355" s="4" t="s">
        <v>18</v>
      </c>
      <c r="G355" s="4" t="s">
        <v>106</v>
      </c>
      <c r="H355" s="4" t="s">
        <v>703</v>
      </c>
      <c r="I355" s="4" t="s">
        <v>545</v>
      </c>
      <c r="J355" s="51">
        <v>0</v>
      </c>
      <c r="K355" s="51">
        <v>7.2</v>
      </c>
      <c r="L355" s="51">
        <v>82</v>
      </c>
      <c r="M355" s="51">
        <v>140</v>
      </c>
      <c r="N355" s="55">
        <v>35183792</v>
      </c>
      <c r="O355" s="55">
        <v>38000000</v>
      </c>
      <c r="P355" s="24">
        <v>-2816208</v>
      </c>
    </row>
    <row r="356" spans="1:16" x14ac:dyDescent="0.2">
      <c r="A356" s="4" t="s">
        <v>888</v>
      </c>
      <c r="B356" s="5">
        <v>33276</v>
      </c>
      <c r="C356" s="4" t="s">
        <v>46</v>
      </c>
      <c r="D356" s="4" t="s">
        <v>34</v>
      </c>
      <c r="E356" s="4" t="s">
        <v>17</v>
      </c>
      <c r="F356" s="4" t="s">
        <v>18</v>
      </c>
      <c r="G356" s="4" t="s">
        <v>106</v>
      </c>
      <c r="H356" s="4" t="s">
        <v>312</v>
      </c>
      <c r="I356" s="4" t="s">
        <v>242</v>
      </c>
      <c r="J356" s="51">
        <v>12000</v>
      </c>
      <c r="K356" s="51">
        <v>7.6</v>
      </c>
      <c r="L356" s="51">
        <v>84</v>
      </c>
      <c r="M356" s="51">
        <v>137</v>
      </c>
      <c r="N356" s="55">
        <v>41895491</v>
      </c>
      <c r="O356" s="55">
        <v>24000000</v>
      </c>
      <c r="P356" s="24">
        <v>17895491</v>
      </c>
    </row>
    <row r="357" spans="1:16" x14ac:dyDescent="0.2">
      <c r="A357" s="4" t="s">
        <v>889</v>
      </c>
      <c r="B357" s="5">
        <v>33362</v>
      </c>
      <c r="C357" s="4" t="s">
        <v>46</v>
      </c>
      <c r="D357" s="4" t="s">
        <v>34</v>
      </c>
      <c r="E357" s="4" t="s">
        <v>17</v>
      </c>
      <c r="F357" s="4" t="s">
        <v>18</v>
      </c>
      <c r="G357" s="4" t="s">
        <v>146</v>
      </c>
      <c r="H357" s="4" t="s">
        <v>585</v>
      </c>
      <c r="I357" s="4" t="s">
        <v>890</v>
      </c>
      <c r="J357" s="51">
        <v>0</v>
      </c>
      <c r="K357" s="51">
        <v>6.8</v>
      </c>
      <c r="L357" s="51">
        <v>43</v>
      </c>
      <c r="M357" s="51">
        <v>85</v>
      </c>
      <c r="N357" s="55">
        <v>86930411</v>
      </c>
      <c r="O357" s="55">
        <v>23000000</v>
      </c>
      <c r="P357" s="24">
        <v>63930411</v>
      </c>
    </row>
    <row r="358" spans="1:16" x14ac:dyDescent="0.2">
      <c r="A358" s="4" t="s">
        <v>891</v>
      </c>
      <c r="B358" s="5">
        <v>33322</v>
      </c>
      <c r="C358" s="4" t="s">
        <v>46</v>
      </c>
      <c r="D358" s="4" t="s">
        <v>23</v>
      </c>
      <c r="E358" s="4" t="s">
        <v>17</v>
      </c>
      <c r="F358" s="4" t="s">
        <v>18</v>
      </c>
      <c r="G358" s="4" t="s">
        <v>106</v>
      </c>
      <c r="H358" s="4" t="s">
        <v>892</v>
      </c>
      <c r="I358" s="4" t="s">
        <v>438</v>
      </c>
      <c r="J358" s="51">
        <v>883</v>
      </c>
      <c r="K358" s="51">
        <v>6.6</v>
      </c>
      <c r="L358" s="51">
        <v>30</v>
      </c>
      <c r="M358" s="51">
        <v>132</v>
      </c>
      <c r="N358" s="55">
        <v>74787599</v>
      </c>
      <c r="O358" s="55">
        <v>30000000</v>
      </c>
      <c r="P358" s="24">
        <v>44787599</v>
      </c>
    </row>
    <row r="359" spans="1:16" x14ac:dyDescent="0.2">
      <c r="A359" s="4" t="s">
        <v>893</v>
      </c>
      <c r="B359" s="5">
        <v>33391</v>
      </c>
      <c r="C359" s="4" t="s">
        <v>46</v>
      </c>
      <c r="D359" s="4" t="s">
        <v>16</v>
      </c>
      <c r="E359" s="4" t="s">
        <v>17</v>
      </c>
      <c r="F359" s="4" t="s">
        <v>18</v>
      </c>
      <c r="G359" s="4" t="s">
        <v>106</v>
      </c>
      <c r="H359" s="4" t="s">
        <v>894</v>
      </c>
      <c r="I359" s="4" t="s">
        <v>895</v>
      </c>
      <c r="J359" s="51">
        <v>40000</v>
      </c>
      <c r="K359" s="51">
        <v>8.6</v>
      </c>
      <c r="L359" s="51">
        <v>185</v>
      </c>
      <c r="M359" s="51">
        <v>138</v>
      </c>
      <c r="N359" s="55">
        <v>130727000</v>
      </c>
      <c r="O359" s="55">
        <v>19000000</v>
      </c>
      <c r="P359" s="24">
        <v>111727000</v>
      </c>
    </row>
    <row r="360" spans="1:16" x14ac:dyDescent="0.2">
      <c r="A360" s="4" t="s">
        <v>896</v>
      </c>
      <c r="B360" s="5">
        <v>33440</v>
      </c>
      <c r="C360" s="4" t="s">
        <v>46</v>
      </c>
      <c r="D360" s="4" t="s">
        <v>54</v>
      </c>
      <c r="E360" s="4" t="s">
        <v>17</v>
      </c>
      <c r="F360" s="4" t="s">
        <v>18</v>
      </c>
      <c r="G360" s="4" t="s">
        <v>98</v>
      </c>
      <c r="H360" s="4" t="s">
        <v>897</v>
      </c>
      <c r="I360" s="4" t="s">
        <v>275</v>
      </c>
      <c r="J360" s="51">
        <v>0</v>
      </c>
      <c r="K360" s="51">
        <v>6.7</v>
      </c>
      <c r="L360" s="51">
        <v>10</v>
      </c>
      <c r="M360" s="51">
        <v>107</v>
      </c>
      <c r="N360" s="55">
        <v>34793160</v>
      </c>
      <c r="O360" s="55">
        <v>14000000</v>
      </c>
      <c r="P360" s="24">
        <v>20793160</v>
      </c>
    </row>
    <row r="361" spans="1:16" x14ac:dyDescent="0.2">
      <c r="A361" s="4" t="s">
        <v>898</v>
      </c>
      <c r="B361" s="5">
        <v>33765</v>
      </c>
      <c r="C361" s="4" t="s">
        <v>46</v>
      </c>
      <c r="D361" s="4" t="s">
        <v>23</v>
      </c>
      <c r="E361" s="4" t="s">
        <v>17</v>
      </c>
      <c r="F361" s="4" t="s">
        <v>18</v>
      </c>
      <c r="G361" s="4" t="s">
        <v>106</v>
      </c>
      <c r="H361" s="4" t="s">
        <v>427</v>
      </c>
      <c r="I361" s="4" t="s">
        <v>556</v>
      </c>
      <c r="J361" s="51">
        <v>0</v>
      </c>
      <c r="K361" s="51">
        <v>7.6</v>
      </c>
      <c r="L361" s="51">
        <v>81</v>
      </c>
      <c r="M361" s="51">
        <v>138</v>
      </c>
      <c r="N361" s="55">
        <v>141340178</v>
      </c>
      <c r="O361" s="55">
        <v>40000000</v>
      </c>
      <c r="P361" s="24">
        <v>101340178</v>
      </c>
    </row>
    <row r="362" spans="1:16" x14ac:dyDescent="0.2">
      <c r="A362" s="4" t="s">
        <v>899</v>
      </c>
      <c r="B362" s="5">
        <v>33630</v>
      </c>
      <c r="C362" s="4" t="s">
        <v>15</v>
      </c>
      <c r="D362" s="4" t="s">
        <v>34</v>
      </c>
      <c r="E362" s="4" t="s">
        <v>17</v>
      </c>
      <c r="F362" s="4" t="s">
        <v>18</v>
      </c>
      <c r="G362" s="4" t="s">
        <v>98</v>
      </c>
      <c r="H362" s="4" t="s">
        <v>469</v>
      </c>
      <c r="I362" s="4" t="s">
        <v>661</v>
      </c>
      <c r="J362" s="51">
        <v>0</v>
      </c>
      <c r="K362" s="51">
        <v>7.2</v>
      </c>
      <c r="L362" s="51">
        <v>41</v>
      </c>
      <c r="M362" s="51">
        <v>128</v>
      </c>
      <c r="N362" s="55">
        <v>107458785</v>
      </c>
      <c r="O362" s="55">
        <v>40000000</v>
      </c>
      <c r="P362" s="24">
        <v>67458785</v>
      </c>
    </row>
    <row r="363" spans="1:16" x14ac:dyDescent="0.2">
      <c r="A363" s="4" t="s">
        <v>900</v>
      </c>
      <c r="B363" s="5">
        <v>33910</v>
      </c>
      <c r="C363" s="4" t="s">
        <v>46</v>
      </c>
      <c r="D363" s="4" t="s">
        <v>54</v>
      </c>
      <c r="E363" s="4" t="s">
        <v>17</v>
      </c>
      <c r="F363" s="4" t="s">
        <v>18</v>
      </c>
      <c r="G363" s="4" t="s">
        <v>42</v>
      </c>
      <c r="H363" s="4" t="s">
        <v>598</v>
      </c>
      <c r="I363" s="4" t="s">
        <v>901</v>
      </c>
      <c r="J363" s="51">
        <v>0</v>
      </c>
      <c r="K363" s="51">
        <v>8</v>
      </c>
      <c r="L363" s="51">
        <v>124</v>
      </c>
      <c r="M363" s="51">
        <v>90</v>
      </c>
      <c r="N363" s="55">
        <v>217350219</v>
      </c>
      <c r="O363" s="55">
        <v>28000000</v>
      </c>
      <c r="P363" s="24">
        <v>189350219</v>
      </c>
    </row>
    <row r="364" spans="1:16" x14ac:dyDescent="0.2">
      <c r="A364" s="4" t="s">
        <v>902</v>
      </c>
      <c r="B364" s="5">
        <v>33950</v>
      </c>
      <c r="C364" s="4" t="s">
        <v>46</v>
      </c>
      <c r="D364" s="4" t="s">
        <v>91</v>
      </c>
      <c r="E364" s="4" t="s">
        <v>17</v>
      </c>
      <c r="F364" s="4" t="s">
        <v>18</v>
      </c>
      <c r="G364" s="4" t="s">
        <v>106</v>
      </c>
      <c r="H364" s="4" t="s">
        <v>903</v>
      </c>
      <c r="I364" s="4" t="s">
        <v>904</v>
      </c>
      <c r="J364" s="51">
        <v>0</v>
      </c>
      <c r="K364" s="51">
        <v>6.4</v>
      </c>
      <c r="L364" s="51">
        <v>210</v>
      </c>
      <c r="M364" s="51">
        <v>145</v>
      </c>
      <c r="N364" s="55">
        <v>55473600</v>
      </c>
      <c r="O364" s="55">
        <v>50000000</v>
      </c>
      <c r="P364" s="24">
        <v>5473600</v>
      </c>
    </row>
    <row r="365" spans="1:16" x14ac:dyDescent="0.2">
      <c r="A365" s="4" t="s">
        <v>905</v>
      </c>
      <c r="B365" s="5">
        <v>33605</v>
      </c>
      <c r="C365" s="4" t="s">
        <v>46</v>
      </c>
      <c r="D365" s="4" t="s">
        <v>34</v>
      </c>
      <c r="E365" s="4" t="s">
        <v>17</v>
      </c>
      <c r="F365" s="4" t="s">
        <v>18</v>
      </c>
      <c r="G365" s="4" t="s">
        <v>106</v>
      </c>
      <c r="H365" s="4" t="s">
        <v>906</v>
      </c>
      <c r="I365" s="4" t="s">
        <v>591</v>
      </c>
      <c r="J365" s="51">
        <v>10000</v>
      </c>
      <c r="K365" s="51">
        <v>7.6</v>
      </c>
      <c r="L365" s="51">
        <v>221</v>
      </c>
      <c r="M365" s="51">
        <v>88</v>
      </c>
      <c r="N365" s="55">
        <v>11501093</v>
      </c>
      <c r="O365" s="55">
        <v>13000000</v>
      </c>
      <c r="P365" s="24">
        <v>-1498907</v>
      </c>
    </row>
    <row r="366" spans="1:16" x14ac:dyDescent="0.2">
      <c r="A366" s="4" t="s">
        <v>907</v>
      </c>
      <c r="B366" s="5">
        <v>33644</v>
      </c>
      <c r="C366" s="4" t="s">
        <v>46</v>
      </c>
      <c r="D366" s="4" t="s">
        <v>91</v>
      </c>
      <c r="E366" s="4" t="s">
        <v>17</v>
      </c>
      <c r="F366" s="4" t="s">
        <v>18</v>
      </c>
      <c r="G366" s="4" t="s">
        <v>146</v>
      </c>
      <c r="H366" s="4" t="s">
        <v>719</v>
      </c>
      <c r="I366" s="4" t="s">
        <v>659</v>
      </c>
      <c r="J366" s="51">
        <v>0</v>
      </c>
      <c r="K366" s="51">
        <v>7</v>
      </c>
      <c r="L366" s="51">
        <v>153</v>
      </c>
      <c r="M366" s="51">
        <v>126</v>
      </c>
      <c r="N366" s="55">
        <v>162831698</v>
      </c>
      <c r="O366" s="55">
        <v>80000000</v>
      </c>
      <c r="P366" s="24">
        <v>82831698</v>
      </c>
    </row>
    <row r="367" spans="1:16" x14ac:dyDescent="0.2">
      <c r="A367" s="4" t="s">
        <v>908</v>
      </c>
      <c r="B367" s="5">
        <v>33952</v>
      </c>
      <c r="C367" s="4" t="s">
        <v>46</v>
      </c>
      <c r="D367" s="4" t="s">
        <v>34</v>
      </c>
      <c r="E367" s="4" t="s">
        <v>17</v>
      </c>
      <c r="F367" s="4" t="s">
        <v>18</v>
      </c>
      <c r="G367" s="4" t="s">
        <v>106</v>
      </c>
      <c r="H367" s="4" t="s">
        <v>909</v>
      </c>
      <c r="I367" s="4" t="s">
        <v>910</v>
      </c>
      <c r="J367" s="51">
        <v>0</v>
      </c>
      <c r="K367" s="51">
        <v>5.4</v>
      </c>
      <c r="L367" s="51">
        <v>21</v>
      </c>
      <c r="M367" s="51">
        <v>117</v>
      </c>
      <c r="N367" s="55">
        <v>70100000</v>
      </c>
      <c r="O367" s="55">
        <v>40000000</v>
      </c>
      <c r="P367" s="24">
        <v>30100000</v>
      </c>
    </row>
    <row r="368" spans="1:16" x14ac:dyDescent="0.2">
      <c r="A368" s="4" t="s">
        <v>911</v>
      </c>
      <c r="B368" s="5">
        <v>33669</v>
      </c>
      <c r="C368" s="4" t="s">
        <v>46</v>
      </c>
      <c r="D368" s="4" t="s">
        <v>329</v>
      </c>
      <c r="E368" s="4" t="s">
        <v>17</v>
      </c>
      <c r="F368" s="4" t="s">
        <v>18</v>
      </c>
      <c r="G368" s="4" t="s">
        <v>106</v>
      </c>
      <c r="H368" s="4" t="s">
        <v>547</v>
      </c>
      <c r="I368" s="4" t="s">
        <v>211</v>
      </c>
      <c r="J368" s="51">
        <v>14000</v>
      </c>
      <c r="K368" s="51">
        <v>7.5</v>
      </c>
      <c r="L368" s="51">
        <v>181</v>
      </c>
      <c r="M368" s="51">
        <v>155</v>
      </c>
      <c r="N368" s="55">
        <v>82522790</v>
      </c>
      <c r="O368" s="55">
        <v>40000000</v>
      </c>
      <c r="P368" s="24">
        <v>42522790</v>
      </c>
    </row>
    <row r="369" spans="1:16" x14ac:dyDescent="0.2">
      <c r="A369" s="4" t="s">
        <v>912</v>
      </c>
      <c r="B369" s="5">
        <v>33852</v>
      </c>
      <c r="C369" s="4" t="s">
        <v>46</v>
      </c>
      <c r="D369" s="4" t="s">
        <v>34</v>
      </c>
      <c r="E369" s="4" t="s">
        <v>17</v>
      </c>
      <c r="F369" s="4" t="s">
        <v>18</v>
      </c>
      <c r="G369" s="4" t="s">
        <v>146</v>
      </c>
      <c r="H369" s="4" t="s">
        <v>796</v>
      </c>
      <c r="I369" s="4" t="s">
        <v>494</v>
      </c>
      <c r="J369" s="51">
        <v>8000</v>
      </c>
      <c r="K369" s="51">
        <v>6.4</v>
      </c>
      <c r="L369" s="51">
        <v>49</v>
      </c>
      <c r="M369" s="51">
        <v>104</v>
      </c>
      <c r="N369" s="55">
        <v>58422650</v>
      </c>
      <c r="O369" s="55">
        <v>55000000</v>
      </c>
      <c r="P369" s="24">
        <v>3422650</v>
      </c>
    </row>
    <row r="370" spans="1:16" x14ac:dyDescent="0.2">
      <c r="A370" s="4" t="s">
        <v>913</v>
      </c>
      <c r="B370" s="5">
        <v>33837</v>
      </c>
      <c r="C370" s="4" t="s">
        <v>46</v>
      </c>
      <c r="D370" s="4" t="s">
        <v>91</v>
      </c>
      <c r="E370" s="4" t="s">
        <v>914</v>
      </c>
      <c r="F370" s="4" t="s">
        <v>18</v>
      </c>
      <c r="G370" s="4" t="s">
        <v>106</v>
      </c>
      <c r="H370" s="4" t="s">
        <v>915</v>
      </c>
      <c r="I370" s="4" t="s">
        <v>916</v>
      </c>
      <c r="J370" s="51">
        <v>0</v>
      </c>
      <c r="K370" s="51">
        <v>6.9</v>
      </c>
      <c r="L370" s="51">
        <v>56</v>
      </c>
      <c r="M370" s="51">
        <v>81</v>
      </c>
      <c r="N370" s="55">
        <v>2040920</v>
      </c>
      <c r="O370" s="55">
        <v>7000</v>
      </c>
      <c r="P370" s="24">
        <v>2033920</v>
      </c>
    </row>
    <row r="371" spans="1:16" x14ac:dyDescent="0.2">
      <c r="A371" s="4" t="s">
        <v>917</v>
      </c>
      <c r="B371" s="5">
        <v>33822</v>
      </c>
      <c r="C371" s="4" t="s">
        <v>46</v>
      </c>
      <c r="D371" s="4" t="s">
        <v>91</v>
      </c>
      <c r="E371" s="4" t="s">
        <v>17</v>
      </c>
      <c r="F371" s="4" t="s">
        <v>348</v>
      </c>
      <c r="G371" s="4" t="s">
        <v>106</v>
      </c>
      <c r="H371" s="4" t="s">
        <v>530</v>
      </c>
      <c r="I371" s="4" t="s">
        <v>918</v>
      </c>
      <c r="J371" s="51">
        <v>1000</v>
      </c>
      <c r="K371" s="51">
        <v>5.9</v>
      </c>
      <c r="L371" s="51">
        <v>58</v>
      </c>
      <c r="M371" s="51">
        <v>95</v>
      </c>
      <c r="N371" s="55">
        <v>6739141</v>
      </c>
      <c r="O371" s="55">
        <v>8000000</v>
      </c>
      <c r="P371" s="24">
        <v>-1260859</v>
      </c>
    </row>
    <row r="372" spans="1:16" x14ac:dyDescent="0.2">
      <c r="A372" s="4" t="s">
        <v>919</v>
      </c>
      <c r="B372" s="5">
        <v>33623</v>
      </c>
      <c r="C372" s="4" t="s">
        <v>46</v>
      </c>
      <c r="D372" s="4" t="s">
        <v>16</v>
      </c>
      <c r="E372" s="4" t="s">
        <v>17</v>
      </c>
      <c r="F372" s="4" t="s">
        <v>18</v>
      </c>
      <c r="G372" s="4" t="s">
        <v>106</v>
      </c>
      <c r="H372" s="4" t="s">
        <v>920</v>
      </c>
      <c r="I372" s="4" t="s">
        <v>921</v>
      </c>
      <c r="J372" s="51">
        <v>0</v>
      </c>
      <c r="K372" s="51">
        <v>7.8</v>
      </c>
      <c r="L372" s="51">
        <v>120</v>
      </c>
      <c r="M372" s="51">
        <v>100</v>
      </c>
      <c r="N372" s="55">
        <v>10725228</v>
      </c>
      <c r="O372" s="55">
        <v>12500000</v>
      </c>
      <c r="P372" s="24">
        <v>-1774772</v>
      </c>
    </row>
    <row r="373" spans="1:16" x14ac:dyDescent="0.2">
      <c r="A373" s="4" t="s">
        <v>922</v>
      </c>
      <c r="B373" s="5">
        <v>33795</v>
      </c>
      <c r="C373" s="4" t="s">
        <v>46</v>
      </c>
      <c r="D373" s="4" t="s">
        <v>75</v>
      </c>
      <c r="E373" s="4" t="s">
        <v>17</v>
      </c>
      <c r="F373" s="4" t="s">
        <v>18</v>
      </c>
      <c r="G373" s="4" t="s">
        <v>106</v>
      </c>
      <c r="H373" s="4" t="s">
        <v>923</v>
      </c>
      <c r="I373" s="4" t="s">
        <v>924</v>
      </c>
      <c r="J373" s="51">
        <v>949</v>
      </c>
      <c r="K373" s="51">
        <v>6.6</v>
      </c>
      <c r="L373" s="51">
        <v>32</v>
      </c>
      <c r="M373" s="51">
        <v>140</v>
      </c>
      <c r="N373" s="55">
        <v>24276500</v>
      </c>
      <c r="O373" s="55">
        <v>35000000</v>
      </c>
      <c r="P373" s="24">
        <v>-10723500</v>
      </c>
    </row>
    <row r="374" spans="1:16" x14ac:dyDescent="0.2">
      <c r="A374" s="4" t="s">
        <v>925</v>
      </c>
      <c r="B374" s="5">
        <v>33642</v>
      </c>
      <c r="C374" s="4" t="s">
        <v>46</v>
      </c>
      <c r="D374" s="4" t="s">
        <v>54</v>
      </c>
      <c r="E374" s="4" t="s">
        <v>17</v>
      </c>
      <c r="F374" s="4" t="s">
        <v>18</v>
      </c>
      <c r="G374" s="4" t="s">
        <v>98</v>
      </c>
      <c r="H374" s="4" t="s">
        <v>806</v>
      </c>
      <c r="I374" s="4" t="s">
        <v>807</v>
      </c>
      <c r="J374" s="51">
        <v>0</v>
      </c>
      <c r="K374" s="51">
        <v>6.6</v>
      </c>
      <c r="L374" s="51">
        <v>37</v>
      </c>
      <c r="M374" s="51">
        <v>120</v>
      </c>
      <c r="N374" s="55">
        <v>173585516</v>
      </c>
      <c r="O374" s="55">
        <v>18000000</v>
      </c>
      <c r="P374" s="24">
        <v>155585516</v>
      </c>
    </row>
    <row r="375" spans="1:16" x14ac:dyDescent="0.2">
      <c r="A375" s="4" t="s">
        <v>926</v>
      </c>
      <c r="B375" s="5">
        <v>33883</v>
      </c>
      <c r="C375" s="4" t="s">
        <v>46</v>
      </c>
      <c r="D375" s="4" t="s">
        <v>91</v>
      </c>
      <c r="E375" s="4" t="s">
        <v>17</v>
      </c>
      <c r="F375" s="4" t="s">
        <v>18</v>
      </c>
      <c r="G375" s="4" t="s">
        <v>106</v>
      </c>
      <c r="H375" s="4" t="s">
        <v>927</v>
      </c>
      <c r="I375" s="4" t="s">
        <v>282</v>
      </c>
      <c r="J375" s="51">
        <v>0</v>
      </c>
      <c r="K375" s="51">
        <v>6.7</v>
      </c>
      <c r="L375" s="51">
        <v>68</v>
      </c>
      <c r="M375" s="51">
        <v>121</v>
      </c>
      <c r="N375" s="55">
        <v>144731527</v>
      </c>
      <c r="O375" s="55">
        <v>35000000</v>
      </c>
      <c r="P375" s="24">
        <v>109731527</v>
      </c>
    </row>
    <row r="376" spans="1:16" x14ac:dyDescent="0.2">
      <c r="A376" s="4" t="s">
        <v>928</v>
      </c>
      <c r="B376" s="5">
        <v>33865</v>
      </c>
      <c r="C376" s="4" t="s">
        <v>46</v>
      </c>
      <c r="D376" s="4" t="s">
        <v>16</v>
      </c>
      <c r="E376" s="4" t="s">
        <v>17</v>
      </c>
      <c r="F376" s="4" t="s">
        <v>18</v>
      </c>
      <c r="G376" s="4" t="s">
        <v>106</v>
      </c>
      <c r="H376" s="4" t="s">
        <v>929</v>
      </c>
      <c r="I376" s="4" t="s">
        <v>930</v>
      </c>
      <c r="J376" s="51">
        <v>247</v>
      </c>
      <c r="K376" s="51">
        <v>6.8</v>
      </c>
      <c r="L376" s="51">
        <v>19</v>
      </c>
      <c r="M376" s="51">
        <v>103</v>
      </c>
      <c r="N376" s="55">
        <v>1100000</v>
      </c>
      <c r="O376" s="55">
        <v>5000000</v>
      </c>
      <c r="P376" s="24">
        <v>-3900000</v>
      </c>
    </row>
    <row r="377" spans="1:16" x14ac:dyDescent="0.2">
      <c r="A377" s="4" t="s">
        <v>931</v>
      </c>
      <c r="B377" s="5">
        <v>33827</v>
      </c>
      <c r="C377" s="4" t="s">
        <v>46</v>
      </c>
      <c r="D377" s="4" t="s">
        <v>75</v>
      </c>
      <c r="E377" s="4" t="s">
        <v>17</v>
      </c>
      <c r="F377" s="4" t="s">
        <v>18</v>
      </c>
      <c r="G377" s="4" t="s">
        <v>146</v>
      </c>
      <c r="H377" s="4" t="s">
        <v>588</v>
      </c>
      <c r="I377" s="4" t="s">
        <v>553</v>
      </c>
      <c r="J377" s="51">
        <v>0</v>
      </c>
      <c r="K377" s="51">
        <v>7.7</v>
      </c>
      <c r="L377" s="51">
        <v>61</v>
      </c>
      <c r="M377" s="51">
        <v>202</v>
      </c>
      <c r="N377" s="55">
        <v>48169908</v>
      </c>
      <c r="O377" s="55">
        <v>33000000</v>
      </c>
      <c r="P377" s="24">
        <v>15169908</v>
      </c>
    </row>
    <row r="378" spans="1:16" x14ac:dyDescent="0.2">
      <c r="A378" s="4" t="s">
        <v>932</v>
      </c>
      <c r="B378" s="5">
        <v>33612</v>
      </c>
      <c r="C378" s="4" t="s">
        <v>46</v>
      </c>
      <c r="D378" s="4" t="s">
        <v>54</v>
      </c>
      <c r="E378" s="4" t="s">
        <v>17</v>
      </c>
      <c r="F378" s="4" t="s">
        <v>18</v>
      </c>
      <c r="G378" s="4" t="s">
        <v>146</v>
      </c>
      <c r="H378" s="4" t="s">
        <v>933</v>
      </c>
      <c r="I378" s="4" t="s">
        <v>620</v>
      </c>
      <c r="J378" s="51">
        <v>694</v>
      </c>
      <c r="K378" s="51">
        <v>6</v>
      </c>
      <c r="L378" s="51">
        <v>25</v>
      </c>
      <c r="M378" s="51">
        <v>106</v>
      </c>
      <c r="N378" s="55">
        <v>45500797</v>
      </c>
      <c r="O378" s="55">
        <v>40000000</v>
      </c>
      <c r="P378" s="24">
        <v>5500797</v>
      </c>
    </row>
    <row r="379" spans="1:16" x14ac:dyDescent="0.2">
      <c r="A379" s="4" t="s">
        <v>934</v>
      </c>
      <c r="B379" s="5">
        <v>33803</v>
      </c>
      <c r="C379" s="4" t="s">
        <v>46</v>
      </c>
      <c r="D379" s="4" t="s">
        <v>34</v>
      </c>
      <c r="E379" s="4" t="s">
        <v>17</v>
      </c>
      <c r="F379" s="4" t="s">
        <v>18</v>
      </c>
      <c r="G379" s="4" t="s">
        <v>146</v>
      </c>
      <c r="H379" s="4" t="s">
        <v>935</v>
      </c>
      <c r="I379" s="4" t="s">
        <v>278</v>
      </c>
      <c r="J379" s="51">
        <v>630</v>
      </c>
      <c r="K379" s="51">
        <v>5.9</v>
      </c>
      <c r="L379" s="51">
        <v>40</v>
      </c>
      <c r="M379" s="51">
        <v>99</v>
      </c>
      <c r="N379" s="55">
        <v>14358033</v>
      </c>
      <c r="O379" s="55">
        <v>40000000</v>
      </c>
      <c r="P379" s="24">
        <v>-25641967</v>
      </c>
    </row>
    <row r="380" spans="1:16" x14ac:dyDescent="0.2">
      <c r="A380" s="4" t="s">
        <v>936</v>
      </c>
      <c r="B380" s="5">
        <v>33773</v>
      </c>
      <c r="C380" s="4" t="s">
        <v>46</v>
      </c>
      <c r="D380" s="4" t="s">
        <v>34</v>
      </c>
      <c r="E380" s="4" t="s">
        <v>17</v>
      </c>
      <c r="F380" s="4" t="s">
        <v>18</v>
      </c>
      <c r="G380" s="4" t="s">
        <v>106</v>
      </c>
      <c r="H380" s="4" t="s">
        <v>593</v>
      </c>
      <c r="I380" s="4" t="s">
        <v>937</v>
      </c>
      <c r="J380" s="51">
        <v>7000</v>
      </c>
      <c r="K380" s="51">
        <v>7.5</v>
      </c>
      <c r="L380" s="51">
        <v>54</v>
      </c>
      <c r="M380" s="51">
        <v>120</v>
      </c>
      <c r="N380" s="55">
        <v>52929168</v>
      </c>
      <c r="O380" s="55">
        <v>11000000</v>
      </c>
      <c r="P380" s="24">
        <v>41929168</v>
      </c>
    </row>
    <row r="381" spans="1:16" x14ac:dyDescent="0.2">
      <c r="A381" s="4" t="s">
        <v>938</v>
      </c>
      <c r="B381" s="5">
        <v>33837</v>
      </c>
      <c r="C381" s="4" t="s">
        <v>46</v>
      </c>
      <c r="D381" s="4" t="s">
        <v>91</v>
      </c>
      <c r="E381" s="4" t="s">
        <v>17</v>
      </c>
      <c r="F381" s="4" t="s">
        <v>18</v>
      </c>
      <c r="G381" s="4" t="s">
        <v>106</v>
      </c>
      <c r="H381" s="4" t="s">
        <v>213</v>
      </c>
      <c r="I381" s="4" t="s">
        <v>939</v>
      </c>
      <c r="J381" s="51">
        <v>0</v>
      </c>
      <c r="K381" s="51">
        <v>6.9</v>
      </c>
      <c r="L381" s="51">
        <v>47</v>
      </c>
      <c r="M381" s="51">
        <v>117</v>
      </c>
      <c r="N381" s="55">
        <v>83287363</v>
      </c>
      <c r="O381" s="55">
        <v>45000000</v>
      </c>
      <c r="P381" s="24">
        <v>38287363</v>
      </c>
    </row>
    <row r="382" spans="1:16" x14ac:dyDescent="0.2">
      <c r="A382" s="4" t="s">
        <v>940</v>
      </c>
      <c r="B382" s="5">
        <v>33885</v>
      </c>
      <c r="C382" s="4" t="s">
        <v>46</v>
      </c>
      <c r="D382" s="4" t="s">
        <v>23</v>
      </c>
      <c r="E382" s="4" t="s">
        <v>17</v>
      </c>
      <c r="F382" s="4" t="s">
        <v>18</v>
      </c>
      <c r="G382" s="4" t="s">
        <v>146</v>
      </c>
      <c r="H382" s="4" t="s">
        <v>315</v>
      </c>
      <c r="I382" s="4" t="s">
        <v>282</v>
      </c>
      <c r="J382" s="51">
        <v>892</v>
      </c>
      <c r="K382" s="51">
        <v>6.9</v>
      </c>
      <c r="L382" s="51">
        <v>10</v>
      </c>
      <c r="M382" s="51">
        <v>114</v>
      </c>
      <c r="N382" s="55">
        <v>4651977</v>
      </c>
      <c r="O382" s="55">
        <v>35000000</v>
      </c>
      <c r="P382" s="24">
        <v>-30348023</v>
      </c>
    </row>
    <row r="383" spans="1:16" x14ac:dyDescent="0.2">
      <c r="A383" s="4" t="s">
        <v>941</v>
      </c>
      <c r="B383" s="5">
        <v>33699</v>
      </c>
      <c r="C383" s="4" t="s">
        <v>46</v>
      </c>
      <c r="D383" s="4" t="s">
        <v>16</v>
      </c>
      <c r="E383" s="4" t="s">
        <v>17</v>
      </c>
      <c r="F383" s="4" t="s">
        <v>18</v>
      </c>
      <c r="G383" s="4" t="s">
        <v>106</v>
      </c>
      <c r="H383" s="4" t="s">
        <v>942</v>
      </c>
      <c r="I383" s="4" t="s">
        <v>310</v>
      </c>
      <c r="J383" s="51">
        <v>541</v>
      </c>
      <c r="K383" s="51">
        <v>6</v>
      </c>
      <c r="L383" s="51">
        <v>33</v>
      </c>
      <c r="M383" s="51">
        <v>91</v>
      </c>
      <c r="N383" s="55">
        <v>21370057</v>
      </c>
      <c r="O383" s="55">
        <v>12000000</v>
      </c>
      <c r="P383" s="24">
        <v>9370057</v>
      </c>
    </row>
    <row r="384" spans="1:16" x14ac:dyDescent="0.2">
      <c r="A384" s="4" t="s">
        <v>943</v>
      </c>
      <c r="B384" s="5">
        <v>33687</v>
      </c>
      <c r="C384" s="4" t="s">
        <v>46</v>
      </c>
      <c r="D384" s="4" t="s">
        <v>16</v>
      </c>
      <c r="E384" s="4" t="s">
        <v>17</v>
      </c>
      <c r="F384" s="4" t="s">
        <v>18</v>
      </c>
      <c r="G384" s="4" t="s">
        <v>106</v>
      </c>
      <c r="H384" s="4" t="s">
        <v>944</v>
      </c>
      <c r="I384" s="4" t="s">
        <v>944</v>
      </c>
      <c r="J384" s="51">
        <v>19000</v>
      </c>
      <c r="K384" s="51">
        <v>8.4</v>
      </c>
      <c r="L384" s="51">
        <v>173</v>
      </c>
      <c r="M384" s="51">
        <v>99</v>
      </c>
      <c r="N384" s="55">
        <v>2812029</v>
      </c>
      <c r="O384" s="55">
        <v>1200000</v>
      </c>
      <c r="P384" s="24">
        <v>1612029</v>
      </c>
    </row>
    <row r="385" spans="1:16" x14ac:dyDescent="0.2">
      <c r="A385" s="4" t="s">
        <v>945</v>
      </c>
      <c r="B385" s="5">
        <v>33841</v>
      </c>
      <c r="C385" s="4" t="s">
        <v>46</v>
      </c>
      <c r="D385" s="4" t="s">
        <v>91</v>
      </c>
      <c r="E385" s="4" t="s">
        <v>17</v>
      </c>
      <c r="F385" s="4" t="s">
        <v>97</v>
      </c>
      <c r="G385" s="4" t="s">
        <v>106</v>
      </c>
      <c r="H385" s="4" t="s">
        <v>946</v>
      </c>
      <c r="I385" s="4" t="s">
        <v>947</v>
      </c>
      <c r="J385" s="51">
        <v>0</v>
      </c>
      <c r="K385" s="51">
        <v>6.2</v>
      </c>
      <c r="L385" s="51">
        <v>39</v>
      </c>
      <c r="M385" s="51">
        <v>96</v>
      </c>
      <c r="N385" s="55">
        <v>5430822</v>
      </c>
      <c r="O385" s="55">
        <v>7000000</v>
      </c>
      <c r="P385" s="24">
        <v>-1569178</v>
      </c>
    </row>
    <row r="386" spans="1:16" x14ac:dyDescent="0.2">
      <c r="A386" s="4" t="s">
        <v>948</v>
      </c>
      <c r="B386" s="5">
        <v>33721</v>
      </c>
      <c r="C386" s="4" t="s">
        <v>46</v>
      </c>
      <c r="D386" s="4" t="s">
        <v>91</v>
      </c>
      <c r="E386" s="4" t="s">
        <v>17</v>
      </c>
      <c r="F386" s="4" t="s">
        <v>18</v>
      </c>
      <c r="G386" s="4" t="s">
        <v>106</v>
      </c>
      <c r="H386" s="4" t="s">
        <v>949</v>
      </c>
      <c r="I386" s="4" t="s">
        <v>950</v>
      </c>
      <c r="J386" s="51">
        <v>0</v>
      </c>
      <c r="K386" s="51">
        <v>6.1</v>
      </c>
      <c r="L386" s="51">
        <v>48</v>
      </c>
      <c r="M386" s="51">
        <v>129</v>
      </c>
      <c r="N386" s="55">
        <v>121945720</v>
      </c>
      <c r="O386" s="55">
        <v>25000000</v>
      </c>
      <c r="P386" s="24">
        <v>96945720</v>
      </c>
    </row>
    <row r="387" spans="1:16" x14ac:dyDescent="0.2">
      <c r="A387" s="4" t="s">
        <v>951</v>
      </c>
      <c r="B387" s="5">
        <v>33680</v>
      </c>
      <c r="C387" s="4" t="s">
        <v>46</v>
      </c>
      <c r="D387" s="4" t="s">
        <v>16</v>
      </c>
      <c r="E387" s="4" t="s">
        <v>17</v>
      </c>
      <c r="F387" s="4" t="s">
        <v>97</v>
      </c>
      <c r="G387" s="4" t="s">
        <v>106</v>
      </c>
      <c r="H387" s="4" t="s">
        <v>628</v>
      </c>
      <c r="I387" s="4" t="s">
        <v>779</v>
      </c>
      <c r="J387" s="51">
        <v>0</v>
      </c>
      <c r="K387" s="51">
        <v>7.3</v>
      </c>
      <c r="L387" s="51">
        <v>63</v>
      </c>
      <c r="M387" s="51">
        <v>112</v>
      </c>
      <c r="N387" s="55">
        <v>62549000</v>
      </c>
      <c r="O387" s="55">
        <v>2300000</v>
      </c>
      <c r="P387" s="24">
        <v>60249000</v>
      </c>
    </row>
    <row r="388" spans="1:16" x14ac:dyDescent="0.2">
      <c r="A388" s="4" t="s">
        <v>952</v>
      </c>
      <c r="B388" s="5">
        <v>33861</v>
      </c>
      <c r="C388" s="4" t="s">
        <v>46</v>
      </c>
      <c r="D388" s="4" t="s">
        <v>91</v>
      </c>
      <c r="E388" s="4" t="s">
        <v>17</v>
      </c>
      <c r="F388" s="4" t="s">
        <v>18</v>
      </c>
      <c r="G388" s="4" t="s">
        <v>106</v>
      </c>
      <c r="H388" s="4" t="s">
        <v>953</v>
      </c>
      <c r="I388" s="4" t="s">
        <v>954</v>
      </c>
      <c r="J388" s="51">
        <v>0</v>
      </c>
      <c r="K388" s="51">
        <v>7.8</v>
      </c>
      <c r="L388" s="51">
        <v>89</v>
      </c>
      <c r="M388" s="51">
        <v>117</v>
      </c>
      <c r="N388" s="55">
        <v>72455275</v>
      </c>
      <c r="O388" s="55">
        <v>40000000</v>
      </c>
      <c r="P388" s="24">
        <v>32455275</v>
      </c>
    </row>
    <row r="389" spans="1:16" x14ac:dyDescent="0.2">
      <c r="A389" s="4" t="s">
        <v>955</v>
      </c>
      <c r="B389" s="5">
        <v>33752</v>
      </c>
      <c r="C389" s="4" t="s">
        <v>46</v>
      </c>
      <c r="D389" s="4" t="s">
        <v>105</v>
      </c>
      <c r="E389" s="4" t="s">
        <v>17</v>
      </c>
      <c r="F389" s="4" t="s">
        <v>97</v>
      </c>
      <c r="G389" s="4" t="s">
        <v>106</v>
      </c>
      <c r="H389" s="4" t="s">
        <v>956</v>
      </c>
      <c r="I389" s="4" t="s">
        <v>957</v>
      </c>
      <c r="J389" s="51">
        <v>0</v>
      </c>
      <c r="K389" s="51">
        <v>5.4</v>
      </c>
      <c r="L389" s="51">
        <v>48</v>
      </c>
      <c r="M389" s="51">
        <v>140</v>
      </c>
      <c r="N389" s="55">
        <v>32101000</v>
      </c>
      <c r="O389" s="55">
        <v>10000000</v>
      </c>
      <c r="P389" s="24">
        <v>22101000</v>
      </c>
    </row>
    <row r="390" spans="1:16" x14ac:dyDescent="0.2">
      <c r="A390" s="4" t="s">
        <v>958</v>
      </c>
      <c r="B390" s="5">
        <v>33752</v>
      </c>
      <c r="C390" s="4" t="s">
        <v>46</v>
      </c>
      <c r="D390" s="4" t="s">
        <v>34</v>
      </c>
      <c r="E390" s="4" t="s">
        <v>17</v>
      </c>
      <c r="F390" s="4" t="s">
        <v>18</v>
      </c>
      <c r="G390" s="4" t="s">
        <v>98</v>
      </c>
      <c r="H390" s="4" t="s">
        <v>959</v>
      </c>
      <c r="I390" s="4" t="s">
        <v>721</v>
      </c>
      <c r="J390" s="51">
        <v>0</v>
      </c>
      <c r="K390" s="51">
        <v>6.4</v>
      </c>
      <c r="L390" s="51">
        <v>22</v>
      </c>
      <c r="M390" s="51">
        <v>100</v>
      </c>
      <c r="N390" s="55">
        <v>50752337</v>
      </c>
      <c r="O390" s="55">
        <v>10000000</v>
      </c>
      <c r="P390" s="24">
        <v>40752337</v>
      </c>
    </row>
    <row r="391" spans="1:16" x14ac:dyDescent="0.2">
      <c r="A391" s="4" t="s">
        <v>960</v>
      </c>
      <c r="B391" s="5">
        <v>33638</v>
      </c>
      <c r="C391" s="4" t="s">
        <v>46</v>
      </c>
      <c r="D391" s="4" t="s">
        <v>34</v>
      </c>
      <c r="E391" s="4" t="s">
        <v>17</v>
      </c>
      <c r="F391" s="4" t="s">
        <v>18</v>
      </c>
      <c r="G391" s="4" t="s">
        <v>42</v>
      </c>
      <c r="H391" s="4" t="s">
        <v>961</v>
      </c>
      <c r="I391" s="4" t="s">
        <v>962</v>
      </c>
      <c r="J391" s="51">
        <v>0</v>
      </c>
      <c r="K391" s="51">
        <v>7.7</v>
      </c>
      <c r="L391" s="51">
        <v>75</v>
      </c>
      <c r="M391" s="51">
        <v>89</v>
      </c>
      <c r="N391" s="55">
        <v>27281507</v>
      </c>
      <c r="O391" s="55">
        <v>12000000</v>
      </c>
      <c r="P391" s="24">
        <v>15281507</v>
      </c>
    </row>
    <row r="392" spans="1:16" x14ac:dyDescent="0.2">
      <c r="A392" s="4" t="s">
        <v>963</v>
      </c>
      <c r="B392" s="5">
        <v>33820</v>
      </c>
      <c r="C392" s="4" t="s">
        <v>46</v>
      </c>
      <c r="D392" s="4" t="s">
        <v>23</v>
      </c>
      <c r="E392" s="4" t="s">
        <v>17</v>
      </c>
      <c r="F392" s="4" t="s">
        <v>18</v>
      </c>
      <c r="G392" s="4" t="s">
        <v>106</v>
      </c>
      <c r="H392" s="4" t="s">
        <v>128</v>
      </c>
      <c r="I392" s="4" t="s">
        <v>128</v>
      </c>
      <c r="J392" s="51">
        <v>10000</v>
      </c>
      <c r="K392" s="51">
        <v>8.3000000000000007</v>
      </c>
      <c r="L392" s="51">
        <v>131</v>
      </c>
      <c r="M392" s="51">
        <v>131</v>
      </c>
      <c r="N392" s="55">
        <v>101157447</v>
      </c>
      <c r="O392" s="55">
        <v>14400000</v>
      </c>
      <c r="P392" s="24">
        <v>86757447</v>
      </c>
    </row>
    <row r="393" spans="1:16" x14ac:dyDescent="0.2">
      <c r="A393" s="4" t="s">
        <v>964</v>
      </c>
      <c r="B393" s="5">
        <v>33799</v>
      </c>
      <c r="C393" s="4" t="s">
        <v>46</v>
      </c>
      <c r="D393" s="4" t="s">
        <v>34</v>
      </c>
      <c r="E393" s="4" t="s">
        <v>17</v>
      </c>
      <c r="F393" s="4" t="s">
        <v>18</v>
      </c>
      <c r="G393" s="4" t="s">
        <v>146</v>
      </c>
      <c r="H393" s="4" t="s">
        <v>965</v>
      </c>
      <c r="I393" s="4" t="s">
        <v>966</v>
      </c>
      <c r="J393" s="51">
        <v>0</v>
      </c>
      <c r="K393" s="51">
        <v>7</v>
      </c>
      <c r="L393" s="51">
        <v>61</v>
      </c>
      <c r="M393" s="51">
        <v>94</v>
      </c>
      <c r="N393" s="55">
        <v>121697350</v>
      </c>
      <c r="O393" s="55">
        <v>20000000</v>
      </c>
      <c r="P393" s="24">
        <v>101697350</v>
      </c>
    </row>
    <row r="394" spans="1:16" x14ac:dyDescent="0.2">
      <c r="A394" s="4" t="s">
        <v>967</v>
      </c>
      <c r="B394" s="5">
        <v>34221</v>
      </c>
      <c r="C394" s="4" t="s">
        <v>46</v>
      </c>
      <c r="D394" s="4" t="s">
        <v>54</v>
      </c>
      <c r="E394" s="4" t="s">
        <v>17</v>
      </c>
      <c r="F394" s="4" t="s">
        <v>18</v>
      </c>
      <c r="G394" s="4" t="s">
        <v>98</v>
      </c>
      <c r="H394" s="4" t="s">
        <v>968</v>
      </c>
      <c r="I394" s="4" t="s">
        <v>969</v>
      </c>
      <c r="J394" s="51">
        <v>0</v>
      </c>
      <c r="K394" s="51">
        <v>6.2</v>
      </c>
      <c r="L394" s="51">
        <v>9</v>
      </c>
      <c r="M394" s="51">
        <v>91</v>
      </c>
      <c r="N394" s="55">
        <v>2850263</v>
      </c>
      <c r="O394" s="55">
        <v>2600000</v>
      </c>
      <c r="P394" s="24">
        <v>250263</v>
      </c>
    </row>
    <row r="395" spans="1:16" x14ac:dyDescent="0.2">
      <c r="A395" s="4" t="s">
        <v>970</v>
      </c>
      <c r="B395" s="5">
        <v>34162</v>
      </c>
      <c r="C395" s="4" t="s">
        <v>46</v>
      </c>
      <c r="D395" s="4" t="s">
        <v>54</v>
      </c>
      <c r="E395" s="4" t="s">
        <v>17</v>
      </c>
      <c r="F395" s="4" t="s">
        <v>18</v>
      </c>
      <c r="G395" s="4" t="s">
        <v>106</v>
      </c>
      <c r="H395" s="4" t="s">
        <v>971</v>
      </c>
      <c r="I395" s="4" t="s">
        <v>783</v>
      </c>
      <c r="J395" s="51">
        <v>0</v>
      </c>
      <c r="K395" s="51">
        <v>7.1</v>
      </c>
      <c r="L395" s="51">
        <v>43</v>
      </c>
      <c r="M395" s="51">
        <v>120</v>
      </c>
      <c r="N395" s="55">
        <v>36733909</v>
      </c>
      <c r="O395" s="55">
        <v>32000000</v>
      </c>
      <c r="P395" s="24">
        <v>4733909</v>
      </c>
    </row>
    <row r="396" spans="1:16" x14ac:dyDescent="0.2">
      <c r="A396" s="4" t="s">
        <v>972</v>
      </c>
      <c r="B396" s="5">
        <v>34071</v>
      </c>
      <c r="C396" s="4" t="s">
        <v>46</v>
      </c>
      <c r="D396" s="4" t="s">
        <v>16</v>
      </c>
      <c r="E396" s="4" t="s">
        <v>17</v>
      </c>
      <c r="F396" s="4" t="s">
        <v>18</v>
      </c>
      <c r="G396" s="4" t="s">
        <v>106</v>
      </c>
      <c r="H396" s="4" t="s">
        <v>766</v>
      </c>
      <c r="I396" s="4" t="s">
        <v>973</v>
      </c>
      <c r="J396" s="51">
        <v>6000</v>
      </c>
      <c r="K396" s="51">
        <v>8</v>
      </c>
      <c r="L396" s="51">
        <v>12</v>
      </c>
      <c r="M396" s="51">
        <v>330</v>
      </c>
      <c r="N396" s="55">
        <v>4496583</v>
      </c>
      <c r="O396" s="55">
        <v>35000000</v>
      </c>
      <c r="P396" s="24">
        <v>-30503417</v>
      </c>
    </row>
    <row r="397" spans="1:16" x14ac:dyDescent="0.2">
      <c r="A397" s="4" t="s">
        <v>974</v>
      </c>
      <c r="B397" s="5">
        <v>33996</v>
      </c>
      <c r="C397" s="4" t="s">
        <v>46</v>
      </c>
      <c r="D397" s="4" t="s">
        <v>91</v>
      </c>
      <c r="E397" s="4" t="s">
        <v>17</v>
      </c>
      <c r="F397" s="4" t="s">
        <v>18</v>
      </c>
      <c r="G397" s="4" t="s">
        <v>106</v>
      </c>
      <c r="H397" s="4" t="s">
        <v>250</v>
      </c>
      <c r="I397" s="4" t="s">
        <v>623</v>
      </c>
      <c r="J397" s="51">
        <v>0</v>
      </c>
      <c r="K397" s="51">
        <v>6.4</v>
      </c>
      <c r="L397" s="51">
        <v>74</v>
      </c>
      <c r="M397" s="51">
        <v>124</v>
      </c>
      <c r="N397" s="55">
        <v>84049211</v>
      </c>
      <c r="O397" s="55">
        <v>70000000</v>
      </c>
      <c r="P397" s="24">
        <v>14049211</v>
      </c>
    </row>
    <row r="398" spans="1:16" x14ac:dyDescent="0.2">
      <c r="A398" s="4" t="s">
        <v>975</v>
      </c>
      <c r="B398" s="5">
        <v>34244</v>
      </c>
      <c r="C398" s="4" t="s">
        <v>15</v>
      </c>
      <c r="D398" s="4" t="s">
        <v>54</v>
      </c>
      <c r="E398" s="4" t="s">
        <v>17</v>
      </c>
      <c r="F398" s="4" t="s">
        <v>18</v>
      </c>
      <c r="G398" s="4" t="s">
        <v>98</v>
      </c>
      <c r="H398" s="4" t="s">
        <v>976</v>
      </c>
      <c r="I398" s="4" t="s">
        <v>977</v>
      </c>
      <c r="J398" s="51">
        <v>0</v>
      </c>
      <c r="K398" s="51">
        <v>6.9</v>
      </c>
      <c r="L398" s="51">
        <v>39</v>
      </c>
      <c r="M398" s="51">
        <v>98</v>
      </c>
      <c r="N398" s="55">
        <v>68856263</v>
      </c>
      <c r="O398" s="55">
        <v>15000000</v>
      </c>
      <c r="P398" s="24">
        <v>53856263</v>
      </c>
    </row>
    <row r="399" spans="1:16" x14ac:dyDescent="0.2">
      <c r="A399" s="4" t="s">
        <v>978</v>
      </c>
      <c r="B399" s="5">
        <v>34207</v>
      </c>
      <c r="C399" s="4" t="s">
        <v>46</v>
      </c>
      <c r="D399" s="4" t="s">
        <v>34</v>
      </c>
      <c r="E399" s="4" t="s">
        <v>17</v>
      </c>
      <c r="F399" s="4" t="s">
        <v>18</v>
      </c>
      <c r="G399" s="4" t="s">
        <v>106</v>
      </c>
      <c r="H399" s="4" t="s">
        <v>865</v>
      </c>
      <c r="I399" s="4" t="s">
        <v>872</v>
      </c>
      <c r="J399" s="51">
        <v>10000</v>
      </c>
      <c r="K399" s="51">
        <v>7.7</v>
      </c>
      <c r="L399" s="51">
        <v>152</v>
      </c>
      <c r="M399" s="51">
        <v>102</v>
      </c>
      <c r="N399" s="55">
        <v>7993039</v>
      </c>
      <c r="O399" s="55">
        <v>6900000</v>
      </c>
      <c r="P399" s="24">
        <v>1093039</v>
      </c>
    </row>
    <row r="400" spans="1:16" x14ac:dyDescent="0.2">
      <c r="A400" s="4" t="s">
        <v>979</v>
      </c>
      <c r="B400" s="5">
        <v>34169</v>
      </c>
      <c r="C400" s="4" t="s">
        <v>46</v>
      </c>
      <c r="D400" s="4" t="s">
        <v>91</v>
      </c>
      <c r="E400" s="4" t="s">
        <v>17</v>
      </c>
      <c r="F400" s="4" t="s">
        <v>18</v>
      </c>
      <c r="G400" s="4" t="s">
        <v>106</v>
      </c>
      <c r="H400" s="4" t="s">
        <v>980</v>
      </c>
      <c r="I400" s="4" t="s">
        <v>981</v>
      </c>
      <c r="J400" s="51">
        <v>107</v>
      </c>
      <c r="K400" s="51">
        <v>5.0999999999999996</v>
      </c>
      <c r="L400" s="51">
        <v>19</v>
      </c>
      <c r="M400" s="51">
        <v>87</v>
      </c>
      <c r="N400" s="55">
        <v>1200000</v>
      </c>
      <c r="O400" s="55">
        <v>3000000</v>
      </c>
      <c r="P400" s="24">
        <v>-1800000</v>
      </c>
    </row>
    <row r="401" spans="1:16" x14ac:dyDescent="0.2">
      <c r="A401" s="4" t="s">
        <v>982</v>
      </c>
      <c r="B401" s="5">
        <v>34146</v>
      </c>
      <c r="C401" s="4" t="s">
        <v>46</v>
      </c>
      <c r="D401" s="4" t="s">
        <v>23</v>
      </c>
      <c r="E401" s="4" t="s">
        <v>17</v>
      </c>
      <c r="F401" s="4" t="s">
        <v>18</v>
      </c>
      <c r="G401" s="4" t="s">
        <v>98</v>
      </c>
      <c r="H401" s="4" t="s">
        <v>983</v>
      </c>
      <c r="I401" s="4" t="s">
        <v>984</v>
      </c>
      <c r="J401" s="51">
        <v>0</v>
      </c>
      <c r="K401" s="51">
        <v>7.7</v>
      </c>
      <c r="L401" s="51">
        <v>22</v>
      </c>
      <c r="M401" s="51">
        <v>271</v>
      </c>
      <c r="N401" s="55">
        <v>10769960</v>
      </c>
      <c r="O401" s="55">
        <v>25000000</v>
      </c>
      <c r="P401" s="24">
        <v>-14230040</v>
      </c>
    </row>
    <row r="402" spans="1:16" x14ac:dyDescent="0.2">
      <c r="A402" s="4" t="s">
        <v>985</v>
      </c>
      <c r="B402" s="5">
        <v>34115</v>
      </c>
      <c r="C402" s="4" t="s">
        <v>46</v>
      </c>
      <c r="D402" s="4" t="s">
        <v>34</v>
      </c>
      <c r="E402" s="4" t="s">
        <v>17</v>
      </c>
      <c r="F402" s="4" t="s">
        <v>18</v>
      </c>
      <c r="G402" s="4" t="s">
        <v>98</v>
      </c>
      <c r="H402" s="4" t="s">
        <v>302</v>
      </c>
      <c r="I402" s="4" t="s">
        <v>303</v>
      </c>
      <c r="J402" s="51">
        <v>38000</v>
      </c>
      <c r="K402" s="51">
        <v>8.1</v>
      </c>
      <c r="L402" s="51">
        <v>147</v>
      </c>
      <c r="M402" s="51">
        <v>101</v>
      </c>
      <c r="N402" s="55">
        <v>70906973</v>
      </c>
      <c r="O402" s="55">
        <v>14600000</v>
      </c>
      <c r="P402" s="24">
        <v>56306973</v>
      </c>
    </row>
    <row r="403" spans="1:16" x14ac:dyDescent="0.2">
      <c r="A403" s="4" t="s">
        <v>986</v>
      </c>
      <c r="B403" s="5">
        <v>34139</v>
      </c>
      <c r="C403" s="4" t="s">
        <v>46</v>
      </c>
      <c r="D403" s="4" t="s">
        <v>34</v>
      </c>
      <c r="E403" s="4" t="s">
        <v>17</v>
      </c>
      <c r="F403" s="4" t="s">
        <v>18</v>
      </c>
      <c r="G403" s="4" t="s">
        <v>98</v>
      </c>
      <c r="H403" s="4" t="s">
        <v>987</v>
      </c>
      <c r="I403" s="4" t="s">
        <v>988</v>
      </c>
      <c r="J403" s="51">
        <v>16000</v>
      </c>
      <c r="K403" s="51">
        <v>6.7</v>
      </c>
      <c r="L403" s="51">
        <v>36</v>
      </c>
      <c r="M403" s="51">
        <v>96</v>
      </c>
      <c r="N403" s="55">
        <v>39514713</v>
      </c>
      <c r="O403" s="55">
        <v>28000000</v>
      </c>
      <c r="P403" s="24">
        <v>11514713</v>
      </c>
    </row>
    <row r="404" spans="1:16" x14ac:dyDescent="0.2">
      <c r="A404" s="4" t="s">
        <v>989</v>
      </c>
      <c r="B404" s="5">
        <v>34170</v>
      </c>
      <c r="C404" s="4" t="s">
        <v>46</v>
      </c>
      <c r="D404" s="4" t="s">
        <v>329</v>
      </c>
      <c r="E404" s="4" t="s">
        <v>17</v>
      </c>
      <c r="F404" s="4" t="s">
        <v>18</v>
      </c>
      <c r="G404" s="4" t="s">
        <v>106</v>
      </c>
      <c r="H404" s="4" t="s">
        <v>677</v>
      </c>
      <c r="I404" s="4" t="s">
        <v>990</v>
      </c>
      <c r="J404" s="51">
        <v>949</v>
      </c>
      <c r="K404" s="51">
        <v>4.3</v>
      </c>
      <c r="L404" s="51">
        <v>112</v>
      </c>
      <c r="M404" s="51">
        <v>91</v>
      </c>
      <c r="N404" s="55">
        <v>15935068</v>
      </c>
      <c r="O404" s="55">
        <v>2500000</v>
      </c>
      <c r="P404" s="24">
        <v>13435068</v>
      </c>
    </row>
    <row r="405" spans="1:16" x14ac:dyDescent="0.2">
      <c r="A405" s="4" t="s">
        <v>991</v>
      </c>
      <c r="B405" s="5">
        <v>34184</v>
      </c>
      <c r="C405" s="4" t="s">
        <v>46</v>
      </c>
      <c r="D405" s="4" t="s">
        <v>54</v>
      </c>
      <c r="E405" s="4" t="s">
        <v>17</v>
      </c>
      <c r="F405" s="4" t="s">
        <v>18</v>
      </c>
      <c r="G405" s="4" t="s">
        <v>146</v>
      </c>
      <c r="H405" s="4" t="s">
        <v>992</v>
      </c>
      <c r="I405" s="4" t="s">
        <v>239</v>
      </c>
      <c r="J405" s="51">
        <v>19000</v>
      </c>
      <c r="K405" s="51">
        <v>8.1</v>
      </c>
      <c r="L405" s="51">
        <v>308</v>
      </c>
      <c r="M405" s="51">
        <v>127</v>
      </c>
      <c r="N405" s="55">
        <v>356784000</v>
      </c>
      <c r="O405" s="55">
        <v>63000000</v>
      </c>
      <c r="P405" s="24">
        <v>293784000</v>
      </c>
    </row>
    <row r="406" spans="1:16" x14ac:dyDescent="0.2">
      <c r="A406" s="4" t="s">
        <v>993</v>
      </c>
      <c r="B406" s="5">
        <v>34054</v>
      </c>
      <c r="C406" s="4" t="s">
        <v>46</v>
      </c>
      <c r="D406" s="4" t="s">
        <v>16</v>
      </c>
      <c r="E406" s="4" t="s">
        <v>17</v>
      </c>
      <c r="F406" s="4" t="s">
        <v>175</v>
      </c>
      <c r="G406" s="4" t="s">
        <v>106</v>
      </c>
      <c r="H406" s="4" t="s">
        <v>994</v>
      </c>
      <c r="I406" s="4" t="s">
        <v>995</v>
      </c>
      <c r="J406" s="51">
        <v>853</v>
      </c>
      <c r="K406" s="51">
        <v>6.5</v>
      </c>
      <c r="L406" s="51">
        <v>37</v>
      </c>
      <c r="M406" s="51">
        <v>99</v>
      </c>
      <c r="N406" s="55">
        <v>418953</v>
      </c>
      <c r="O406" s="55">
        <v>1500000</v>
      </c>
      <c r="P406" s="24">
        <v>-1081047</v>
      </c>
    </row>
    <row r="407" spans="1:16" x14ac:dyDescent="0.2">
      <c r="A407" s="4" t="s">
        <v>996</v>
      </c>
      <c r="B407" s="5">
        <v>34199</v>
      </c>
      <c r="C407" s="4" t="s">
        <v>46</v>
      </c>
      <c r="D407" s="4" t="s">
        <v>91</v>
      </c>
      <c r="E407" s="4" t="s">
        <v>17</v>
      </c>
      <c r="F407" s="4" t="s">
        <v>18</v>
      </c>
      <c r="G407" s="4" t="s">
        <v>146</v>
      </c>
      <c r="H407" s="4" t="s">
        <v>997</v>
      </c>
      <c r="I407" s="4" t="s">
        <v>620</v>
      </c>
      <c r="J407" s="51">
        <v>0</v>
      </c>
      <c r="K407" s="51">
        <v>6.2</v>
      </c>
      <c r="L407" s="51">
        <v>80</v>
      </c>
      <c r="M407" s="51">
        <v>130</v>
      </c>
      <c r="N407" s="55">
        <v>50016394</v>
      </c>
      <c r="O407" s="55">
        <v>70000000</v>
      </c>
      <c r="P407" s="24">
        <v>-19983606</v>
      </c>
    </row>
    <row r="408" spans="1:16" x14ac:dyDescent="0.2">
      <c r="A408" s="4" t="s">
        <v>998</v>
      </c>
      <c r="B408" s="5">
        <v>34117</v>
      </c>
      <c r="C408" s="4" t="s">
        <v>46</v>
      </c>
      <c r="D408" s="4" t="s">
        <v>34</v>
      </c>
      <c r="E408" s="4" t="s">
        <v>174</v>
      </c>
      <c r="F408" s="4" t="s">
        <v>175</v>
      </c>
      <c r="G408" s="4" t="s">
        <v>106</v>
      </c>
      <c r="H408" s="4" t="s">
        <v>999</v>
      </c>
      <c r="I408" s="4" t="s">
        <v>1000</v>
      </c>
      <c r="J408" s="51">
        <v>0</v>
      </c>
      <c r="K408" s="51">
        <v>7</v>
      </c>
      <c r="L408" s="51">
        <v>16</v>
      </c>
      <c r="M408" s="51">
        <v>107</v>
      </c>
      <c r="N408" s="55">
        <v>700000</v>
      </c>
      <c r="O408" s="55">
        <v>50000000</v>
      </c>
      <c r="P408" s="24">
        <v>-49300000</v>
      </c>
    </row>
    <row r="409" spans="1:16" x14ac:dyDescent="0.2">
      <c r="A409" s="4" t="s">
        <v>1001</v>
      </c>
      <c r="B409" s="5">
        <v>34164</v>
      </c>
      <c r="C409" s="4" t="s">
        <v>46</v>
      </c>
      <c r="D409" s="4" t="s">
        <v>91</v>
      </c>
      <c r="E409" s="4" t="s">
        <v>17</v>
      </c>
      <c r="F409" s="4" t="s">
        <v>18</v>
      </c>
      <c r="G409" s="4" t="s">
        <v>146</v>
      </c>
      <c r="H409" s="4" t="s">
        <v>686</v>
      </c>
      <c r="I409" s="4" t="s">
        <v>1002</v>
      </c>
      <c r="J409" s="51">
        <v>0</v>
      </c>
      <c r="K409" s="51">
        <v>6.1</v>
      </c>
      <c r="L409" s="51">
        <v>19</v>
      </c>
      <c r="M409" s="51">
        <v>84</v>
      </c>
      <c r="N409" s="55">
        <v>27979400</v>
      </c>
      <c r="O409" s="55">
        <v>8200000</v>
      </c>
      <c r="P409" s="24">
        <v>19779400</v>
      </c>
    </row>
    <row r="410" spans="1:16" x14ac:dyDescent="0.2">
      <c r="A410" s="4" t="s">
        <v>1003</v>
      </c>
      <c r="B410" s="5">
        <v>34217</v>
      </c>
      <c r="C410" s="4" t="s">
        <v>46</v>
      </c>
      <c r="D410" s="4" t="s">
        <v>23</v>
      </c>
      <c r="E410" s="4" t="s">
        <v>92</v>
      </c>
      <c r="F410" s="4" t="s">
        <v>93</v>
      </c>
      <c r="G410" s="4"/>
      <c r="H410" s="4" t="s">
        <v>1004</v>
      </c>
      <c r="I410" s="4" t="s">
        <v>95</v>
      </c>
      <c r="J410" s="51">
        <v>355</v>
      </c>
      <c r="K410" s="51">
        <v>7.5</v>
      </c>
      <c r="L410" s="51">
        <v>25</v>
      </c>
      <c r="M410" s="51">
        <v>134</v>
      </c>
      <c r="N410" s="55">
        <v>48856</v>
      </c>
      <c r="O410" s="55">
        <v>11900000</v>
      </c>
      <c r="P410" s="24">
        <v>-11851144</v>
      </c>
    </row>
    <row r="411" spans="1:16" x14ac:dyDescent="0.2">
      <c r="A411" s="4" t="s">
        <v>1005</v>
      </c>
      <c r="B411" s="5">
        <v>34195</v>
      </c>
      <c r="C411" s="4" t="s">
        <v>46</v>
      </c>
      <c r="D411" s="4" t="s">
        <v>16</v>
      </c>
      <c r="E411" s="4" t="s">
        <v>17</v>
      </c>
      <c r="F411" s="4" t="s">
        <v>18</v>
      </c>
      <c r="G411" s="4" t="s">
        <v>106</v>
      </c>
      <c r="H411" s="4" t="s">
        <v>1006</v>
      </c>
      <c r="I411" s="4" t="s">
        <v>1007</v>
      </c>
      <c r="J411" s="51">
        <v>0</v>
      </c>
      <c r="K411" s="51">
        <v>7.5</v>
      </c>
      <c r="L411" s="51">
        <v>28</v>
      </c>
      <c r="M411" s="51">
        <v>97</v>
      </c>
      <c r="N411" s="55">
        <v>27900000</v>
      </c>
      <c r="O411" s="55">
        <v>3500000</v>
      </c>
      <c r="P411" s="24">
        <v>24400000</v>
      </c>
    </row>
    <row r="412" spans="1:16" x14ac:dyDescent="0.2">
      <c r="A412" s="4" t="s">
        <v>1008</v>
      </c>
      <c r="B412" s="5">
        <v>34227</v>
      </c>
      <c r="C412" s="4" t="s">
        <v>46</v>
      </c>
      <c r="D412" s="4" t="s">
        <v>34</v>
      </c>
      <c r="E412" s="4" t="s">
        <v>17</v>
      </c>
      <c r="F412" s="4" t="s">
        <v>18</v>
      </c>
      <c r="G412" s="4" t="s">
        <v>146</v>
      </c>
      <c r="H412" s="4" t="s">
        <v>598</v>
      </c>
      <c r="I412" s="4" t="s">
        <v>807</v>
      </c>
      <c r="J412" s="51">
        <v>0</v>
      </c>
      <c r="K412" s="51">
        <v>6.9</v>
      </c>
      <c r="L412" s="51">
        <v>57</v>
      </c>
      <c r="M412" s="51">
        <v>125</v>
      </c>
      <c r="N412" s="55">
        <v>219200000</v>
      </c>
      <c r="O412" s="55">
        <v>25000000</v>
      </c>
      <c r="P412" s="24">
        <v>194200000</v>
      </c>
    </row>
    <row r="413" spans="1:16" x14ac:dyDescent="0.2">
      <c r="A413" s="4" t="s">
        <v>1009</v>
      </c>
      <c r="B413" s="5">
        <v>34316</v>
      </c>
      <c r="C413" s="4" t="s">
        <v>46</v>
      </c>
      <c r="D413" s="4" t="s">
        <v>34</v>
      </c>
      <c r="E413" s="4" t="s">
        <v>17</v>
      </c>
      <c r="F413" s="4" t="s">
        <v>97</v>
      </c>
      <c r="G413" s="4" t="s">
        <v>146</v>
      </c>
      <c r="H413" s="4" t="s">
        <v>547</v>
      </c>
      <c r="I413" s="4" t="s">
        <v>739</v>
      </c>
      <c r="J413" s="51">
        <v>0</v>
      </c>
      <c r="K413" s="51">
        <v>7.4</v>
      </c>
      <c r="L413" s="51">
        <v>41</v>
      </c>
      <c r="M413" s="51">
        <v>111</v>
      </c>
      <c r="N413" s="55">
        <v>22551000</v>
      </c>
      <c r="O413" s="55">
        <v>8000000</v>
      </c>
      <c r="P413" s="24">
        <v>14551000</v>
      </c>
    </row>
    <row r="414" spans="1:16" x14ac:dyDescent="0.2">
      <c r="A414" s="4" t="s">
        <v>1010</v>
      </c>
      <c r="B414" s="5">
        <v>34220</v>
      </c>
      <c r="C414" s="4" t="s">
        <v>46</v>
      </c>
      <c r="D414" s="4" t="s">
        <v>91</v>
      </c>
      <c r="E414" s="4" t="s">
        <v>17</v>
      </c>
      <c r="F414" s="4" t="s">
        <v>18</v>
      </c>
      <c r="G414" s="4" t="s">
        <v>106</v>
      </c>
      <c r="H414" s="4" t="s">
        <v>1011</v>
      </c>
      <c r="I414" s="4" t="s">
        <v>1012</v>
      </c>
      <c r="J414" s="51">
        <v>466</v>
      </c>
      <c r="K414" s="51">
        <v>5.5</v>
      </c>
      <c r="L414" s="51">
        <v>25</v>
      </c>
      <c r="M414" s="51">
        <v>94</v>
      </c>
      <c r="N414" s="55">
        <v>22189039</v>
      </c>
      <c r="O414" s="55">
        <v>15000000</v>
      </c>
      <c r="P414" s="24">
        <v>7189039</v>
      </c>
    </row>
    <row r="415" spans="1:16" x14ac:dyDescent="0.2">
      <c r="A415" s="4" t="s">
        <v>1013</v>
      </c>
      <c r="B415" s="5">
        <v>34072</v>
      </c>
      <c r="C415" s="4" t="s">
        <v>46</v>
      </c>
      <c r="D415" s="4" t="s">
        <v>91</v>
      </c>
      <c r="E415" s="4" t="s">
        <v>17</v>
      </c>
      <c r="F415" s="4" t="s">
        <v>18</v>
      </c>
      <c r="G415" s="4" t="s">
        <v>146</v>
      </c>
      <c r="H415" s="4" t="s">
        <v>1014</v>
      </c>
      <c r="I415" s="4" t="s">
        <v>846</v>
      </c>
      <c r="J415" s="51">
        <v>0</v>
      </c>
      <c r="K415" s="51">
        <v>6.7</v>
      </c>
      <c r="L415" s="51">
        <v>17</v>
      </c>
      <c r="M415" s="51">
        <v>99</v>
      </c>
      <c r="N415" s="55">
        <v>3273588</v>
      </c>
      <c r="O415" s="55">
        <v>6000000</v>
      </c>
      <c r="P415" s="24">
        <v>-2726412</v>
      </c>
    </row>
    <row r="416" spans="1:16" x14ac:dyDescent="0.2">
      <c r="A416" s="4" t="s">
        <v>1015</v>
      </c>
      <c r="B416" s="5">
        <v>34318</v>
      </c>
      <c r="C416" s="4" t="s">
        <v>46</v>
      </c>
      <c r="D416" s="4" t="s">
        <v>23</v>
      </c>
      <c r="E416" s="4" t="s">
        <v>17</v>
      </c>
      <c r="F416" s="4" t="s">
        <v>18</v>
      </c>
      <c r="G416" s="4" t="s">
        <v>146</v>
      </c>
      <c r="H416" s="4" t="s">
        <v>588</v>
      </c>
      <c r="I416" s="4" t="s">
        <v>895</v>
      </c>
      <c r="J416" s="51">
        <v>0</v>
      </c>
      <c r="K416" s="51">
        <v>7.7</v>
      </c>
      <c r="L416" s="51">
        <v>68</v>
      </c>
      <c r="M416" s="51">
        <v>125</v>
      </c>
      <c r="N416" s="55">
        <v>77324422</v>
      </c>
      <c r="O416" s="55">
        <v>26000000</v>
      </c>
      <c r="P416" s="24">
        <v>51324422</v>
      </c>
    </row>
    <row r="417" spans="1:16" x14ac:dyDescent="0.2">
      <c r="A417" s="4" t="s">
        <v>1016</v>
      </c>
      <c r="B417" s="5">
        <v>34274</v>
      </c>
      <c r="C417" s="4" t="s">
        <v>46</v>
      </c>
      <c r="D417" s="4" t="s">
        <v>23</v>
      </c>
      <c r="E417" s="4" t="s">
        <v>17</v>
      </c>
      <c r="F417" s="4" t="s">
        <v>18</v>
      </c>
      <c r="G417" s="4" t="s">
        <v>106</v>
      </c>
      <c r="H417" s="4" t="s">
        <v>1017</v>
      </c>
      <c r="I417" s="4" t="s">
        <v>843</v>
      </c>
      <c r="J417" s="51">
        <v>0</v>
      </c>
      <c r="K417" s="51">
        <v>5.9</v>
      </c>
      <c r="L417" s="51">
        <v>12</v>
      </c>
      <c r="M417" s="51">
        <v>109</v>
      </c>
      <c r="N417" s="55">
        <v>27515786</v>
      </c>
      <c r="O417" s="55">
        <v>14000000</v>
      </c>
      <c r="P417" s="24">
        <v>13515786</v>
      </c>
    </row>
    <row r="418" spans="1:16" x14ac:dyDescent="0.2">
      <c r="A418" s="4" t="s">
        <v>1018</v>
      </c>
      <c r="B418" s="5">
        <v>34148</v>
      </c>
      <c r="C418" s="4" t="s">
        <v>46</v>
      </c>
      <c r="D418" s="4" t="s">
        <v>91</v>
      </c>
      <c r="E418" s="4" t="s">
        <v>17</v>
      </c>
      <c r="F418" s="4" t="s">
        <v>18</v>
      </c>
      <c r="G418" s="4" t="s">
        <v>146</v>
      </c>
      <c r="H418" s="4" t="s">
        <v>1019</v>
      </c>
      <c r="I418" s="4" t="s">
        <v>1020</v>
      </c>
      <c r="J418" s="51">
        <v>716</v>
      </c>
      <c r="K418" s="51">
        <v>3.9</v>
      </c>
      <c r="L418" s="51">
        <v>75</v>
      </c>
      <c r="M418" s="51">
        <v>104</v>
      </c>
      <c r="N418" s="55">
        <v>10696210</v>
      </c>
      <c r="O418" s="55">
        <v>23500000</v>
      </c>
      <c r="P418" s="24">
        <v>-12803790</v>
      </c>
    </row>
    <row r="419" spans="1:16" x14ac:dyDescent="0.2">
      <c r="A419" s="4" t="s">
        <v>1021</v>
      </c>
      <c r="B419" s="5">
        <v>34284</v>
      </c>
      <c r="C419" s="4" t="s">
        <v>46</v>
      </c>
      <c r="D419" s="4" t="s">
        <v>91</v>
      </c>
      <c r="E419" s="4" t="s">
        <v>17</v>
      </c>
      <c r="F419" s="4" t="s">
        <v>97</v>
      </c>
      <c r="G419" s="4" t="s">
        <v>106</v>
      </c>
      <c r="H419" s="4" t="s">
        <v>1022</v>
      </c>
      <c r="I419" s="4" t="s">
        <v>1023</v>
      </c>
      <c r="J419" s="51">
        <v>561</v>
      </c>
      <c r="K419" s="51">
        <v>6.6</v>
      </c>
      <c r="L419" s="51">
        <v>30</v>
      </c>
      <c r="M419" s="51">
        <v>100</v>
      </c>
      <c r="N419" s="55">
        <v>3275585</v>
      </c>
      <c r="O419" s="55">
        <v>11500000</v>
      </c>
      <c r="P419" s="24">
        <v>-8224415</v>
      </c>
    </row>
    <row r="420" spans="1:16" x14ac:dyDescent="0.2">
      <c r="A420" s="4" t="s">
        <v>1024</v>
      </c>
      <c r="B420" s="5">
        <v>34051</v>
      </c>
      <c r="C420" s="4" t="s">
        <v>46</v>
      </c>
      <c r="D420" s="4" t="s">
        <v>23</v>
      </c>
      <c r="E420" s="4" t="s">
        <v>17</v>
      </c>
      <c r="F420" s="4" t="s">
        <v>18</v>
      </c>
      <c r="G420" s="4" t="s">
        <v>106</v>
      </c>
      <c r="H420" s="4" t="s">
        <v>1025</v>
      </c>
      <c r="I420" s="4" t="s">
        <v>1026</v>
      </c>
      <c r="J420" s="51">
        <v>81</v>
      </c>
      <c r="K420" s="51">
        <v>7.2</v>
      </c>
      <c r="L420" s="51">
        <v>11</v>
      </c>
      <c r="M420" s="51">
        <v>114</v>
      </c>
      <c r="N420" s="55">
        <v>1001437</v>
      </c>
      <c r="O420" s="55">
        <v>800000</v>
      </c>
      <c r="P420" s="24">
        <v>201437</v>
      </c>
    </row>
    <row r="421" spans="1:16" x14ac:dyDescent="0.2">
      <c r="A421" s="4" t="s">
        <v>1027</v>
      </c>
      <c r="B421" s="5">
        <v>34305</v>
      </c>
      <c r="C421" s="4" t="s">
        <v>15</v>
      </c>
      <c r="D421" s="4" t="s">
        <v>75</v>
      </c>
      <c r="E421" s="4" t="s">
        <v>17</v>
      </c>
      <c r="F421" s="4" t="s">
        <v>18</v>
      </c>
      <c r="G421" s="4" t="s">
        <v>106</v>
      </c>
      <c r="H421" s="4" t="s">
        <v>473</v>
      </c>
      <c r="I421" s="4" t="s">
        <v>239</v>
      </c>
      <c r="J421" s="51">
        <v>41000</v>
      </c>
      <c r="K421" s="51">
        <v>8.9</v>
      </c>
      <c r="L421" s="51">
        <v>174</v>
      </c>
      <c r="M421" s="51">
        <v>185</v>
      </c>
      <c r="N421" s="55">
        <v>96067179</v>
      </c>
      <c r="O421" s="55">
        <v>22000000</v>
      </c>
      <c r="P421" s="24">
        <v>74067179</v>
      </c>
    </row>
    <row r="422" spans="1:16" x14ac:dyDescent="0.2">
      <c r="A422" s="4" t="s">
        <v>1028</v>
      </c>
      <c r="B422" s="5">
        <v>34239</v>
      </c>
      <c r="C422" s="4" t="s">
        <v>46</v>
      </c>
      <c r="D422" s="4" t="s">
        <v>75</v>
      </c>
      <c r="E422" s="4" t="s">
        <v>17</v>
      </c>
      <c r="F422" s="4" t="s">
        <v>97</v>
      </c>
      <c r="G422" s="4" t="s">
        <v>98</v>
      </c>
      <c r="H422" s="4" t="s">
        <v>894</v>
      </c>
      <c r="I422" s="4" t="s">
        <v>254</v>
      </c>
      <c r="J422" s="51">
        <v>2000</v>
      </c>
      <c r="K422" s="51">
        <v>7.4</v>
      </c>
      <c r="L422" s="51">
        <v>23</v>
      </c>
      <c r="M422" s="51">
        <v>115</v>
      </c>
      <c r="N422" s="55">
        <v>25842000</v>
      </c>
      <c r="O422" s="55">
        <v>22000000</v>
      </c>
      <c r="P422" s="24">
        <v>3842000</v>
      </c>
    </row>
    <row r="423" spans="1:16" x14ac:dyDescent="0.2">
      <c r="A423" s="4" t="s">
        <v>1029</v>
      </c>
      <c r="B423" s="5">
        <v>34086</v>
      </c>
      <c r="C423" s="4" t="s">
        <v>15</v>
      </c>
      <c r="D423" s="4" t="s">
        <v>23</v>
      </c>
      <c r="E423" s="4" t="s">
        <v>17</v>
      </c>
      <c r="F423" s="4" t="s">
        <v>18</v>
      </c>
      <c r="G423" s="4" t="s">
        <v>106</v>
      </c>
      <c r="H423" s="4" t="s">
        <v>1030</v>
      </c>
      <c r="I423" s="4" t="s">
        <v>1031</v>
      </c>
      <c r="J423" s="51">
        <v>331</v>
      </c>
      <c r="K423" s="51">
        <v>5.9</v>
      </c>
      <c r="L423" s="51">
        <v>14</v>
      </c>
      <c r="M423" s="51">
        <v>123</v>
      </c>
      <c r="N423" s="55">
        <v>18272447</v>
      </c>
      <c r="O423" s="55">
        <v>10000000</v>
      </c>
      <c r="P423" s="24">
        <v>8272447</v>
      </c>
    </row>
    <row r="424" spans="1:16" x14ac:dyDescent="0.2">
      <c r="A424" s="4" t="s">
        <v>1032</v>
      </c>
      <c r="B424" s="5">
        <v>34029</v>
      </c>
      <c r="C424" s="4" t="s">
        <v>46</v>
      </c>
      <c r="D424" s="4" t="s">
        <v>54</v>
      </c>
      <c r="E424" s="4" t="s">
        <v>17</v>
      </c>
      <c r="F424" s="4" t="s">
        <v>97</v>
      </c>
      <c r="G424" s="4" t="s">
        <v>98</v>
      </c>
      <c r="H424" s="4" t="s">
        <v>1033</v>
      </c>
      <c r="I424" s="4" t="s">
        <v>1034</v>
      </c>
      <c r="J424" s="51">
        <v>0</v>
      </c>
      <c r="K424" s="51">
        <v>4</v>
      </c>
      <c r="L424" s="51">
        <v>36</v>
      </c>
      <c r="M424" s="51">
        <v>104</v>
      </c>
      <c r="N424" s="55">
        <v>20915465</v>
      </c>
      <c r="O424" s="55">
        <v>42000000</v>
      </c>
      <c r="P424" s="24">
        <v>-21084535</v>
      </c>
    </row>
    <row r="425" spans="1:16" x14ac:dyDescent="0.2">
      <c r="A425" s="4" t="s">
        <v>1035</v>
      </c>
      <c r="B425" s="5">
        <v>34107</v>
      </c>
      <c r="C425" s="4" t="s">
        <v>46</v>
      </c>
      <c r="D425" s="4" t="s">
        <v>91</v>
      </c>
      <c r="E425" s="4" t="s">
        <v>17</v>
      </c>
      <c r="F425" s="4" t="s">
        <v>18</v>
      </c>
      <c r="G425" s="4" t="s">
        <v>98</v>
      </c>
      <c r="H425" s="4" t="s">
        <v>1036</v>
      </c>
      <c r="I425" s="4" t="s">
        <v>1037</v>
      </c>
      <c r="J425" s="51">
        <v>1000</v>
      </c>
      <c r="K425" s="51">
        <v>4.8</v>
      </c>
      <c r="L425" s="51">
        <v>60</v>
      </c>
      <c r="M425" s="51">
        <v>96</v>
      </c>
      <c r="N425" s="55">
        <v>42660000</v>
      </c>
      <c r="O425" s="55">
        <v>17000000</v>
      </c>
      <c r="P425" s="24">
        <v>25660000</v>
      </c>
    </row>
    <row r="426" spans="1:16" x14ac:dyDescent="0.2">
      <c r="A426" s="4" t="s">
        <v>1038</v>
      </c>
      <c r="B426" s="5">
        <v>34248</v>
      </c>
      <c r="C426" s="4" t="s">
        <v>46</v>
      </c>
      <c r="D426" s="4" t="s">
        <v>54</v>
      </c>
      <c r="E426" s="4" t="s">
        <v>17</v>
      </c>
      <c r="F426" s="4" t="s">
        <v>18</v>
      </c>
      <c r="G426" s="4" t="s">
        <v>98</v>
      </c>
      <c r="H426" s="4" t="s">
        <v>559</v>
      </c>
      <c r="I426" s="4" t="s">
        <v>1039</v>
      </c>
      <c r="J426" s="51">
        <v>391</v>
      </c>
      <c r="K426" s="51">
        <v>6.2</v>
      </c>
      <c r="L426" s="51">
        <v>14</v>
      </c>
      <c r="M426" s="51">
        <v>108</v>
      </c>
      <c r="N426" s="55">
        <v>24103594</v>
      </c>
      <c r="O426" s="55">
        <v>6500000</v>
      </c>
      <c r="P426" s="24">
        <v>17603594</v>
      </c>
    </row>
    <row r="427" spans="1:16" x14ac:dyDescent="0.2">
      <c r="A427" s="4" t="s">
        <v>1040</v>
      </c>
      <c r="B427" s="5">
        <v>34122</v>
      </c>
      <c r="C427" s="4" t="s">
        <v>46</v>
      </c>
      <c r="D427" s="4" t="s">
        <v>23</v>
      </c>
      <c r="E427" s="4" t="s">
        <v>17</v>
      </c>
      <c r="F427" s="4" t="s">
        <v>18</v>
      </c>
      <c r="G427" s="4" t="s">
        <v>98</v>
      </c>
      <c r="H427" s="4" t="s">
        <v>1041</v>
      </c>
      <c r="I427" s="4" t="s">
        <v>218</v>
      </c>
      <c r="J427" s="51">
        <v>0</v>
      </c>
      <c r="K427" s="51">
        <v>7.2</v>
      </c>
      <c r="L427" s="51">
        <v>56</v>
      </c>
      <c r="M427" s="51">
        <v>139</v>
      </c>
      <c r="N427" s="55">
        <v>32000000</v>
      </c>
      <c r="O427" s="55">
        <v>30000000</v>
      </c>
      <c r="P427" s="24">
        <v>2000000</v>
      </c>
    </row>
    <row r="428" spans="1:16" x14ac:dyDescent="0.2">
      <c r="A428" s="4" t="s">
        <v>1042</v>
      </c>
      <c r="B428" s="5">
        <v>34256</v>
      </c>
      <c r="C428" s="4" t="s">
        <v>46</v>
      </c>
      <c r="D428" s="4" t="s">
        <v>23</v>
      </c>
      <c r="E428" s="4" t="s">
        <v>17</v>
      </c>
      <c r="F428" s="4" t="s">
        <v>18</v>
      </c>
      <c r="G428" s="4" t="s">
        <v>106</v>
      </c>
      <c r="H428" s="4" t="s">
        <v>427</v>
      </c>
      <c r="I428" s="4" t="s">
        <v>409</v>
      </c>
      <c r="J428" s="51">
        <v>0</v>
      </c>
      <c r="K428" s="51">
        <v>6.8</v>
      </c>
      <c r="L428" s="51">
        <v>56</v>
      </c>
      <c r="M428" s="51">
        <v>154</v>
      </c>
      <c r="N428" s="55">
        <v>158348400</v>
      </c>
      <c r="O428" s="55">
        <v>42000000</v>
      </c>
      <c r="P428" s="24">
        <v>116348400</v>
      </c>
    </row>
    <row r="429" spans="1:16" x14ac:dyDescent="0.2">
      <c r="A429" s="4" t="s">
        <v>1043</v>
      </c>
      <c r="B429" s="5">
        <v>34207</v>
      </c>
      <c r="C429" s="4" t="s">
        <v>46</v>
      </c>
      <c r="D429" s="4" t="s">
        <v>91</v>
      </c>
      <c r="E429" s="4" t="s">
        <v>17</v>
      </c>
      <c r="F429" s="4" t="s">
        <v>18</v>
      </c>
      <c r="G429" s="4" t="s">
        <v>146</v>
      </c>
      <c r="H429" s="4" t="s">
        <v>213</v>
      </c>
      <c r="I429" s="4" t="s">
        <v>1044</v>
      </c>
      <c r="J429" s="51">
        <v>0</v>
      </c>
      <c r="K429" s="51">
        <v>7.8</v>
      </c>
      <c r="L429" s="51">
        <v>119</v>
      </c>
      <c r="M429" s="51">
        <v>130</v>
      </c>
      <c r="N429" s="55">
        <v>183875760</v>
      </c>
      <c r="O429" s="55">
        <v>44000000</v>
      </c>
      <c r="P429" s="24">
        <v>139875760</v>
      </c>
    </row>
    <row r="430" spans="1:16" x14ac:dyDescent="0.2">
      <c r="A430" s="4" t="s">
        <v>1045</v>
      </c>
      <c r="B430" s="5">
        <v>34025</v>
      </c>
      <c r="C430" s="4" t="s">
        <v>46</v>
      </c>
      <c r="D430" s="4" t="s">
        <v>386</v>
      </c>
      <c r="E430" s="4" t="s">
        <v>17</v>
      </c>
      <c r="F430" s="4" t="s">
        <v>18</v>
      </c>
      <c r="G430" s="4" t="s">
        <v>42</v>
      </c>
      <c r="H430" s="4" t="s">
        <v>1046</v>
      </c>
      <c r="I430" s="4" t="s">
        <v>1047</v>
      </c>
      <c r="J430" s="51">
        <v>238</v>
      </c>
      <c r="K430" s="51">
        <v>5.7</v>
      </c>
      <c r="L430" s="51">
        <v>10</v>
      </c>
      <c r="M430" s="51">
        <v>92</v>
      </c>
      <c r="N430" s="55">
        <v>2119994</v>
      </c>
      <c r="O430" s="55">
        <v>19000000</v>
      </c>
      <c r="P430" s="24">
        <v>-16880006</v>
      </c>
    </row>
    <row r="431" spans="1:16" x14ac:dyDescent="0.2">
      <c r="A431" s="4" t="s">
        <v>1048</v>
      </c>
      <c r="B431" s="5">
        <v>34311</v>
      </c>
      <c r="C431" s="4" t="s">
        <v>46</v>
      </c>
      <c r="D431" s="4" t="s">
        <v>16</v>
      </c>
      <c r="E431" s="4" t="s">
        <v>17</v>
      </c>
      <c r="F431" s="4" t="s">
        <v>18</v>
      </c>
      <c r="G431" s="4" t="s">
        <v>146</v>
      </c>
      <c r="H431" s="4" t="s">
        <v>588</v>
      </c>
      <c r="I431" s="4" t="s">
        <v>1049</v>
      </c>
      <c r="J431" s="51">
        <v>0</v>
      </c>
      <c r="K431" s="51">
        <v>6.5</v>
      </c>
      <c r="L431" s="51">
        <v>43</v>
      </c>
      <c r="M431" s="51">
        <v>141</v>
      </c>
      <c r="N431" s="55">
        <v>100768056</v>
      </c>
      <c r="O431" s="55">
        <v>45000000</v>
      </c>
      <c r="P431" s="24">
        <v>55768056</v>
      </c>
    </row>
    <row r="432" spans="1:16" x14ac:dyDescent="0.2">
      <c r="A432" s="4" t="s">
        <v>1050</v>
      </c>
      <c r="B432" s="5">
        <v>34240</v>
      </c>
      <c r="C432" s="4" t="s">
        <v>46</v>
      </c>
      <c r="D432" s="4" t="s">
        <v>23</v>
      </c>
      <c r="E432" s="4" t="s">
        <v>17</v>
      </c>
      <c r="F432" s="4" t="s">
        <v>1051</v>
      </c>
      <c r="G432" s="4" t="s">
        <v>106</v>
      </c>
      <c r="H432" s="4" t="s">
        <v>1052</v>
      </c>
      <c r="I432" s="4" t="s">
        <v>1053</v>
      </c>
      <c r="J432" s="51">
        <v>0</v>
      </c>
      <c r="K432" s="51">
        <v>7.6</v>
      </c>
      <c r="L432" s="51">
        <v>83</v>
      </c>
      <c r="M432" s="51">
        <v>121</v>
      </c>
      <c r="N432" s="55">
        <v>40158000</v>
      </c>
      <c r="O432" s="55">
        <v>7000000</v>
      </c>
      <c r="P432" s="24">
        <v>33158000</v>
      </c>
    </row>
    <row r="433" spans="1:16" x14ac:dyDescent="0.2">
      <c r="A433" s="4" t="s">
        <v>1054</v>
      </c>
      <c r="B433" s="5">
        <v>34137</v>
      </c>
      <c r="C433" s="4" t="s">
        <v>46</v>
      </c>
      <c r="D433" s="4" t="s">
        <v>91</v>
      </c>
      <c r="E433" s="4" t="s">
        <v>17</v>
      </c>
      <c r="F433" s="4" t="s">
        <v>97</v>
      </c>
      <c r="G433" s="4" t="s">
        <v>42</v>
      </c>
      <c r="H433" s="4" t="s">
        <v>161</v>
      </c>
      <c r="I433" s="4" t="s">
        <v>1055</v>
      </c>
      <c r="J433" s="51">
        <v>408</v>
      </c>
      <c r="K433" s="51">
        <v>7.2</v>
      </c>
      <c r="L433" s="51">
        <v>10</v>
      </c>
      <c r="M433" s="51">
        <v>80</v>
      </c>
      <c r="N433" s="55">
        <v>669276</v>
      </c>
      <c r="O433" s="55">
        <v>28000000</v>
      </c>
      <c r="P433" s="24">
        <v>-27330724</v>
      </c>
    </row>
    <row r="434" spans="1:16" x14ac:dyDescent="0.2">
      <c r="A434" s="4" t="s">
        <v>1056</v>
      </c>
      <c r="B434" s="5">
        <v>34180</v>
      </c>
      <c r="C434" s="4" t="s">
        <v>46</v>
      </c>
      <c r="D434" s="4" t="s">
        <v>23</v>
      </c>
      <c r="E434" s="4" t="s">
        <v>17</v>
      </c>
      <c r="F434" s="4" t="s">
        <v>97</v>
      </c>
      <c r="G434" s="4" t="s">
        <v>98</v>
      </c>
      <c r="H434" s="4" t="s">
        <v>894</v>
      </c>
      <c r="I434" s="4" t="s">
        <v>490</v>
      </c>
      <c r="J434" s="51">
        <v>0</v>
      </c>
      <c r="K434" s="51">
        <v>7.9</v>
      </c>
      <c r="L434" s="51">
        <v>58</v>
      </c>
      <c r="M434" s="51">
        <v>134</v>
      </c>
      <c r="N434" s="55">
        <v>22954968</v>
      </c>
      <c r="O434" s="55">
        <v>11500000</v>
      </c>
      <c r="P434" s="24">
        <v>11454968</v>
      </c>
    </row>
    <row r="435" spans="1:16" x14ac:dyDescent="0.2">
      <c r="A435" s="4" t="s">
        <v>1057</v>
      </c>
      <c r="B435" s="5">
        <v>33988</v>
      </c>
      <c r="C435" s="4" t="s">
        <v>46</v>
      </c>
      <c r="D435" s="4" t="s">
        <v>91</v>
      </c>
      <c r="E435" s="4" t="s">
        <v>17</v>
      </c>
      <c r="F435" s="4" t="s">
        <v>18</v>
      </c>
      <c r="G435" s="4" t="s">
        <v>106</v>
      </c>
      <c r="H435" s="4" t="s">
        <v>483</v>
      </c>
      <c r="I435" s="4" t="s">
        <v>505</v>
      </c>
      <c r="J435" s="51">
        <v>11000</v>
      </c>
      <c r="K435" s="51">
        <v>7.8</v>
      </c>
      <c r="L435" s="51">
        <v>84</v>
      </c>
      <c r="M435" s="51">
        <v>134</v>
      </c>
      <c r="N435" s="55">
        <v>56505065</v>
      </c>
      <c r="O435" s="55">
        <v>25000000</v>
      </c>
      <c r="P435" s="24">
        <v>31505065</v>
      </c>
    </row>
    <row r="436" spans="1:16" x14ac:dyDescent="0.2">
      <c r="A436" s="4" t="s">
        <v>1058</v>
      </c>
      <c r="B436" s="5">
        <v>34093</v>
      </c>
      <c r="C436" s="4" t="s">
        <v>46</v>
      </c>
      <c r="D436" s="4" t="s">
        <v>91</v>
      </c>
      <c r="E436" s="4" t="s">
        <v>17</v>
      </c>
      <c r="F436" s="4" t="s">
        <v>18</v>
      </c>
      <c r="G436" s="4" t="s">
        <v>106</v>
      </c>
      <c r="H436" s="4" t="s">
        <v>1059</v>
      </c>
      <c r="I436" s="4" t="s">
        <v>570</v>
      </c>
      <c r="J436" s="51">
        <v>15000</v>
      </c>
      <c r="K436" s="51">
        <v>8</v>
      </c>
      <c r="L436" s="51">
        <v>122</v>
      </c>
      <c r="M436" s="51">
        <v>121</v>
      </c>
      <c r="N436" s="55">
        <v>12281500</v>
      </c>
      <c r="O436" s="55">
        <v>13000000</v>
      </c>
      <c r="P436" s="24">
        <v>-718500</v>
      </c>
    </row>
    <row r="437" spans="1:16" x14ac:dyDescent="0.2">
      <c r="A437" s="4" t="s">
        <v>1060</v>
      </c>
      <c r="B437" s="5">
        <v>34007</v>
      </c>
      <c r="C437" s="4" t="s">
        <v>46</v>
      </c>
      <c r="D437" s="4" t="s">
        <v>329</v>
      </c>
      <c r="E437" s="4" t="s">
        <v>17</v>
      </c>
      <c r="F437" s="4" t="s">
        <v>18</v>
      </c>
      <c r="G437" s="4" t="s">
        <v>106</v>
      </c>
      <c r="H437" s="4" t="s">
        <v>489</v>
      </c>
      <c r="I437" s="4" t="s">
        <v>1061</v>
      </c>
      <c r="J437" s="51">
        <v>217</v>
      </c>
      <c r="K437" s="51">
        <v>5.3</v>
      </c>
      <c r="L437" s="51">
        <v>22</v>
      </c>
      <c r="M437" s="51">
        <v>98</v>
      </c>
      <c r="N437" s="55">
        <v>3902679</v>
      </c>
      <c r="O437" s="55">
        <v>3000000</v>
      </c>
      <c r="P437" s="24">
        <v>902679</v>
      </c>
    </row>
    <row r="438" spans="1:16" x14ac:dyDescent="0.2">
      <c r="A438" s="4" t="s">
        <v>1062</v>
      </c>
      <c r="B438" s="5">
        <v>34090</v>
      </c>
      <c r="C438" s="4" t="s">
        <v>46</v>
      </c>
      <c r="D438" s="4" t="s">
        <v>23</v>
      </c>
      <c r="E438" s="4" t="s">
        <v>17</v>
      </c>
      <c r="F438" s="4" t="s">
        <v>18</v>
      </c>
      <c r="G438" s="4" t="s">
        <v>146</v>
      </c>
      <c r="H438" s="4" t="s">
        <v>440</v>
      </c>
      <c r="I438" s="4" t="s">
        <v>1063</v>
      </c>
      <c r="J438" s="51">
        <v>14000</v>
      </c>
      <c r="K438" s="51">
        <v>7.8</v>
      </c>
      <c r="L438" s="51">
        <v>80</v>
      </c>
      <c r="M438" s="51">
        <v>118</v>
      </c>
      <c r="N438" s="55">
        <v>9170214</v>
      </c>
      <c r="O438" s="55">
        <v>11000000</v>
      </c>
      <c r="P438" s="24">
        <v>-1829786</v>
      </c>
    </row>
    <row r="439" spans="1:16" x14ac:dyDescent="0.2">
      <c r="A439" s="4" t="s">
        <v>1064</v>
      </c>
      <c r="B439" s="5">
        <v>34641</v>
      </c>
      <c r="C439" s="4" t="s">
        <v>46</v>
      </c>
      <c r="D439" s="4" t="s">
        <v>91</v>
      </c>
      <c r="E439" s="4" t="s">
        <v>17</v>
      </c>
      <c r="F439" s="4" t="s">
        <v>18</v>
      </c>
      <c r="G439" s="4" t="s">
        <v>98</v>
      </c>
      <c r="H439" s="4" t="s">
        <v>525</v>
      </c>
      <c r="I439" s="4" t="s">
        <v>1065</v>
      </c>
      <c r="J439" s="51">
        <v>444</v>
      </c>
      <c r="K439" s="51">
        <v>4.3</v>
      </c>
      <c r="L439" s="51">
        <v>5</v>
      </c>
      <c r="M439" s="51">
        <v>93</v>
      </c>
      <c r="N439" s="55">
        <v>11784000</v>
      </c>
      <c r="O439" s="55">
        <v>20000000</v>
      </c>
      <c r="P439" s="24">
        <v>-8216000</v>
      </c>
    </row>
    <row r="440" spans="1:16" x14ac:dyDescent="0.2">
      <c r="A440" s="4" t="s">
        <v>1066</v>
      </c>
      <c r="B440" s="5">
        <v>34364</v>
      </c>
      <c r="C440" s="4" t="s">
        <v>46</v>
      </c>
      <c r="D440" s="4" t="s">
        <v>91</v>
      </c>
      <c r="E440" s="4" t="s">
        <v>17</v>
      </c>
      <c r="F440" s="4" t="s">
        <v>18</v>
      </c>
      <c r="G440" s="4" t="s">
        <v>106</v>
      </c>
      <c r="H440" s="4" t="s">
        <v>1006</v>
      </c>
      <c r="I440" s="4" t="s">
        <v>1067</v>
      </c>
      <c r="J440" s="51">
        <v>368</v>
      </c>
      <c r="K440" s="51">
        <v>5.8</v>
      </c>
      <c r="L440" s="51">
        <v>8</v>
      </c>
      <c r="M440" s="51">
        <v>100</v>
      </c>
      <c r="N440" s="55">
        <v>29392418</v>
      </c>
      <c r="O440" s="55">
        <v>10000000</v>
      </c>
      <c r="P440" s="24">
        <v>19392418</v>
      </c>
    </row>
    <row r="441" spans="1:16" x14ac:dyDescent="0.2">
      <c r="A441" s="4" t="s">
        <v>1068</v>
      </c>
      <c r="B441" s="5">
        <v>34608</v>
      </c>
      <c r="C441" s="4" t="s">
        <v>46</v>
      </c>
      <c r="D441" s="4" t="s">
        <v>34</v>
      </c>
      <c r="E441" s="4" t="s">
        <v>17</v>
      </c>
      <c r="F441" s="4" t="s">
        <v>18</v>
      </c>
      <c r="G441" s="4" t="s">
        <v>146</v>
      </c>
      <c r="H441" s="4" t="s">
        <v>1069</v>
      </c>
      <c r="I441" s="4" t="s">
        <v>1070</v>
      </c>
      <c r="J441" s="51">
        <v>0</v>
      </c>
      <c r="K441" s="51">
        <v>6.9</v>
      </c>
      <c r="L441" s="51">
        <v>61</v>
      </c>
      <c r="M441" s="51">
        <v>78</v>
      </c>
      <c r="N441" s="55">
        <v>72217000</v>
      </c>
      <c r="O441" s="55">
        <v>12000000</v>
      </c>
      <c r="P441" s="24">
        <v>60217000</v>
      </c>
    </row>
    <row r="442" spans="1:16" x14ac:dyDescent="0.2">
      <c r="A442" s="4" t="s">
        <v>1071</v>
      </c>
      <c r="B442" s="5">
        <v>34530</v>
      </c>
      <c r="C442" s="4" t="s">
        <v>46</v>
      </c>
      <c r="D442" s="4" t="s">
        <v>54</v>
      </c>
      <c r="E442" s="4" t="s">
        <v>17</v>
      </c>
      <c r="F442" s="4" t="s">
        <v>18</v>
      </c>
      <c r="G442" s="4" t="s">
        <v>98</v>
      </c>
      <c r="H442" s="4" t="s">
        <v>1072</v>
      </c>
      <c r="I442" s="4" t="s">
        <v>824</v>
      </c>
      <c r="J442" s="51">
        <v>0</v>
      </c>
      <c r="K442" s="51">
        <v>5.9</v>
      </c>
      <c r="L442" s="51">
        <v>22</v>
      </c>
      <c r="M442" s="51">
        <v>99</v>
      </c>
      <c r="N442" s="55">
        <v>16671505</v>
      </c>
      <c r="O442" s="55">
        <v>50000000</v>
      </c>
      <c r="P442" s="24">
        <v>-33328495</v>
      </c>
    </row>
    <row r="443" spans="1:16" x14ac:dyDescent="0.2">
      <c r="A443" s="4" t="s">
        <v>1073</v>
      </c>
      <c r="B443" s="5">
        <v>34649</v>
      </c>
      <c r="C443" s="4" t="s">
        <v>46</v>
      </c>
      <c r="D443" s="4" t="s">
        <v>91</v>
      </c>
      <c r="E443" s="4" t="s">
        <v>17</v>
      </c>
      <c r="F443" s="4" t="s">
        <v>18</v>
      </c>
      <c r="G443" s="4" t="s">
        <v>106</v>
      </c>
      <c r="H443" s="4" t="s">
        <v>1074</v>
      </c>
      <c r="I443" s="4" t="s">
        <v>269</v>
      </c>
      <c r="J443" s="51">
        <v>669</v>
      </c>
      <c r="K443" s="51">
        <v>5.5</v>
      </c>
      <c r="L443" s="51">
        <v>36</v>
      </c>
      <c r="M443" s="51">
        <v>104</v>
      </c>
      <c r="N443" s="55">
        <v>42610000</v>
      </c>
      <c r="O443" s="55">
        <v>55000000</v>
      </c>
      <c r="P443" s="24">
        <v>-12390000</v>
      </c>
    </row>
    <row r="444" spans="1:16" x14ac:dyDescent="0.2">
      <c r="A444" s="4" t="s">
        <v>1075</v>
      </c>
      <c r="B444" s="5">
        <v>34563</v>
      </c>
      <c r="C444" s="4" t="s">
        <v>46</v>
      </c>
      <c r="D444" s="4" t="s">
        <v>34</v>
      </c>
      <c r="E444" s="4" t="s">
        <v>17</v>
      </c>
      <c r="F444" s="4" t="s">
        <v>18</v>
      </c>
      <c r="G444" s="4" t="s">
        <v>106</v>
      </c>
      <c r="H444" s="4" t="s">
        <v>628</v>
      </c>
      <c r="I444" s="4" t="s">
        <v>256</v>
      </c>
      <c r="J444" s="51">
        <v>979</v>
      </c>
      <c r="K444" s="51">
        <v>7.5</v>
      </c>
      <c r="L444" s="51">
        <v>67</v>
      </c>
      <c r="M444" s="51">
        <v>98</v>
      </c>
      <c r="N444" s="55">
        <v>13383737</v>
      </c>
      <c r="O444" s="55">
        <v>20000000</v>
      </c>
      <c r="P444" s="24">
        <v>-6616263</v>
      </c>
    </row>
    <row r="445" spans="1:16" x14ac:dyDescent="0.2">
      <c r="A445" s="4" t="s">
        <v>1076</v>
      </c>
      <c r="B445" s="5">
        <v>34481</v>
      </c>
      <c r="C445" s="4" t="s">
        <v>46</v>
      </c>
      <c r="D445" s="4" t="s">
        <v>91</v>
      </c>
      <c r="E445" s="4" t="s">
        <v>17</v>
      </c>
      <c r="F445" s="4" t="s">
        <v>18</v>
      </c>
      <c r="G445" s="4" t="s">
        <v>146</v>
      </c>
      <c r="H445" s="4" t="s">
        <v>213</v>
      </c>
      <c r="I445" s="4" t="s">
        <v>939</v>
      </c>
      <c r="J445" s="51">
        <v>0</v>
      </c>
      <c r="K445" s="51">
        <v>6.9</v>
      </c>
      <c r="L445" s="51">
        <v>42</v>
      </c>
      <c r="M445" s="51">
        <v>141</v>
      </c>
      <c r="N445" s="55">
        <v>122012710</v>
      </c>
      <c r="O445" s="55">
        <v>62000000</v>
      </c>
      <c r="P445" s="24">
        <v>60012710</v>
      </c>
    </row>
    <row r="446" spans="1:16" x14ac:dyDescent="0.2">
      <c r="A446" s="4" t="s">
        <v>1077</v>
      </c>
      <c r="B446" s="5">
        <v>34470</v>
      </c>
      <c r="C446" s="4" t="s">
        <v>15</v>
      </c>
      <c r="D446" s="4" t="s">
        <v>34</v>
      </c>
      <c r="E446" s="4" t="s">
        <v>17</v>
      </c>
      <c r="F446" s="4" t="s">
        <v>18</v>
      </c>
      <c r="G446" s="4" t="s">
        <v>106</v>
      </c>
      <c r="H446" s="4" t="s">
        <v>1078</v>
      </c>
      <c r="I446" s="4" t="s">
        <v>1079</v>
      </c>
      <c r="J446" s="51">
        <v>0</v>
      </c>
      <c r="K446" s="51">
        <v>7.8</v>
      </c>
      <c r="L446" s="51">
        <v>136</v>
      </c>
      <c r="M446" s="51">
        <v>102</v>
      </c>
      <c r="N446" s="55">
        <v>3151130</v>
      </c>
      <c r="O446" s="55">
        <v>230000</v>
      </c>
      <c r="P446" s="24">
        <v>2921130</v>
      </c>
    </row>
    <row r="447" spans="1:16" x14ac:dyDescent="0.2">
      <c r="A447" s="4" t="s">
        <v>1080</v>
      </c>
      <c r="B447" s="5">
        <v>34382</v>
      </c>
      <c r="C447" s="4" t="s">
        <v>46</v>
      </c>
      <c r="D447" s="4" t="s">
        <v>34</v>
      </c>
      <c r="E447" s="4" t="s">
        <v>17</v>
      </c>
      <c r="F447" s="4" t="s">
        <v>18</v>
      </c>
      <c r="G447" s="4" t="s">
        <v>146</v>
      </c>
      <c r="H447" s="4" t="s">
        <v>1081</v>
      </c>
      <c r="I447" s="4" t="s">
        <v>553</v>
      </c>
      <c r="J447" s="51">
        <v>905</v>
      </c>
      <c r="K447" s="51">
        <v>6.9</v>
      </c>
      <c r="L447" s="51">
        <v>25</v>
      </c>
      <c r="M447" s="51">
        <v>115</v>
      </c>
      <c r="N447" s="55">
        <v>13640000</v>
      </c>
      <c r="O447" s="55">
        <v>14000000</v>
      </c>
      <c r="P447" s="24">
        <v>-360000</v>
      </c>
    </row>
    <row r="448" spans="1:16" x14ac:dyDescent="0.2">
      <c r="A448" s="4" t="s">
        <v>1082</v>
      </c>
      <c r="B448" s="5">
        <v>34364</v>
      </c>
      <c r="C448" s="4" t="s">
        <v>46</v>
      </c>
      <c r="D448" s="4" t="s">
        <v>23</v>
      </c>
      <c r="E448" s="4" t="s">
        <v>17</v>
      </c>
      <c r="F448" s="4" t="s">
        <v>18</v>
      </c>
      <c r="G448" s="4" t="s">
        <v>106</v>
      </c>
      <c r="H448" s="4" t="s">
        <v>801</v>
      </c>
      <c r="I448" s="4" t="s">
        <v>384</v>
      </c>
      <c r="J448" s="51">
        <v>0</v>
      </c>
      <c r="K448" s="51">
        <v>6</v>
      </c>
      <c r="L448" s="51">
        <v>55</v>
      </c>
      <c r="M448" s="51">
        <v>128</v>
      </c>
      <c r="N448" s="55">
        <v>83000000</v>
      </c>
      <c r="O448" s="55">
        <v>55000000</v>
      </c>
      <c r="P448" s="24">
        <v>28000000</v>
      </c>
    </row>
    <row r="449" spans="1:16" x14ac:dyDescent="0.2">
      <c r="A449" s="4" t="s">
        <v>1083</v>
      </c>
      <c r="B449" s="5">
        <v>34437</v>
      </c>
      <c r="C449" s="4" t="s">
        <v>46</v>
      </c>
      <c r="D449" s="4" t="s">
        <v>34</v>
      </c>
      <c r="E449" s="4" t="s">
        <v>17</v>
      </c>
      <c r="F449" s="4" t="s">
        <v>18</v>
      </c>
      <c r="G449" s="4" t="s">
        <v>146</v>
      </c>
      <c r="H449" s="4" t="s">
        <v>440</v>
      </c>
      <c r="I449" s="4" t="s">
        <v>1084</v>
      </c>
      <c r="J449" s="51">
        <v>0</v>
      </c>
      <c r="K449" s="51">
        <v>6.8</v>
      </c>
      <c r="L449" s="51">
        <v>44</v>
      </c>
      <c r="M449" s="51">
        <v>97</v>
      </c>
      <c r="N449" s="55">
        <v>22200000</v>
      </c>
      <c r="O449" s="55">
        <v>25000000</v>
      </c>
      <c r="P449" s="24">
        <v>-2800000</v>
      </c>
    </row>
    <row r="450" spans="1:16" x14ac:dyDescent="0.2">
      <c r="A450" s="4" t="s">
        <v>1085</v>
      </c>
      <c r="B450" s="5">
        <v>34598</v>
      </c>
      <c r="C450" s="4" t="s">
        <v>46</v>
      </c>
      <c r="D450" s="4" t="s">
        <v>34</v>
      </c>
      <c r="E450" s="4" t="s">
        <v>17</v>
      </c>
      <c r="F450" s="4" t="s">
        <v>18</v>
      </c>
      <c r="G450" s="4" t="s">
        <v>146</v>
      </c>
      <c r="H450" s="4" t="s">
        <v>826</v>
      </c>
      <c r="I450" s="4" t="s">
        <v>1086</v>
      </c>
      <c r="J450" s="51">
        <v>0</v>
      </c>
      <c r="K450" s="51">
        <v>7.3</v>
      </c>
      <c r="L450" s="51">
        <v>84</v>
      </c>
      <c r="M450" s="51">
        <v>113</v>
      </c>
      <c r="N450" s="55">
        <v>127175354</v>
      </c>
      <c r="O450" s="55">
        <v>16000000</v>
      </c>
      <c r="P450" s="24">
        <v>111175354</v>
      </c>
    </row>
    <row r="451" spans="1:16" x14ac:dyDescent="0.2">
      <c r="A451" s="4" t="s">
        <v>1087</v>
      </c>
      <c r="B451" s="5">
        <v>34367</v>
      </c>
      <c r="C451" s="4" t="s">
        <v>15</v>
      </c>
      <c r="D451" s="4" t="s">
        <v>75</v>
      </c>
      <c r="E451" s="4" t="s">
        <v>17</v>
      </c>
      <c r="F451" s="4" t="s">
        <v>18</v>
      </c>
      <c r="G451" s="4" t="s">
        <v>106</v>
      </c>
      <c r="H451" s="4" t="s">
        <v>440</v>
      </c>
      <c r="I451" s="4" t="s">
        <v>659</v>
      </c>
      <c r="J451" s="51">
        <v>0</v>
      </c>
      <c r="K451" s="51">
        <v>7.9</v>
      </c>
      <c r="L451" s="51">
        <v>148</v>
      </c>
      <c r="M451" s="51">
        <v>127</v>
      </c>
      <c r="N451" s="55">
        <v>5887457</v>
      </c>
      <c r="O451" s="55">
        <v>18000000</v>
      </c>
      <c r="P451" s="24">
        <v>-12112543</v>
      </c>
    </row>
    <row r="452" spans="1:16" x14ac:dyDescent="0.2">
      <c r="A452" s="4" t="s">
        <v>1088</v>
      </c>
      <c r="B452" s="5">
        <v>34336</v>
      </c>
      <c r="C452" s="4" t="s">
        <v>46</v>
      </c>
      <c r="D452" s="4" t="s">
        <v>23</v>
      </c>
      <c r="E452" s="4" t="s">
        <v>17</v>
      </c>
      <c r="F452" s="4" t="s">
        <v>352</v>
      </c>
      <c r="G452" s="4" t="s">
        <v>106</v>
      </c>
      <c r="H452" s="4" t="s">
        <v>1089</v>
      </c>
      <c r="I452" s="4" t="s">
        <v>1090</v>
      </c>
      <c r="J452" s="51">
        <v>619</v>
      </c>
      <c r="K452" s="51">
        <v>7.2</v>
      </c>
      <c r="L452" s="51">
        <v>53</v>
      </c>
      <c r="M452" s="51">
        <v>103</v>
      </c>
      <c r="N452" s="55">
        <v>5132222</v>
      </c>
      <c r="O452" s="55">
        <v>2000000</v>
      </c>
      <c r="P452" s="24">
        <v>3132222</v>
      </c>
    </row>
    <row r="453" spans="1:16" x14ac:dyDescent="0.2">
      <c r="A453" s="4" t="s">
        <v>1091</v>
      </c>
      <c r="B453" s="5">
        <v>34651</v>
      </c>
      <c r="C453" s="4" t="s">
        <v>15</v>
      </c>
      <c r="D453" s="4" t="s">
        <v>34</v>
      </c>
      <c r="E453" s="4" t="s">
        <v>17</v>
      </c>
      <c r="F453" s="4" t="s">
        <v>18</v>
      </c>
      <c r="G453" s="4" t="s">
        <v>146</v>
      </c>
      <c r="H453" s="4" t="s">
        <v>469</v>
      </c>
      <c r="I453" s="4" t="s">
        <v>494</v>
      </c>
      <c r="J453" s="51">
        <v>59000</v>
      </c>
      <c r="K453" s="51">
        <v>8.8000000000000007</v>
      </c>
      <c r="L453" s="51">
        <v>149</v>
      </c>
      <c r="M453" s="51">
        <v>142</v>
      </c>
      <c r="N453" s="55">
        <v>329691196</v>
      </c>
      <c r="O453" s="55">
        <v>55000000</v>
      </c>
      <c r="P453" s="24">
        <v>274691196</v>
      </c>
    </row>
    <row r="454" spans="1:16" x14ac:dyDescent="0.2">
      <c r="A454" s="4" t="s">
        <v>1092</v>
      </c>
      <c r="B454" s="5">
        <v>34677</v>
      </c>
      <c r="C454" s="4" t="s">
        <v>46</v>
      </c>
      <c r="D454" s="4" t="s">
        <v>34</v>
      </c>
      <c r="E454" s="4" t="s">
        <v>17</v>
      </c>
      <c r="F454" s="4" t="s">
        <v>97</v>
      </c>
      <c r="G454" s="4" t="s">
        <v>106</v>
      </c>
      <c r="H454" s="4" t="s">
        <v>1093</v>
      </c>
      <c r="I454" s="4" t="s">
        <v>1094</v>
      </c>
      <c r="J454" s="51">
        <v>0</v>
      </c>
      <c r="K454" s="51">
        <v>7.1</v>
      </c>
      <c r="L454" s="51">
        <v>84</v>
      </c>
      <c r="M454" s="51">
        <v>117</v>
      </c>
      <c r="N454" s="55">
        <v>52700832</v>
      </c>
      <c r="O454" s="55">
        <v>4500000</v>
      </c>
      <c r="P454" s="24">
        <v>48200832</v>
      </c>
    </row>
    <row r="455" spans="1:16" x14ac:dyDescent="0.2">
      <c r="A455" s="4" t="s">
        <v>1095</v>
      </c>
      <c r="B455" s="5">
        <v>34502</v>
      </c>
      <c r="C455" s="4" t="s">
        <v>46</v>
      </c>
      <c r="D455" s="4" t="s">
        <v>75</v>
      </c>
      <c r="E455" s="4" t="s">
        <v>17</v>
      </c>
      <c r="F455" s="4" t="s">
        <v>1051</v>
      </c>
      <c r="G455" s="4" t="s">
        <v>106</v>
      </c>
      <c r="H455" s="4" t="s">
        <v>1096</v>
      </c>
      <c r="I455" s="4" t="s">
        <v>1097</v>
      </c>
      <c r="J455" s="51">
        <v>0</v>
      </c>
      <c r="K455" s="51">
        <v>7.4</v>
      </c>
      <c r="L455" s="51">
        <v>93</v>
      </c>
      <c r="M455" s="51">
        <v>108</v>
      </c>
      <c r="N455" s="55">
        <v>3049135</v>
      </c>
      <c r="O455" s="55">
        <v>5000000</v>
      </c>
      <c r="P455" s="24">
        <v>-1950865</v>
      </c>
    </row>
    <row r="456" spans="1:16" x14ac:dyDescent="0.2">
      <c r="A456" s="4" t="s">
        <v>1098</v>
      </c>
      <c r="B456" s="5">
        <v>34594</v>
      </c>
      <c r="C456" s="4" t="s">
        <v>46</v>
      </c>
      <c r="D456" s="4" t="s">
        <v>91</v>
      </c>
      <c r="E456" s="4" t="s">
        <v>17</v>
      </c>
      <c r="F456" s="4" t="s">
        <v>352</v>
      </c>
      <c r="G456" s="4" t="s">
        <v>146</v>
      </c>
      <c r="H456" s="4" t="s">
        <v>530</v>
      </c>
      <c r="I456" s="4" t="s">
        <v>1099</v>
      </c>
      <c r="J456" s="51">
        <v>319</v>
      </c>
      <c r="K456" s="51">
        <v>4.3</v>
      </c>
      <c r="L456" s="51">
        <v>32</v>
      </c>
      <c r="M456" s="51">
        <v>99</v>
      </c>
      <c r="N456" s="55">
        <v>13829734</v>
      </c>
      <c r="O456" s="55">
        <v>26000000</v>
      </c>
      <c r="P456" s="24">
        <v>-12170266</v>
      </c>
    </row>
    <row r="457" spans="1:16" x14ac:dyDescent="0.2">
      <c r="A457" s="4" t="s">
        <v>1100</v>
      </c>
      <c r="B457" s="5">
        <v>34363</v>
      </c>
      <c r="C457" s="4" t="s">
        <v>46</v>
      </c>
      <c r="D457" s="4" t="s">
        <v>191</v>
      </c>
      <c r="E457" s="4" t="s">
        <v>17</v>
      </c>
      <c r="F457" s="4" t="s">
        <v>18</v>
      </c>
      <c r="G457" s="4" t="s">
        <v>146</v>
      </c>
      <c r="H457" s="4" t="s">
        <v>1101</v>
      </c>
      <c r="I457" s="4" t="s">
        <v>1102</v>
      </c>
      <c r="J457" s="51">
        <v>0</v>
      </c>
      <c r="K457" s="51">
        <v>8.3000000000000007</v>
      </c>
      <c r="L457" s="51">
        <v>53</v>
      </c>
      <c r="M457" s="51">
        <v>170</v>
      </c>
      <c r="N457" s="55">
        <v>7830611</v>
      </c>
      <c r="O457" s="55">
        <v>700000</v>
      </c>
      <c r="P457" s="24">
        <v>7130611</v>
      </c>
    </row>
    <row r="458" spans="1:16" x14ac:dyDescent="0.2">
      <c r="A458" s="4" t="s">
        <v>1103</v>
      </c>
      <c r="B458" s="5">
        <v>34563</v>
      </c>
      <c r="C458" s="4" t="s">
        <v>46</v>
      </c>
      <c r="D458" s="4" t="s">
        <v>23</v>
      </c>
      <c r="E458" s="4" t="s">
        <v>17</v>
      </c>
      <c r="F458" s="4" t="s">
        <v>18</v>
      </c>
      <c r="G458" s="4" t="s">
        <v>106</v>
      </c>
      <c r="H458" s="4" t="s">
        <v>1059</v>
      </c>
      <c r="I458" s="4" t="s">
        <v>779</v>
      </c>
      <c r="J458" s="51">
        <v>11000</v>
      </c>
      <c r="K458" s="51">
        <v>7.6</v>
      </c>
      <c r="L458" s="51">
        <v>120</v>
      </c>
      <c r="M458" s="51">
        <v>123</v>
      </c>
      <c r="N458" s="55">
        <v>105264608</v>
      </c>
      <c r="O458" s="55">
        <v>60000000</v>
      </c>
      <c r="P458" s="24">
        <v>45264608</v>
      </c>
    </row>
    <row r="459" spans="1:16" x14ac:dyDescent="0.2">
      <c r="A459" s="4" t="s">
        <v>1104</v>
      </c>
      <c r="B459" s="5">
        <v>34639</v>
      </c>
      <c r="C459" s="4" t="s">
        <v>46</v>
      </c>
      <c r="D459" s="4" t="s">
        <v>23</v>
      </c>
      <c r="E459" s="4" t="s">
        <v>17</v>
      </c>
      <c r="F459" s="4" t="s">
        <v>18</v>
      </c>
      <c r="G459" s="4" t="s">
        <v>106</v>
      </c>
      <c r="H459" s="4" t="s">
        <v>894</v>
      </c>
      <c r="I459" s="4" t="s">
        <v>734</v>
      </c>
      <c r="J459" s="51">
        <v>11000</v>
      </c>
      <c r="K459" s="51">
        <v>7.5</v>
      </c>
      <c r="L459" s="51">
        <v>57</v>
      </c>
      <c r="M459" s="51">
        <v>133</v>
      </c>
      <c r="N459" s="55">
        <v>66528842</v>
      </c>
      <c r="O459" s="55">
        <v>30000000</v>
      </c>
      <c r="P459" s="24">
        <v>36528842</v>
      </c>
    </row>
    <row r="460" spans="1:16" x14ac:dyDescent="0.2">
      <c r="A460" s="4" t="s">
        <v>1105</v>
      </c>
      <c r="B460" s="5">
        <v>34336</v>
      </c>
      <c r="C460" s="4" t="s">
        <v>46</v>
      </c>
      <c r="D460" s="4" t="s">
        <v>23</v>
      </c>
      <c r="E460" s="4" t="s">
        <v>17</v>
      </c>
      <c r="F460" s="4" t="s">
        <v>18</v>
      </c>
      <c r="G460" s="4" t="s">
        <v>98</v>
      </c>
      <c r="H460" s="4" t="s">
        <v>1106</v>
      </c>
      <c r="I460" s="4" t="s">
        <v>1107</v>
      </c>
      <c r="J460" s="51">
        <v>0</v>
      </c>
      <c r="K460" s="51">
        <v>7.3</v>
      </c>
      <c r="L460" s="51">
        <v>27</v>
      </c>
      <c r="M460" s="51">
        <v>115</v>
      </c>
      <c r="N460" s="55">
        <v>50003300</v>
      </c>
      <c r="O460" s="55">
        <v>15000000</v>
      </c>
      <c r="P460" s="24">
        <v>35003300</v>
      </c>
    </row>
    <row r="461" spans="1:16" x14ac:dyDescent="0.2">
      <c r="A461" s="4" t="s">
        <v>1108</v>
      </c>
      <c r="B461" s="5">
        <v>34598</v>
      </c>
      <c r="C461" s="4" t="s">
        <v>46</v>
      </c>
      <c r="D461" s="4" t="s">
        <v>34</v>
      </c>
      <c r="E461" s="4" t="s">
        <v>17</v>
      </c>
      <c r="F461" s="4" t="s">
        <v>18</v>
      </c>
      <c r="G461" s="4" t="s">
        <v>146</v>
      </c>
      <c r="H461" s="4" t="s">
        <v>585</v>
      </c>
      <c r="I461" s="4" t="s">
        <v>1109</v>
      </c>
      <c r="J461" s="51">
        <v>1000</v>
      </c>
      <c r="K461" s="51">
        <v>6.4</v>
      </c>
      <c r="L461" s="51">
        <v>43</v>
      </c>
      <c r="M461" s="51">
        <v>83</v>
      </c>
      <c r="N461" s="55">
        <v>51109400</v>
      </c>
      <c r="O461" s="55">
        <v>30000000</v>
      </c>
      <c r="P461" s="24">
        <v>21109400</v>
      </c>
    </row>
    <row r="462" spans="1:16" x14ac:dyDescent="0.2">
      <c r="A462" s="4" t="s">
        <v>1110</v>
      </c>
      <c r="B462" s="5">
        <v>34421</v>
      </c>
      <c r="C462" s="4" t="s">
        <v>46</v>
      </c>
      <c r="D462" s="4" t="s">
        <v>329</v>
      </c>
      <c r="E462" s="4" t="s">
        <v>17</v>
      </c>
      <c r="F462" s="4" t="s">
        <v>18</v>
      </c>
      <c r="G462" s="4" t="s">
        <v>106</v>
      </c>
      <c r="H462" s="4" t="s">
        <v>748</v>
      </c>
      <c r="I462" s="4" t="s">
        <v>441</v>
      </c>
      <c r="J462" s="51">
        <v>0</v>
      </c>
      <c r="K462" s="51">
        <v>6.4</v>
      </c>
      <c r="L462" s="51">
        <v>109</v>
      </c>
      <c r="M462" s="51">
        <v>107</v>
      </c>
      <c r="N462" s="55">
        <v>18090181</v>
      </c>
      <c r="O462" s="55">
        <v>8000000</v>
      </c>
      <c r="P462" s="24">
        <v>10090181</v>
      </c>
    </row>
    <row r="463" spans="1:16" x14ac:dyDescent="0.2">
      <c r="A463" s="4" t="s">
        <v>1111</v>
      </c>
      <c r="B463" s="5">
        <v>34610</v>
      </c>
      <c r="C463" s="4" t="s">
        <v>46</v>
      </c>
      <c r="D463" s="4" t="s">
        <v>91</v>
      </c>
      <c r="E463" s="4" t="s">
        <v>17</v>
      </c>
      <c r="F463" s="4" t="s">
        <v>18</v>
      </c>
      <c r="G463" s="4" t="s">
        <v>106</v>
      </c>
      <c r="H463" s="4" t="s">
        <v>512</v>
      </c>
      <c r="I463" s="4" t="s">
        <v>1112</v>
      </c>
      <c r="J463" s="51">
        <v>812</v>
      </c>
      <c r="K463" s="51">
        <v>4.4000000000000004</v>
      </c>
      <c r="L463" s="51">
        <v>47</v>
      </c>
      <c r="M463" s="51">
        <v>101</v>
      </c>
      <c r="N463" s="55">
        <v>38590500</v>
      </c>
      <c r="O463" s="55">
        <v>50000000</v>
      </c>
      <c r="P463" s="24">
        <v>-11409500</v>
      </c>
    </row>
    <row r="464" spans="1:16" x14ac:dyDescent="0.2">
      <c r="A464" s="4" t="s">
        <v>1113</v>
      </c>
      <c r="B464" s="5">
        <v>34619</v>
      </c>
      <c r="C464" s="4" t="s">
        <v>46</v>
      </c>
      <c r="D464" s="4" t="s">
        <v>34</v>
      </c>
      <c r="E464" s="4" t="s">
        <v>17</v>
      </c>
      <c r="F464" s="4" t="s">
        <v>18</v>
      </c>
      <c r="G464" s="4" t="s">
        <v>146</v>
      </c>
      <c r="H464" s="4" t="s">
        <v>1114</v>
      </c>
      <c r="I464" s="4" t="s">
        <v>1115</v>
      </c>
      <c r="J464" s="51">
        <v>0</v>
      </c>
      <c r="K464" s="51">
        <v>6.5</v>
      </c>
      <c r="L464" s="51">
        <v>15</v>
      </c>
      <c r="M464" s="51">
        <v>79</v>
      </c>
      <c r="N464" s="55">
        <v>4350774</v>
      </c>
      <c r="O464" s="55">
        <v>8000000</v>
      </c>
      <c r="P464" s="24">
        <v>-3649226</v>
      </c>
    </row>
    <row r="465" spans="1:16" x14ac:dyDescent="0.2">
      <c r="A465" s="4" t="s">
        <v>1116</v>
      </c>
      <c r="B465" s="5">
        <v>34520</v>
      </c>
      <c r="C465" s="4" t="s">
        <v>46</v>
      </c>
      <c r="D465" s="4" t="s">
        <v>34</v>
      </c>
      <c r="E465" s="4" t="s">
        <v>17</v>
      </c>
      <c r="F465" s="4" t="s">
        <v>18</v>
      </c>
      <c r="G465" s="4" t="s">
        <v>98</v>
      </c>
      <c r="H465" s="4" t="s">
        <v>232</v>
      </c>
      <c r="I465" s="4" t="s">
        <v>1117</v>
      </c>
      <c r="J465" s="51">
        <v>321</v>
      </c>
      <c r="K465" s="51">
        <v>3.3</v>
      </c>
      <c r="L465" s="51">
        <v>17</v>
      </c>
      <c r="M465" s="51">
        <v>83</v>
      </c>
      <c r="N465" s="55">
        <v>126247</v>
      </c>
      <c r="O465" s="55">
        <v>6200000</v>
      </c>
      <c r="P465" s="24">
        <v>-6073753</v>
      </c>
    </row>
    <row r="466" spans="1:16" x14ac:dyDescent="0.2">
      <c r="A466" s="4" t="s">
        <v>1118</v>
      </c>
      <c r="B466" s="5">
        <v>34516</v>
      </c>
      <c r="C466" s="4" t="s">
        <v>46</v>
      </c>
      <c r="D466" s="4" t="s">
        <v>16</v>
      </c>
      <c r="E466" s="4" t="s">
        <v>17</v>
      </c>
      <c r="F466" s="4" t="s">
        <v>18</v>
      </c>
      <c r="G466" s="4" t="s">
        <v>106</v>
      </c>
      <c r="H466" s="4" t="s">
        <v>796</v>
      </c>
      <c r="I466" s="4" t="s">
        <v>944</v>
      </c>
      <c r="J466" s="51">
        <v>45000</v>
      </c>
      <c r="K466" s="51">
        <v>8.9</v>
      </c>
      <c r="L466" s="51">
        <v>215</v>
      </c>
      <c r="M466" s="51">
        <v>178</v>
      </c>
      <c r="N466" s="55">
        <v>107930000</v>
      </c>
      <c r="O466" s="55">
        <v>8000000</v>
      </c>
      <c r="P466" s="24">
        <v>99930000</v>
      </c>
    </row>
    <row r="467" spans="1:16" x14ac:dyDescent="0.2">
      <c r="A467" s="4" t="s">
        <v>1119</v>
      </c>
      <c r="B467" s="5">
        <v>34417</v>
      </c>
      <c r="C467" s="4" t="s">
        <v>46</v>
      </c>
      <c r="D467" s="4" t="s">
        <v>91</v>
      </c>
      <c r="E467" s="4" t="s">
        <v>17</v>
      </c>
      <c r="F467" s="4" t="s">
        <v>18</v>
      </c>
      <c r="G467" s="4" t="s">
        <v>106</v>
      </c>
      <c r="H467" s="4" t="s">
        <v>611</v>
      </c>
      <c r="I467" s="4" t="s">
        <v>868</v>
      </c>
      <c r="J467" s="51">
        <v>399</v>
      </c>
      <c r="K467" s="51">
        <v>6.4</v>
      </c>
      <c r="L467" s="51">
        <v>9</v>
      </c>
      <c r="M467" s="51">
        <v>107</v>
      </c>
      <c r="N467" s="55">
        <v>305070</v>
      </c>
      <c r="O467" s="55">
        <v>20000000</v>
      </c>
      <c r="P467" s="24">
        <v>-19694930</v>
      </c>
    </row>
    <row r="468" spans="1:16" x14ac:dyDescent="0.2">
      <c r="A468" s="4" t="s">
        <v>1120</v>
      </c>
      <c r="B468" s="5">
        <v>34498</v>
      </c>
      <c r="C468" s="4" t="s">
        <v>46</v>
      </c>
      <c r="D468" s="4" t="s">
        <v>34</v>
      </c>
      <c r="E468" s="4" t="s">
        <v>17</v>
      </c>
      <c r="F468" s="4" t="s">
        <v>18</v>
      </c>
      <c r="G468" s="4" t="s">
        <v>146</v>
      </c>
      <c r="H468" s="4" t="s">
        <v>1121</v>
      </c>
      <c r="I468" s="4" t="s">
        <v>661</v>
      </c>
      <c r="J468" s="51">
        <v>680</v>
      </c>
      <c r="K468" s="51">
        <v>6.1</v>
      </c>
      <c r="L468" s="51">
        <v>12</v>
      </c>
      <c r="M468" s="51">
        <v>128</v>
      </c>
      <c r="N468" s="55">
        <v>24332324</v>
      </c>
      <c r="O468" s="55">
        <v>40000000</v>
      </c>
      <c r="P468" s="24">
        <v>-15667676</v>
      </c>
    </row>
    <row r="469" spans="1:16" x14ac:dyDescent="0.2">
      <c r="A469" s="4" t="s">
        <v>1122</v>
      </c>
      <c r="B469" s="5">
        <v>34666</v>
      </c>
      <c r="C469" s="4" t="s">
        <v>46</v>
      </c>
      <c r="D469" s="4" t="s">
        <v>34</v>
      </c>
      <c r="E469" s="4" t="s">
        <v>17</v>
      </c>
      <c r="F469" s="4" t="s">
        <v>18</v>
      </c>
      <c r="G469" s="4" t="s">
        <v>98</v>
      </c>
      <c r="H469" s="4" t="s">
        <v>806</v>
      </c>
      <c r="I469" s="4" t="s">
        <v>690</v>
      </c>
      <c r="J469" s="51">
        <v>0</v>
      </c>
      <c r="K469" s="51">
        <v>5.2</v>
      </c>
      <c r="L469" s="51">
        <v>19</v>
      </c>
      <c r="M469" s="51">
        <v>95</v>
      </c>
      <c r="N469" s="55">
        <v>38087756</v>
      </c>
      <c r="O469" s="55">
        <v>40000000</v>
      </c>
      <c r="P469" s="24">
        <v>-1912244</v>
      </c>
    </row>
    <row r="470" spans="1:16" x14ac:dyDescent="0.2">
      <c r="A470" s="4" t="s">
        <v>1123</v>
      </c>
      <c r="B470" s="5">
        <v>34381</v>
      </c>
      <c r="C470" s="4" t="s">
        <v>46</v>
      </c>
      <c r="D470" s="4" t="s">
        <v>34</v>
      </c>
      <c r="E470" s="4" t="s">
        <v>17</v>
      </c>
      <c r="F470" s="4" t="s">
        <v>18</v>
      </c>
      <c r="G470" s="4" t="s">
        <v>106</v>
      </c>
      <c r="H470" s="4" t="s">
        <v>1124</v>
      </c>
      <c r="I470" s="4" t="s">
        <v>208</v>
      </c>
      <c r="J470" s="51">
        <v>3000</v>
      </c>
      <c r="K470" s="51">
        <v>6.7</v>
      </c>
      <c r="L470" s="51">
        <v>52</v>
      </c>
      <c r="M470" s="51">
        <v>95</v>
      </c>
      <c r="N470" s="55">
        <v>7881335</v>
      </c>
      <c r="O470" s="55">
        <v>13000000</v>
      </c>
      <c r="P470" s="24">
        <v>-5118665</v>
      </c>
    </row>
    <row r="471" spans="1:16" x14ac:dyDescent="0.2">
      <c r="A471" s="4" t="s">
        <v>1125</v>
      </c>
      <c r="B471" s="5">
        <v>34543</v>
      </c>
      <c r="C471" s="4" t="s">
        <v>46</v>
      </c>
      <c r="D471" s="4" t="s">
        <v>91</v>
      </c>
      <c r="E471" s="4" t="s">
        <v>17</v>
      </c>
      <c r="F471" s="4" t="s">
        <v>18</v>
      </c>
      <c r="G471" s="4" t="s">
        <v>106</v>
      </c>
      <c r="H471" s="4" t="s">
        <v>547</v>
      </c>
      <c r="I471" s="4" t="s">
        <v>1126</v>
      </c>
      <c r="J471" s="51">
        <v>0</v>
      </c>
      <c r="K471" s="51">
        <v>7.2</v>
      </c>
      <c r="L471" s="51">
        <v>114</v>
      </c>
      <c r="M471" s="51">
        <v>116</v>
      </c>
      <c r="N471" s="55">
        <v>121248145</v>
      </c>
      <c r="O471" s="55">
        <v>25000000</v>
      </c>
      <c r="P471" s="24">
        <v>96248145</v>
      </c>
    </row>
    <row r="472" spans="1:16" x14ac:dyDescent="0.2">
      <c r="A472" s="4" t="s">
        <v>1127</v>
      </c>
      <c r="B472" s="5">
        <v>34641</v>
      </c>
      <c r="C472" s="4" t="s">
        <v>46</v>
      </c>
      <c r="D472" s="4" t="s">
        <v>91</v>
      </c>
      <c r="E472" s="4" t="s">
        <v>17</v>
      </c>
      <c r="F472" s="4" t="s">
        <v>18</v>
      </c>
      <c r="G472" s="4" t="s">
        <v>98</v>
      </c>
      <c r="H472" s="4" t="s">
        <v>1128</v>
      </c>
      <c r="I472" s="4" t="s">
        <v>1129</v>
      </c>
      <c r="J472" s="51">
        <v>0</v>
      </c>
      <c r="K472" s="51">
        <v>6.6</v>
      </c>
      <c r="L472" s="51">
        <v>98</v>
      </c>
      <c r="M472" s="51">
        <v>118</v>
      </c>
      <c r="N472" s="55">
        <v>75668868</v>
      </c>
      <c r="O472" s="55">
        <v>35000000</v>
      </c>
      <c r="P472" s="24">
        <v>40668868</v>
      </c>
    </row>
    <row r="473" spans="1:16" x14ac:dyDescent="0.2">
      <c r="A473" s="4" t="s">
        <v>1130</v>
      </c>
      <c r="B473" s="5">
        <v>34359</v>
      </c>
      <c r="C473" s="4" t="s">
        <v>46</v>
      </c>
      <c r="D473" s="4" t="s">
        <v>91</v>
      </c>
      <c r="E473" s="4" t="s">
        <v>17</v>
      </c>
      <c r="F473" s="4" t="s">
        <v>93</v>
      </c>
      <c r="G473" s="4" t="s">
        <v>146</v>
      </c>
      <c r="H473" s="4" t="s">
        <v>1131</v>
      </c>
      <c r="I473" s="4" t="s">
        <v>1132</v>
      </c>
      <c r="J473" s="51">
        <v>0</v>
      </c>
      <c r="K473" s="51">
        <v>3.8</v>
      </c>
      <c r="L473" s="51">
        <v>63</v>
      </c>
      <c r="M473" s="51">
        <v>102</v>
      </c>
      <c r="N473" s="55">
        <v>33423521</v>
      </c>
      <c r="O473" s="55">
        <v>35000000</v>
      </c>
      <c r="P473" s="24">
        <v>-1576479</v>
      </c>
    </row>
    <row r="474" spans="1:16" x14ac:dyDescent="0.2">
      <c r="A474" s="4" t="s">
        <v>1133</v>
      </c>
      <c r="B474" s="5">
        <v>34537</v>
      </c>
      <c r="C474" s="4" t="s">
        <v>46</v>
      </c>
      <c r="D474" s="4" t="s">
        <v>16</v>
      </c>
      <c r="E474" s="4" t="s">
        <v>17</v>
      </c>
      <c r="F474" s="4" t="s">
        <v>18</v>
      </c>
      <c r="G474" s="4" t="s">
        <v>146</v>
      </c>
      <c r="H474" s="4" t="s">
        <v>1134</v>
      </c>
      <c r="I474" s="4" t="s">
        <v>799</v>
      </c>
      <c r="J474" s="51">
        <v>1000</v>
      </c>
      <c r="K474" s="51">
        <v>6.7</v>
      </c>
      <c r="L474" s="51">
        <v>39</v>
      </c>
      <c r="M474" s="51">
        <v>119</v>
      </c>
      <c r="N474" s="55">
        <v>92115211</v>
      </c>
      <c r="O474" s="55">
        <v>45000000</v>
      </c>
      <c r="P474" s="24">
        <v>47115211</v>
      </c>
    </row>
    <row r="475" spans="1:16" x14ac:dyDescent="0.2">
      <c r="A475" s="4" t="s">
        <v>1135</v>
      </c>
      <c r="B475" s="5">
        <v>34381</v>
      </c>
      <c r="C475" s="4" t="s">
        <v>46</v>
      </c>
      <c r="D475" s="4" t="s">
        <v>91</v>
      </c>
      <c r="E475" s="4" t="s">
        <v>17</v>
      </c>
      <c r="F475" s="4" t="s">
        <v>18</v>
      </c>
      <c r="G475" s="4" t="s">
        <v>106</v>
      </c>
      <c r="H475" s="4" t="s">
        <v>703</v>
      </c>
      <c r="I475" s="4" t="s">
        <v>1136</v>
      </c>
      <c r="J475" s="51">
        <v>15000</v>
      </c>
      <c r="K475" s="51">
        <v>7.6</v>
      </c>
      <c r="L475" s="51">
        <v>118</v>
      </c>
      <c r="M475" s="51">
        <v>98</v>
      </c>
      <c r="N475" s="55">
        <v>50693162</v>
      </c>
      <c r="O475" s="55">
        <v>23000000</v>
      </c>
      <c r="P475" s="24">
        <v>27693162</v>
      </c>
    </row>
    <row r="476" spans="1:16" x14ac:dyDescent="0.2">
      <c r="A476" s="4" t="s">
        <v>1137</v>
      </c>
      <c r="B476" s="5">
        <v>34553</v>
      </c>
      <c r="C476" s="4" t="s">
        <v>46</v>
      </c>
      <c r="D476" s="4" t="s">
        <v>34</v>
      </c>
      <c r="E476" s="4" t="s">
        <v>17</v>
      </c>
      <c r="F476" s="4" t="s">
        <v>18</v>
      </c>
      <c r="G476" s="4" t="s">
        <v>98</v>
      </c>
      <c r="H476" s="4" t="s">
        <v>123</v>
      </c>
      <c r="I476" s="4" t="s">
        <v>1138</v>
      </c>
      <c r="J476" s="51">
        <v>0</v>
      </c>
      <c r="K476" s="51">
        <v>4.8</v>
      </c>
      <c r="L476" s="51">
        <v>35</v>
      </c>
      <c r="M476" s="51">
        <v>91</v>
      </c>
      <c r="N476" s="55">
        <v>130512915</v>
      </c>
      <c r="O476" s="55">
        <v>45000000</v>
      </c>
      <c r="P476" s="24">
        <v>85512915</v>
      </c>
    </row>
    <row r="477" spans="1:16" x14ac:dyDescent="0.2">
      <c r="A477" s="4" t="s">
        <v>1139</v>
      </c>
      <c r="B477" s="5">
        <v>34504</v>
      </c>
      <c r="C477" s="4" t="s">
        <v>15</v>
      </c>
      <c r="D477" s="4" t="s">
        <v>34</v>
      </c>
      <c r="E477" s="4" t="s">
        <v>17</v>
      </c>
      <c r="F477" s="4" t="s">
        <v>97</v>
      </c>
      <c r="G477" s="4" t="s">
        <v>98</v>
      </c>
      <c r="H477" s="4" t="s">
        <v>1140</v>
      </c>
      <c r="I477" s="4" t="s">
        <v>1141</v>
      </c>
      <c r="J477" s="51">
        <v>0</v>
      </c>
      <c r="K477" s="51">
        <v>7.3</v>
      </c>
      <c r="L477" s="51">
        <v>77</v>
      </c>
      <c r="M477" s="51">
        <v>111</v>
      </c>
      <c r="N477" s="55">
        <v>2869369</v>
      </c>
      <c r="O477" s="55">
        <v>30000000</v>
      </c>
      <c r="P477" s="24">
        <v>-27130631</v>
      </c>
    </row>
    <row r="478" spans="1:16" x14ac:dyDescent="0.2">
      <c r="A478" s="4" t="s">
        <v>1142</v>
      </c>
      <c r="B478" s="5">
        <v>34473</v>
      </c>
      <c r="C478" s="4" t="s">
        <v>46</v>
      </c>
      <c r="D478" s="4" t="s">
        <v>91</v>
      </c>
      <c r="E478" s="4" t="s">
        <v>1143</v>
      </c>
      <c r="F478" s="4" t="s">
        <v>1144</v>
      </c>
      <c r="G478" s="4" t="s">
        <v>106</v>
      </c>
      <c r="H478" s="4" t="s">
        <v>1145</v>
      </c>
      <c r="I478" s="4" t="s">
        <v>1146</v>
      </c>
      <c r="J478" s="51">
        <v>0</v>
      </c>
      <c r="K478" s="51">
        <v>7.6</v>
      </c>
      <c r="L478" s="51">
        <v>77</v>
      </c>
      <c r="M478" s="51">
        <v>102</v>
      </c>
      <c r="N478" s="55">
        <v>11546543</v>
      </c>
      <c r="O478" s="55">
        <v>2000000</v>
      </c>
      <c r="P478" s="24">
        <v>9546543</v>
      </c>
    </row>
    <row r="479" spans="1:16" x14ac:dyDescent="0.2">
      <c r="A479" s="4" t="s">
        <v>1147</v>
      </c>
      <c r="B479" s="5">
        <v>34484</v>
      </c>
      <c r="C479" s="4" t="s">
        <v>46</v>
      </c>
      <c r="D479" s="4" t="s">
        <v>54</v>
      </c>
      <c r="E479" s="4" t="s">
        <v>17</v>
      </c>
      <c r="F479" s="4" t="s">
        <v>18</v>
      </c>
      <c r="G479" s="4" t="s">
        <v>42</v>
      </c>
      <c r="H479" s="4" t="s">
        <v>434</v>
      </c>
      <c r="I479" s="4" t="s">
        <v>1148</v>
      </c>
      <c r="J479" s="51">
        <v>17000</v>
      </c>
      <c r="K479" s="51">
        <v>8.5</v>
      </c>
      <c r="L479" s="51">
        <v>186</v>
      </c>
      <c r="M479" s="51">
        <v>73</v>
      </c>
      <c r="N479" s="55">
        <v>422783777</v>
      </c>
      <c r="O479" s="55">
        <v>45000000</v>
      </c>
      <c r="P479" s="24">
        <v>377783777</v>
      </c>
    </row>
    <row r="480" spans="1:16" x14ac:dyDescent="0.2">
      <c r="A480" s="4" t="s">
        <v>1149</v>
      </c>
      <c r="B480" s="5">
        <v>34352</v>
      </c>
      <c r="C480" s="4" t="s">
        <v>46</v>
      </c>
      <c r="D480" s="4" t="s">
        <v>91</v>
      </c>
      <c r="E480" s="4" t="s">
        <v>17</v>
      </c>
      <c r="F480" s="4" t="s">
        <v>18</v>
      </c>
      <c r="G480" s="4" t="s">
        <v>146</v>
      </c>
      <c r="H480" s="4" t="s">
        <v>1150</v>
      </c>
      <c r="I480" s="4" t="s">
        <v>578</v>
      </c>
      <c r="J480" s="51">
        <v>0</v>
      </c>
      <c r="K480" s="51">
        <v>6.9</v>
      </c>
      <c r="L480" s="51">
        <v>57</v>
      </c>
      <c r="M480" s="51">
        <v>114</v>
      </c>
      <c r="N480" s="55">
        <v>119938730</v>
      </c>
      <c r="O480" s="55">
        <v>18000000</v>
      </c>
      <c r="P480" s="24">
        <v>101938730</v>
      </c>
    </row>
    <row r="481" spans="1:16" x14ac:dyDescent="0.2">
      <c r="A481" s="4" t="s">
        <v>1151</v>
      </c>
      <c r="B481" s="5">
        <v>34429</v>
      </c>
      <c r="C481" s="4" t="s">
        <v>46</v>
      </c>
      <c r="D481" s="4" t="s">
        <v>91</v>
      </c>
      <c r="E481" s="4" t="s">
        <v>17</v>
      </c>
      <c r="F481" s="4" t="s">
        <v>18</v>
      </c>
      <c r="G481" s="4" t="s">
        <v>146</v>
      </c>
      <c r="H481" s="4" t="s">
        <v>502</v>
      </c>
      <c r="I481" s="4" t="s">
        <v>1152</v>
      </c>
      <c r="J481" s="51">
        <v>0</v>
      </c>
      <c r="K481" s="51">
        <v>6.3</v>
      </c>
      <c r="L481" s="51">
        <v>42</v>
      </c>
      <c r="M481" s="51">
        <v>111</v>
      </c>
      <c r="N481" s="55">
        <v>46815748</v>
      </c>
      <c r="O481" s="55">
        <v>45000000</v>
      </c>
      <c r="P481" s="24">
        <v>1815748</v>
      </c>
    </row>
    <row r="482" spans="1:16" x14ac:dyDescent="0.2">
      <c r="A482" s="4" t="s">
        <v>1153</v>
      </c>
      <c r="B482" s="5">
        <v>34350</v>
      </c>
      <c r="C482" s="4" t="s">
        <v>46</v>
      </c>
      <c r="D482" s="4" t="s">
        <v>34</v>
      </c>
      <c r="E482" s="4" t="s">
        <v>17</v>
      </c>
      <c r="F482" s="4" t="s">
        <v>18</v>
      </c>
      <c r="G482" s="4" t="s">
        <v>98</v>
      </c>
      <c r="H482" s="4" t="s">
        <v>447</v>
      </c>
      <c r="I482" s="4" t="s">
        <v>1154</v>
      </c>
      <c r="J482" s="51">
        <v>0</v>
      </c>
      <c r="K482" s="51">
        <v>6.4</v>
      </c>
      <c r="L482" s="51">
        <v>64</v>
      </c>
      <c r="M482" s="51">
        <v>97</v>
      </c>
      <c r="N482" s="55">
        <v>144833357</v>
      </c>
      <c r="O482" s="55">
        <v>22000000</v>
      </c>
      <c r="P482" s="24">
        <v>122833357</v>
      </c>
    </row>
    <row r="483" spans="1:16" x14ac:dyDescent="0.2">
      <c r="A483" s="4" t="s">
        <v>1155</v>
      </c>
      <c r="B483" s="5">
        <v>34602</v>
      </c>
      <c r="C483" s="4" t="s">
        <v>46</v>
      </c>
      <c r="D483" s="4" t="s">
        <v>91</v>
      </c>
      <c r="E483" s="4" t="s">
        <v>17</v>
      </c>
      <c r="F483" s="4" t="s">
        <v>18</v>
      </c>
      <c r="G483" s="4" t="s">
        <v>146</v>
      </c>
      <c r="H483" s="4" t="s">
        <v>123</v>
      </c>
      <c r="I483" s="4" t="s">
        <v>531</v>
      </c>
      <c r="J483" s="51">
        <v>0</v>
      </c>
      <c r="K483" s="51">
        <v>6</v>
      </c>
      <c r="L483" s="51">
        <v>70</v>
      </c>
      <c r="M483" s="51">
        <v>93</v>
      </c>
      <c r="N483" s="55">
        <v>32055248</v>
      </c>
      <c r="O483" s="55">
        <v>25000000</v>
      </c>
      <c r="P483" s="24">
        <v>7055248</v>
      </c>
    </row>
    <row r="484" spans="1:16" x14ac:dyDescent="0.2">
      <c r="A484" s="4" t="s">
        <v>1156</v>
      </c>
      <c r="B484" s="5">
        <v>34427</v>
      </c>
      <c r="C484" s="4" t="s">
        <v>46</v>
      </c>
      <c r="D484" s="4" t="s">
        <v>16</v>
      </c>
      <c r="E484" s="4" t="s">
        <v>17</v>
      </c>
      <c r="F484" s="4" t="s">
        <v>18</v>
      </c>
      <c r="G484" s="4" t="s">
        <v>106</v>
      </c>
      <c r="H484" s="4" t="s">
        <v>729</v>
      </c>
      <c r="I484" s="4" t="s">
        <v>1157</v>
      </c>
      <c r="J484" s="51">
        <v>108000</v>
      </c>
      <c r="K484" s="51">
        <v>9.3000000000000007</v>
      </c>
      <c r="L484" s="51">
        <v>199</v>
      </c>
      <c r="M484" s="51">
        <v>142</v>
      </c>
      <c r="N484" s="55">
        <v>28341469</v>
      </c>
      <c r="O484" s="55">
        <v>25000000</v>
      </c>
      <c r="P484" s="24">
        <v>3341469</v>
      </c>
    </row>
    <row r="485" spans="1:16" x14ac:dyDescent="0.2">
      <c r="A485" s="4" t="s">
        <v>1158</v>
      </c>
      <c r="B485" s="5">
        <v>34513</v>
      </c>
      <c r="C485" s="4" t="s">
        <v>46</v>
      </c>
      <c r="D485" s="4" t="s">
        <v>91</v>
      </c>
      <c r="E485" s="4" t="s">
        <v>17</v>
      </c>
      <c r="F485" s="4" t="s">
        <v>1159</v>
      </c>
      <c r="G485" s="4" t="s">
        <v>106</v>
      </c>
      <c r="H485" s="4" t="s">
        <v>250</v>
      </c>
      <c r="I485" s="4" t="s">
        <v>1160</v>
      </c>
      <c r="J485" s="51">
        <v>0</v>
      </c>
      <c r="K485" s="51">
        <v>5.4</v>
      </c>
      <c r="L485" s="51">
        <v>38</v>
      </c>
      <c r="M485" s="51">
        <v>110</v>
      </c>
      <c r="N485" s="55">
        <v>57362581</v>
      </c>
      <c r="O485" s="55">
        <v>45000000</v>
      </c>
      <c r="P485" s="24">
        <v>12362581</v>
      </c>
    </row>
    <row r="486" spans="1:16" x14ac:dyDescent="0.2">
      <c r="A486" s="4" t="s">
        <v>1161</v>
      </c>
      <c r="B486" s="5">
        <v>34421</v>
      </c>
      <c r="C486" s="4" t="s">
        <v>46</v>
      </c>
      <c r="D486" s="4" t="s">
        <v>34</v>
      </c>
      <c r="E486" s="4" t="s">
        <v>17</v>
      </c>
      <c r="F486" s="4" t="s">
        <v>18</v>
      </c>
      <c r="G486" s="4" t="s">
        <v>106</v>
      </c>
      <c r="H486" s="4" t="s">
        <v>1162</v>
      </c>
      <c r="I486" s="4" t="s">
        <v>1163</v>
      </c>
      <c r="J486" s="51">
        <v>119</v>
      </c>
      <c r="K486" s="51">
        <v>6.4</v>
      </c>
      <c r="L486" s="51">
        <v>5</v>
      </c>
      <c r="M486" s="51">
        <v>99</v>
      </c>
      <c r="N486" s="55">
        <v>125169</v>
      </c>
      <c r="O486" s="55">
        <v>10500000</v>
      </c>
      <c r="P486" s="24">
        <v>-10374831</v>
      </c>
    </row>
    <row r="487" spans="1:16" x14ac:dyDescent="0.2">
      <c r="A487" s="4" t="s">
        <v>1164</v>
      </c>
      <c r="B487" s="5">
        <v>34418</v>
      </c>
      <c r="C487" s="4" t="s">
        <v>46</v>
      </c>
      <c r="D487" s="4" t="s">
        <v>91</v>
      </c>
      <c r="E487" s="4" t="s">
        <v>17</v>
      </c>
      <c r="F487" s="4" t="s">
        <v>352</v>
      </c>
      <c r="G487" s="4" t="s">
        <v>106</v>
      </c>
      <c r="H487" s="4" t="s">
        <v>1165</v>
      </c>
      <c r="I487" s="4" t="s">
        <v>1166</v>
      </c>
      <c r="J487" s="51">
        <v>0</v>
      </c>
      <c r="K487" s="51">
        <v>5.8</v>
      </c>
      <c r="L487" s="51">
        <v>62</v>
      </c>
      <c r="M487" s="51">
        <v>99</v>
      </c>
      <c r="N487" s="55">
        <v>44450000</v>
      </c>
      <c r="O487" s="55">
        <v>27000000</v>
      </c>
      <c r="P487" s="24">
        <v>17450000</v>
      </c>
    </row>
    <row r="488" spans="1:16" x14ac:dyDescent="0.2">
      <c r="A488" s="4" t="s">
        <v>1167</v>
      </c>
      <c r="B488" s="5">
        <v>34349</v>
      </c>
      <c r="C488" s="4" t="s">
        <v>46</v>
      </c>
      <c r="D488" s="4" t="s">
        <v>91</v>
      </c>
      <c r="E488" s="4" t="s">
        <v>17</v>
      </c>
      <c r="F488" s="4" t="s">
        <v>18</v>
      </c>
      <c r="G488" s="4" t="s">
        <v>106</v>
      </c>
      <c r="H488" s="4" t="s">
        <v>277</v>
      </c>
      <c r="I488" s="4" t="s">
        <v>484</v>
      </c>
      <c r="J488" s="51">
        <v>0</v>
      </c>
      <c r="K488" s="51">
        <v>7.2</v>
      </c>
      <c r="L488" s="51">
        <v>94</v>
      </c>
      <c r="M488" s="51">
        <v>141</v>
      </c>
      <c r="N488" s="55">
        <v>146282411</v>
      </c>
      <c r="O488" s="55">
        <v>115000000</v>
      </c>
      <c r="P488" s="24">
        <v>31282411</v>
      </c>
    </row>
    <row r="489" spans="1:16" x14ac:dyDescent="0.2">
      <c r="A489" s="4" t="s">
        <v>1168</v>
      </c>
      <c r="B489" s="5">
        <v>34353</v>
      </c>
      <c r="C489" s="4" t="s">
        <v>46</v>
      </c>
      <c r="D489" s="4" t="s">
        <v>23</v>
      </c>
      <c r="E489" s="4" t="s">
        <v>17</v>
      </c>
      <c r="F489" s="4" t="s">
        <v>18</v>
      </c>
      <c r="G489" s="4" t="s">
        <v>106</v>
      </c>
      <c r="H489" s="4" t="s">
        <v>1169</v>
      </c>
      <c r="I489" s="4" t="s">
        <v>1170</v>
      </c>
      <c r="J489" s="51">
        <v>0</v>
      </c>
      <c r="K489" s="51">
        <v>6.2</v>
      </c>
      <c r="L489" s="51">
        <v>59</v>
      </c>
      <c r="M489" s="51">
        <v>125</v>
      </c>
      <c r="N489" s="55">
        <v>65012000</v>
      </c>
      <c r="O489" s="55">
        <v>70000000</v>
      </c>
      <c r="P489" s="24">
        <v>-4988000</v>
      </c>
    </row>
    <row r="490" spans="1:16" x14ac:dyDescent="0.2">
      <c r="A490" s="4" t="s">
        <v>1171</v>
      </c>
      <c r="B490" s="5">
        <v>34337</v>
      </c>
      <c r="C490" s="4" t="s">
        <v>46</v>
      </c>
      <c r="D490" s="4" t="s">
        <v>54</v>
      </c>
      <c r="E490" s="4" t="s">
        <v>17</v>
      </c>
      <c r="F490" s="4" t="s">
        <v>18</v>
      </c>
      <c r="G490" s="4" t="s">
        <v>146</v>
      </c>
      <c r="H490" s="4" t="s">
        <v>429</v>
      </c>
      <c r="I490" s="4" t="s">
        <v>508</v>
      </c>
      <c r="J490" s="51">
        <v>0</v>
      </c>
      <c r="K490" s="51">
        <v>6.6</v>
      </c>
      <c r="L490" s="51">
        <v>40</v>
      </c>
      <c r="M490" s="51">
        <v>212</v>
      </c>
      <c r="N490" s="55">
        <v>25052000</v>
      </c>
      <c r="O490" s="55">
        <v>63000000</v>
      </c>
      <c r="P490" s="24">
        <v>-37948000</v>
      </c>
    </row>
    <row r="491" spans="1:16" x14ac:dyDescent="0.2">
      <c r="A491" s="4" t="s">
        <v>1172</v>
      </c>
      <c r="B491" s="5">
        <v>34981</v>
      </c>
      <c r="C491" s="4" t="s">
        <v>46</v>
      </c>
      <c r="D491" s="4" t="s">
        <v>54</v>
      </c>
      <c r="E491" s="4" t="s">
        <v>17</v>
      </c>
      <c r="F491" s="4" t="s">
        <v>18</v>
      </c>
      <c r="G491" s="4" t="s">
        <v>146</v>
      </c>
      <c r="H491" s="4" t="s">
        <v>1173</v>
      </c>
      <c r="I491" s="4" t="s">
        <v>1174</v>
      </c>
      <c r="J491" s="51">
        <v>0</v>
      </c>
      <c r="K491" s="51">
        <v>6.3</v>
      </c>
      <c r="L491" s="51">
        <v>59</v>
      </c>
      <c r="M491" s="51">
        <v>90</v>
      </c>
      <c r="N491" s="55">
        <v>108360000</v>
      </c>
      <c r="O491" s="55">
        <v>30000000</v>
      </c>
      <c r="P491" s="24">
        <v>78360000</v>
      </c>
    </row>
    <row r="492" spans="1:16" x14ac:dyDescent="0.2">
      <c r="A492" s="4" t="s">
        <v>1175</v>
      </c>
      <c r="B492" s="5">
        <v>34940</v>
      </c>
      <c r="C492" s="4" t="s">
        <v>46</v>
      </c>
      <c r="D492" s="4" t="s">
        <v>54</v>
      </c>
      <c r="E492" s="4" t="s">
        <v>17</v>
      </c>
      <c r="F492" s="4" t="s">
        <v>18</v>
      </c>
      <c r="G492" s="4" t="s">
        <v>98</v>
      </c>
      <c r="H492" s="4" t="s">
        <v>469</v>
      </c>
      <c r="I492" s="4" t="s">
        <v>470</v>
      </c>
      <c r="J492" s="51">
        <v>5000</v>
      </c>
      <c r="K492" s="51">
        <v>7.6</v>
      </c>
      <c r="L492" s="51">
        <v>159</v>
      </c>
      <c r="M492" s="51">
        <v>140</v>
      </c>
      <c r="N492" s="55">
        <v>172071312</v>
      </c>
      <c r="O492" s="55">
        <v>62000000</v>
      </c>
      <c r="P492" s="24">
        <v>110071312</v>
      </c>
    </row>
    <row r="493" spans="1:16" x14ac:dyDescent="0.2">
      <c r="A493" s="4" t="s">
        <v>1176</v>
      </c>
      <c r="B493" s="5">
        <v>34751</v>
      </c>
      <c r="C493" s="4" t="s">
        <v>15</v>
      </c>
      <c r="D493" s="4" t="s">
        <v>91</v>
      </c>
      <c r="E493" s="4" t="s">
        <v>17</v>
      </c>
      <c r="F493" s="4" t="s">
        <v>175</v>
      </c>
      <c r="G493" s="4" t="s">
        <v>106</v>
      </c>
      <c r="H493" s="4" t="s">
        <v>1177</v>
      </c>
      <c r="I493" s="4" t="s">
        <v>282</v>
      </c>
      <c r="J493" s="51">
        <v>0</v>
      </c>
      <c r="K493" s="51">
        <v>6.3</v>
      </c>
      <c r="L493" s="51">
        <v>61</v>
      </c>
      <c r="M493" s="51">
        <v>132</v>
      </c>
      <c r="N493" s="55">
        <v>30306268</v>
      </c>
      <c r="O493" s="55">
        <v>50000000</v>
      </c>
      <c r="P493" s="24">
        <v>-19693732</v>
      </c>
    </row>
    <row r="494" spans="1:16" x14ac:dyDescent="0.2">
      <c r="A494" s="4" t="s">
        <v>1178</v>
      </c>
      <c r="B494" s="5">
        <v>34858</v>
      </c>
      <c r="C494" s="4" t="s">
        <v>46</v>
      </c>
      <c r="D494" s="4" t="s">
        <v>34</v>
      </c>
      <c r="E494" s="4" t="s">
        <v>17</v>
      </c>
      <c r="F494" s="4" t="s">
        <v>348</v>
      </c>
      <c r="G494" s="4" t="s">
        <v>42</v>
      </c>
      <c r="H494" s="4" t="s">
        <v>437</v>
      </c>
      <c r="I494" s="4" t="s">
        <v>1179</v>
      </c>
      <c r="J494" s="51">
        <v>5000</v>
      </c>
      <c r="K494" s="51">
        <v>6.8</v>
      </c>
      <c r="L494" s="51">
        <v>79</v>
      </c>
      <c r="M494" s="51">
        <v>91</v>
      </c>
      <c r="N494" s="55">
        <v>66600000</v>
      </c>
      <c r="O494" s="55">
        <v>30000000</v>
      </c>
      <c r="P494" s="24">
        <v>36600000</v>
      </c>
    </row>
    <row r="495" spans="1:16" x14ac:dyDescent="0.2">
      <c r="A495" s="4" t="s">
        <v>1180</v>
      </c>
      <c r="B495" s="5">
        <v>35032</v>
      </c>
      <c r="C495" s="4" t="s">
        <v>46</v>
      </c>
      <c r="D495" s="4" t="s">
        <v>91</v>
      </c>
      <c r="E495" s="4" t="s">
        <v>17</v>
      </c>
      <c r="F495" s="4" t="s">
        <v>18</v>
      </c>
      <c r="G495" s="4" t="s">
        <v>106</v>
      </c>
      <c r="H495" s="4" t="s">
        <v>1181</v>
      </c>
      <c r="I495" s="4" t="s">
        <v>1182</v>
      </c>
      <c r="J495" s="51">
        <v>0</v>
      </c>
      <c r="K495" s="51">
        <v>6.8</v>
      </c>
      <c r="L495" s="51">
        <v>63</v>
      </c>
      <c r="M495" s="51">
        <v>119</v>
      </c>
      <c r="N495" s="55">
        <v>65807024</v>
      </c>
      <c r="O495" s="55">
        <v>19000000</v>
      </c>
      <c r="P495" s="24">
        <v>46807024</v>
      </c>
    </row>
    <row r="496" spans="1:16" x14ac:dyDescent="0.2">
      <c r="A496" s="4" t="s">
        <v>1183</v>
      </c>
      <c r="B496" s="5">
        <v>34782</v>
      </c>
      <c r="C496" s="4" t="s">
        <v>46</v>
      </c>
      <c r="D496" s="4" t="s">
        <v>91</v>
      </c>
      <c r="E496" s="4" t="s">
        <v>17</v>
      </c>
      <c r="F496" s="4" t="s">
        <v>18</v>
      </c>
      <c r="G496" s="4" t="s">
        <v>146</v>
      </c>
      <c r="H496" s="4" t="s">
        <v>719</v>
      </c>
      <c r="I496" s="4" t="s">
        <v>799</v>
      </c>
      <c r="J496" s="51">
        <v>0</v>
      </c>
      <c r="K496" s="51">
        <v>5.4</v>
      </c>
      <c r="L496" s="51">
        <v>144</v>
      </c>
      <c r="M496" s="51">
        <v>121</v>
      </c>
      <c r="N496" s="55">
        <v>184031112</v>
      </c>
      <c r="O496" s="55">
        <v>100000000</v>
      </c>
      <c r="P496" s="24">
        <v>84031112</v>
      </c>
    </row>
    <row r="497" spans="1:16" x14ac:dyDescent="0.2">
      <c r="A497" s="4" t="s">
        <v>1184</v>
      </c>
      <c r="B497" s="5">
        <v>34732</v>
      </c>
      <c r="C497" s="4" t="s">
        <v>46</v>
      </c>
      <c r="D497" s="4" t="s">
        <v>23</v>
      </c>
      <c r="E497" s="4" t="s">
        <v>17</v>
      </c>
      <c r="F497" s="4" t="s">
        <v>18</v>
      </c>
      <c r="G497" s="4" t="s">
        <v>106</v>
      </c>
      <c r="H497" s="4" t="s">
        <v>1185</v>
      </c>
      <c r="I497" s="4" t="s">
        <v>872</v>
      </c>
      <c r="J497" s="51">
        <v>22000</v>
      </c>
      <c r="K497" s="51">
        <v>8.1</v>
      </c>
      <c r="L497" s="51">
        <v>121</v>
      </c>
      <c r="M497" s="51">
        <v>105</v>
      </c>
      <c r="N497" s="55">
        <v>5400000</v>
      </c>
      <c r="O497" s="55">
        <v>2500000</v>
      </c>
      <c r="P497" s="24">
        <v>2900000</v>
      </c>
    </row>
    <row r="498" spans="1:16" x14ac:dyDescent="0.2">
      <c r="A498" s="4" t="s">
        <v>1186</v>
      </c>
      <c r="B498" s="5">
        <v>34755</v>
      </c>
      <c r="C498" s="4" t="s">
        <v>46</v>
      </c>
      <c r="D498" s="4" t="s">
        <v>75</v>
      </c>
      <c r="E498" s="4" t="s">
        <v>17</v>
      </c>
      <c r="F498" s="4" t="s">
        <v>18</v>
      </c>
      <c r="G498" s="4" t="s">
        <v>106</v>
      </c>
      <c r="H498" s="4" t="s">
        <v>1187</v>
      </c>
      <c r="I498" s="4" t="s">
        <v>1188</v>
      </c>
      <c r="J498" s="51">
        <v>17000</v>
      </c>
      <c r="K498" s="51">
        <v>8.4</v>
      </c>
      <c r="L498" s="51">
        <v>132</v>
      </c>
      <c r="M498" s="51">
        <v>178</v>
      </c>
      <c r="N498" s="55">
        <v>75600000</v>
      </c>
      <c r="O498" s="55">
        <v>72000000</v>
      </c>
      <c r="P498" s="24">
        <v>3600000</v>
      </c>
    </row>
    <row r="499" spans="1:16" x14ac:dyDescent="0.2">
      <c r="A499" s="4" t="s">
        <v>1189</v>
      </c>
      <c r="B499" s="5">
        <v>34907</v>
      </c>
      <c r="C499" s="4" t="s">
        <v>46</v>
      </c>
      <c r="D499" s="4" t="s">
        <v>75</v>
      </c>
      <c r="E499" s="4" t="s">
        <v>17</v>
      </c>
      <c r="F499" s="4" t="s">
        <v>18</v>
      </c>
      <c r="G499" s="4" t="s">
        <v>106</v>
      </c>
      <c r="H499" s="4" t="s">
        <v>217</v>
      </c>
      <c r="I499" s="4" t="s">
        <v>218</v>
      </c>
      <c r="J499" s="51">
        <v>11000</v>
      </c>
      <c r="K499" s="51">
        <v>8.1999999999999993</v>
      </c>
      <c r="L499" s="51">
        <v>133</v>
      </c>
      <c r="M499" s="51">
        <v>178</v>
      </c>
      <c r="N499" s="55">
        <v>42438300</v>
      </c>
      <c r="O499" s="55">
        <v>52000000</v>
      </c>
      <c r="P499" s="24">
        <v>-9561700</v>
      </c>
    </row>
    <row r="500" spans="1:16" x14ac:dyDescent="0.2">
      <c r="A500" s="4" t="s">
        <v>1190</v>
      </c>
      <c r="B500" s="5">
        <v>34888</v>
      </c>
      <c r="C500" s="4" t="s">
        <v>46</v>
      </c>
      <c r="D500" s="4" t="s">
        <v>34</v>
      </c>
      <c r="E500" s="4" t="s">
        <v>17</v>
      </c>
      <c r="F500" s="4" t="s">
        <v>18</v>
      </c>
      <c r="G500" s="4" t="s">
        <v>98</v>
      </c>
      <c r="H500" s="4" t="s">
        <v>241</v>
      </c>
      <c r="I500" s="4" t="s">
        <v>1191</v>
      </c>
      <c r="J500" s="51">
        <v>0</v>
      </c>
      <c r="K500" s="51">
        <v>6</v>
      </c>
      <c r="L500" s="51">
        <v>26</v>
      </c>
      <c r="M500" s="51">
        <v>100</v>
      </c>
      <c r="N500" s="55">
        <v>100328194</v>
      </c>
      <c r="O500" s="55">
        <v>50000000</v>
      </c>
      <c r="P500" s="24">
        <v>50328194</v>
      </c>
    </row>
    <row r="501" spans="1:16" x14ac:dyDescent="0.2">
      <c r="A501" s="4" t="s">
        <v>1192</v>
      </c>
      <c r="B501" s="5">
        <v>35021</v>
      </c>
      <c r="C501" s="4" t="s">
        <v>46</v>
      </c>
      <c r="D501" s="4" t="s">
        <v>34</v>
      </c>
      <c r="E501" s="4" t="s">
        <v>17</v>
      </c>
      <c r="F501" s="4" t="s">
        <v>18</v>
      </c>
      <c r="G501" s="4" t="s">
        <v>146</v>
      </c>
      <c r="H501" s="4" t="s">
        <v>1193</v>
      </c>
      <c r="I501" s="4" t="s">
        <v>1194</v>
      </c>
      <c r="J501" s="51">
        <v>0</v>
      </c>
      <c r="K501" s="51">
        <v>6.8</v>
      </c>
      <c r="L501" s="51">
        <v>88</v>
      </c>
      <c r="M501" s="51">
        <v>97</v>
      </c>
      <c r="N501" s="55">
        <v>56631572</v>
      </c>
      <c r="O501" s="55">
        <v>12000000</v>
      </c>
      <c r="P501" s="24">
        <v>44631572</v>
      </c>
    </row>
    <row r="502" spans="1:16" x14ac:dyDescent="0.2">
      <c r="A502" s="4" t="s">
        <v>1195</v>
      </c>
      <c r="B502" s="5">
        <v>34922</v>
      </c>
      <c r="C502" s="4" t="s">
        <v>46</v>
      </c>
      <c r="D502" s="4" t="s">
        <v>91</v>
      </c>
      <c r="E502" s="4" t="s">
        <v>17</v>
      </c>
      <c r="F502" s="4" t="s">
        <v>18</v>
      </c>
      <c r="G502" s="4" t="s">
        <v>146</v>
      </c>
      <c r="H502" s="4" t="s">
        <v>1196</v>
      </c>
      <c r="I502" s="4" t="s">
        <v>783</v>
      </c>
      <c r="J502" s="51">
        <v>0</v>
      </c>
      <c r="K502" s="51">
        <v>5</v>
      </c>
      <c r="L502" s="51">
        <v>55</v>
      </c>
      <c r="M502" s="51">
        <v>109</v>
      </c>
      <c r="N502" s="55">
        <v>81022333</v>
      </c>
      <c r="O502" s="55">
        <v>50000000</v>
      </c>
      <c r="P502" s="24">
        <v>31022333</v>
      </c>
    </row>
    <row r="503" spans="1:16" x14ac:dyDescent="0.2">
      <c r="A503" s="4" t="s">
        <v>1197</v>
      </c>
      <c r="B503" s="5">
        <v>35016</v>
      </c>
      <c r="C503" s="4" t="s">
        <v>46</v>
      </c>
      <c r="D503" s="4" t="s">
        <v>16</v>
      </c>
      <c r="E503" s="4" t="s">
        <v>17</v>
      </c>
      <c r="F503" s="4" t="s">
        <v>18</v>
      </c>
      <c r="G503" s="4" t="s">
        <v>106</v>
      </c>
      <c r="H503" s="4" t="s">
        <v>1198</v>
      </c>
      <c r="I503" s="4" t="s">
        <v>1199</v>
      </c>
      <c r="J503" s="51">
        <v>0</v>
      </c>
      <c r="K503" s="51">
        <v>6.6</v>
      </c>
      <c r="L503" s="51">
        <v>57</v>
      </c>
      <c r="M503" s="51">
        <v>123</v>
      </c>
      <c r="N503" s="55">
        <v>32051917</v>
      </c>
      <c r="O503" s="55">
        <v>20000000</v>
      </c>
      <c r="P503" s="24">
        <v>12051917</v>
      </c>
    </row>
    <row r="504" spans="1:16" x14ac:dyDescent="0.2">
      <c r="A504" s="4" t="s">
        <v>1200</v>
      </c>
      <c r="B504" s="5">
        <v>34710</v>
      </c>
      <c r="C504" s="4" t="s">
        <v>46</v>
      </c>
      <c r="D504" s="4" t="s">
        <v>91</v>
      </c>
      <c r="E504" s="4" t="s">
        <v>17</v>
      </c>
      <c r="F504" s="4" t="s">
        <v>18</v>
      </c>
      <c r="G504" s="4" t="s">
        <v>106</v>
      </c>
      <c r="H504" s="4" t="s">
        <v>588</v>
      </c>
      <c r="I504" s="4" t="s">
        <v>570</v>
      </c>
      <c r="J504" s="51">
        <v>0</v>
      </c>
      <c r="K504" s="51">
        <v>7.3</v>
      </c>
      <c r="L504" s="51">
        <v>82</v>
      </c>
      <c r="M504" s="51">
        <v>123</v>
      </c>
      <c r="N504" s="55">
        <v>91400000</v>
      </c>
      <c r="O504" s="55">
        <v>53000000</v>
      </c>
      <c r="P504" s="24">
        <v>38400000</v>
      </c>
    </row>
    <row r="505" spans="1:16" x14ac:dyDescent="0.2">
      <c r="A505" s="4" t="s">
        <v>1201</v>
      </c>
      <c r="B505" s="5">
        <v>34853</v>
      </c>
      <c r="C505" s="4" t="s">
        <v>46</v>
      </c>
      <c r="D505" s="4" t="s">
        <v>91</v>
      </c>
      <c r="E505" s="4" t="s">
        <v>17</v>
      </c>
      <c r="F505" s="4" t="s">
        <v>18</v>
      </c>
      <c r="G505" s="4" t="s">
        <v>146</v>
      </c>
      <c r="H505" s="4" t="s">
        <v>1202</v>
      </c>
      <c r="I505" s="4" t="s">
        <v>623</v>
      </c>
      <c r="J505" s="51">
        <v>1000</v>
      </c>
      <c r="K505" s="51">
        <v>5.6</v>
      </c>
      <c r="L505" s="51">
        <v>61</v>
      </c>
      <c r="M505" s="51">
        <v>124</v>
      </c>
      <c r="N505" s="55">
        <v>11000000</v>
      </c>
      <c r="O505" s="55">
        <v>98000000</v>
      </c>
      <c r="P505" s="24">
        <v>-87000000</v>
      </c>
    </row>
    <row r="506" spans="1:16" x14ac:dyDescent="0.2">
      <c r="A506" s="4" t="s">
        <v>1203</v>
      </c>
      <c r="B506" s="5">
        <v>34962</v>
      </c>
      <c r="C506" s="4" t="s">
        <v>46</v>
      </c>
      <c r="D506" s="4" t="s">
        <v>16</v>
      </c>
      <c r="E506" s="4" t="s">
        <v>17</v>
      </c>
      <c r="F506" s="4" t="s">
        <v>97</v>
      </c>
      <c r="G506" s="4" t="s">
        <v>106</v>
      </c>
      <c r="H506" s="4" t="s">
        <v>1204</v>
      </c>
      <c r="I506" s="4" t="s">
        <v>1205</v>
      </c>
      <c r="J506" s="51">
        <v>0</v>
      </c>
      <c r="K506" s="51">
        <v>7.6</v>
      </c>
      <c r="L506" s="51">
        <v>77</v>
      </c>
      <c r="M506" s="51">
        <v>122</v>
      </c>
      <c r="N506" s="55">
        <v>39025000</v>
      </c>
      <c r="O506" s="55">
        <v>11000000</v>
      </c>
      <c r="P506" s="24">
        <v>28025000</v>
      </c>
    </row>
    <row r="507" spans="1:16" x14ac:dyDescent="0.2">
      <c r="A507" s="4" t="s">
        <v>1206</v>
      </c>
      <c r="B507" s="5">
        <v>34718</v>
      </c>
      <c r="C507" s="4" t="s">
        <v>46</v>
      </c>
      <c r="D507" s="4" t="s">
        <v>91</v>
      </c>
      <c r="E507" s="4" t="s">
        <v>17</v>
      </c>
      <c r="F507" s="4" t="s">
        <v>18</v>
      </c>
      <c r="G507" s="4" t="s">
        <v>106</v>
      </c>
      <c r="H507" s="4" t="s">
        <v>944</v>
      </c>
      <c r="I507" s="4" t="s">
        <v>916</v>
      </c>
      <c r="J507" s="51">
        <v>0</v>
      </c>
      <c r="K507" s="51">
        <v>7.2</v>
      </c>
      <c r="L507" s="51">
        <v>93</v>
      </c>
      <c r="M507" s="51">
        <v>104</v>
      </c>
      <c r="N507" s="55">
        <v>25625110</v>
      </c>
      <c r="O507" s="55">
        <v>7000000</v>
      </c>
      <c r="P507" s="24">
        <v>18625110</v>
      </c>
    </row>
    <row r="508" spans="1:16" x14ac:dyDescent="0.2">
      <c r="A508" s="4" t="s">
        <v>1207</v>
      </c>
      <c r="B508" s="5">
        <v>34723</v>
      </c>
      <c r="C508" s="4" t="s">
        <v>46</v>
      </c>
      <c r="D508" s="4" t="s">
        <v>91</v>
      </c>
      <c r="E508" s="4" t="s">
        <v>17</v>
      </c>
      <c r="F508" s="4" t="s">
        <v>18</v>
      </c>
      <c r="G508" s="4" t="s">
        <v>106</v>
      </c>
      <c r="H508" s="4" t="s">
        <v>796</v>
      </c>
      <c r="I508" s="4" t="s">
        <v>620</v>
      </c>
      <c r="J508" s="51">
        <v>0</v>
      </c>
      <c r="K508" s="51">
        <v>7.6</v>
      </c>
      <c r="L508" s="51">
        <v>148</v>
      </c>
      <c r="M508" s="51">
        <v>128</v>
      </c>
      <c r="N508" s="55">
        <v>100012500</v>
      </c>
      <c r="O508" s="55">
        <v>90000000</v>
      </c>
      <c r="P508" s="24">
        <v>10012500</v>
      </c>
    </row>
    <row r="509" spans="1:16" x14ac:dyDescent="0.2">
      <c r="A509" s="4" t="s">
        <v>1208</v>
      </c>
      <c r="B509" s="5">
        <v>34708</v>
      </c>
      <c r="C509" s="4" t="s">
        <v>46</v>
      </c>
      <c r="D509" s="4" t="s">
        <v>91</v>
      </c>
      <c r="E509" s="4" t="s">
        <v>17</v>
      </c>
      <c r="F509" s="4" t="s">
        <v>18</v>
      </c>
      <c r="G509" s="4" t="s">
        <v>146</v>
      </c>
      <c r="H509" s="4" t="s">
        <v>1209</v>
      </c>
      <c r="I509" s="4" t="s">
        <v>802</v>
      </c>
      <c r="J509" s="51">
        <v>0</v>
      </c>
      <c r="K509" s="51">
        <v>5.9</v>
      </c>
      <c r="L509" s="51">
        <v>53</v>
      </c>
      <c r="M509" s="51">
        <v>134</v>
      </c>
      <c r="N509" s="55">
        <v>37600435</v>
      </c>
      <c r="O509" s="55">
        <v>55000000</v>
      </c>
      <c r="P509" s="24">
        <v>-17399565</v>
      </c>
    </row>
    <row r="510" spans="1:16" x14ac:dyDescent="0.2">
      <c r="A510" s="4" t="s">
        <v>1210</v>
      </c>
      <c r="B510" s="5">
        <v>34929</v>
      </c>
      <c r="C510" s="4" t="s">
        <v>46</v>
      </c>
      <c r="D510" s="4" t="s">
        <v>34</v>
      </c>
      <c r="E510" s="4" t="s">
        <v>17</v>
      </c>
      <c r="F510" s="4" t="s">
        <v>18</v>
      </c>
      <c r="G510" s="4" t="s">
        <v>106</v>
      </c>
      <c r="H510" s="4" t="s">
        <v>1211</v>
      </c>
      <c r="I510" s="4" t="s">
        <v>1212</v>
      </c>
      <c r="J510" s="51">
        <v>0</v>
      </c>
      <c r="K510" s="51">
        <v>6.7</v>
      </c>
      <c r="L510" s="51">
        <v>51</v>
      </c>
      <c r="M510" s="51">
        <v>110</v>
      </c>
      <c r="N510" s="55">
        <v>4301331</v>
      </c>
      <c r="O510" s="55">
        <v>4000000</v>
      </c>
      <c r="P510" s="24">
        <v>301331</v>
      </c>
    </row>
    <row r="511" spans="1:16" x14ac:dyDescent="0.2">
      <c r="A511" s="4" t="s">
        <v>1213</v>
      </c>
      <c r="B511" s="5">
        <v>34898</v>
      </c>
      <c r="C511" s="4" t="s">
        <v>15</v>
      </c>
      <c r="D511" s="4" t="s">
        <v>34</v>
      </c>
      <c r="E511" s="4" t="s">
        <v>17</v>
      </c>
      <c r="F511" s="4" t="s">
        <v>18</v>
      </c>
      <c r="G511" s="4" t="s">
        <v>106</v>
      </c>
      <c r="H511" s="4" t="s">
        <v>1214</v>
      </c>
      <c r="I511" s="4" t="s">
        <v>1215</v>
      </c>
      <c r="J511" s="51">
        <v>8000</v>
      </c>
      <c r="K511" s="51">
        <v>7.3</v>
      </c>
      <c r="L511" s="51">
        <v>20</v>
      </c>
      <c r="M511" s="51">
        <v>97</v>
      </c>
      <c r="N511" s="55">
        <v>27900000</v>
      </c>
      <c r="O511" s="55">
        <v>3500000</v>
      </c>
      <c r="P511" s="24">
        <v>24400000</v>
      </c>
    </row>
    <row r="512" spans="1:16" x14ac:dyDescent="0.2">
      <c r="A512" s="4" t="s">
        <v>1216</v>
      </c>
      <c r="B512" s="5">
        <v>34738</v>
      </c>
      <c r="C512" s="4" t="s">
        <v>46</v>
      </c>
      <c r="D512" s="4" t="s">
        <v>34</v>
      </c>
      <c r="E512" s="4" t="s">
        <v>17</v>
      </c>
      <c r="F512" s="4" t="s">
        <v>18</v>
      </c>
      <c r="G512" s="4" t="s">
        <v>106</v>
      </c>
      <c r="H512" s="4" t="s">
        <v>766</v>
      </c>
      <c r="I512" s="4" t="s">
        <v>886</v>
      </c>
      <c r="J512" s="51">
        <v>0</v>
      </c>
      <c r="K512" s="51">
        <v>6.9</v>
      </c>
      <c r="L512" s="51">
        <v>96</v>
      </c>
      <c r="M512" s="51">
        <v>105</v>
      </c>
      <c r="N512" s="55">
        <v>72077000</v>
      </c>
      <c r="O512" s="55">
        <v>30250000</v>
      </c>
      <c r="P512" s="24">
        <v>41827000</v>
      </c>
    </row>
    <row r="513" spans="1:16" x14ac:dyDescent="0.2">
      <c r="A513" s="4" t="s">
        <v>1217</v>
      </c>
      <c r="B513" s="5">
        <v>34878</v>
      </c>
      <c r="C513" s="4" t="s">
        <v>46</v>
      </c>
      <c r="D513" s="4" t="s">
        <v>91</v>
      </c>
      <c r="E513" s="4" t="s">
        <v>17</v>
      </c>
      <c r="F513" s="4" t="s">
        <v>97</v>
      </c>
      <c r="G513" s="4" t="s">
        <v>146</v>
      </c>
      <c r="H513" s="4" t="s">
        <v>1218</v>
      </c>
      <c r="I513" s="4" t="s">
        <v>1219</v>
      </c>
      <c r="J513" s="51">
        <v>0</v>
      </c>
      <c r="K513" s="51">
        <v>7.2</v>
      </c>
      <c r="L513" s="51">
        <v>137</v>
      </c>
      <c r="M513" s="51">
        <v>130</v>
      </c>
      <c r="N513" s="55">
        <v>106635996</v>
      </c>
      <c r="O513" s="55">
        <v>58000000</v>
      </c>
      <c r="P513" s="24">
        <v>48635996</v>
      </c>
    </row>
    <row r="514" spans="1:16" x14ac:dyDescent="0.2">
      <c r="A514" s="4" t="s">
        <v>1220</v>
      </c>
      <c r="B514" s="5">
        <v>35029</v>
      </c>
      <c r="C514" s="4" t="s">
        <v>46</v>
      </c>
      <c r="D514" s="4" t="s">
        <v>34</v>
      </c>
      <c r="E514" s="4" t="s">
        <v>17</v>
      </c>
      <c r="F514" s="4" t="s">
        <v>18</v>
      </c>
      <c r="G514" s="4" t="s">
        <v>146</v>
      </c>
      <c r="H514" s="4" t="s">
        <v>1221</v>
      </c>
      <c r="I514" s="4" t="s">
        <v>1222</v>
      </c>
      <c r="J514" s="51">
        <v>12000</v>
      </c>
      <c r="K514" s="51">
        <v>6.2</v>
      </c>
      <c r="L514" s="51">
        <v>79</v>
      </c>
      <c r="M514" s="51">
        <v>107</v>
      </c>
      <c r="N514" s="55">
        <v>7564000</v>
      </c>
      <c r="O514" s="55">
        <v>20000000</v>
      </c>
      <c r="P514" s="24">
        <v>-12436000</v>
      </c>
    </row>
    <row r="515" spans="1:16" x14ac:dyDescent="0.2">
      <c r="A515" s="4" t="s">
        <v>1223</v>
      </c>
      <c r="B515" s="5">
        <v>34833</v>
      </c>
      <c r="C515" s="4" t="s">
        <v>46</v>
      </c>
      <c r="D515" s="4" t="s">
        <v>105</v>
      </c>
      <c r="E515" s="4" t="s">
        <v>17</v>
      </c>
      <c r="F515" s="4" t="s">
        <v>18</v>
      </c>
      <c r="G515" s="4" t="s">
        <v>106</v>
      </c>
      <c r="H515" s="4" t="s">
        <v>161</v>
      </c>
      <c r="I515" s="4" t="s">
        <v>1224</v>
      </c>
      <c r="J515" s="51">
        <v>0</v>
      </c>
      <c r="K515" s="51">
        <v>4.9000000000000004</v>
      </c>
      <c r="L515" s="51">
        <v>123</v>
      </c>
      <c r="M515" s="51">
        <v>93</v>
      </c>
      <c r="N515" s="55">
        <v>15126948</v>
      </c>
      <c r="O515" s="55">
        <v>5000000</v>
      </c>
      <c r="P515" s="24">
        <v>10126948</v>
      </c>
    </row>
    <row r="516" spans="1:16" x14ac:dyDescent="0.2">
      <c r="A516" s="4" t="s">
        <v>1225</v>
      </c>
      <c r="B516" s="5">
        <v>34910</v>
      </c>
      <c r="C516" s="4" t="s">
        <v>46</v>
      </c>
      <c r="D516" s="4" t="s">
        <v>34</v>
      </c>
      <c r="E516" s="4" t="s">
        <v>17</v>
      </c>
      <c r="F516" s="4" t="s">
        <v>18</v>
      </c>
      <c r="G516" s="4" t="s">
        <v>146</v>
      </c>
      <c r="H516" s="4" t="s">
        <v>1226</v>
      </c>
      <c r="I516" s="4" t="s">
        <v>1227</v>
      </c>
      <c r="J516" s="51">
        <v>0</v>
      </c>
      <c r="K516" s="51">
        <v>6.6</v>
      </c>
      <c r="L516" s="51">
        <v>45</v>
      </c>
      <c r="M516" s="51">
        <v>103</v>
      </c>
      <c r="N516" s="55">
        <v>17518220</v>
      </c>
      <c r="O516" s="55">
        <v>20000000</v>
      </c>
      <c r="P516" s="24">
        <v>-2481780</v>
      </c>
    </row>
    <row r="517" spans="1:16" x14ac:dyDescent="0.2">
      <c r="A517" s="4" t="s">
        <v>1228</v>
      </c>
      <c r="B517" s="5">
        <v>34996</v>
      </c>
      <c r="C517" s="4" t="s">
        <v>46</v>
      </c>
      <c r="D517" s="4" t="s">
        <v>16</v>
      </c>
      <c r="E517" s="4" t="s">
        <v>17</v>
      </c>
      <c r="F517" s="4" t="s">
        <v>18</v>
      </c>
      <c r="G517" s="4" t="s">
        <v>106</v>
      </c>
      <c r="H517" s="4" t="s">
        <v>483</v>
      </c>
      <c r="I517" s="4" t="s">
        <v>221</v>
      </c>
      <c r="J517" s="51">
        <v>422</v>
      </c>
      <c r="K517" s="51">
        <v>5.0999999999999996</v>
      </c>
      <c r="L517" s="51">
        <v>50</v>
      </c>
      <c r="M517" s="51">
        <v>107</v>
      </c>
      <c r="N517" s="55">
        <v>9795017</v>
      </c>
      <c r="O517" s="55">
        <v>50000000</v>
      </c>
      <c r="P517" s="24">
        <v>-40204983</v>
      </c>
    </row>
    <row r="518" spans="1:16" x14ac:dyDescent="0.2">
      <c r="A518" s="4" t="s">
        <v>1229</v>
      </c>
      <c r="B518" s="5">
        <v>35016</v>
      </c>
      <c r="C518" s="4" t="s">
        <v>46</v>
      </c>
      <c r="D518" s="4" t="s">
        <v>75</v>
      </c>
      <c r="E518" s="4" t="s">
        <v>17</v>
      </c>
      <c r="F518" s="4" t="s">
        <v>175</v>
      </c>
      <c r="G518" s="4" t="s">
        <v>146</v>
      </c>
      <c r="H518" s="4" t="s">
        <v>1230</v>
      </c>
      <c r="I518" s="4" t="s">
        <v>490</v>
      </c>
      <c r="J518" s="51">
        <v>127</v>
      </c>
      <c r="K518" s="51">
        <v>5.7</v>
      </c>
      <c r="L518" s="51">
        <v>20</v>
      </c>
      <c r="M518" s="51">
        <v>139</v>
      </c>
      <c r="N518" s="55">
        <v>2474000</v>
      </c>
      <c r="O518" s="55">
        <v>14000000</v>
      </c>
      <c r="P518" s="24">
        <v>-11526000</v>
      </c>
    </row>
    <row r="519" spans="1:16" x14ac:dyDescent="0.2">
      <c r="A519" s="4" t="s">
        <v>1231</v>
      </c>
      <c r="B519" s="5">
        <v>35043</v>
      </c>
      <c r="C519" s="4" t="s">
        <v>46</v>
      </c>
      <c r="D519" s="4" t="s">
        <v>23</v>
      </c>
      <c r="E519" s="4" t="s">
        <v>17</v>
      </c>
      <c r="F519" s="4" t="s">
        <v>18</v>
      </c>
      <c r="G519" s="4"/>
      <c r="H519" s="4" t="s">
        <v>1232</v>
      </c>
      <c r="I519" s="4" t="s">
        <v>1233</v>
      </c>
      <c r="J519" s="51">
        <v>0</v>
      </c>
      <c r="K519" s="51">
        <v>7</v>
      </c>
      <c r="L519" s="51">
        <v>71</v>
      </c>
      <c r="M519" s="51">
        <v>91</v>
      </c>
      <c r="N519" s="55">
        <v>7417210</v>
      </c>
      <c r="O519" s="55">
        <v>1500000</v>
      </c>
      <c r="P519" s="24">
        <v>5917210</v>
      </c>
    </row>
    <row r="520" spans="1:16" x14ac:dyDescent="0.2">
      <c r="A520" s="4" t="s">
        <v>1234</v>
      </c>
      <c r="B520" s="5">
        <v>34991</v>
      </c>
      <c r="C520" s="4" t="s">
        <v>46</v>
      </c>
      <c r="D520" s="4" t="s">
        <v>91</v>
      </c>
      <c r="E520" s="4" t="s">
        <v>17</v>
      </c>
      <c r="F520" s="4" t="s">
        <v>18</v>
      </c>
      <c r="G520" s="4" t="s">
        <v>106</v>
      </c>
      <c r="H520" s="4" t="s">
        <v>476</v>
      </c>
      <c r="I520" s="4" t="s">
        <v>1235</v>
      </c>
      <c r="J520" s="51">
        <v>555</v>
      </c>
      <c r="K520" s="51">
        <v>5.9</v>
      </c>
      <c r="L520" s="51">
        <v>40</v>
      </c>
      <c r="M520" s="51">
        <v>101</v>
      </c>
      <c r="N520" s="55">
        <v>14942422</v>
      </c>
      <c r="O520" s="55">
        <v>40000000</v>
      </c>
      <c r="P520" s="24">
        <v>-25057578</v>
      </c>
    </row>
    <row r="521" spans="1:16" x14ac:dyDescent="0.2">
      <c r="A521" s="4" t="s">
        <v>1236</v>
      </c>
      <c r="B521" s="5">
        <v>35059</v>
      </c>
      <c r="C521" s="4" t="s">
        <v>46</v>
      </c>
      <c r="D521" s="4" t="s">
        <v>23</v>
      </c>
      <c r="E521" s="4" t="s">
        <v>17</v>
      </c>
      <c r="F521" s="4" t="s">
        <v>18</v>
      </c>
      <c r="G521" s="4" t="s">
        <v>106</v>
      </c>
      <c r="H521" s="4" t="s">
        <v>476</v>
      </c>
      <c r="I521" s="4" t="s">
        <v>1237</v>
      </c>
      <c r="J521" s="51">
        <v>0</v>
      </c>
      <c r="K521" s="51">
        <v>7.6</v>
      </c>
      <c r="L521" s="51">
        <v>123</v>
      </c>
      <c r="M521" s="51">
        <v>111</v>
      </c>
      <c r="N521" s="55">
        <v>31968347</v>
      </c>
      <c r="O521" s="55">
        <v>3600000</v>
      </c>
      <c r="P521" s="24">
        <v>28368347</v>
      </c>
    </row>
    <row r="522" spans="1:16" x14ac:dyDescent="0.2">
      <c r="A522" s="4" t="s">
        <v>1238</v>
      </c>
      <c r="B522" s="5">
        <v>34790</v>
      </c>
      <c r="C522" s="4" t="s">
        <v>46</v>
      </c>
      <c r="D522" s="4" t="s">
        <v>34</v>
      </c>
      <c r="E522" s="4" t="s">
        <v>17</v>
      </c>
      <c r="F522" s="4" t="s">
        <v>18</v>
      </c>
      <c r="G522" s="4" t="s">
        <v>106</v>
      </c>
      <c r="H522" s="4" t="s">
        <v>1239</v>
      </c>
      <c r="I522" s="4" t="s">
        <v>1079</v>
      </c>
      <c r="J522" s="51">
        <v>0</v>
      </c>
      <c r="K522" s="51">
        <v>7.2</v>
      </c>
      <c r="L522" s="51">
        <v>93</v>
      </c>
      <c r="M522" s="51">
        <v>123</v>
      </c>
      <c r="N522" s="55">
        <v>2122561</v>
      </c>
      <c r="O522" s="55">
        <v>6000000</v>
      </c>
      <c r="P522" s="24">
        <v>-3877439</v>
      </c>
    </row>
    <row r="523" spans="1:16" x14ac:dyDescent="0.2">
      <c r="A523" s="4" t="s">
        <v>1240</v>
      </c>
      <c r="B523" s="5">
        <v>34930</v>
      </c>
      <c r="C523" s="4" t="s">
        <v>46</v>
      </c>
      <c r="D523" s="4" t="s">
        <v>91</v>
      </c>
      <c r="E523" s="4" t="s">
        <v>17</v>
      </c>
      <c r="F523" s="4" t="s">
        <v>18</v>
      </c>
      <c r="G523" s="4" t="s">
        <v>106</v>
      </c>
      <c r="H523" s="4" t="s">
        <v>1241</v>
      </c>
      <c r="I523" s="4" t="s">
        <v>1242</v>
      </c>
      <c r="J523" s="51">
        <v>617</v>
      </c>
      <c r="K523" s="51">
        <v>5.6</v>
      </c>
      <c r="L523" s="51">
        <v>40</v>
      </c>
      <c r="M523" s="51">
        <v>105</v>
      </c>
      <c r="N523" s="55">
        <v>35324232</v>
      </c>
      <c r="O523" s="55">
        <v>68000000</v>
      </c>
      <c r="P523" s="24">
        <v>-32675768</v>
      </c>
    </row>
    <row r="524" spans="1:16" x14ac:dyDescent="0.2">
      <c r="A524" s="4" t="s">
        <v>1243</v>
      </c>
      <c r="B524" s="5">
        <v>34847</v>
      </c>
      <c r="C524" s="4" t="s">
        <v>46</v>
      </c>
      <c r="D524" s="4" t="s">
        <v>91</v>
      </c>
      <c r="E524" s="4" t="s">
        <v>17</v>
      </c>
      <c r="F524" s="4" t="s">
        <v>18</v>
      </c>
      <c r="G524" s="4" t="s">
        <v>146</v>
      </c>
      <c r="H524" s="4" t="s">
        <v>530</v>
      </c>
      <c r="I524" s="4" t="s">
        <v>1244</v>
      </c>
      <c r="J524" s="51">
        <v>0</v>
      </c>
      <c r="K524" s="51">
        <v>5.8</v>
      </c>
      <c r="L524" s="51">
        <v>72</v>
      </c>
      <c r="M524" s="51">
        <v>101</v>
      </c>
      <c r="N524" s="55">
        <v>70360285</v>
      </c>
      <c r="O524" s="55">
        <v>18000000</v>
      </c>
      <c r="P524" s="24">
        <v>52360285</v>
      </c>
    </row>
    <row r="525" spans="1:16" x14ac:dyDescent="0.2">
      <c r="A525" s="4" t="s">
        <v>1245</v>
      </c>
      <c r="B525" s="5">
        <v>34946</v>
      </c>
      <c r="C525" s="4" t="s">
        <v>46</v>
      </c>
      <c r="D525" s="4" t="s">
        <v>23</v>
      </c>
      <c r="E525" s="4" t="s">
        <v>17</v>
      </c>
      <c r="F525" s="4" t="s">
        <v>18</v>
      </c>
      <c r="G525" s="4" t="s">
        <v>98</v>
      </c>
      <c r="H525" s="4" t="s">
        <v>1246</v>
      </c>
      <c r="I525" s="4" t="s">
        <v>721</v>
      </c>
      <c r="J525" s="51">
        <v>0</v>
      </c>
      <c r="K525" s="51">
        <v>7.3</v>
      </c>
      <c r="L525" s="51">
        <v>42</v>
      </c>
      <c r="M525" s="51">
        <v>143</v>
      </c>
      <c r="N525" s="55">
        <v>82528097</v>
      </c>
      <c r="O525" s="55">
        <v>6500000</v>
      </c>
      <c r="P525" s="24">
        <v>76028097</v>
      </c>
    </row>
    <row r="526" spans="1:16" x14ac:dyDescent="0.2">
      <c r="A526" s="4" t="s">
        <v>1247</v>
      </c>
      <c r="B526" s="5">
        <v>34882</v>
      </c>
      <c r="C526" s="4" t="s">
        <v>15</v>
      </c>
      <c r="D526" s="4" t="s">
        <v>75</v>
      </c>
      <c r="E526" s="4" t="s">
        <v>17</v>
      </c>
      <c r="F526" s="4" t="s">
        <v>18</v>
      </c>
      <c r="G526" s="4" t="s">
        <v>106</v>
      </c>
      <c r="H526" s="4" t="s">
        <v>894</v>
      </c>
      <c r="I526" s="4" t="s">
        <v>545</v>
      </c>
      <c r="J526" s="51">
        <v>915</v>
      </c>
      <c r="K526" s="51">
        <v>7.1</v>
      </c>
      <c r="L526" s="51">
        <v>83</v>
      </c>
      <c r="M526" s="51">
        <v>212</v>
      </c>
      <c r="N526" s="55">
        <v>13560960</v>
      </c>
      <c r="O526" s="55">
        <v>50000000</v>
      </c>
      <c r="P526" s="24">
        <v>-36439040</v>
      </c>
    </row>
    <row r="527" spans="1:16" x14ac:dyDescent="0.2">
      <c r="A527" s="4" t="s">
        <v>1248</v>
      </c>
      <c r="B527" s="5">
        <v>35055</v>
      </c>
      <c r="C527" s="4" t="s">
        <v>46</v>
      </c>
      <c r="D527" s="4" t="s">
        <v>91</v>
      </c>
      <c r="E527" s="4" t="s">
        <v>17</v>
      </c>
      <c r="F527" s="4" t="s">
        <v>18</v>
      </c>
      <c r="G527" s="4" t="s">
        <v>106</v>
      </c>
      <c r="H527" s="4" t="s">
        <v>920</v>
      </c>
      <c r="I527" s="4" t="s">
        <v>336</v>
      </c>
      <c r="J527" s="51">
        <v>0</v>
      </c>
      <c r="K527" s="51">
        <v>6.6</v>
      </c>
      <c r="L527" s="51">
        <v>64</v>
      </c>
      <c r="M527" s="51">
        <v>127</v>
      </c>
      <c r="N527" s="55">
        <v>67823573</v>
      </c>
      <c r="O527" s="55">
        <v>50000000</v>
      </c>
      <c r="P527" s="24">
        <v>17823573</v>
      </c>
    </row>
    <row r="528" spans="1:16" x14ac:dyDescent="0.2">
      <c r="A528" s="4" t="s">
        <v>1249</v>
      </c>
      <c r="B528" s="5">
        <v>35006</v>
      </c>
      <c r="C528" s="4" t="s">
        <v>46</v>
      </c>
      <c r="D528" s="4" t="s">
        <v>54</v>
      </c>
      <c r="E528" s="4" t="s">
        <v>17</v>
      </c>
      <c r="F528" s="4" t="s">
        <v>18</v>
      </c>
      <c r="G528" s="4" t="s">
        <v>42</v>
      </c>
      <c r="H528" s="4" t="s">
        <v>1106</v>
      </c>
      <c r="I528" s="4" t="s">
        <v>1250</v>
      </c>
      <c r="J528" s="51">
        <v>0</v>
      </c>
      <c r="K528" s="51">
        <v>6.6</v>
      </c>
      <c r="L528" s="51">
        <v>92</v>
      </c>
      <c r="M528" s="51">
        <v>84</v>
      </c>
      <c r="N528" s="55">
        <v>141600000</v>
      </c>
      <c r="O528" s="55">
        <v>55000000</v>
      </c>
      <c r="P528" s="24">
        <v>86600000</v>
      </c>
    </row>
    <row r="529" spans="1:16" x14ac:dyDescent="0.2">
      <c r="A529" s="4" t="s">
        <v>1251</v>
      </c>
      <c r="B529" s="5">
        <v>34854</v>
      </c>
      <c r="C529" s="4" t="s">
        <v>46</v>
      </c>
      <c r="D529" s="4" t="s">
        <v>23</v>
      </c>
      <c r="E529" s="4" t="s">
        <v>17</v>
      </c>
      <c r="F529" s="4" t="s">
        <v>97</v>
      </c>
      <c r="G529" s="4" t="s">
        <v>106</v>
      </c>
      <c r="H529" s="4" t="s">
        <v>1226</v>
      </c>
      <c r="I529" s="4" t="s">
        <v>1252</v>
      </c>
      <c r="J529" s="51">
        <v>0</v>
      </c>
      <c r="K529" s="51">
        <v>7.5</v>
      </c>
      <c r="L529" s="51">
        <v>56</v>
      </c>
      <c r="M529" s="51">
        <v>104</v>
      </c>
      <c r="N529" s="55">
        <v>2600000</v>
      </c>
      <c r="O529" s="55">
        <v>6000000</v>
      </c>
      <c r="P529" s="24">
        <v>-3400000</v>
      </c>
    </row>
    <row r="530" spans="1:16" x14ac:dyDescent="0.2">
      <c r="A530" s="4" t="s">
        <v>1253</v>
      </c>
      <c r="B530" s="5">
        <v>34891</v>
      </c>
      <c r="C530" s="4" t="s">
        <v>46</v>
      </c>
      <c r="D530" s="4" t="s">
        <v>54</v>
      </c>
      <c r="E530" s="4" t="s">
        <v>17</v>
      </c>
      <c r="F530" s="4" t="s">
        <v>18</v>
      </c>
      <c r="G530" s="4" t="s">
        <v>106</v>
      </c>
      <c r="H530" s="4" t="s">
        <v>473</v>
      </c>
      <c r="I530" s="4" t="s">
        <v>1254</v>
      </c>
      <c r="J530" s="51">
        <v>0</v>
      </c>
      <c r="K530" s="51">
        <v>6.9</v>
      </c>
      <c r="L530" s="51">
        <v>44</v>
      </c>
      <c r="M530" s="51">
        <v>139</v>
      </c>
      <c r="N530" s="55">
        <v>31600000</v>
      </c>
      <c r="O530" s="55">
        <v>28000000</v>
      </c>
      <c r="P530" s="24">
        <v>3600000</v>
      </c>
    </row>
    <row r="531" spans="1:16" x14ac:dyDescent="0.2">
      <c r="A531" s="4" t="s">
        <v>1255</v>
      </c>
      <c r="B531" s="5">
        <v>35013</v>
      </c>
      <c r="C531" s="4" t="s">
        <v>46</v>
      </c>
      <c r="D531" s="4" t="s">
        <v>91</v>
      </c>
      <c r="E531" s="4" t="s">
        <v>1143</v>
      </c>
      <c r="F531" s="4" t="s">
        <v>1144</v>
      </c>
      <c r="G531" s="4" t="s">
        <v>106</v>
      </c>
      <c r="H531" s="4" t="s">
        <v>1256</v>
      </c>
      <c r="I531" s="4" t="s">
        <v>1257</v>
      </c>
      <c r="J531" s="51">
        <v>0</v>
      </c>
      <c r="K531" s="51">
        <v>6.7</v>
      </c>
      <c r="L531" s="51">
        <v>62</v>
      </c>
      <c r="M531" s="51">
        <v>89</v>
      </c>
      <c r="N531" s="55">
        <v>32333860</v>
      </c>
      <c r="O531" s="55">
        <v>7500000</v>
      </c>
      <c r="P531" s="24">
        <v>24833860</v>
      </c>
    </row>
    <row r="532" spans="1:16" x14ac:dyDescent="0.2">
      <c r="A532" s="4" t="s">
        <v>1258</v>
      </c>
      <c r="B532" s="5">
        <v>35024</v>
      </c>
      <c r="C532" s="4" t="s">
        <v>46</v>
      </c>
      <c r="D532" s="4" t="s">
        <v>16</v>
      </c>
      <c r="E532" s="4" t="s">
        <v>17</v>
      </c>
      <c r="F532" s="4" t="s">
        <v>18</v>
      </c>
      <c r="G532" s="4" t="s">
        <v>106</v>
      </c>
      <c r="H532" s="4" t="s">
        <v>729</v>
      </c>
      <c r="I532" s="4" t="s">
        <v>904</v>
      </c>
      <c r="J532" s="51">
        <v>39000</v>
      </c>
      <c r="K532" s="51">
        <v>8.6</v>
      </c>
      <c r="L532" s="51">
        <v>216</v>
      </c>
      <c r="M532" s="51">
        <v>127</v>
      </c>
      <c r="N532" s="55">
        <v>100125340</v>
      </c>
      <c r="O532" s="55">
        <v>33000000</v>
      </c>
      <c r="P532" s="24">
        <v>67125340</v>
      </c>
    </row>
    <row r="533" spans="1:16" x14ac:dyDescent="0.2">
      <c r="A533" s="4" t="s">
        <v>1259</v>
      </c>
      <c r="B533" s="5">
        <v>34785</v>
      </c>
      <c r="C533" s="4" t="s">
        <v>46</v>
      </c>
      <c r="D533" s="4" t="s">
        <v>23</v>
      </c>
      <c r="E533" s="4" t="s">
        <v>17</v>
      </c>
      <c r="F533" s="4" t="s">
        <v>18</v>
      </c>
      <c r="G533" s="4" t="s">
        <v>98</v>
      </c>
      <c r="H533" s="4" t="s">
        <v>675</v>
      </c>
      <c r="I533" s="4" t="s">
        <v>1260</v>
      </c>
      <c r="J533" s="51">
        <v>0</v>
      </c>
      <c r="K533" s="51">
        <v>7.7</v>
      </c>
      <c r="L533" s="51">
        <v>69</v>
      </c>
      <c r="M533" s="51">
        <v>136</v>
      </c>
      <c r="N533" s="55">
        <v>42700000</v>
      </c>
      <c r="O533" s="55">
        <v>16500000</v>
      </c>
      <c r="P533" s="24">
        <v>26200000</v>
      </c>
    </row>
    <row r="534" spans="1:16" x14ac:dyDescent="0.2">
      <c r="A534" s="4" t="s">
        <v>1261</v>
      </c>
      <c r="B534" s="5">
        <v>35055</v>
      </c>
      <c r="C534" s="4" t="s">
        <v>46</v>
      </c>
      <c r="D534" s="4" t="s">
        <v>23</v>
      </c>
      <c r="E534" s="4" t="s">
        <v>17</v>
      </c>
      <c r="F534" s="4" t="s">
        <v>175</v>
      </c>
      <c r="G534" s="4" t="s">
        <v>206</v>
      </c>
      <c r="H534" s="4" t="s">
        <v>1262</v>
      </c>
      <c r="I534" s="4" t="s">
        <v>831</v>
      </c>
      <c r="J534" s="51">
        <v>0</v>
      </c>
      <c r="K534" s="51">
        <v>4.5999999999999996</v>
      </c>
      <c r="L534" s="51">
        <v>181</v>
      </c>
      <c r="M534" s="51">
        <v>131</v>
      </c>
      <c r="N534" s="55">
        <v>20302961</v>
      </c>
      <c r="O534" s="55">
        <v>45000000</v>
      </c>
      <c r="P534" s="24">
        <v>-24697039</v>
      </c>
    </row>
    <row r="535" spans="1:16" x14ac:dyDescent="0.2">
      <c r="A535" s="4" t="s">
        <v>1263</v>
      </c>
      <c r="B535" s="5">
        <v>34890</v>
      </c>
      <c r="C535" s="4" t="s">
        <v>46</v>
      </c>
      <c r="D535" s="4" t="s">
        <v>91</v>
      </c>
      <c r="E535" s="4" t="s">
        <v>17</v>
      </c>
      <c r="F535" s="4" t="s">
        <v>18</v>
      </c>
      <c r="G535" s="4" t="s">
        <v>106</v>
      </c>
      <c r="H535" s="4" t="s">
        <v>1264</v>
      </c>
      <c r="I535" s="4" t="s">
        <v>474</v>
      </c>
      <c r="J535" s="51">
        <v>0</v>
      </c>
      <c r="K535" s="51">
        <v>5.8</v>
      </c>
      <c r="L535" s="51">
        <v>97</v>
      </c>
      <c r="M535" s="51">
        <v>108</v>
      </c>
      <c r="N535" s="55">
        <v>60054449</v>
      </c>
      <c r="O535" s="55">
        <v>35000000</v>
      </c>
      <c r="P535" s="24">
        <v>25054449</v>
      </c>
    </row>
    <row r="536" spans="1:16" x14ac:dyDescent="0.2">
      <c r="A536" s="4" t="s">
        <v>1265</v>
      </c>
      <c r="B536" s="5">
        <v>34888</v>
      </c>
      <c r="C536" s="4" t="s">
        <v>46</v>
      </c>
      <c r="D536" s="4" t="s">
        <v>91</v>
      </c>
      <c r="E536" s="4" t="s">
        <v>17</v>
      </c>
      <c r="F536" s="4" t="s">
        <v>18</v>
      </c>
      <c r="G536" s="4" t="s">
        <v>106</v>
      </c>
      <c r="H536" s="4" t="s">
        <v>1019</v>
      </c>
      <c r="I536" s="4" t="s">
        <v>1266</v>
      </c>
      <c r="J536" s="51">
        <v>0</v>
      </c>
      <c r="K536" s="51">
        <v>6.7</v>
      </c>
      <c r="L536" s="51">
        <v>66</v>
      </c>
      <c r="M536" s="51">
        <v>92</v>
      </c>
      <c r="N536" s="55">
        <v>21088568</v>
      </c>
      <c r="O536" s="55">
        <v>13000000</v>
      </c>
      <c r="P536" s="24">
        <v>8088568</v>
      </c>
    </row>
    <row r="537" spans="1:16" x14ac:dyDescent="0.2">
      <c r="A537" s="4" t="s">
        <v>1267</v>
      </c>
      <c r="B537" s="5">
        <v>35026</v>
      </c>
      <c r="C537" s="4" t="s">
        <v>46</v>
      </c>
      <c r="D537" s="4" t="s">
        <v>34</v>
      </c>
      <c r="E537" s="4" t="s">
        <v>17</v>
      </c>
      <c r="F537" s="4" t="s">
        <v>18</v>
      </c>
      <c r="G537" s="4" t="s">
        <v>106</v>
      </c>
      <c r="H537" s="4" t="s">
        <v>744</v>
      </c>
      <c r="I537" s="4" t="s">
        <v>1268</v>
      </c>
      <c r="J537" s="51">
        <v>985</v>
      </c>
      <c r="K537" s="51">
        <v>6.1</v>
      </c>
      <c r="L537" s="51">
        <v>25</v>
      </c>
      <c r="M537" s="51">
        <v>98</v>
      </c>
      <c r="N537" s="55">
        <v>11797927</v>
      </c>
      <c r="O537" s="55">
        <v>6000000</v>
      </c>
      <c r="P537" s="24">
        <v>5797927</v>
      </c>
    </row>
    <row r="538" spans="1:16" x14ac:dyDescent="0.2">
      <c r="A538" s="4" t="s">
        <v>1269</v>
      </c>
      <c r="B538" s="5">
        <v>34894</v>
      </c>
      <c r="C538" s="4" t="s">
        <v>46</v>
      </c>
      <c r="D538" s="4" t="s">
        <v>91</v>
      </c>
      <c r="E538" s="4" t="s">
        <v>17</v>
      </c>
      <c r="F538" s="4" t="s">
        <v>18</v>
      </c>
      <c r="G538" s="4" t="s">
        <v>106</v>
      </c>
      <c r="H538" s="4" t="s">
        <v>1270</v>
      </c>
      <c r="I538" s="4" t="s">
        <v>850</v>
      </c>
      <c r="J538" s="51">
        <v>0</v>
      </c>
      <c r="K538" s="51">
        <v>5.2</v>
      </c>
      <c r="L538" s="51">
        <v>60</v>
      </c>
      <c r="M538" s="51">
        <v>104</v>
      </c>
      <c r="N538" s="55">
        <v>4064333</v>
      </c>
      <c r="O538" s="55">
        <v>25000000</v>
      </c>
      <c r="P538" s="24">
        <v>-20935667</v>
      </c>
    </row>
    <row r="539" spans="1:16" x14ac:dyDescent="0.2">
      <c r="A539" s="4" t="s">
        <v>1271</v>
      </c>
      <c r="B539" s="5">
        <v>35063</v>
      </c>
      <c r="C539" s="4" t="s">
        <v>46</v>
      </c>
      <c r="D539" s="4" t="s">
        <v>34</v>
      </c>
      <c r="E539" s="4" t="s">
        <v>17</v>
      </c>
      <c r="F539" s="4" t="s">
        <v>18</v>
      </c>
      <c r="G539" s="4" t="s">
        <v>146</v>
      </c>
      <c r="H539" s="4" t="s">
        <v>1272</v>
      </c>
      <c r="I539" s="4" t="s">
        <v>556</v>
      </c>
      <c r="J539" s="51">
        <v>0</v>
      </c>
      <c r="K539" s="51">
        <v>6.8</v>
      </c>
      <c r="L539" s="51">
        <v>75</v>
      </c>
      <c r="M539" s="51">
        <v>114</v>
      </c>
      <c r="N539" s="55">
        <v>65000000</v>
      </c>
      <c r="O539" s="55">
        <v>62000000</v>
      </c>
      <c r="P539" s="24">
        <v>3000000</v>
      </c>
    </row>
    <row r="540" spans="1:16" x14ac:dyDescent="0.2">
      <c r="A540" s="4" t="s">
        <v>1273</v>
      </c>
      <c r="B540" s="5">
        <v>35058</v>
      </c>
      <c r="C540" s="4" t="s">
        <v>46</v>
      </c>
      <c r="D540" s="4" t="s">
        <v>23</v>
      </c>
      <c r="E540" s="4" t="s">
        <v>17</v>
      </c>
      <c r="F540" s="4" t="s">
        <v>18</v>
      </c>
      <c r="G540" s="4" t="s">
        <v>146</v>
      </c>
      <c r="H540" s="4" t="s">
        <v>128</v>
      </c>
      <c r="I540" s="4" t="s">
        <v>128</v>
      </c>
      <c r="J540" s="51">
        <v>0</v>
      </c>
      <c r="K540" s="51">
        <v>7.5</v>
      </c>
      <c r="L540" s="51">
        <v>69</v>
      </c>
      <c r="M540" s="51">
        <v>135</v>
      </c>
      <c r="N540" s="55">
        <v>70960517</v>
      </c>
      <c r="O540" s="55">
        <v>35000000</v>
      </c>
      <c r="P540" s="24">
        <v>35960517</v>
      </c>
    </row>
    <row r="541" spans="1:16" x14ac:dyDescent="0.2">
      <c r="A541" s="4" t="s">
        <v>1274</v>
      </c>
      <c r="B541" s="5">
        <v>34894</v>
      </c>
      <c r="C541" s="4" t="s">
        <v>46</v>
      </c>
      <c r="D541" s="4" t="s">
        <v>34</v>
      </c>
      <c r="E541" s="4" t="s">
        <v>17</v>
      </c>
      <c r="F541" s="4" t="s">
        <v>18</v>
      </c>
      <c r="G541" s="4" t="s">
        <v>106</v>
      </c>
      <c r="H541" s="4" t="s">
        <v>1275</v>
      </c>
      <c r="I541" s="4" t="s">
        <v>1276</v>
      </c>
      <c r="J541" s="51">
        <v>265</v>
      </c>
      <c r="K541" s="51">
        <v>6.6</v>
      </c>
      <c r="L541" s="51">
        <v>36</v>
      </c>
      <c r="M541" s="51">
        <v>98</v>
      </c>
      <c r="N541" s="55">
        <v>10246600</v>
      </c>
      <c r="O541" s="55">
        <v>25000</v>
      </c>
      <c r="P541" s="24">
        <v>10221600</v>
      </c>
    </row>
    <row r="542" spans="1:16" x14ac:dyDescent="0.2">
      <c r="A542" s="4" t="s">
        <v>1277</v>
      </c>
      <c r="B542" s="5">
        <v>35033</v>
      </c>
      <c r="C542" s="4" t="s">
        <v>46</v>
      </c>
      <c r="D542" s="4" t="s">
        <v>34</v>
      </c>
      <c r="E542" s="4" t="s">
        <v>17</v>
      </c>
      <c r="F542" s="4" t="s">
        <v>18</v>
      </c>
      <c r="G542" s="4" t="s">
        <v>106</v>
      </c>
      <c r="H542" s="4" t="s">
        <v>1278</v>
      </c>
      <c r="I542" s="4" t="s">
        <v>1279</v>
      </c>
      <c r="J542" s="51">
        <v>423</v>
      </c>
      <c r="K542" s="51">
        <v>6.5</v>
      </c>
      <c r="L542" s="51">
        <v>23</v>
      </c>
      <c r="M542" s="51">
        <v>94</v>
      </c>
      <c r="N542" s="55">
        <v>1977544</v>
      </c>
      <c r="O542" s="55">
        <v>250000</v>
      </c>
      <c r="P542" s="24">
        <v>1727544</v>
      </c>
    </row>
    <row r="543" spans="1:16" x14ac:dyDescent="0.2">
      <c r="A543" s="4" t="s">
        <v>1280</v>
      </c>
      <c r="B543" s="5">
        <v>35051</v>
      </c>
      <c r="C543" s="4" t="s">
        <v>46</v>
      </c>
      <c r="D543" s="4" t="s">
        <v>23</v>
      </c>
      <c r="E543" s="4" t="s">
        <v>17</v>
      </c>
      <c r="F543" s="4" t="s">
        <v>18</v>
      </c>
      <c r="G543" s="4" t="s">
        <v>98</v>
      </c>
      <c r="H543" s="4" t="s">
        <v>1281</v>
      </c>
      <c r="I543" s="4" t="s">
        <v>542</v>
      </c>
      <c r="J543" s="51">
        <v>0</v>
      </c>
      <c r="K543" s="51">
        <v>5.9</v>
      </c>
      <c r="L543" s="51">
        <v>25</v>
      </c>
      <c r="M543" s="51">
        <v>96</v>
      </c>
      <c r="N543" s="55">
        <v>35617599</v>
      </c>
      <c r="O543" s="55">
        <v>45000000</v>
      </c>
      <c r="P543" s="24">
        <v>-9382401</v>
      </c>
    </row>
    <row r="544" spans="1:16" x14ac:dyDescent="0.2">
      <c r="A544" s="4" t="s">
        <v>1282</v>
      </c>
      <c r="B544" s="5">
        <v>34896</v>
      </c>
      <c r="C544" s="4" t="s">
        <v>46</v>
      </c>
      <c r="D544" s="4" t="s">
        <v>91</v>
      </c>
      <c r="E544" s="4" t="s">
        <v>17</v>
      </c>
      <c r="F544" s="4" t="s">
        <v>18</v>
      </c>
      <c r="G544" s="4" t="s">
        <v>146</v>
      </c>
      <c r="H544" s="4" t="s">
        <v>1283</v>
      </c>
      <c r="I544" s="4" t="s">
        <v>1284</v>
      </c>
      <c r="J544" s="51">
        <v>0</v>
      </c>
      <c r="K544" s="51">
        <v>5.8</v>
      </c>
      <c r="L544" s="51">
        <v>53</v>
      </c>
      <c r="M544" s="51">
        <v>114</v>
      </c>
      <c r="N544" s="55">
        <v>50728000</v>
      </c>
      <c r="O544" s="55">
        <v>22000000</v>
      </c>
      <c r="P544" s="24">
        <v>28728000</v>
      </c>
    </row>
    <row r="545" spans="1:16" x14ac:dyDescent="0.2">
      <c r="A545" s="4" t="s">
        <v>1285</v>
      </c>
      <c r="B545" s="5">
        <v>34709</v>
      </c>
      <c r="C545" s="4" t="s">
        <v>46</v>
      </c>
      <c r="D545" s="4" t="s">
        <v>34</v>
      </c>
      <c r="E545" s="4" t="s">
        <v>17</v>
      </c>
      <c r="F545" s="4" t="s">
        <v>18</v>
      </c>
      <c r="G545" s="4" t="s">
        <v>106</v>
      </c>
      <c r="H545" s="4" t="s">
        <v>885</v>
      </c>
      <c r="I545" s="4" t="s">
        <v>1286</v>
      </c>
      <c r="J545" s="51">
        <v>174</v>
      </c>
      <c r="K545" s="51">
        <v>6.2</v>
      </c>
      <c r="L545" s="51">
        <v>15</v>
      </c>
      <c r="M545" s="51">
        <v>113</v>
      </c>
      <c r="N545" s="55">
        <v>2832826</v>
      </c>
      <c r="O545" s="55">
        <v>11000000</v>
      </c>
      <c r="P545" s="24">
        <v>-8167174</v>
      </c>
    </row>
    <row r="546" spans="1:16" x14ac:dyDescent="0.2">
      <c r="A546" s="4" t="s">
        <v>1287</v>
      </c>
      <c r="B546" s="5">
        <v>34722</v>
      </c>
      <c r="C546" s="4" t="s">
        <v>46</v>
      </c>
      <c r="D546" s="4" t="s">
        <v>91</v>
      </c>
      <c r="E546" s="4" t="s">
        <v>17</v>
      </c>
      <c r="F546" s="4" t="s">
        <v>18</v>
      </c>
      <c r="G546" s="4" t="s">
        <v>106</v>
      </c>
      <c r="H546" s="4" t="s">
        <v>622</v>
      </c>
      <c r="I546" s="4" t="s">
        <v>1288</v>
      </c>
      <c r="J546" s="51">
        <v>0</v>
      </c>
      <c r="K546" s="51">
        <v>6.6</v>
      </c>
      <c r="L546" s="51">
        <v>56</v>
      </c>
      <c r="M546" s="51">
        <v>98</v>
      </c>
      <c r="N546" s="55">
        <v>16115878</v>
      </c>
      <c r="O546" s="55">
        <v>8000000</v>
      </c>
      <c r="P546" s="24">
        <v>8115878</v>
      </c>
    </row>
    <row r="547" spans="1:16" x14ac:dyDescent="0.2">
      <c r="A547" s="4" t="s">
        <v>1289</v>
      </c>
      <c r="B547" s="5">
        <v>34800</v>
      </c>
      <c r="C547" s="4" t="s">
        <v>15</v>
      </c>
      <c r="D547" s="4" t="s">
        <v>91</v>
      </c>
      <c r="E547" s="4" t="s">
        <v>17</v>
      </c>
      <c r="F547" s="4" t="s">
        <v>93</v>
      </c>
      <c r="G547" s="4" t="s">
        <v>106</v>
      </c>
      <c r="H547" s="4" t="s">
        <v>1290</v>
      </c>
      <c r="I547" s="4" t="s">
        <v>591</v>
      </c>
      <c r="J547" s="51">
        <v>0</v>
      </c>
      <c r="K547" s="51">
        <v>6.4</v>
      </c>
      <c r="L547" s="51">
        <v>63</v>
      </c>
      <c r="M547" s="51">
        <v>107</v>
      </c>
      <c r="N547" s="55">
        <v>18636537</v>
      </c>
      <c r="O547" s="55">
        <v>32000000</v>
      </c>
      <c r="P547" s="24">
        <v>-13363463</v>
      </c>
    </row>
    <row r="548" spans="1:16" x14ac:dyDescent="0.2">
      <c r="A548" s="4" t="s">
        <v>1291</v>
      </c>
      <c r="B548" s="5">
        <v>34775</v>
      </c>
      <c r="C548" s="4" t="s">
        <v>46</v>
      </c>
      <c r="D548" s="4" t="s">
        <v>23</v>
      </c>
      <c r="E548" s="4" t="s">
        <v>17</v>
      </c>
      <c r="F548" s="4" t="s">
        <v>18</v>
      </c>
      <c r="G548" s="4" t="s">
        <v>106</v>
      </c>
      <c r="H548" s="4" t="s">
        <v>1022</v>
      </c>
      <c r="I548" s="4" t="s">
        <v>1292</v>
      </c>
      <c r="J548" s="51">
        <v>943</v>
      </c>
      <c r="K548" s="51">
        <v>5.0999999999999996</v>
      </c>
      <c r="L548" s="51">
        <v>34</v>
      </c>
      <c r="M548" s="51">
        <v>135</v>
      </c>
      <c r="N548" s="55">
        <v>10400000</v>
      </c>
      <c r="O548" s="55">
        <v>50000000</v>
      </c>
      <c r="P548" s="24">
        <v>-39600000</v>
      </c>
    </row>
    <row r="549" spans="1:16" x14ac:dyDescent="0.2">
      <c r="A549" s="4" t="s">
        <v>1293</v>
      </c>
      <c r="B549" s="5">
        <v>34868</v>
      </c>
      <c r="C549" s="4" t="s">
        <v>46</v>
      </c>
      <c r="D549" s="4" t="s">
        <v>16</v>
      </c>
      <c r="E549" s="4" t="s">
        <v>17</v>
      </c>
      <c r="F549" s="4" t="s">
        <v>18</v>
      </c>
      <c r="G549" s="4" t="s">
        <v>106</v>
      </c>
      <c r="H549" s="4" t="s">
        <v>920</v>
      </c>
      <c r="I549" s="4" t="s">
        <v>1294</v>
      </c>
      <c r="J549" s="51">
        <v>28000</v>
      </c>
      <c r="K549" s="51">
        <v>8.6</v>
      </c>
      <c r="L549" s="51">
        <v>162</v>
      </c>
      <c r="M549" s="51">
        <v>106</v>
      </c>
      <c r="N549" s="55">
        <v>23272306</v>
      </c>
      <c r="O549" s="55">
        <v>6000000</v>
      </c>
      <c r="P549" s="24">
        <v>17272306</v>
      </c>
    </row>
    <row r="550" spans="1:16" x14ac:dyDescent="0.2">
      <c r="A550" s="4" t="s">
        <v>1295</v>
      </c>
      <c r="B550" s="5">
        <v>34843</v>
      </c>
      <c r="C550" s="4" t="s">
        <v>46</v>
      </c>
      <c r="D550" s="4" t="s">
        <v>16</v>
      </c>
      <c r="E550" s="4" t="s">
        <v>17</v>
      </c>
      <c r="F550" s="4" t="s">
        <v>18</v>
      </c>
      <c r="G550" s="4" t="s">
        <v>106</v>
      </c>
      <c r="H550" s="4" t="s">
        <v>1296</v>
      </c>
      <c r="I550" s="4" t="s">
        <v>1297</v>
      </c>
      <c r="J550" s="51">
        <v>0</v>
      </c>
      <c r="K550" s="51">
        <v>6.8</v>
      </c>
      <c r="L550" s="51">
        <v>52</v>
      </c>
      <c r="M550" s="51">
        <v>115</v>
      </c>
      <c r="N550" s="55">
        <v>529766</v>
      </c>
      <c r="O550" s="55">
        <v>7000000</v>
      </c>
      <c r="P550" s="24">
        <v>-6470234</v>
      </c>
    </row>
    <row r="551" spans="1:16" x14ac:dyDescent="0.2">
      <c r="A551" s="4" t="s">
        <v>1298</v>
      </c>
      <c r="B551" s="5">
        <v>34883</v>
      </c>
      <c r="C551" s="4" t="s">
        <v>46</v>
      </c>
      <c r="D551" s="4" t="s">
        <v>34</v>
      </c>
      <c r="E551" s="4" t="s">
        <v>17</v>
      </c>
      <c r="F551" s="4" t="s">
        <v>18</v>
      </c>
      <c r="G551" s="4" t="s">
        <v>106</v>
      </c>
      <c r="H551" s="4" t="s">
        <v>1299</v>
      </c>
      <c r="I551" s="4" t="s">
        <v>863</v>
      </c>
      <c r="J551" s="51">
        <v>1000</v>
      </c>
      <c r="K551" s="51">
        <v>6.8</v>
      </c>
      <c r="L551" s="51">
        <v>59</v>
      </c>
      <c r="M551" s="51">
        <v>106</v>
      </c>
      <c r="N551" s="55">
        <v>21200000</v>
      </c>
      <c r="O551" s="55">
        <v>20000000</v>
      </c>
      <c r="P551" s="24">
        <v>1200000</v>
      </c>
    </row>
    <row r="552" spans="1:16" x14ac:dyDescent="0.2">
      <c r="A552" s="4" t="s">
        <v>1300</v>
      </c>
      <c r="B552" s="5">
        <v>34828</v>
      </c>
      <c r="C552" s="4" t="s">
        <v>46</v>
      </c>
      <c r="D552" s="4" t="s">
        <v>54</v>
      </c>
      <c r="E552" s="4" t="s">
        <v>17</v>
      </c>
      <c r="F552" s="4" t="s">
        <v>18</v>
      </c>
      <c r="G552" s="4" t="s">
        <v>42</v>
      </c>
      <c r="H552" s="4" t="s">
        <v>469</v>
      </c>
      <c r="I552" s="4" t="s">
        <v>1301</v>
      </c>
      <c r="J552" s="51">
        <v>0</v>
      </c>
      <c r="K552" s="51">
        <v>8.3000000000000007</v>
      </c>
      <c r="L552" s="51">
        <v>166</v>
      </c>
      <c r="M552" s="51">
        <v>74</v>
      </c>
      <c r="N552" s="55">
        <v>191796233</v>
      </c>
      <c r="O552" s="55">
        <v>30000000</v>
      </c>
      <c r="P552" s="24">
        <v>161796233</v>
      </c>
    </row>
    <row r="553" spans="1:16" x14ac:dyDescent="0.2">
      <c r="A553" s="4" t="s">
        <v>1302</v>
      </c>
      <c r="B553" s="5">
        <v>34745</v>
      </c>
      <c r="C553" s="4" t="s">
        <v>46</v>
      </c>
      <c r="D553" s="4" t="s">
        <v>91</v>
      </c>
      <c r="E553" s="4" t="s">
        <v>17</v>
      </c>
      <c r="F553" s="4" t="s">
        <v>18</v>
      </c>
      <c r="G553" s="4" t="s">
        <v>106</v>
      </c>
      <c r="H553" s="4" t="s">
        <v>1150</v>
      </c>
      <c r="I553" s="4" t="s">
        <v>1303</v>
      </c>
      <c r="J553" s="51">
        <v>1000</v>
      </c>
      <c r="K553" s="51">
        <v>5.4</v>
      </c>
      <c r="L553" s="51">
        <v>47</v>
      </c>
      <c r="M553" s="51">
        <v>92</v>
      </c>
      <c r="N553" s="55">
        <v>50024083</v>
      </c>
      <c r="O553" s="55">
        <v>60000000</v>
      </c>
      <c r="P553" s="24">
        <v>-9975917</v>
      </c>
    </row>
    <row r="554" spans="1:16" x14ac:dyDescent="0.2">
      <c r="A554" s="4" t="s">
        <v>1304</v>
      </c>
      <c r="B554" s="5">
        <v>34918</v>
      </c>
      <c r="C554" s="4" t="s">
        <v>46</v>
      </c>
      <c r="D554" s="4" t="s">
        <v>34</v>
      </c>
      <c r="E554" s="4" t="s">
        <v>17</v>
      </c>
      <c r="F554" s="4" t="s">
        <v>18</v>
      </c>
      <c r="G554" s="4" t="s">
        <v>106</v>
      </c>
      <c r="H554" s="4" t="s">
        <v>909</v>
      </c>
      <c r="I554" s="4" t="s">
        <v>441</v>
      </c>
      <c r="J554" s="51">
        <v>1000</v>
      </c>
      <c r="K554" s="51">
        <v>4.5</v>
      </c>
      <c r="L554" s="51">
        <v>34</v>
      </c>
      <c r="M554" s="51">
        <v>100</v>
      </c>
      <c r="N554" s="55">
        <v>19900000</v>
      </c>
      <c r="O554" s="55">
        <v>20000000</v>
      </c>
      <c r="P554" s="24">
        <v>-100000</v>
      </c>
    </row>
    <row r="555" spans="1:16" x14ac:dyDescent="0.2">
      <c r="A555" s="4" t="s">
        <v>1305</v>
      </c>
      <c r="B555" s="5">
        <v>34951</v>
      </c>
      <c r="C555" s="4" t="s">
        <v>46</v>
      </c>
      <c r="D555" s="4" t="s">
        <v>91</v>
      </c>
      <c r="E555" s="4" t="s">
        <v>17</v>
      </c>
      <c r="F555" s="4" t="s">
        <v>18</v>
      </c>
      <c r="G555" s="4" t="s">
        <v>106</v>
      </c>
      <c r="H555" s="4" t="s">
        <v>588</v>
      </c>
      <c r="I555" s="4" t="s">
        <v>957</v>
      </c>
      <c r="J555" s="51">
        <v>0</v>
      </c>
      <c r="K555" s="51">
        <v>5.5</v>
      </c>
      <c r="L555" s="51">
        <v>44</v>
      </c>
      <c r="M555" s="51">
        <v>106</v>
      </c>
      <c r="N555" s="55">
        <v>24048000</v>
      </c>
      <c r="O555" s="55">
        <v>30000000</v>
      </c>
      <c r="P555" s="24">
        <v>-5952000</v>
      </c>
    </row>
    <row r="556" spans="1:16" x14ac:dyDescent="0.2">
      <c r="A556" s="4" t="s">
        <v>1306</v>
      </c>
      <c r="B556" s="5">
        <v>34979</v>
      </c>
      <c r="C556" s="4" t="s">
        <v>46</v>
      </c>
      <c r="D556" s="4" t="s">
        <v>91</v>
      </c>
      <c r="E556" s="4" t="s">
        <v>17</v>
      </c>
      <c r="F556" s="4" t="s">
        <v>18</v>
      </c>
      <c r="G556" s="4" t="s">
        <v>146</v>
      </c>
      <c r="H556" s="4" t="s">
        <v>1307</v>
      </c>
      <c r="I556" s="4" t="s">
        <v>868</v>
      </c>
      <c r="J556" s="51">
        <v>0</v>
      </c>
      <c r="K556" s="51">
        <v>6.1</v>
      </c>
      <c r="L556" s="51">
        <v>91</v>
      </c>
      <c r="M556" s="51">
        <v>176</v>
      </c>
      <c r="N556" s="55">
        <v>88246220</v>
      </c>
      <c r="O556" s="55">
        <v>175000000</v>
      </c>
      <c r="P556" s="24">
        <v>-86753780</v>
      </c>
    </row>
    <row r="557" spans="1:16" x14ac:dyDescent="0.2">
      <c r="A557" s="4" t="s">
        <v>1308</v>
      </c>
      <c r="B557" s="5">
        <v>34709</v>
      </c>
      <c r="C557" s="4" t="s">
        <v>46</v>
      </c>
      <c r="D557" s="4" t="s">
        <v>34</v>
      </c>
      <c r="E557" s="4" t="s">
        <v>17</v>
      </c>
      <c r="F557" s="4" t="s">
        <v>18</v>
      </c>
      <c r="G557" s="4" t="s">
        <v>106</v>
      </c>
      <c r="H557" s="4" t="s">
        <v>1309</v>
      </c>
      <c r="I557" s="4" t="s">
        <v>1310</v>
      </c>
      <c r="J557" s="51">
        <v>0</v>
      </c>
      <c r="K557" s="51">
        <v>7.5</v>
      </c>
      <c r="L557" s="51">
        <v>74</v>
      </c>
      <c r="M557" s="51">
        <v>88</v>
      </c>
      <c r="N557" s="55">
        <v>4771000</v>
      </c>
      <c r="O557" s="55">
        <v>800000</v>
      </c>
      <c r="P557" s="24">
        <v>3971000</v>
      </c>
    </row>
    <row r="558" spans="1:16" x14ac:dyDescent="0.2">
      <c r="A558" s="4" t="s">
        <v>1311</v>
      </c>
      <c r="B558" s="5">
        <v>35240</v>
      </c>
      <c r="C558" s="4" t="s">
        <v>46</v>
      </c>
      <c r="D558" s="4" t="s">
        <v>34</v>
      </c>
      <c r="E558" s="4" t="s">
        <v>17</v>
      </c>
      <c r="F558" s="4" t="s">
        <v>18</v>
      </c>
      <c r="G558" s="4" t="s">
        <v>106</v>
      </c>
      <c r="H558" s="4" t="s">
        <v>1312</v>
      </c>
      <c r="I558" s="4" t="s">
        <v>1313</v>
      </c>
      <c r="J558" s="51">
        <v>559</v>
      </c>
      <c r="K558" s="51">
        <v>5.6</v>
      </c>
      <c r="L558" s="51">
        <v>11</v>
      </c>
      <c r="M558" s="51">
        <v>108</v>
      </c>
      <c r="N558" s="55">
        <v>34746109</v>
      </c>
      <c r="O558" s="55">
        <v>8000000</v>
      </c>
      <c r="P558" s="24">
        <v>26746109</v>
      </c>
    </row>
    <row r="559" spans="1:16" x14ac:dyDescent="0.2">
      <c r="A559" s="4" t="s">
        <v>1314</v>
      </c>
      <c r="B559" s="5">
        <v>35397</v>
      </c>
      <c r="C559" s="4" t="s">
        <v>46</v>
      </c>
      <c r="D559" s="4" t="s">
        <v>16</v>
      </c>
      <c r="E559" s="4" t="s">
        <v>17</v>
      </c>
      <c r="F559" s="4" t="s">
        <v>18</v>
      </c>
      <c r="G559" s="4" t="s">
        <v>106</v>
      </c>
      <c r="H559" s="4" t="s">
        <v>920</v>
      </c>
      <c r="I559" s="4" t="s">
        <v>799</v>
      </c>
      <c r="J559" s="51">
        <v>0</v>
      </c>
      <c r="K559" s="51">
        <v>7.4</v>
      </c>
      <c r="L559" s="51">
        <v>71</v>
      </c>
      <c r="M559" s="51">
        <v>149</v>
      </c>
      <c r="N559" s="55">
        <v>108706165</v>
      </c>
      <c r="O559" s="55">
        <v>40000000</v>
      </c>
      <c r="P559" s="24">
        <v>68706165</v>
      </c>
    </row>
    <row r="560" spans="1:16" x14ac:dyDescent="0.2">
      <c r="A560" s="4" t="s">
        <v>1315</v>
      </c>
      <c r="B560" s="5">
        <v>35428</v>
      </c>
      <c r="C560" s="4" t="s">
        <v>46</v>
      </c>
      <c r="D560" s="4" t="s">
        <v>16</v>
      </c>
      <c r="E560" s="4" t="s">
        <v>17</v>
      </c>
      <c r="F560" s="4" t="s">
        <v>18</v>
      </c>
      <c r="G560" s="4" t="s">
        <v>106</v>
      </c>
      <c r="H560" s="4" t="s">
        <v>622</v>
      </c>
      <c r="I560" s="4" t="s">
        <v>920</v>
      </c>
      <c r="J560" s="51">
        <v>225</v>
      </c>
      <c r="K560" s="51">
        <v>6.1</v>
      </c>
      <c r="L560" s="51">
        <v>37</v>
      </c>
      <c r="M560" s="51">
        <v>97</v>
      </c>
      <c r="N560" s="55">
        <v>326308</v>
      </c>
      <c r="O560" s="55">
        <v>5000000</v>
      </c>
      <c r="P560" s="24">
        <v>-4673692</v>
      </c>
    </row>
    <row r="561" spans="1:16" x14ac:dyDescent="0.2">
      <c r="A561" s="4" t="s">
        <v>1316</v>
      </c>
      <c r="B561" s="5">
        <v>35390</v>
      </c>
      <c r="C561" s="4" t="s">
        <v>46</v>
      </c>
      <c r="D561" s="4" t="s">
        <v>75</v>
      </c>
      <c r="E561" s="4" t="s">
        <v>17</v>
      </c>
      <c r="F561" s="4" t="s">
        <v>18</v>
      </c>
      <c r="G561" s="4" t="s">
        <v>106</v>
      </c>
      <c r="H561" s="4" t="s">
        <v>1022</v>
      </c>
      <c r="I561" s="4" t="s">
        <v>1317</v>
      </c>
      <c r="J561" s="51">
        <v>0</v>
      </c>
      <c r="K561" s="51">
        <v>6.9</v>
      </c>
      <c r="L561" s="51">
        <v>42</v>
      </c>
      <c r="M561" s="51">
        <v>108</v>
      </c>
      <c r="N561" s="55">
        <v>2961991</v>
      </c>
      <c r="O561" s="55">
        <v>3300000</v>
      </c>
      <c r="P561" s="24">
        <v>-338009</v>
      </c>
    </row>
    <row r="562" spans="1:16" x14ac:dyDescent="0.2">
      <c r="A562" s="4" t="s">
        <v>1318</v>
      </c>
      <c r="B562" s="5">
        <v>35169</v>
      </c>
      <c r="C562" s="4" t="s">
        <v>46</v>
      </c>
      <c r="D562" s="4" t="s">
        <v>54</v>
      </c>
      <c r="E562" s="4" t="s">
        <v>17</v>
      </c>
      <c r="F562" s="4" t="s">
        <v>18</v>
      </c>
      <c r="G562" s="4" t="s">
        <v>146</v>
      </c>
      <c r="H562" s="4" t="s">
        <v>796</v>
      </c>
      <c r="I562" s="4" t="s">
        <v>1319</v>
      </c>
      <c r="J562" s="51">
        <v>0</v>
      </c>
      <c r="K562" s="51">
        <v>6.8</v>
      </c>
      <c r="L562" s="51">
        <v>63</v>
      </c>
      <c r="M562" s="51">
        <v>81</v>
      </c>
      <c r="N562" s="55">
        <v>63071133</v>
      </c>
      <c r="O562" s="55">
        <v>12000000</v>
      </c>
      <c r="P562" s="24">
        <v>51071133</v>
      </c>
    </row>
    <row r="563" spans="1:16" x14ac:dyDescent="0.2">
      <c r="A563" s="4" t="s">
        <v>1320</v>
      </c>
      <c r="B563" s="5">
        <v>35399</v>
      </c>
      <c r="C563" s="4" t="s">
        <v>46</v>
      </c>
      <c r="D563" s="4" t="s">
        <v>16</v>
      </c>
      <c r="E563" s="4" t="s">
        <v>17</v>
      </c>
      <c r="F563" s="4" t="s">
        <v>18</v>
      </c>
      <c r="G563" s="4" t="s">
        <v>106</v>
      </c>
      <c r="H563" s="4" t="s">
        <v>1321</v>
      </c>
      <c r="I563" s="4" t="s">
        <v>1322</v>
      </c>
      <c r="J563" s="51">
        <v>145</v>
      </c>
      <c r="K563" s="51">
        <v>6.1</v>
      </c>
      <c r="L563" s="51">
        <v>42</v>
      </c>
      <c r="M563" s="51">
        <v>101</v>
      </c>
      <c r="N563" s="55">
        <v>1075288</v>
      </c>
      <c r="O563" s="55">
        <v>22000000</v>
      </c>
      <c r="P563" s="24">
        <v>-20924712</v>
      </c>
    </row>
    <row r="564" spans="1:16" x14ac:dyDescent="0.2">
      <c r="A564" s="4" t="s">
        <v>1323</v>
      </c>
      <c r="B564" s="5">
        <v>35222</v>
      </c>
      <c r="C564" s="4" t="s">
        <v>46</v>
      </c>
      <c r="D564" s="4" t="s">
        <v>34</v>
      </c>
      <c r="E564" s="4" t="s">
        <v>17</v>
      </c>
      <c r="F564" s="4" t="s">
        <v>18</v>
      </c>
      <c r="G564" s="4" t="s">
        <v>98</v>
      </c>
      <c r="H564" s="4" t="s">
        <v>1324</v>
      </c>
      <c r="I564" s="4" t="s">
        <v>198</v>
      </c>
      <c r="J564" s="51">
        <v>350</v>
      </c>
      <c r="K564" s="51">
        <v>5.3</v>
      </c>
      <c r="L564" s="51">
        <v>15</v>
      </c>
      <c r="M564" s="51">
        <v>110</v>
      </c>
      <c r="N564" s="55">
        <v>4357000</v>
      </c>
      <c r="O564" s="55">
        <v>30000000</v>
      </c>
      <c r="P564" s="24">
        <v>-25643000</v>
      </c>
    </row>
    <row r="565" spans="1:16" x14ac:dyDescent="0.2">
      <c r="A565" s="4" t="s">
        <v>1325</v>
      </c>
      <c r="B565" s="5">
        <v>35427</v>
      </c>
      <c r="C565" s="4" t="s">
        <v>46</v>
      </c>
      <c r="D565" s="4" t="s">
        <v>34</v>
      </c>
      <c r="E565" s="4" t="s">
        <v>17</v>
      </c>
      <c r="F565" s="4" t="s">
        <v>18</v>
      </c>
      <c r="G565" s="4" t="s">
        <v>106</v>
      </c>
      <c r="H565" s="4" t="s">
        <v>1326</v>
      </c>
      <c r="I565" s="4" t="s">
        <v>1327</v>
      </c>
      <c r="J565" s="51">
        <v>0</v>
      </c>
      <c r="K565" s="51">
        <v>7.1</v>
      </c>
      <c r="L565" s="51">
        <v>83</v>
      </c>
      <c r="M565" s="51">
        <v>91</v>
      </c>
      <c r="N565" s="55">
        <v>1040879</v>
      </c>
      <c r="O565" s="55">
        <v>7000000</v>
      </c>
      <c r="P565" s="24">
        <v>-5959121</v>
      </c>
    </row>
    <row r="566" spans="1:16" x14ac:dyDescent="0.2">
      <c r="A566" s="4" t="s">
        <v>1328</v>
      </c>
      <c r="B566" s="5">
        <v>35383</v>
      </c>
      <c r="C566" s="4" t="s">
        <v>46</v>
      </c>
      <c r="D566" s="4" t="s">
        <v>16</v>
      </c>
      <c r="E566" s="4" t="s">
        <v>17</v>
      </c>
      <c r="F566" s="4" t="s">
        <v>18</v>
      </c>
      <c r="G566" s="4" t="s">
        <v>106</v>
      </c>
      <c r="H566" s="4" t="s">
        <v>1329</v>
      </c>
      <c r="I566" s="4" t="s">
        <v>1330</v>
      </c>
      <c r="J566" s="51">
        <v>2000</v>
      </c>
      <c r="K566" s="51">
        <v>7.4</v>
      </c>
      <c r="L566" s="51">
        <v>120</v>
      </c>
      <c r="M566" s="51">
        <v>109</v>
      </c>
      <c r="N566" s="55">
        <v>3798532</v>
      </c>
      <c r="O566" s="55">
        <v>4500000</v>
      </c>
      <c r="P566" s="24">
        <v>-701468</v>
      </c>
    </row>
    <row r="567" spans="1:16" x14ac:dyDescent="0.2">
      <c r="A567" s="4" t="s">
        <v>1331</v>
      </c>
      <c r="B567" s="5">
        <v>35138</v>
      </c>
      <c r="C567" s="4" t="s">
        <v>46</v>
      </c>
      <c r="D567" s="4" t="s">
        <v>91</v>
      </c>
      <c r="E567" s="4" t="s">
        <v>17</v>
      </c>
      <c r="F567" s="4" t="s">
        <v>18</v>
      </c>
      <c r="G567" s="4" t="s">
        <v>106</v>
      </c>
      <c r="H567" s="4" t="s">
        <v>766</v>
      </c>
      <c r="I567" s="4" t="s">
        <v>1332</v>
      </c>
      <c r="J567" s="51">
        <v>0</v>
      </c>
      <c r="K567" s="51">
        <v>6</v>
      </c>
      <c r="L567" s="51">
        <v>72</v>
      </c>
      <c r="M567" s="51">
        <v>108</v>
      </c>
      <c r="N567" s="55">
        <v>70450000</v>
      </c>
      <c r="O567" s="55">
        <v>50000000</v>
      </c>
      <c r="P567" s="24">
        <v>20450000</v>
      </c>
    </row>
    <row r="568" spans="1:16" x14ac:dyDescent="0.2">
      <c r="A568" s="4" t="s">
        <v>1333</v>
      </c>
      <c r="B568" s="5">
        <v>35118</v>
      </c>
      <c r="C568" s="4" t="s">
        <v>46</v>
      </c>
      <c r="D568" s="4" t="s">
        <v>91</v>
      </c>
      <c r="E568" s="4" t="s">
        <v>17</v>
      </c>
      <c r="F568" s="4" t="s">
        <v>18</v>
      </c>
      <c r="G568" s="4" t="s">
        <v>146</v>
      </c>
      <c r="H568" s="4" t="s">
        <v>547</v>
      </c>
      <c r="I568" s="4" t="s">
        <v>1044</v>
      </c>
      <c r="J568" s="51">
        <v>1000</v>
      </c>
      <c r="K568" s="51">
        <v>5.6</v>
      </c>
      <c r="L568" s="51">
        <v>47</v>
      </c>
      <c r="M568" s="51">
        <v>107</v>
      </c>
      <c r="N568" s="55">
        <v>20550712</v>
      </c>
      <c r="O568" s="55">
        <v>50000000</v>
      </c>
      <c r="P568" s="24">
        <v>-29449288</v>
      </c>
    </row>
    <row r="569" spans="1:16" x14ac:dyDescent="0.2">
      <c r="A569" s="4" t="s">
        <v>1334</v>
      </c>
      <c r="B569" s="5">
        <v>35127</v>
      </c>
      <c r="C569" s="4" t="s">
        <v>46</v>
      </c>
      <c r="D569" s="4" t="s">
        <v>23</v>
      </c>
      <c r="E569" s="4" t="s">
        <v>17</v>
      </c>
      <c r="F569" s="4" t="s">
        <v>18</v>
      </c>
      <c r="G569" s="4" t="s">
        <v>106</v>
      </c>
      <c r="H569" s="4" t="s">
        <v>210</v>
      </c>
      <c r="I569" s="4" t="s">
        <v>756</v>
      </c>
      <c r="J569" s="51">
        <v>309</v>
      </c>
      <c r="K569" s="51">
        <v>6.2</v>
      </c>
      <c r="L569" s="51">
        <v>50</v>
      </c>
      <c r="M569" s="51">
        <v>111</v>
      </c>
      <c r="N569" s="55">
        <v>20300000</v>
      </c>
      <c r="O569" s="55">
        <v>40000000</v>
      </c>
      <c r="P569" s="24">
        <v>-19700000</v>
      </c>
    </row>
    <row r="570" spans="1:16" x14ac:dyDescent="0.2">
      <c r="A570" s="4" t="s">
        <v>1335</v>
      </c>
      <c r="B570" s="5">
        <v>35220</v>
      </c>
      <c r="C570" s="4" t="s">
        <v>46</v>
      </c>
      <c r="D570" s="4" t="s">
        <v>91</v>
      </c>
      <c r="E570" s="4" t="s">
        <v>17</v>
      </c>
      <c r="F570" s="4" t="s">
        <v>18</v>
      </c>
      <c r="G570" s="4" t="s">
        <v>106</v>
      </c>
      <c r="H570" s="4" t="s">
        <v>588</v>
      </c>
      <c r="I570" s="4" t="s">
        <v>734</v>
      </c>
      <c r="J570" s="51">
        <v>975</v>
      </c>
      <c r="K570" s="51">
        <v>6.6</v>
      </c>
      <c r="L570" s="51">
        <v>65</v>
      </c>
      <c r="M570" s="51">
        <v>116</v>
      </c>
      <c r="N570" s="55">
        <v>58918501</v>
      </c>
      <c r="O570" s="55">
        <v>46000000</v>
      </c>
      <c r="P570" s="24">
        <v>12918501</v>
      </c>
    </row>
    <row r="571" spans="1:16" x14ac:dyDescent="0.2">
      <c r="A571" s="4" t="s">
        <v>1336</v>
      </c>
      <c r="B571" s="5">
        <v>35170</v>
      </c>
      <c r="C571" s="4" t="s">
        <v>46</v>
      </c>
      <c r="D571" s="4" t="s">
        <v>91</v>
      </c>
      <c r="E571" s="4" t="s">
        <v>17</v>
      </c>
      <c r="F571" s="4" t="s">
        <v>18</v>
      </c>
      <c r="G571" s="4" t="s">
        <v>146</v>
      </c>
      <c r="H571" s="4" t="s">
        <v>250</v>
      </c>
      <c r="I571" s="4" t="s">
        <v>1337</v>
      </c>
      <c r="J571" s="51">
        <v>0</v>
      </c>
      <c r="K571" s="51">
        <v>5.8</v>
      </c>
      <c r="L571" s="51">
        <v>61</v>
      </c>
      <c r="M571" s="51">
        <v>114</v>
      </c>
      <c r="N571" s="55">
        <v>32885565</v>
      </c>
      <c r="O571" s="55">
        <v>80000000</v>
      </c>
      <c r="P571" s="24">
        <v>-47114435</v>
      </c>
    </row>
    <row r="572" spans="1:16" x14ac:dyDescent="0.2">
      <c r="A572" s="4" t="s">
        <v>1338</v>
      </c>
      <c r="B572" s="5">
        <v>35065</v>
      </c>
      <c r="C572" s="4" t="s">
        <v>46</v>
      </c>
      <c r="D572" s="4" t="s">
        <v>91</v>
      </c>
      <c r="E572" s="4" t="s">
        <v>17</v>
      </c>
      <c r="F572" s="4" t="s">
        <v>18</v>
      </c>
      <c r="G572" s="4" t="s">
        <v>146</v>
      </c>
      <c r="H572" s="4" t="s">
        <v>429</v>
      </c>
      <c r="I572" s="4" t="s">
        <v>1337</v>
      </c>
      <c r="J572" s="51">
        <v>0</v>
      </c>
      <c r="K572" s="51">
        <v>6.4</v>
      </c>
      <c r="L572" s="51">
        <v>60</v>
      </c>
      <c r="M572" s="51">
        <v>103</v>
      </c>
      <c r="N572" s="55">
        <v>51317350</v>
      </c>
      <c r="O572" s="55">
        <v>57000000</v>
      </c>
      <c r="P572" s="24">
        <v>-5682650</v>
      </c>
    </row>
    <row r="573" spans="1:16" x14ac:dyDescent="0.2">
      <c r="A573" s="4" t="s">
        <v>1339</v>
      </c>
      <c r="B573" s="5">
        <v>35202</v>
      </c>
      <c r="C573" s="4" t="s">
        <v>46</v>
      </c>
      <c r="D573" s="4" t="s">
        <v>91</v>
      </c>
      <c r="E573" s="4" t="s">
        <v>17</v>
      </c>
      <c r="F573" s="4" t="s">
        <v>18</v>
      </c>
      <c r="G573" s="4" t="s">
        <v>106</v>
      </c>
      <c r="H573" s="4" t="s">
        <v>852</v>
      </c>
      <c r="I573" s="4" t="s">
        <v>578</v>
      </c>
      <c r="J573" s="51">
        <v>0</v>
      </c>
      <c r="K573" s="51">
        <v>6.1</v>
      </c>
      <c r="L573" s="51">
        <v>81</v>
      </c>
      <c r="M573" s="51">
        <v>115</v>
      </c>
      <c r="N573" s="55">
        <v>101228120</v>
      </c>
      <c r="O573" s="55">
        <v>100000000</v>
      </c>
      <c r="P573" s="24">
        <v>1228120</v>
      </c>
    </row>
    <row r="574" spans="1:16" x14ac:dyDescent="0.2">
      <c r="A574" s="4" t="s">
        <v>1340</v>
      </c>
      <c r="B574" s="5">
        <v>35108</v>
      </c>
      <c r="C574" s="4" t="s">
        <v>46</v>
      </c>
      <c r="D574" s="4" t="s">
        <v>91</v>
      </c>
      <c r="E574" s="4" t="s">
        <v>17</v>
      </c>
      <c r="F574" s="4" t="s">
        <v>18</v>
      </c>
      <c r="G574" s="4" t="s">
        <v>106</v>
      </c>
      <c r="H574" s="4" t="s">
        <v>1296</v>
      </c>
      <c r="I574" s="4" t="s">
        <v>278</v>
      </c>
      <c r="J574" s="51">
        <v>0</v>
      </c>
      <c r="K574" s="51">
        <v>5.7</v>
      </c>
      <c r="L574" s="51">
        <v>104</v>
      </c>
      <c r="M574" s="51">
        <v>101</v>
      </c>
      <c r="N574" s="55">
        <v>25407250</v>
      </c>
      <c r="O574" s="55">
        <v>50000000</v>
      </c>
      <c r="P574" s="24">
        <v>-24592750</v>
      </c>
    </row>
    <row r="575" spans="1:16" x14ac:dyDescent="0.2">
      <c r="A575" s="4" t="s">
        <v>1341</v>
      </c>
      <c r="B575" s="5">
        <v>35318</v>
      </c>
      <c r="C575" s="4" t="s">
        <v>46</v>
      </c>
      <c r="D575" s="4" t="s">
        <v>34</v>
      </c>
      <c r="E575" s="4" t="s">
        <v>17</v>
      </c>
      <c r="F575" s="4" t="s">
        <v>18</v>
      </c>
      <c r="G575" s="4" t="s">
        <v>106</v>
      </c>
      <c r="H575" s="4" t="s">
        <v>1342</v>
      </c>
      <c r="I575" s="4" t="s">
        <v>256</v>
      </c>
      <c r="J575" s="51">
        <v>0</v>
      </c>
      <c r="K575" s="51">
        <v>6.8</v>
      </c>
      <c r="L575" s="51">
        <v>69</v>
      </c>
      <c r="M575" s="51">
        <v>101</v>
      </c>
      <c r="N575" s="55">
        <v>9714482</v>
      </c>
      <c r="O575" s="55">
        <v>20000000</v>
      </c>
      <c r="P575" s="24">
        <v>-10285518</v>
      </c>
    </row>
    <row r="576" spans="1:16" x14ac:dyDescent="0.2">
      <c r="A576" s="4" t="s">
        <v>1343</v>
      </c>
      <c r="B576" s="5">
        <v>35233</v>
      </c>
      <c r="C576" s="4" t="s">
        <v>46</v>
      </c>
      <c r="D576" s="4" t="s">
        <v>75</v>
      </c>
      <c r="E576" s="4" t="s">
        <v>17</v>
      </c>
      <c r="F576" s="4" t="s">
        <v>18</v>
      </c>
      <c r="G576" s="4" t="s">
        <v>98</v>
      </c>
      <c r="H576" s="4" t="s">
        <v>1344</v>
      </c>
      <c r="I576" s="4" t="s">
        <v>1345</v>
      </c>
      <c r="J576" s="51">
        <v>0</v>
      </c>
      <c r="K576" s="51">
        <v>6.3</v>
      </c>
      <c r="L576" s="51">
        <v>76</v>
      </c>
      <c r="M576" s="51">
        <v>135</v>
      </c>
      <c r="N576" s="55">
        <v>49994804</v>
      </c>
      <c r="O576" s="55">
        <v>55000000</v>
      </c>
      <c r="P576" s="24">
        <v>-5005196</v>
      </c>
    </row>
    <row r="577" spans="1:16" x14ac:dyDescent="0.2">
      <c r="A577" s="4" t="s">
        <v>1346</v>
      </c>
      <c r="B577" s="5">
        <v>35153</v>
      </c>
      <c r="C577" s="4" t="s">
        <v>46</v>
      </c>
      <c r="D577" s="4" t="s">
        <v>91</v>
      </c>
      <c r="E577" s="4" t="s">
        <v>17</v>
      </c>
      <c r="F577" s="4" t="s">
        <v>18</v>
      </c>
      <c r="G577" s="4" t="s">
        <v>106</v>
      </c>
      <c r="H577" s="4" t="s">
        <v>1347</v>
      </c>
      <c r="I577" s="4" t="s">
        <v>1348</v>
      </c>
      <c r="J577" s="51">
        <v>0</v>
      </c>
      <c r="K577" s="51">
        <v>6.4</v>
      </c>
      <c r="L577" s="51">
        <v>60</v>
      </c>
      <c r="M577" s="51">
        <v>133</v>
      </c>
      <c r="N577" s="55">
        <v>68750000</v>
      </c>
      <c r="O577" s="55">
        <v>55000000</v>
      </c>
      <c r="P577" s="24">
        <v>13750000</v>
      </c>
    </row>
    <row r="578" spans="1:16" x14ac:dyDescent="0.2">
      <c r="A578" s="4" t="s">
        <v>1349</v>
      </c>
      <c r="B578" s="5">
        <v>35128</v>
      </c>
      <c r="C578" s="4" t="s">
        <v>46</v>
      </c>
      <c r="D578" s="4" t="s">
        <v>16</v>
      </c>
      <c r="E578" s="4" t="s">
        <v>17</v>
      </c>
      <c r="F578" s="4" t="s">
        <v>18</v>
      </c>
      <c r="G578" s="4" t="s">
        <v>106</v>
      </c>
      <c r="H578" s="4" t="s">
        <v>1350</v>
      </c>
      <c r="I578" s="4" t="s">
        <v>1351</v>
      </c>
      <c r="J578" s="51">
        <v>352</v>
      </c>
      <c r="K578" s="51">
        <v>6.1</v>
      </c>
      <c r="L578" s="51">
        <v>47</v>
      </c>
      <c r="M578" s="51">
        <v>118</v>
      </c>
      <c r="N578" s="55">
        <v>17305211</v>
      </c>
      <c r="O578" s="55">
        <v>38000000</v>
      </c>
      <c r="P578" s="24">
        <v>-20694789</v>
      </c>
    </row>
    <row r="579" spans="1:16" x14ac:dyDescent="0.2">
      <c r="A579" s="4" t="s">
        <v>1352</v>
      </c>
      <c r="B579" s="5">
        <v>35171</v>
      </c>
      <c r="C579" s="4" t="s">
        <v>46</v>
      </c>
      <c r="D579" s="4" t="s">
        <v>16</v>
      </c>
      <c r="E579" s="4" t="s">
        <v>17</v>
      </c>
      <c r="F579" s="4" t="s">
        <v>18</v>
      </c>
      <c r="G579" s="4" t="s">
        <v>106</v>
      </c>
      <c r="H579" s="4" t="s">
        <v>1072</v>
      </c>
      <c r="I579" s="4" t="s">
        <v>1353</v>
      </c>
      <c r="J579" s="51">
        <v>613</v>
      </c>
      <c r="K579" s="51">
        <v>6.1</v>
      </c>
      <c r="L579" s="51">
        <v>31</v>
      </c>
      <c r="M579" s="51">
        <v>101</v>
      </c>
      <c r="N579" s="55">
        <v>53146000</v>
      </c>
      <c r="O579" s="55">
        <v>20000000</v>
      </c>
      <c r="P579" s="24">
        <v>33146000</v>
      </c>
    </row>
    <row r="580" spans="1:16" x14ac:dyDescent="0.2">
      <c r="A580" s="4" t="s">
        <v>1354</v>
      </c>
      <c r="B580" s="5">
        <v>35114</v>
      </c>
      <c r="C580" s="4" t="s">
        <v>46</v>
      </c>
      <c r="D580" s="4" t="s">
        <v>34</v>
      </c>
      <c r="E580" s="4" t="s">
        <v>17</v>
      </c>
      <c r="F580" s="4" t="s">
        <v>18</v>
      </c>
      <c r="G580" s="4" t="s">
        <v>106</v>
      </c>
      <c r="H580" s="4" t="s">
        <v>1355</v>
      </c>
      <c r="I580" s="4" t="s">
        <v>1356</v>
      </c>
      <c r="J580" s="51">
        <v>69</v>
      </c>
      <c r="K580" s="51">
        <v>5.9</v>
      </c>
      <c r="L580" s="51">
        <v>21</v>
      </c>
      <c r="M580" s="51">
        <v>91</v>
      </c>
      <c r="N580" s="55">
        <v>2104000</v>
      </c>
      <c r="O580" s="55">
        <v>13000000</v>
      </c>
      <c r="P580" s="24">
        <v>-10896000</v>
      </c>
    </row>
    <row r="581" spans="1:16" x14ac:dyDescent="0.2">
      <c r="A581" s="4" t="s">
        <v>1357</v>
      </c>
      <c r="B581" s="5">
        <v>35133</v>
      </c>
      <c r="C581" s="4" t="s">
        <v>46</v>
      </c>
      <c r="D581" s="4" t="s">
        <v>91</v>
      </c>
      <c r="E581" s="4" t="s">
        <v>17</v>
      </c>
      <c r="F581" s="4" t="s">
        <v>18</v>
      </c>
      <c r="G581" s="4" t="s">
        <v>106</v>
      </c>
      <c r="H581" s="4" t="s">
        <v>1211</v>
      </c>
      <c r="I581" s="4" t="s">
        <v>1358</v>
      </c>
      <c r="J581" s="51">
        <v>204</v>
      </c>
      <c r="K581" s="51">
        <v>5.3</v>
      </c>
      <c r="L581" s="51">
        <v>36</v>
      </c>
      <c r="M581" s="51">
        <v>105</v>
      </c>
      <c r="N581" s="55">
        <v>17100000</v>
      </c>
      <c r="O581" s="55">
        <v>25000000</v>
      </c>
      <c r="P581" s="24">
        <v>-7900000</v>
      </c>
    </row>
    <row r="582" spans="1:16" x14ac:dyDescent="0.2">
      <c r="A582" s="4" t="s">
        <v>1359</v>
      </c>
      <c r="B582" s="5">
        <v>35104</v>
      </c>
      <c r="C582" s="4" t="s">
        <v>46</v>
      </c>
      <c r="D582" s="4" t="s">
        <v>54</v>
      </c>
      <c r="E582" s="4" t="s">
        <v>17</v>
      </c>
      <c r="F582" s="4" t="s">
        <v>18</v>
      </c>
      <c r="G582" s="4" t="s">
        <v>98</v>
      </c>
      <c r="H582" s="4" t="s">
        <v>527</v>
      </c>
      <c r="I582" s="4" t="s">
        <v>1360</v>
      </c>
      <c r="J582" s="51">
        <v>504</v>
      </c>
      <c r="K582" s="51">
        <v>5.2</v>
      </c>
      <c r="L582" s="51">
        <v>23</v>
      </c>
      <c r="M582" s="51">
        <v>95</v>
      </c>
      <c r="N582" s="55">
        <v>20047715</v>
      </c>
      <c r="O582" s="55">
        <v>25530000</v>
      </c>
      <c r="P582" s="24">
        <v>-5482285</v>
      </c>
    </row>
    <row r="583" spans="1:16" x14ac:dyDescent="0.2">
      <c r="A583" s="4" t="s">
        <v>1361</v>
      </c>
      <c r="B583" s="5">
        <v>35320</v>
      </c>
      <c r="C583" s="4" t="s">
        <v>46</v>
      </c>
      <c r="D583" s="4" t="s">
        <v>34</v>
      </c>
      <c r="E583" s="4" t="s">
        <v>17</v>
      </c>
      <c r="F583" s="4" t="s">
        <v>18</v>
      </c>
      <c r="G583" s="4" t="s">
        <v>106</v>
      </c>
      <c r="H583" s="4" t="s">
        <v>1362</v>
      </c>
      <c r="I583" s="4" t="s">
        <v>1363</v>
      </c>
      <c r="J583" s="51">
        <v>824</v>
      </c>
      <c r="K583" s="51">
        <v>6.8</v>
      </c>
      <c r="L583" s="51">
        <v>50</v>
      </c>
      <c r="M583" s="51">
        <v>92</v>
      </c>
      <c r="N583" s="55">
        <v>14891000</v>
      </c>
      <c r="O583" s="55">
        <v>7000000</v>
      </c>
      <c r="P583" s="24">
        <v>7891000</v>
      </c>
    </row>
    <row r="584" spans="1:16" x14ac:dyDescent="0.2">
      <c r="A584" s="4" t="s">
        <v>1364</v>
      </c>
      <c r="B584" s="5">
        <v>35371</v>
      </c>
      <c r="C584" s="4" t="s">
        <v>46</v>
      </c>
      <c r="D584" s="4" t="s">
        <v>16</v>
      </c>
      <c r="E584" s="4" t="s">
        <v>17</v>
      </c>
      <c r="F584" s="4" t="s">
        <v>18</v>
      </c>
      <c r="G584" s="4" t="s">
        <v>106</v>
      </c>
      <c r="H584" s="4" t="s">
        <v>944</v>
      </c>
      <c r="I584" s="4" t="s">
        <v>916</v>
      </c>
      <c r="J584" s="51">
        <v>12000</v>
      </c>
      <c r="K584" s="51">
        <v>7.3</v>
      </c>
      <c r="L584" s="51">
        <v>165</v>
      </c>
      <c r="M584" s="51">
        <v>108</v>
      </c>
      <c r="N584" s="55">
        <v>25753840</v>
      </c>
      <c r="O584" s="55">
        <v>19000000</v>
      </c>
      <c r="P584" s="24">
        <v>6753840</v>
      </c>
    </row>
    <row r="585" spans="1:16" x14ac:dyDescent="0.2">
      <c r="A585" s="4" t="s">
        <v>1365</v>
      </c>
      <c r="B585" s="5">
        <v>35290</v>
      </c>
      <c r="C585" s="4" t="s">
        <v>46</v>
      </c>
      <c r="D585" s="4" t="s">
        <v>23</v>
      </c>
      <c r="E585" s="4" t="s">
        <v>17</v>
      </c>
      <c r="F585" s="4" t="s">
        <v>18</v>
      </c>
      <c r="G585" s="4" t="s">
        <v>106</v>
      </c>
      <c r="H585" s="4" t="s">
        <v>1366</v>
      </c>
      <c r="I585" s="4" t="s">
        <v>553</v>
      </c>
      <c r="J585" s="51">
        <v>352</v>
      </c>
      <c r="K585" s="51">
        <v>6.8</v>
      </c>
      <c r="L585" s="51">
        <v>28</v>
      </c>
      <c r="M585" s="51">
        <v>120</v>
      </c>
      <c r="N585" s="55">
        <v>5731103</v>
      </c>
      <c r="O585" s="55">
        <v>2400000</v>
      </c>
      <c r="P585" s="24">
        <v>3331103</v>
      </c>
    </row>
    <row r="586" spans="1:16" x14ac:dyDescent="0.2">
      <c r="A586" s="4" t="s">
        <v>1367</v>
      </c>
      <c r="B586" s="5">
        <v>35217</v>
      </c>
      <c r="C586" s="4" t="s">
        <v>46</v>
      </c>
      <c r="D586" s="4" t="s">
        <v>23</v>
      </c>
      <c r="E586" s="4" t="s">
        <v>17</v>
      </c>
      <c r="F586" s="4" t="s">
        <v>18</v>
      </c>
      <c r="G586" s="4" t="s">
        <v>146</v>
      </c>
      <c r="H586" s="4" t="s">
        <v>1368</v>
      </c>
      <c r="I586" s="4" t="s">
        <v>556</v>
      </c>
      <c r="J586" s="51">
        <v>591</v>
      </c>
      <c r="K586" s="51">
        <v>6.7</v>
      </c>
      <c r="L586" s="51">
        <v>31</v>
      </c>
      <c r="M586" s="51">
        <v>130</v>
      </c>
      <c r="N586" s="55">
        <v>13052741</v>
      </c>
      <c r="O586" s="55">
        <v>36000000</v>
      </c>
      <c r="P586" s="24">
        <v>-22947259</v>
      </c>
    </row>
    <row r="587" spans="1:16" x14ac:dyDescent="0.2">
      <c r="A587" s="4" t="s">
        <v>1369</v>
      </c>
      <c r="B587" s="5">
        <v>35230</v>
      </c>
      <c r="C587" s="4" t="s">
        <v>46</v>
      </c>
      <c r="D587" s="4" t="s">
        <v>34</v>
      </c>
      <c r="E587" s="4" t="s">
        <v>17</v>
      </c>
      <c r="F587" s="4" t="s">
        <v>18</v>
      </c>
      <c r="G587" s="4" t="s">
        <v>106</v>
      </c>
      <c r="H587" s="4" t="s">
        <v>1370</v>
      </c>
      <c r="I587" s="4" t="s">
        <v>553</v>
      </c>
      <c r="J587" s="51">
        <v>251</v>
      </c>
      <c r="K587" s="51">
        <v>5</v>
      </c>
      <c r="L587" s="51">
        <v>30</v>
      </c>
      <c r="M587" s="51">
        <v>108</v>
      </c>
      <c r="N587" s="55">
        <v>4903000</v>
      </c>
      <c r="O587" s="55">
        <v>12000000</v>
      </c>
      <c r="P587" s="24">
        <v>-7097000</v>
      </c>
    </row>
    <row r="588" spans="1:16" x14ac:dyDescent="0.2">
      <c r="A588" s="4" t="s">
        <v>1371</v>
      </c>
      <c r="B588" s="5">
        <v>35428</v>
      </c>
      <c r="C588" s="4" t="s">
        <v>46</v>
      </c>
      <c r="D588" s="4" t="s">
        <v>23</v>
      </c>
      <c r="E588" s="4" t="s">
        <v>17</v>
      </c>
      <c r="F588" s="4" t="s">
        <v>97</v>
      </c>
      <c r="G588" s="4" t="s">
        <v>146</v>
      </c>
      <c r="H588" s="4" t="s">
        <v>147</v>
      </c>
      <c r="I588" s="4" t="s">
        <v>739</v>
      </c>
      <c r="J588" s="51">
        <v>0</v>
      </c>
      <c r="K588" s="51">
        <v>7.8</v>
      </c>
      <c r="L588" s="51">
        <v>85</v>
      </c>
      <c r="M588" s="51">
        <v>150</v>
      </c>
      <c r="N588" s="55">
        <v>4414535</v>
      </c>
      <c r="O588" s="55">
        <v>18000000</v>
      </c>
      <c r="P588" s="24">
        <v>-13585465</v>
      </c>
    </row>
    <row r="589" spans="1:16" x14ac:dyDescent="0.2">
      <c r="A589" s="4" t="s">
        <v>1372</v>
      </c>
      <c r="B589" s="5">
        <v>35303</v>
      </c>
      <c r="C589" s="4" t="s">
        <v>46</v>
      </c>
      <c r="D589" s="4" t="s">
        <v>34</v>
      </c>
      <c r="E589" s="4" t="s">
        <v>17</v>
      </c>
      <c r="F589" s="4" t="s">
        <v>18</v>
      </c>
      <c r="G589" s="4" t="s">
        <v>146</v>
      </c>
      <c r="H589" s="4" t="s">
        <v>1373</v>
      </c>
      <c r="I589" s="4" t="s">
        <v>1374</v>
      </c>
      <c r="J589" s="51">
        <v>0</v>
      </c>
      <c r="K589" s="51">
        <v>7</v>
      </c>
      <c r="L589" s="51">
        <v>77</v>
      </c>
      <c r="M589" s="51">
        <v>92</v>
      </c>
      <c r="N589" s="55">
        <v>38624000</v>
      </c>
      <c r="O589" s="55">
        <v>12000000</v>
      </c>
      <c r="P589" s="24">
        <v>26624000</v>
      </c>
    </row>
    <row r="590" spans="1:16" x14ac:dyDescent="0.2">
      <c r="A590" s="4" t="s">
        <v>1375</v>
      </c>
      <c r="B590" s="5">
        <v>35142</v>
      </c>
      <c r="C590" s="4" t="s">
        <v>46</v>
      </c>
      <c r="D590" s="4" t="s">
        <v>34</v>
      </c>
      <c r="E590" s="4" t="s">
        <v>17</v>
      </c>
      <c r="F590" s="4" t="s">
        <v>18</v>
      </c>
      <c r="G590" s="4" t="s">
        <v>98</v>
      </c>
      <c r="H590" s="4" t="s">
        <v>1376</v>
      </c>
      <c r="I590" s="4" t="s">
        <v>1377</v>
      </c>
      <c r="J590" s="51">
        <v>833</v>
      </c>
      <c r="K590" s="51">
        <v>5.9</v>
      </c>
      <c r="L590" s="51">
        <v>25</v>
      </c>
      <c r="M590" s="51">
        <v>100</v>
      </c>
      <c r="N590" s="55">
        <v>26539321</v>
      </c>
      <c r="O590" s="55">
        <v>13000000</v>
      </c>
      <c r="P590" s="24">
        <v>13539321</v>
      </c>
    </row>
    <row r="591" spans="1:16" x14ac:dyDescent="0.2">
      <c r="A591" s="4" t="s">
        <v>1378</v>
      </c>
      <c r="B591" s="5">
        <v>35210</v>
      </c>
      <c r="C591" s="4" t="s">
        <v>46</v>
      </c>
      <c r="D591" s="4" t="s">
        <v>91</v>
      </c>
      <c r="E591" s="4" t="s">
        <v>17</v>
      </c>
      <c r="F591" s="4" t="s">
        <v>18</v>
      </c>
      <c r="G591" s="4" t="s">
        <v>146</v>
      </c>
      <c r="H591" s="4" t="s">
        <v>1181</v>
      </c>
      <c r="I591" s="4" t="s">
        <v>1379</v>
      </c>
      <c r="J591" s="51">
        <v>16000</v>
      </c>
      <c r="K591" s="51">
        <v>6.9</v>
      </c>
      <c r="L591" s="51">
        <v>185</v>
      </c>
      <c r="M591" s="51">
        <v>154</v>
      </c>
      <c r="N591" s="55">
        <v>306124059</v>
      </c>
      <c r="O591" s="55">
        <v>75000000</v>
      </c>
      <c r="P591" s="24">
        <v>231124059</v>
      </c>
    </row>
    <row r="592" spans="1:16" x14ac:dyDescent="0.2">
      <c r="A592" s="4" t="s">
        <v>1380</v>
      </c>
      <c r="B592" s="5">
        <v>35166</v>
      </c>
      <c r="C592" s="4" t="s">
        <v>46</v>
      </c>
      <c r="D592" s="4" t="s">
        <v>34</v>
      </c>
      <c r="E592" s="4" t="s">
        <v>17</v>
      </c>
      <c r="F592" s="4" t="s">
        <v>18</v>
      </c>
      <c r="G592" s="4" t="s">
        <v>106</v>
      </c>
      <c r="H592" s="4" t="s">
        <v>427</v>
      </c>
      <c r="I592" s="4" t="s">
        <v>1381</v>
      </c>
      <c r="J592" s="51">
        <v>0</v>
      </c>
      <c r="K592" s="51">
        <v>7.3</v>
      </c>
      <c r="L592" s="51">
        <v>109</v>
      </c>
      <c r="M592" s="51">
        <v>139</v>
      </c>
      <c r="N592" s="55">
        <v>153620822</v>
      </c>
      <c r="O592" s="55">
        <v>50000000</v>
      </c>
      <c r="P592" s="24">
        <v>103620822</v>
      </c>
    </row>
    <row r="593" spans="1:16" x14ac:dyDescent="0.2">
      <c r="A593" s="4" t="s">
        <v>1382</v>
      </c>
      <c r="B593" s="5">
        <v>35203</v>
      </c>
      <c r="C593" s="4" t="s">
        <v>46</v>
      </c>
      <c r="D593" s="4" t="s">
        <v>34</v>
      </c>
      <c r="E593" s="4" t="s">
        <v>17</v>
      </c>
      <c r="F593" s="4" t="s">
        <v>18</v>
      </c>
      <c r="G593" s="4" t="s">
        <v>98</v>
      </c>
      <c r="H593" s="4" t="s">
        <v>1383</v>
      </c>
      <c r="I593" s="4" t="s">
        <v>1138</v>
      </c>
      <c r="J593" s="51">
        <v>0</v>
      </c>
      <c r="K593" s="51">
        <v>5.4</v>
      </c>
      <c r="L593" s="51">
        <v>81</v>
      </c>
      <c r="M593" s="51">
        <v>94</v>
      </c>
      <c r="N593" s="55">
        <v>60573641</v>
      </c>
      <c r="O593" s="55">
        <v>60000000</v>
      </c>
      <c r="P593" s="24">
        <v>573641</v>
      </c>
    </row>
    <row r="594" spans="1:16" x14ac:dyDescent="0.2">
      <c r="A594" s="4" t="s">
        <v>1384</v>
      </c>
      <c r="B594" s="5">
        <v>35180</v>
      </c>
      <c r="C594" s="4" t="s">
        <v>46</v>
      </c>
      <c r="D594" s="4" t="s">
        <v>16</v>
      </c>
      <c r="E594" s="4" t="s">
        <v>17</v>
      </c>
      <c r="F594" s="4" t="s">
        <v>18</v>
      </c>
      <c r="G594" s="4" t="s">
        <v>106</v>
      </c>
      <c r="H594" s="4" t="s">
        <v>1385</v>
      </c>
      <c r="I594" s="4" t="s">
        <v>1286</v>
      </c>
      <c r="J594" s="51">
        <v>0</v>
      </c>
      <c r="K594" s="51">
        <v>6</v>
      </c>
      <c r="L594" s="51">
        <v>33</v>
      </c>
      <c r="M594" s="51">
        <v>109</v>
      </c>
      <c r="N594" s="55">
        <v>4109095</v>
      </c>
      <c r="O594" s="55">
        <v>3000000</v>
      </c>
      <c r="P594" s="24">
        <v>1109095</v>
      </c>
    </row>
    <row r="595" spans="1:16" x14ac:dyDescent="0.2">
      <c r="A595" s="4" t="s">
        <v>1386</v>
      </c>
      <c r="B595" s="5">
        <v>35229</v>
      </c>
      <c r="C595" s="4" t="s">
        <v>46</v>
      </c>
      <c r="D595" s="4" t="s">
        <v>16</v>
      </c>
      <c r="E595" s="4" t="s">
        <v>17</v>
      </c>
      <c r="F595" s="4" t="s">
        <v>175</v>
      </c>
      <c r="G595" s="4" t="s">
        <v>106</v>
      </c>
      <c r="H595" s="4" t="s">
        <v>1296</v>
      </c>
      <c r="I595" s="4" t="s">
        <v>1387</v>
      </c>
      <c r="J595" s="51">
        <v>228</v>
      </c>
      <c r="K595" s="51">
        <v>6.3</v>
      </c>
      <c r="L595" s="51">
        <v>31</v>
      </c>
      <c r="M595" s="51">
        <v>116</v>
      </c>
      <c r="N595" s="55">
        <v>1292527</v>
      </c>
      <c r="O595" s="55">
        <v>19000000</v>
      </c>
      <c r="P595" s="24">
        <v>-17707473</v>
      </c>
    </row>
    <row r="596" spans="1:16" x14ac:dyDescent="0.2">
      <c r="A596" s="4" t="s">
        <v>1388</v>
      </c>
      <c r="B596" s="5">
        <v>35134</v>
      </c>
      <c r="C596" s="4" t="s">
        <v>46</v>
      </c>
      <c r="D596" s="4" t="s">
        <v>34</v>
      </c>
      <c r="E596" s="4" t="s">
        <v>17</v>
      </c>
      <c r="F596" s="4" t="s">
        <v>18</v>
      </c>
      <c r="G596" s="4" t="s">
        <v>146</v>
      </c>
      <c r="H596" s="4" t="s">
        <v>302</v>
      </c>
      <c r="I596" s="4" t="s">
        <v>1389</v>
      </c>
      <c r="J596" s="51">
        <v>3000</v>
      </c>
      <c r="K596" s="51">
        <v>6.9</v>
      </c>
      <c r="L596" s="51">
        <v>62</v>
      </c>
      <c r="M596" s="51">
        <v>117</v>
      </c>
      <c r="N596" s="55">
        <v>24944213</v>
      </c>
      <c r="O596" s="55">
        <v>27000000</v>
      </c>
      <c r="P596" s="24">
        <v>-2055787</v>
      </c>
    </row>
    <row r="597" spans="1:16" x14ac:dyDescent="0.2">
      <c r="A597" s="4" t="s">
        <v>1390</v>
      </c>
      <c r="B597" s="5">
        <v>35149</v>
      </c>
      <c r="C597" s="4" t="s">
        <v>46</v>
      </c>
      <c r="D597" s="4" t="s">
        <v>23</v>
      </c>
      <c r="E597" s="4" t="s">
        <v>17</v>
      </c>
      <c r="F597" s="4" t="s">
        <v>18</v>
      </c>
      <c r="G597" s="4" t="s">
        <v>106</v>
      </c>
      <c r="H597" s="4" t="s">
        <v>1391</v>
      </c>
      <c r="I597" s="4" t="s">
        <v>1392</v>
      </c>
      <c r="J597" s="51">
        <v>0</v>
      </c>
      <c r="K597" s="51">
        <v>7.6</v>
      </c>
      <c r="L597" s="51">
        <v>68</v>
      </c>
      <c r="M597" s="51">
        <v>135</v>
      </c>
      <c r="N597" s="55">
        <v>13269963</v>
      </c>
      <c r="O597" s="55">
        <v>5000000</v>
      </c>
      <c r="P597" s="24">
        <v>8269963</v>
      </c>
    </row>
    <row r="598" spans="1:16" x14ac:dyDescent="0.2">
      <c r="A598" s="4" t="s">
        <v>1393</v>
      </c>
      <c r="B598" s="5">
        <v>35098</v>
      </c>
      <c r="C598" s="4" t="s">
        <v>46</v>
      </c>
      <c r="D598" s="4" t="s">
        <v>34</v>
      </c>
      <c r="E598" s="4" t="s">
        <v>17</v>
      </c>
      <c r="F598" s="4" t="s">
        <v>348</v>
      </c>
      <c r="G598" s="4" t="s">
        <v>106</v>
      </c>
      <c r="H598" s="4" t="s">
        <v>1394</v>
      </c>
      <c r="I598" s="4" t="s">
        <v>1395</v>
      </c>
      <c r="J598" s="51">
        <v>46</v>
      </c>
      <c r="K598" s="51">
        <v>6.4</v>
      </c>
      <c r="L598" s="51">
        <v>21</v>
      </c>
      <c r="M598" s="51">
        <v>76</v>
      </c>
      <c r="N598" s="55">
        <v>212285</v>
      </c>
      <c r="O598" s="55">
        <v>250000</v>
      </c>
      <c r="P598" s="24">
        <v>-37715</v>
      </c>
    </row>
    <row r="599" spans="1:16" x14ac:dyDescent="0.2">
      <c r="A599" s="4" t="s">
        <v>1396</v>
      </c>
      <c r="B599" s="5">
        <v>35290</v>
      </c>
      <c r="C599" s="4" t="s">
        <v>46</v>
      </c>
      <c r="D599" s="4" t="s">
        <v>91</v>
      </c>
      <c r="E599" s="4" t="s">
        <v>17</v>
      </c>
      <c r="F599" s="4" t="s">
        <v>18</v>
      </c>
      <c r="G599" s="4" t="s">
        <v>146</v>
      </c>
      <c r="H599" s="4" t="s">
        <v>1397</v>
      </c>
      <c r="I599" s="4" t="s">
        <v>659</v>
      </c>
      <c r="J599" s="51">
        <v>0</v>
      </c>
      <c r="K599" s="51">
        <v>6.3</v>
      </c>
      <c r="L599" s="51">
        <v>132</v>
      </c>
      <c r="M599" s="51">
        <v>106</v>
      </c>
      <c r="N599" s="55">
        <v>37754208</v>
      </c>
      <c r="O599" s="55">
        <v>70000000</v>
      </c>
      <c r="P599" s="24">
        <v>-32245792</v>
      </c>
    </row>
    <row r="600" spans="1:16" x14ac:dyDescent="0.2">
      <c r="A600" s="4" t="s">
        <v>1398</v>
      </c>
      <c r="B600" s="5">
        <v>35317</v>
      </c>
      <c r="C600" s="4" t="s">
        <v>46</v>
      </c>
      <c r="D600" s="4" t="s">
        <v>23</v>
      </c>
      <c r="E600" s="4" t="s">
        <v>17</v>
      </c>
      <c r="F600" s="4" t="s">
        <v>18</v>
      </c>
      <c r="G600" s="4" t="s">
        <v>146</v>
      </c>
      <c r="H600" s="4" t="s">
        <v>1290</v>
      </c>
      <c r="I600" s="4" t="s">
        <v>1399</v>
      </c>
      <c r="J600" s="51">
        <v>1000</v>
      </c>
      <c r="K600" s="51">
        <v>6.7</v>
      </c>
      <c r="L600" s="51">
        <v>45</v>
      </c>
      <c r="M600" s="51">
        <v>98</v>
      </c>
      <c r="N600" s="55">
        <v>12782508</v>
      </c>
      <c r="O600" s="55">
        <v>23000000</v>
      </c>
      <c r="P600" s="24">
        <v>-10217492</v>
      </c>
    </row>
    <row r="601" spans="1:16" x14ac:dyDescent="0.2">
      <c r="A601" s="4" t="s">
        <v>1400</v>
      </c>
      <c r="B601" s="5">
        <v>35070</v>
      </c>
      <c r="C601" s="4" t="s">
        <v>46</v>
      </c>
      <c r="D601" s="4" t="s">
        <v>23</v>
      </c>
      <c r="E601" s="4" t="s">
        <v>17</v>
      </c>
      <c r="F601" s="4" t="s">
        <v>18</v>
      </c>
      <c r="G601" s="4" t="s">
        <v>106</v>
      </c>
      <c r="H601" s="4" t="s">
        <v>689</v>
      </c>
      <c r="I601" s="4" t="s">
        <v>673</v>
      </c>
      <c r="J601" s="51">
        <v>616</v>
      </c>
      <c r="K601" s="51">
        <v>5.8</v>
      </c>
      <c r="L601" s="51">
        <v>46</v>
      </c>
      <c r="M601" s="51">
        <v>108</v>
      </c>
      <c r="N601" s="55">
        <v>5600000</v>
      </c>
      <c r="O601" s="55">
        <v>47000000</v>
      </c>
      <c r="P601" s="24">
        <v>-41400000</v>
      </c>
    </row>
    <row r="602" spans="1:16" x14ac:dyDescent="0.2">
      <c r="A602" s="4" t="s">
        <v>1401</v>
      </c>
      <c r="B602" s="5">
        <v>35195</v>
      </c>
      <c r="C602" s="4" t="s">
        <v>46</v>
      </c>
      <c r="D602" s="4" t="s">
        <v>91</v>
      </c>
      <c r="E602" s="4" t="s">
        <v>17</v>
      </c>
      <c r="F602" s="4" t="s">
        <v>18</v>
      </c>
      <c r="G602" s="4" t="s">
        <v>106</v>
      </c>
      <c r="H602" s="4" t="s">
        <v>1264</v>
      </c>
      <c r="I602" s="4" t="s">
        <v>1402</v>
      </c>
      <c r="J602" s="51">
        <v>503</v>
      </c>
      <c r="K602" s="51">
        <v>5.4</v>
      </c>
      <c r="L602" s="51">
        <v>50</v>
      </c>
      <c r="M602" s="51">
        <v>101</v>
      </c>
      <c r="N602" s="55">
        <v>14095303</v>
      </c>
      <c r="O602" s="55">
        <v>25000000</v>
      </c>
      <c r="P602" s="24">
        <v>-10904697</v>
      </c>
    </row>
    <row r="603" spans="1:16" x14ac:dyDescent="0.2">
      <c r="A603" s="4" t="s">
        <v>1403</v>
      </c>
      <c r="B603" s="5">
        <v>35208</v>
      </c>
      <c r="C603" s="4" t="s">
        <v>15</v>
      </c>
      <c r="D603" s="4" t="s">
        <v>75</v>
      </c>
      <c r="E603" s="4" t="s">
        <v>17</v>
      </c>
      <c r="F603" s="4" t="s">
        <v>97</v>
      </c>
      <c r="G603" s="4" t="s">
        <v>106</v>
      </c>
      <c r="H603" s="4" t="s">
        <v>675</v>
      </c>
      <c r="I603" s="4" t="s">
        <v>779</v>
      </c>
      <c r="J603" s="51">
        <v>0</v>
      </c>
      <c r="K603" s="51">
        <v>7.1</v>
      </c>
      <c r="L603" s="51">
        <v>44</v>
      </c>
      <c r="M603" s="51">
        <v>133</v>
      </c>
      <c r="N603" s="55">
        <v>11030963</v>
      </c>
      <c r="O603" s="55">
        <v>28000000</v>
      </c>
      <c r="P603" s="24">
        <v>-16969037</v>
      </c>
    </row>
    <row r="604" spans="1:16" x14ac:dyDescent="0.2">
      <c r="A604" s="4" t="s">
        <v>1404</v>
      </c>
      <c r="B604" s="5">
        <v>35348</v>
      </c>
      <c r="C604" s="4" t="s">
        <v>46</v>
      </c>
      <c r="D604" s="4" t="s">
        <v>91</v>
      </c>
      <c r="E604" s="4" t="s">
        <v>17</v>
      </c>
      <c r="F604" s="4" t="s">
        <v>18</v>
      </c>
      <c r="G604" s="4" t="s">
        <v>146</v>
      </c>
      <c r="H604" s="4" t="s">
        <v>427</v>
      </c>
      <c r="I604" s="4" t="s">
        <v>310</v>
      </c>
      <c r="J604" s="51">
        <v>0</v>
      </c>
      <c r="K604" s="51">
        <v>7.1</v>
      </c>
      <c r="L604" s="51">
        <v>154</v>
      </c>
      <c r="M604" s="51">
        <v>110</v>
      </c>
      <c r="N604" s="55">
        <v>180965237</v>
      </c>
      <c r="O604" s="55">
        <v>80000000</v>
      </c>
      <c r="P604" s="24">
        <v>100965237</v>
      </c>
    </row>
    <row r="605" spans="1:16" x14ac:dyDescent="0.2">
      <c r="A605" s="4" t="s">
        <v>1405</v>
      </c>
      <c r="B605" s="5">
        <v>35328</v>
      </c>
      <c r="C605" s="4" t="s">
        <v>46</v>
      </c>
      <c r="D605" s="4" t="s">
        <v>34</v>
      </c>
      <c r="E605" s="4" t="s">
        <v>17</v>
      </c>
      <c r="F605" s="4" t="s">
        <v>18</v>
      </c>
      <c r="G605" s="4" t="s">
        <v>146</v>
      </c>
      <c r="H605" s="4" t="s">
        <v>1406</v>
      </c>
      <c r="I605" s="4" t="s">
        <v>687</v>
      </c>
      <c r="J605" s="51">
        <v>491</v>
      </c>
      <c r="K605" s="51">
        <v>6.2</v>
      </c>
      <c r="L605" s="51">
        <v>20</v>
      </c>
      <c r="M605" s="51">
        <v>105</v>
      </c>
      <c r="N605" s="55">
        <v>10070000</v>
      </c>
      <c r="O605" s="55">
        <v>25000000</v>
      </c>
      <c r="P605" s="24">
        <v>-14930000</v>
      </c>
    </row>
    <row r="606" spans="1:16" x14ac:dyDescent="0.2">
      <c r="A606" s="4" t="s">
        <v>1407</v>
      </c>
      <c r="B606" s="5">
        <v>35326</v>
      </c>
      <c r="C606" s="4" t="s">
        <v>46</v>
      </c>
      <c r="D606" s="4" t="s">
        <v>34</v>
      </c>
      <c r="E606" s="4" t="s">
        <v>17</v>
      </c>
      <c r="F606" s="4" t="s">
        <v>18</v>
      </c>
      <c r="G606" s="4" t="s">
        <v>146</v>
      </c>
      <c r="H606" s="4" t="s">
        <v>1408</v>
      </c>
      <c r="I606" s="4" t="s">
        <v>303</v>
      </c>
      <c r="J606" s="51">
        <v>0</v>
      </c>
      <c r="K606" s="51">
        <v>6</v>
      </c>
      <c r="L606" s="51">
        <v>43</v>
      </c>
      <c r="M606" s="51">
        <v>117</v>
      </c>
      <c r="N606" s="55">
        <v>20101861</v>
      </c>
      <c r="O606" s="55">
        <v>45000000</v>
      </c>
      <c r="P606" s="24">
        <v>-24898139</v>
      </c>
    </row>
    <row r="607" spans="1:16" x14ac:dyDescent="0.2">
      <c r="A607" s="4" t="s">
        <v>1409</v>
      </c>
      <c r="B607" s="5">
        <v>35323</v>
      </c>
      <c r="C607" s="4" t="s">
        <v>46</v>
      </c>
      <c r="D607" s="4" t="s">
        <v>54</v>
      </c>
      <c r="E607" s="4" t="s">
        <v>17</v>
      </c>
      <c r="F607" s="4" t="s">
        <v>18</v>
      </c>
      <c r="G607" s="4" t="s">
        <v>146</v>
      </c>
      <c r="H607" s="4" t="s">
        <v>405</v>
      </c>
      <c r="I607" s="4" t="s">
        <v>1109</v>
      </c>
      <c r="J607" s="51">
        <v>758</v>
      </c>
      <c r="K607" s="51">
        <v>6.5</v>
      </c>
      <c r="L607" s="51">
        <v>27</v>
      </c>
      <c r="M607" s="51">
        <v>101</v>
      </c>
      <c r="N607" s="55">
        <v>22294341</v>
      </c>
      <c r="O607" s="55">
        <v>21500000</v>
      </c>
      <c r="P607" s="24">
        <v>794341</v>
      </c>
    </row>
    <row r="608" spans="1:16" x14ac:dyDescent="0.2">
      <c r="A608" s="4" t="s">
        <v>1410</v>
      </c>
      <c r="B608" s="5">
        <v>35385</v>
      </c>
      <c r="C608" s="4" t="s">
        <v>46</v>
      </c>
      <c r="D608" s="4" t="s">
        <v>23</v>
      </c>
      <c r="E608" s="4" t="s">
        <v>17</v>
      </c>
      <c r="F608" s="4" t="s">
        <v>18</v>
      </c>
      <c r="G608" s="4" t="s">
        <v>98</v>
      </c>
      <c r="H608" s="4" t="s">
        <v>1411</v>
      </c>
      <c r="I608" s="4" t="s">
        <v>977</v>
      </c>
      <c r="J608" s="51">
        <v>0</v>
      </c>
      <c r="K608" s="51">
        <v>6.4</v>
      </c>
      <c r="L608" s="51">
        <v>53</v>
      </c>
      <c r="M608" s="51">
        <v>123</v>
      </c>
      <c r="N608" s="55">
        <v>104632573</v>
      </c>
      <c r="O608" s="55">
        <v>32000000</v>
      </c>
      <c r="P608" s="24">
        <v>72632573</v>
      </c>
    </row>
    <row r="609" spans="1:16" x14ac:dyDescent="0.2">
      <c r="A609" s="4" t="s">
        <v>1412</v>
      </c>
      <c r="B609" s="5">
        <v>35132</v>
      </c>
      <c r="C609" s="4" t="s">
        <v>46</v>
      </c>
      <c r="D609" s="4" t="s">
        <v>16</v>
      </c>
      <c r="E609" s="4" t="s">
        <v>17</v>
      </c>
      <c r="F609" s="4" t="s">
        <v>18</v>
      </c>
      <c r="G609" s="4" t="s">
        <v>106</v>
      </c>
      <c r="H609" s="4" t="s">
        <v>1413</v>
      </c>
      <c r="I609" s="4" t="s">
        <v>470</v>
      </c>
      <c r="J609" s="51">
        <v>1000</v>
      </c>
      <c r="K609" s="51">
        <v>6.6</v>
      </c>
      <c r="L609" s="51">
        <v>79</v>
      </c>
      <c r="M609" s="51">
        <v>139</v>
      </c>
      <c r="N609" s="55">
        <v>136448821</v>
      </c>
      <c r="O609" s="55">
        <v>80000000</v>
      </c>
      <c r="P609" s="24">
        <v>56448821</v>
      </c>
    </row>
    <row r="610" spans="1:16" x14ac:dyDescent="0.2">
      <c r="A610" s="4" t="s">
        <v>1414</v>
      </c>
      <c r="B610" s="5">
        <v>35364</v>
      </c>
      <c r="C610" s="4" t="s">
        <v>46</v>
      </c>
      <c r="D610" s="4" t="s">
        <v>23</v>
      </c>
      <c r="E610" s="4" t="s">
        <v>17</v>
      </c>
      <c r="F610" s="4" t="s">
        <v>18</v>
      </c>
      <c r="G610" s="4" t="s">
        <v>146</v>
      </c>
      <c r="H610" s="4" t="s">
        <v>1290</v>
      </c>
      <c r="I610" s="4" t="s">
        <v>1415</v>
      </c>
      <c r="J610" s="51">
        <v>10000</v>
      </c>
      <c r="K610" s="51">
        <v>6.8</v>
      </c>
      <c r="L610" s="51">
        <v>106</v>
      </c>
      <c r="M610" s="51">
        <v>120</v>
      </c>
      <c r="N610" s="55">
        <v>46338728</v>
      </c>
      <c r="O610" s="55">
        <v>14500000</v>
      </c>
      <c r="P610" s="24">
        <v>31838728</v>
      </c>
    </row>
    <row r="611" spans="1:16" x14ac:dyDescent="0.2">
      <c r="A611" s="4" t="s">
        <v>1416</v>
      </c>
      <c r="B611" s="5">
        <v>35304</v>
      </c>
      <c r="C611" s="4" t="s">
        <v>46</v>
      </c>
      <c r="D611" s="4" t="s">
        <v>105</v>
      </c>
      <c r="E611" s="4" t="s">
        <v>17</v>
      </c>
      <c r="F611" s="4" t="s">
        <v>18</v>
      </c>
      <c r="G611" s="4" t="s">
        <v>106</v>
      </c>
      <c r="H611" s="4" t="s">
        <v>1417</v>
      </c>
      <c r="I611" s="4" t="s">
        <v>441</v>
      </c>
      <c r="J611" s="51">
        <v>11000</v>
      </c>
      <c r="K611" s="51">
        <v>7.2</v>
      </c>
      <c r="L611" s="51">
        <v>242</v>
      </c>
      <c r="M611" s="51">
        <v>103</v>
      </c>
      <c r="N611" s="55">
        <v>103001286</v>
      </c>
      <c r="O611" s="55">
        <v>15000000</v>
      </c>
      <c r="P611" s="24">
        <v>88001286</v>
      </c>
    </row>
    <row r="612" spans="1:16" x14ac:dyDescent="0.2">
      <c r="A612" s="4" t="s">
        <v>1418</v>
      </c>
      <c r="B612" s="5">
        <v>35234</v>
      </c>
      <c r="C612" s="4" t="s">
        <v>46</v>
      </c>
      <c r="D612" s="4" t="s">
        <v>91</v>
      </c>
      <c r="E612" s="4" t="s">
        <v>17</v>
      </c>
      <c r="F612" s="4" t="s">
        <v>18</v>
      </c>
      <c r="G612" s="4" t="s">
        <v>106</v>
      </c>
      <c r="H612" s="4" t="s">
        <v>1419</v>
      </c>
      <c r="I612" s="4" t="s">
        <v>1215</v>
      </c>
      <c r="J612" s="51">
        <v>0</v>
      </c>
      <c r="K612" s="51">
        <v>6.8</v>
      </c>
      <c r="L612" s="51">
        <v>29</v>
      </c>
      <c r="M612" s="51">
        <v>123</v>
      </c>
      <c r="N612" s="55">
        <v>36049108</v>
      </c>
      <c r="O612" s="55">
        <v>9000000</v>
      </c>
      <c r="P612" s="24">
        <v>27049108</v>
      </c>
    </row>
    <row r="613" spans="1:16" x14ac:dyDescent="0.2">
      <c r="A613" s="4" t="s">
        <v>1420</v>
      </c>
      <c r="B613" s="5">
        <v>35346</v>
      </c>
      <c r="C613" s="4" t="s">
        <v>46</v>
      </c>
      <c r="D613" s="4" t="s">
        <v>34</v>
      </c>
      <c r="E613" s="4" t="s">
        <v>17</v>
      </c>
      <c r="F613" s="4" t="s">
        <v>18</v>
      </c>
      <c r="G613" s="4" t="s">
        <v>98</v>
      </c>
      <c r="H613" s="4" t="s">
        <v>1421</v>
      </c>
      <c r="I613" s="4" t="s">
        <v>937</v>
      </c>
      <c r="J613" s="51">
        <v>478</v>
      </c>
      <c r="K613" s="51">
        <v>5.7</v>
      </c>
      <c r="L613" s="51">
        <v>23</v>
      </c>
      <c r="M613" s="51">
        <v>93</v>
      </c>
      <c r="N613" s="55">
        <v>30400000</v>
      </c>
      <c r="O613" s="55">
        <v>39000000</v>
      </c>
      <c r="P613" s="24">
        <v>-8600000</v>
      </c>
    </row>
    <row r="614" spans="1:16" x14ac:dyDescent="0.2">
      <c r="A614" s="4" t="s">
        <v>1422</v>
      </c>
      <c r="B614" s="5">
        <v>35418</v>
      </c>
      <c r="C614" s="4" t="s">
        <v>46</v>
      </c>
      <c r="D614" s="4" t="s">
        <v>34</v>
      </c>
      <c r="E614" s="4" t="s">
        <v>17</v>
      </c>
      <c r="F614" s="4" t="s">
        <v>18</v>
      </c>
      <c r="G614" s="4" t="s">
        <v>106</v>
      </c>
      <c r="H614" s="4" t="s">
        <v>1423</v>
      </c>
      <c r="I614" s="4" t="s">
        <v>1276</v>
      </c>
      <c r="J614" s="51">
        <v>453</v>
      </c>
      <c r="K614" s="51">
        <v>6.1</v>
      </c>
      <c r="L614" s="51">
        <v>43</v>
      </c>
      <c r="M614" s="51">
        <v>96</v>
      </c>
      <c r="N614" s="55">
        <v>9449219</v>
      </c>
      <c r="O614" s="55">
        <v>3500000</v>
      </c>
      <c r="P614" s="24">
        <v>5949219</v>
      </c>
    </row>
    <row r="615" spans="1:16" x14ac:dyDescent="0.2">
      <c r="A615" s="4" t="s">
        <v>1424</v>
      </c>
      <c r="B615" s="5">
        <v>35284</v>
      </c>
      <c r="C615" s="4" t="s">
        <v>46</v>
      </c>
      <c r="D615" s="4" t="s">
        <v>75</v>
      </c>
      <c r="E615" s="4" t="s">
        <v>17</v>
      </c>
      <c r="F615" s="4" t="s">
        <v>348</v>
      </c>
      <c r="G615" s="4" t="s">
        <v>146</v>
      </c>
      <c r="H615" s="4" t="s">
        <v>1425</v>
      </c>
      <c r="I615" s="4" t="s">
        <v>1426</v>
      </c>
      <c r="J615" s="51">
        <v>0</v>
      </c>
      <c r="K615" s="51">
        <v>7.7</v>
      </c>
      <c r="L615" s="51">
        <v>71</v>
      </c>
      <c r="M615" s="51">
        <v>105</v>
      </c>
      <c r="N615" s="55">
        <v>35811509</v>
      </c>
      <c r="O615" s="55">
        <v>5500000</v>
      </c>
      <c r="P615" s="24">
        <v>30311509</v>
      </c>
    </row>
    <row r="616" spans="1:16" x14ac:dyDescent="0.2">
      <c r="A616" s="4" t="s">
        <v>1427</v>
      </c>
      <c r="B616" s="5">
        <v>35328</v>
      </c>
      <c r="C616" s="4" t="s">
        <v>15</v>
      </c>
      <c r="D616" s="4" t="s">
        <v>16</v>
      </c>
      <c r="E616" s="4" t="s">
        <v>17</v>
      </c>
      <c r="F616" s="4" t="s">
        <v>18</v>
      </c>
      <c r="G616" s="4" t="s">
        <v>106</v>
      </c>
      <c r="H616" s="4" t="s">
        <v>217</v>
      </c>
      <c r="I616" s="4" t="s">
        <v>384</v>
      </c>
      <c r="J616" s="51">
        <v>0</v>
      </c>
      <c r="K616" s="51">
        <v>7.5</v>
      </c>
      <c r="L616" s="51">
        <v>73</v>
      </c>
      <c r="M616" s="51">
        <v>147</v>
      </c>
      <c r="N616" s="55">
        <v>53300852</v>
      </c>
      <c r="O616" s="55">
        <v>44000000</v>
      </c>
      <c r="P616" s="24">
        <v>9300852</v>
      </c>
    </row>
    <row r="617" spans="1:16" x14ac:dyDescent="0.2">
      <c r="A617" s="4" t="s">
        <v>1428</v>
      </c>
      <c r="B617" s="5">
        <v>35330</v>
      </c>
      <c r="C617" s="4" t="s">
        <v>46</v>
      </c>
      <c r="D617" s="4" t="s">
        <v>23</v>
      </c>
      <c r="E617" s="4" t="s">
        <v>17</v>
      </c>
      <c r="F617" s="4" t="s">
        <v>18</v>
      </c>
      <c r="G617" s="4" t="s">
        <v>106</v>
      </c>
      <c r="H617" s="4" t="s">
        <v>1411</v>
      </c>
      <c r="I617" s="4" t="s">
        <v>1429</v>
      </c>
      <c r="J617" s="51">
        <v>0</v>
      </c>
      <c r="K617" s="51">
        <v>8</v>
      </c>
      <c r="L617" s="51">
        <v>104</v>
      </c>
      <c r="M617" s="51">
        <v>148</v>
      </c>
      <c r="N617" s="55">
        <v>24475416</v>
      </c>
      <c r="O617" s="55">
        <v>890000</v>
      </c>
      <c r="P617" s="24">
        <v>23585416</v>
      </c>
    </row>
    <row r="618" spans="1:16" x14ac:dyDescent="0.2">
      <c r="A618" s="4" t="s">
        <v>1430</v>
      </c>
      <c r="B618" s="5">
        <v>35284</v>
      </c>
      <c r="C618" s="4" t="s">
        <v>46</v>
      </c>
      <c r="D618" s="4" t="s">
        <v>54</v>
      </c>
      <c r="E618" s="4" t="s">
        <v>17</v>
      </c>
      <c r="F618" s="4" t="s">
        <v>18</v>
      </c>
      <c r="G618" s="4" t="s">
        <v>98</v>
      </c>
      <c r="H618" s="4" t="s">
        <v>302</v>
      </c>
      <c r="I618" s="4" t="s">
        <v>1431</v>
      </c>
      <c r="J618" s="51">
        <v>0</v>
      </c>
      <c r="K618" s="51">
        <v>6.3</v>
      </c>
      <c r="L618" s="51">
        <v>46</v>
      </c>
      <c r="M618" s="51">
        <v>88</v>
      </c>
      <c r="N618" s="55">
        <v>90443603</v>
      </c>
      <c r="O618" s="55">
        <v>80000000</v>
      </c>
      <c r="P618" s="24">
        <v>10443603</v>
      </c>
    </row>
    <row r="619" spans="1:16" x14ac:dyDescent="0.2">
      <c r="A619" s="4" t="s">
        <v>1432</v>
      </c>
      <c r="B619" s="5">
        <v>35341</v>
      </c>
      <c r="C619" s="4" t="s">
        <v>46</v>
      </c>
      <c r="D619" s="4" t="s">
        <v>91</v>
      </c>
      <c r="E619" s="4" t="s">
        <v>17</v>
      </c>
      <c r="F619" s="4" t="s">
        <v>18</v>
      </c>
      <c r="G619" s="4" t="s">
        <v>146</v>
      </c>
      <c r="H619" s="4" t="s">
        <v>1433</v>
      </c>
      <c r="I619" s="4" t="s">
        <v>1434</v>
      </c>
      <c r="J619" s="51">
        <v>588</v>
      </c>
      <c r="K619" s="51">
        <v>5.3</v>
      </c>
      <c r="L619" s="51">
        <v>27</v>
      </c>
      <c r="M619" s="51">
        <v>81</v>
      </c>
      <c r="N619" s="55">
        <v>26906039</v>
      </c>
      <c r="O619" s="55">
        <v>18000000</v>
      </c>
      <c r="P619" s="24">
        <v>8906039</v>
      </c>
    </row>
    <row r="620" spans="1:16" x14ac:dyDescent="0.2">
      <c r="A620" s="4" t="s">
        <v>1435</v>
      </c>
      <c r="B620" s="5">
        <v>35096</v>
      </c>
      <c r="C620" s="4" t="s">
        <v>46</v>
      </c>
      <c r="D620" s="4" t="s">
        <v>91</v>
      </c>
      <c r="E620" s="4" t="s">
        <v>17</v>
      </c>
      <c r="F620" s="4" t="s">
        <v>18</v>
      </c>
      <c r="G620" s="4" t="s">
        <v>146</v>
      </c>
      <c r="H620" s="4" t="s">
        <v>1128</v>
      </c>
      <c r="I620" s="4" t="s">
        <v>1436</v>
      </c>
      <c r="J620" s="51">
        <v>3000</v>
      </c>
      <c r="K620" s="51">
        <v>7.6</v>
      </c>
      <c r="L620" s="51">
        <v>143</v>
      </c>
      <c r="M620" s="51">
        <v>111</v>
      </c>
      <c r="N620" s="55">
        <v>92001027</v>
      </c>
      <c r="O620" s="55">
        <v>45000000</v>
      </c>
      <c r="P620" s="24">
        <v>47001027</v>
      </c>
    </row>
    <row r="621" spans="1:16" x14ac:dyDescent="0.2">
      <c r="A621" s="4" t="s">
        <v>1437</v>
      </c>
      <c r="B621" s="5">
        <v>35192</v>
      </c>
      <c r="C621" s="4" t="s">
        <v>46</v>
      </c>
      <c r="D621" s="4" t="s">
        <v>34</v>
      </c>
      <c r="E621" s="4" t="s">
        <v>17</v>
      </c>
      <c r="F621" s="4" t="s">
        <v>18</v>
      </c>
      <c r="G621" s="4" t="s">
        <v>106</v>
      </c>
      <c r="H621" s="4" t="s">
        <v>801</v>
      </c>
      <c r="I621" s="4" t="s">
        <v>1438</v>
      </c>
      <c r="J621" s="51">
        <v>877</v>
      </c>
      <c r="K621" s="51">
        <v>4.3</v>
      </c>
      <c r="L621" s="51">
        <v>51</v>
      </c>
      <c r="M621" s="51">
        <v>117</v>
      </c>
      <c r="N621" s="55">
        <v>32800000</v>
      </c>
      <c r="O621" s="55">
        <v>40000000</v>
      </c>
      <c r="P621" s="24">
        <v>-7200000</v>
      </c>
    </row>
    <row r="622" spans="1:16" x14ac:dyDescent="0.2">
      <c r="A622" s="4" t="s">
        <v>1439</v>
      </c>
      <c r="B622" s="5">
        <v>35188</v>
      </c>
      <c r="C622" s="4" t="s">
        <v>46</v>
      </c>
      <c r="D622" s="4" t="s">
        <v>34</v>
      </c>
      <c r="E622" s="4" t="s">
        <v>17</v>
      </c>
      <c r="F622" s="4" t="s">
        <v>18</v>
      </c>
      <c r="G622" s="4" t="s">
        <v>106</v>
      </c>
      <c r="H622" s="4" t="s">
        <v>1114</v>
      </c>
      <c r="I622" s="4" t="s">
        <v>1440</v>
      </c>
      <c r="J622" s="51">
        <v>0</v>
      </c>
      <c r="K622" s="51">
        <v>7.4</v>
      </c>
      <c r="L622" s="51">
        <v>77</v>
      </c>
      <c r="M622" s="51">
        <v>96</v>
      </c>
      <c r="N622" s="55">
        <v>4505922</v>
      </c>
      <c r="O622" s="55">
        <v>200000</v>
      </c>
      <c r="P622" s="24">
        <v>4305922</v>
      </c>
    </row>
    <row r="623" spans="1:16" x14ac:dyDescent="0.2">
      <c r="A623" s="4" t="s">
        <v>1441</v>
      </c>
      <c r="B623" s="5">
        <v>35341</v>
      </c>
      <c r="C623" s="4" t="s">
        <v>46</v>
      </c>
      <c r="D623" s="4" t="s">
        <v>34</v>
      </c>
      <c r="E623" s="4" t="s">
        <v>17</v>
      </c>
      <c r="F623" s="4" t="s">
        <v>18</v>
      </c>
      <c r="G623" s="4" t="s">
        <v>98</v>
      </c>
      <c r="H623" s="4" t="s">
        <v>469</v>
      </c>
      <c r="I623" s="4" t="s">
        <v>469</v>
      </c>
      <c r="J623" s="51">
        <v>0</v>
      </c>
      <c r="K623" s="51">
        <v>6.9</v>
      </c>
      <c r="L623" s="51">
        <v>75</v>
      </c>
      <c r="M623" s="51">
        <v>149</v>
      </c>
      <c r="N623" s="55">
        <v>25809813</v>
      </c>
      <c r="O623" s="55">
        <v>26000000</v>
      </c>
      <c r="P623" s="24">
        <v>-190187</v>
      </c>
    </row>
    <row r="624" spans="1:16" x14ac:dyDescent="0.2">
      <c r="A624" s="4" t="s">
        <v>1442</v>
      </c>
      <c r="B624" s="5">
        <v>35171</v>
      </c>
      <c r="C624" s="4" t="s">
        <v>46</v>
      </c>
      <c r="D624" s="4" t="s">
        <v>54</v>
      </c>
      <c r="E624" s="4" t="s">
        <v>126</v>
      </c>
      <c r="F624" s="4" t="s">
        <v>97</v>
      </c>
      <c r="G624" s="4" t="s">
        <v>42</v>
      </c>
      <c r="H624" s="4" t="s">
        <v>118</v>
      </c>
      <c r="I624" s="4" t="s">
        <v>1443</v>
      </c>
      <c r="J624" s="51">
        <v>246</v>
      </c>
      <c r="K624" s="51">
        <v>5.3</v>
      </c>
      <c r="L624" s="51">
        <v>19</v>
      </c>
      <c r="M624" s="51">
        <v>90</v>
      </c>
      <c r="N624" s="55">
        <v>15091542</v>
      </c>
      <c r="O624" s="55">
        <v>25000000</v>
      </c>
      <c r="P624" s="24">
        <v>-9908458</v>
      </c>
    </row>
    <row r="625" spans="1:16" x14ac:dyDescent="0.2">
      <c r="A625" s="4" t="s">
        <v>1444</v>
      </c>
      <c r="B625" s="5">
        <v>35336</v>
      </c>
      <c r="C625" s="4" t="s">
        <v>46</v>
      </c>
      <c r="D625" s="4" t="s">
        <v>34</v>
      </c>
      <c r="E625" s="4" t="s">
        <v>17</v>
      </c>
      <c r="F625" s="4" t="s">
        <v>18</v>
      </c>
      <c r="G625" s="4" t="s">
        <v>146</v>
      </c>
      <c r="H625" s="4" t="s">
        <v>434</v>
      </c>
      <c r="I625" s="4" t="s">
        <v>1445</v>
      </c>
      <c r="J625" s="51">
        <v>0</v>
      </c>
      <c r="K625" s="51">
        <v>6</v>
      </c>
      <c r="L625" s="51">
        <v>72</v>
      </c>
      <c r="M625" s="51">
        <v>96</v>
      </c>
      <c r="N625" s="55">
        <v>60154431</v>
      </c>
      <c r="O625" s="55">
        <v>47000000</v>
      </c>
      <c r="P625" s="24">
        <v>13154431</v>
      </c>
    </row>
    <row r="626" spans="1:16" x14ac:dyDescent="0.2">
      <c r="A626" s="4" t="s">
        <v>1446</v>
      </c>
      <c r="B626" s="5">
        <v>35130</v>
      </c>
      <c r="C626" s="4" t="s">
        <v>46</v>
      </c>
      <c r="D626" s="4" t="s">
        <v>23</v>
      </c>
      <c r="E626" s="4" t="s">
        <v>17</v>
      </c>
      <c r="F626" s="4" t="s">
        <v>18</v>
      </c>
      <c r="G626" s="4" t="s">
        <v>106</v>
      </c>
      <c r="H626" s="4" t="s">
        <v>1447</v>
      </c>
      <c r="I626" s="4" t="s">
        <v>1448</v>
      </c>
      <c r="J626" s="51">
        <v>6000</v>
      </c>
      <c r="K626" s="51">
        <v>6.2</v>
      </c>
      <c r="L626" s="51">
        <v>93</v>
      </c>
      <c r="M626" s="51">
        <v>101</v>
      </c>
      <c r="N626" s="55">
        <v>24881000</v>
      </c>
      <c r="O626" s="55">
        <v>15000000</v>
      </c>
      <c r="P626" s="24">
        <v>9881000</v>
      </c>
    </row>
    <row r="627" spans="1:16" x14ac:dyDescent="0.2">
      <c r="A627" s="4" t="s">
        <v>1449</v>
      </c>
      <c r="B627" s="5">
        <v>35096</v>
      </c>
      <c r="C627" s="4" t="s">
        <v>46</v>
      </c>
      <c r="D627" s="4" t="s">
        <v>23</v>
      </c>
      <c r="E627" s="4" t="s">
        <v>17</v>
      </c>
      <c r="F627" s="4" t="s">
        <v>18</v>
      </c>
      <c r="G627" s="4" t="s">
        <v>106</v>
      </c>
      <c r="H627" s="4" t="s">
        <v>1450</v>
      </c>
      <c r="I627" s="4" t="s">
        <v>1451</v>
      </c>
      <c r="J627" s="51">
        <v>0</v>
      </c>
      <c r="K627" s="51">
        <v>7.4</v>
      </c>
      <c r="L627" s="51">
        <v>116</v>
      </c>
      <c r="M627" s="51">
        <v>162</v>
      </c>
      <c r="N627" s="55">
        <v>78651430</v>
      </c>
      <c r="O627" s="55">
        <v>27000000</v>
      </c>
      <c r="P627" s="24">
        <v>51651430</v>
      </c>
    </row>
    <row r="628" spans="1:16" x14ac:dyDescent="0.2">
      <c r="A628" s="4" t="s">
        <v>1452</v>
      </c>
      <c r="B628" s="5">
        <v>35123</v>
      </c>
      <c r="C628" s="4" t="s">
        <v>46</v>
      </c>
      <c r="D628" s="4" t="s">
        <v>91</v>
      </c>
      <c r="E628" s="4" t="s">
        <v>17</v>
      </c>
      <c r="F628" s="4" t="s">
        <v>18</v>
      </c>
      <c r="G628" s="4" t="s">
        <v>106</v>
      </c>
      <c r="H628" s="4" t="s">
        <v>217</v>
      </c>
      <c r="I628" s="4" t="s">
        <v>570</v>
      </c>
      <c r="J628" s="51">
        <v>0</v>
      </c>
      <c r="K628" s="51">
        <v>5.8</v>
      </c>
      <c r="L628" s="51">
        <v>50</v>
      </c>
      <c r="M628" s="51">
        <v>116</v>
      </c>
      <c r="N628" s="55">
        <v>18573791</v>
      </c>
      <c r="O628" s="55">
        <v>55000000</v>
      </c>
      <c r="P628" s="24">
        <v>-36426209</v>
      </c>
    </row>
    <row r="629" spans="1:16" x14ac:dyDescent="0.2">
      <c r="A629" s="4" t="s">
        <v>1453</v>
      </c>
      <c r="B629" s="5">
        <v>35392</v>
      </c>
      <c r="C629" s="4" t="s">
        <v>46</v>
      </c>
      <c r="D629" s="4" t="s">
        <v>34</v>
      </c>
      <c r="E629" s="4" t="s">
        <v>17</v>
      </c>
      <c r="F629" s="4" t="s">
        <v>18</v>
      </c>
      <c r="G629" s="4" t="s">
        <v>98</v>
      </c>
      <c r="H629" s="4" t="s">
        <v>1454</v>
      </c>
      <c r="I629" s="4" t="s">
        <v>467</v>
      </c>
      <c r="J629" s="51">
        <v>0</v>
      </c>
      <c r="K629" s="51">
        <v>6.2</v>
      </c>
      <c r="L629" s="51">
        <v>50</v>
      </c>
      <c r="M629" s="51">
        <v>103</v>
      </c>
      <c r="N629" s="55">
        <v>105444419</v>
      </c>
      <c r="O629" s="55">
        <v>26000000</v>
      </c>
      <c r="P629" s="24">
        <v>79444419</v>
      </c>
    </row>
    <row r="630" spans="1:16" x14ac:dyDescent="0.2">
      <c r="A630" s="4" t="s">
        <v>1455</v>
      </c>
      <c r="B630" s="5">
        <v>35395</v>
      </c>
      <c r="C630" s="4" t="s">
        <v>46</v>
      </c>
      <c r="D630" s="4" t="s">
        <v>16</v>
      </c>
      <c r="E630" s="4" t="s">
        <v>17</v>
      </c>
      <c r="F630" s="4" t="s">
        <v>18</v>
      </c>
      <c r="G630" s="4" t="s">
        <v>106</v>
      </c>
      <c r="H630" s="4" t="s">
        <v>1456</v>
      </c>
      <c r="I630" s="4" t="s">
        <v>1457</v>
      </c>
      <c r="J630" s="51">
        <v>344</v>
      </c>
      <c r="K630" s="51">
        <v>6.6</v>
      </c>
      <c r="L630" s="51">
        <v>48</v>
      </c>
      <c r="M630" s="51">
        <v>99</v>
      </c>
      <c r="N630" s="55">
        <v>1227324</v>
      </c>
      <c r="O630" s="55">
        <v>12500000</v>
      </c>
      <c r="P630" s="24">
        <v>-11272676</v>
      </c>
    </row>
    <row r="631" spans="1:16" x14ac:dyDescent="0.2">
      <c r="A631" s="4" t="s">
        <v>1458</v>
      </c>
      <c r="B631" s="5">
        <v>35232</v>
      </c>
      <c r="C631" s="4" t="s">
        <v>46</v>
      </c>
      <c r="D631" s="4" t="s">
        <v>54</v>
      </c>
      <c r="E631" s="4" t="s">
        <v>17</v>
      </c>
      <c r="F631" s="4" t="s">
        <v>18</v>
      </c>
      <c r="G631" s="4" t="s">
        <v>106</v>
      </c>
      <c r="H631" s="4" t="s">
        <v>1459</v>
      </c>
      <c r="I631" s="4" t="s">
        <v>716</v>
      </c>
      <c r="J631" s="51">
        <v>0</v>
      </c>
      <c r="K631" s="51">
        <v>6.8</v>
      </c>
      <c r="L631" s="51">
        <v>62</v>
      </c>
      <c r="M631" s="51">
        <v>110</v>
      </c>
      <c r="N631" s="55">
        <v>38553833</v>
      </c>
      <c r="O631" s="55">
        <v>55000000</v>
      </c>
      <c r="P631" s="24">
        <v>-16446167</v>
      </c>
    </row>
    <row r="632" spans="1:16" x14ac:dyDescent="0.2">
      <c r="A632" s="4" t="s">
        <v>1460</v>
      </c>
      <c r="B632" s="5">
        <v>35296</v>
      </c>
      <c r="C632" s="4" t="s">
        <v>46</v>
      </c>
      <c r="D632" s="4" t="s">
        <v>91</v>
      </c>
      <c r="E632" s="4" t="s">
        <v>17</v>
      </c>
      <c r="F632" s="4" t="s">
        <v>18</v>
      </c>
      <c r="G632" s="4" t="s">
        <v>106</v>
      </c>
      <c r="H632" s="4" t="s">
        <v>1368</v>
      </c>
      <c r="I632" s="4" t="s">
        <v>1461</v>
      </c>
      <c r="J632" s="51">
        <v>451</v>
      </c>
      <c r="K632" s="51">
        <v>5.3</v>
      </c>
      <c r="L632" s="51">
        <v>39</v>
      </c>
      <c r="M632" s="51">
        <v>91</v>
      </c>
      <c r="N632" s="55">
        <v>20400913</v>
      </c>
      <c r="O632" s="55">
        <v>45000000</v>
      </c>
      <c r="P632" s="24">
        <v>-24599087</v>
      </c>
    </row>
    <row r="633" spans="1:16" x14ac:dyDescent="0.2">
      <c r="A633" s="4" t="s">
        <v>1462</v>
      </c>
      <c r="B633" s="5">
        <v>35118</v>
      </c>
      <c r="C633" s="4" t="s">
        <v>46</v>
      </c>
      <c r="D633" s="4" t="s">
        <v>47</v>
      </c>
      <c r="E633" s="4" t="s">
        <v>17</v>
      </c>
      <c r="F633" s="4" t="s">
        <v>18</v>
      </c>
      <c r="G633" s="4" t="s">
        <v>42</v>
      </c>
      <c r="H633" s="4" t="s">
        <v>801</v>
      </c>
      <c r="I633" s="4" t="s">
        <v>1463</v>
      </c>
      <c r="J633" s="51">
        <v>0</v>
      </c>
      <c r="K633" s="51">
        <v>6.9</v>
      </c>
      <c r="L633" s="51">
        <v>80</v>
      </c>
      <c r="M633" s="51">
        <v>91</v>
      </c>
      <c r="N633" s="55">
        <v>100117603</v>
      </c>
      <c r="O633" s="55">
        <v>100000000</v>
      </c>
      <c r="P633" s="24">
        <v>117603</v>
      </c>
    </row>
    <row r="634" spans="1:16" x14ac:dyDescent="0.2">
      <c r="A634" s="4" t="s">
        <v>1464</v>
      </c>
      <c r="B634" s="5">
        <v>35323</v>
      </c>
      <c r="C634" s="4" t="s">
        <v>46</v>
      </c>
      <c r="D634" s="4" t="s">
        <v>105</v>
      </c>
      <c r="E634" s="4" t="s">
        <v>17</v>
      </c>
      <c r="F634" s="4" t="s">
        <v>18</v>
      </c>
      <c r="G634" s="4" t="s">
        <v>146</v>
      </c>
      <c r="H634" s="4" t="s">
        <v>88</v>
      </c>
      <c r="I634" s="4" t="s">
        <v>1465</v>
      </c>
      <c r="J634" s="51">
        <v>0</v>
      </c>
      <c r="K634" s="51">
        <v>4.4000000000000004</v>
      </c>
      <c r="L634" s="51">
        <v>70</v>
      </c>
      <c r="M634" s="51">
        <v>99</v>
      </c>
      <c r="N634" s="55">
        <v>27663982</v>
      </c>
      <c r="O634" s="55">
        <v>40000000</v>
      </c>
      <c r="P634" s="24">
        <v>-12336018</v>
      </c>
    </row>
    <row r="635" spans="1:16" x14ac:dyDescent="0.2">
      <c r="A635" s="4" t="s">
        <v>1466</v>
      </c>
      <c r="B635" s="5">
        <v>35336</v>
      </c>
      <c r="C635" s="4" t="s">
        <v>46</v>
      </c>
      <c r="D635" s="4" t="s">
        <v>23</v>
      </c>
      <c r="E635" s="4" t="s">
        <v>17</v>
      </c>
      <c r="F635" s="4" t="s">
        <v>18</v>
      </c>
      <c r="G635" s="4" t="s">
        <v>106</v>
      </c>
      <c r="H635" s="4" t="s">
        <v>1467</v>
      </c>
      <c r="I635" s="4" t="s">
        <v>1468</v>
      </c>
      <c r="J635" s="51">
        <v>353</v>
      </c>
      <c r="K635" s="51">
        <v>5.6</v>
      </c>
      <c r="L635" s="51">
        <v>28</v>
      </c>
      <c r="M635" s="51">
        <v>118</v>
      </c>
      <c r="N635" s="55">
        <v>44834712</v>
      </c>
      <c r="O635" s="55">
        <v>44000000</v>
      </c>
      <c r="P635" s="24">
        <v>834712</v>
      </c>
    </row>
    <row r="636" spans="1:16" x14ac:dyDescent="0.2">
      <c r="A636" s="4" t="s">
        <v>1469</v>
      </c>
      <c r="B636" s="5">
        <v>35107</v>
      </c>
      <c r="C636" s="4" t="s">
        <v>46</v>
      </c>
      <c r="D636" s="4" t="s">
        <v>91</v>
      </c>
      <c r="E636" s="4" t="s">
        <v>17</v>
      </c>
      <c r="F636" s="4" t="s">
        <v>18</v>
      </c>
      <c r="G636" s="4" t="s">
        <v>106</v>
      </c>
      <c r="H636" s="4" t="s">
        <v>1470</v>
      </c>
      <c r="I636" s="4" t="s">
        <v>623</v>
      </c>
      <c r="J636" s="51">
        <v>4000</v>
      </c>
      <c r="K636" s="51">
        <v>6.7</v>
      </c>
      <c r="L636" s="51">
        <v>94</v>
      </c>
      <c r="M636" s="51">
        <v>121</v>
      </c>
      <c r="N636" s="55">
        <v>33328051</v>
      </c>
      <c r="O636" s="55">
        <v>65000000</v>
      </c>
      <c r="P636" s="24">
        <v>-31671949</v>
      </c>
    </row>
    <row r="637" spans="1:16" x14ac:dyDescent="0.2">
      <c r="A637" s="4" t="s">
        <v>1471</v>
      </c>
      <c r="B637" s="5">
        <v>35414</v>
      </c>
      <c r="C637" s="4" t="s">
        <v>46</v>
      </c>
      <c r="D637" s="4" t="s">
        <v>34</v>
      </c>
      <c r="E637" s="4" t="s">
        <v>17</v>
      </c>
      <c r="F637" s="4" t="s">
        <v>18</v>
      </c>
      <c r="G637" s="4" t="s">
        <v>146</v>
      </c>
      <c r="H637" s="4" t="s">
        <v>312</v>
      </c>
      <c r="I637" s="4" t="s">
        <v>438</v>
      </c>
      <c r="J637" s="51">
        <v>0</v>
      </c>
      <c r="K637" s="51">
        <v>6.5</v>
      </c>
      <c r="L637" s="51">
        <v>27</v>
      </c>
      <c r="M637" s="51">
        <v>122</v>
      </c>
      <c r="N637" s="55">
        <v>41252428</v>
      </c>
      <c r="O637" s="55">
        <v>42000000</v>
      </c>
      <c r="P637" s="24">
        <v>-747572</v>
      </c>
    </row>
    <row r="638" spans="1:16" x14ac:dyDescent="0.2">
      <c r="A638" s="4" t="s">
        <v>1472</v>
      </c>
      <c r="B638" s="5">
        <v>35322</v>
      </c>
      <c r="C638" s="4" t="s">
        <v>46</v>
      </c>
      <c r="D638" s="4" t="s">
        <v>34</v>
      </c>
      <c r="E638" s="4" t="s">
        <v>17</v>
      </c>
      <c r="F638" s="4" t="s">
        <v>18</v>
      </c>
      <c r="G638" s="4" t="s">
        <v>146</v>
      </c>
      <c r="H638" s="4" t="s">
        <v>1006</v>
      </c>
      <c r="I638" s="4" t="s">
        <v>1070</v>
      </c>
      <c r="J638" s="51">
        <v>960</v>
      </c>
      <c r="K638" s="51">
        <v>5.6</v>
      </c>
      <c r="L638" s="51">
        <v>57</v>
      </c>
      <c r="M638" s="51">
        <v>95</v>
      </c>
      <c r="N638" s="55">
        <v>128769345</v>
      </c>
      <c r="O638" s="55">
        <v>54000000</v>
      </c>
      <c r="P638" s="24">
        <v>74769345</v>
      </c>
    </row>
    <row r="639" spans="1:16" x14ac:dyDescent="0.2">
      <c r="A639" s="4" t="s">
        <v>1473</v>
      </c>
      <c r="B639" s="5">
        <v>35113</v>
      </c>
      <c r="C639" s="4" t="s">
        <v>46</v>
      </c>
      <c r="D639" s="4" t="s">
        <v>91</v>
      </c>
      <c r="E639" s="4" t="s">
        <v>17</v>
      </c>
      <c r="F639" s="4" t="s">
        <v>348</v>
      </c>
      <c r="G639" s="4" t="s">
        <v>98</v>
      </c>
      <c r="H639" s="4" t="s">
        <v>638</v>
      </c>
      <c r="I639" s="4" t="s">
        <v>821</v>
      </c>
      <c r="J639" s="51">
        <v>0</v>
      </c>
      <c r="K639" s="51">
        <v>4.9000000000000004</v>
      </c>
      <c r="L639" s="51">
        <v>60</v>
      </c>
      <c r="M639" s="51">
        <v>100</v>
      </c>
      <c r="N639" s="55">
        <v>17300889</v>
      </c>
      <c r="O639" s="55">
        <v>45000000</v>
      </c>
      <c r="P639" s="24">
        <v>-27699111</v>
      </c>
    </row>
    <row r="640" spans="1:16" x14ac:dyDescent="0.2">
      <c r="A640" s="4" t="s">
        <v>1474</v>
      </c>
      <c r="B640" s="5">
        <v>35402</v>
      </c>
      <c r="C640" s="4" t="s">
        <v>46</v>
      </c>
      <c r="D640" s="4" t="s">
        <v>91</v>
      </c>
      <c r="E640" s="4" t="s">
        <v>17</v>
      </c>
      <c r="F640" s="4" t="s">
        <v>18</v>
      </c>
      <c r="G640" s="4" t="s">
        <v>106</v>
      </c>
      <c r="H640" s="4" t="s">
        <v>476</v>
      </c>
      <c r="I640" s="4" t="s">
        <v>1182</v>
      </c>
      <c r="J640" s="51">
        <v>51000</v>
      </c>
      <c r="K640" s="51">
        <v>7.4</v>
      </c>
      <c r="L640" s="51">
        <v>122</v>
      </c>
      <c r="M640" s="51">
        <v>136</v>
      </c>
      <c r="N640" s="55">
        <v>134006721</v>
      </c>
      <c r="O640" s="55">
        <v>75000000</v>
      </c>
      <c r="P640" s="24">
        <v>59006721</v>
      </c>
    </row>
    <row r="641" spans="1:16" x14ac:dyDescent="0.2">
      <c r="A641" s="4" t="s">
        <v>1475</v>
      </c>
      <c r="B641" s="5">
        <v>35386</v>
      </c>
      <c r="C641" s="4" t="s">
        <v>46</v>
      </c>
      <c r="D641" s="4" t="s">
        <v>329</v>
      </c>
      <c r="E641" s="4" t="s">
        <v>17</v>
      </c>
      <c r="F641" s="4" t="s">
        <v>18</v>
      </c>
      <c r="G641" s="4" t="s">
        <v>106</v>
      </c>
      <c r="H641" s="4" t="s">
        <v>1072</v>
      </c>
      <c r="I641" s="4" t="s">
        <v>669</v>
      </c>
      <c r="J641" s="51">
        <v>0</v>
      </c>
      <c r="K641" s="51">
        <v>5.7</v>
      </c>
      <c r="L641" s="51">
        <v>73</v>
      </c>
      <c r="M641" s="51">
        <v>93</v>
      </c>
      <c r="N641" s="55">
        <v>15171475</v>
      </c>
      <c r="O641" s="55">
        <v>8500000</v>
      </c>
      <c r="P641" s="24">
        <v>6671475</v>
      </c>
    </row>
    <row r="642" spans="1:16" x14ac:dyDescent="0.2">
      <c r="A642" s="4" t="s">
        <v>1476</v>
      </c>
      <c r="B642" s="5">
        <v>35190</v>
      </c>
      <c r="C642" s="4" t="s">
        <v>46</v>
      </c>
      <c r="D642" s="4" t="s">
        <v>34</v>
      </c>
      <c r="E642" s="4" t="s">
        <v>17</v>
      </c>
      <c r="F642" s="4" t="s">
        <v>18</v>
      </c>
      <c r="G642" s="4" t="s">
        <v>106</v>
      </c>
      <c r="H642" s="4" t="s">
        <v>1477</v>
      </c>
      <c r="I642" s="4" t="s">
        <v>1478</v>
      </c>
      <c r="J642" s="51">
        <v>1000</v>
      </c>
      <c r="K642" s="51">
        <v>6.3</v>
      </c>
      <c r="L642" s="51">
        <v>48</v>
      </c>
      <c r="M642" s="51">
        <v>135</v>
      </c>
      <c r="N642" s="55">
        <v>53854588</v>
      </c>
      <c r="O642" s="55">
        <v>45000000</v>
      </c>
      <c r="P642" s="24">
        <v>8854588</v>
      </c>
    </row>
    <row r="643" spans="1:16" x14ac:dyDescent="0.2">
      <c r="A643" s="4" t="s">
        <v>1479</v>
      </c>
      <c r="B643" s="5">
        <v>35318</v>
      </c>
      <c r="C643" s="4" t="s">
        <v>46</v>
      </c>
      <c r="D643" s="4" t="s">
        <v>23</v>
      </c>
      <c r="E643" s="4" t="s">
        <v>17</v>
      </c>
      <c r="F643" s="4" t="s">
        <v>97</v>
      </c>
      <c r="G643" s="4" t="s">
        <v>106</v>
      </c>
      <c r="H643" s="4" t="s">
        <v>1480</v>
      </c>
      <c r="I643" s="4" t="s">
        <v>1481</v>
      </c>
      <c r="J643" s="51">
        <v>21000</v>
      </c>
      <c r="K643" s="51">
        <v>8.1999999999999993</v>
      </c>
      <c r="L643" s="51">
        <v>134</v>
      </c>
      <c r="M643" s="51">
        <v>94</v>
      </c>
      <c r="N643" s="55">
        <v>16501785</v>
      </c>
      <c r="O643" s="55">
        <v>3500000</v>
      </c>
      <c r="P643" s="24">
        <v>13001785</v>
      </c>
    </row>
    <row r="644" spans="1:16" x14ac:dyDescent="0.2">
      <c r="A644" s="4" t="s">
        <v>1482</v>
      </c>
      <c r="B644" s="5">
        <v>35065</v>
      </c>
      <c r="C644" s="4" t="s">
        <v>46</v>
      </c>
      <c r="D644" s="4" t="s">
        <v>34</v>
      </c>
      <c r="E644" s="4" t="s">
        <v>17</v>
      </c>
      <c r="F644" s="4" t="s">
        <v>18</v>
      </c>
      <c r="G644" s="4" t="s">
        <v>106</v>
      </c>
      <c r="H644" s="4" t="s">
        <v>1296</v>
      </c>
      <c r="I644" s="4" t="s">
        <v>1296</v>
      </c>
      <c r="J644" s="51">
        <v>872</v>
      </c>
      <c r="K644" s="51">
        <v>7.2</v>
      </c>
      <c r="L644" s="51">
        <v>43</v>
      </c>
      <c r="M644" s="51">
        <v>95</v>
      </c>
      <c r="N644" s="55">
        <v>695229</v>
      </c>
      <c r="O644" s="55">
        <v>1300000</v>
      </c>
      <c r="P644" s="24">
        <v>-604771</v>
      </c>
    </row>
    <row r="645" spans="1:16" x14ac:dyDescent="0.2">
      <c r="A645" s="4" t="s">
        <v>1483</v>
      </c>
      <c r="B645" s="5">
        <v>35261</v>
      </c>
      <c r="C645" s="4" t="s">
        <v>46</v>
      </c>
      <c r="D645" s="4" t="s">
        <v>91</v>
      </c>
      <c r="E645" s="4" t="s">
        <v>17</v>
      </c>
      <c r="F645" s="4" t="s">
        <v>18</v>
      </c>
      <c r="G645" s="4" t="s">
        <v>146</v>
      </c>
      <c r="H645" s="4" t="s">
        <v>1484</v>
      </c>
      <c r="I645" s="4" t="s">
        <v>1126</v>
      </c>
      <c r="J645" s="51">
        <v>0</v>
      </c>
      <c r="K645" s="51">
        <v>6.3</v>
      </c>
      <c r="L645" s="51">
        <v>114</v>
      </c>
      <c r="M645" s="51">
        <v>113</v>
      </c>
      <c r="N645" s="55">
        <v>241688385</v>
      </c>
      <c r="O645" s="55">
        <v>92000000</v>
      </c>
      <c r="P645" s="24">
        <v>149688385</v>
      </c>
    </row>
    <row r="646" spans="1:16" x14ac:dyDescent="0.2">
      <c r="A646" s="4" t="s">
        <v>1485</v>
      </c>
      <c r="B646" s="5">
        <v>35235</v>
      </c>
      <c r="C646" s="4" t="s">
        <v>46</v>
      </c>
      <c r="D646" s="4" t="s">
        <v>23</v>
      </c>
      <c r="E646" s="4" t="s">
        <v>17</v>
      </c>
      <c r="F646" s="4" t="s">
        <v>18</v>
      </c>
      <c r="G646" s="4" t="s">
        <v>146</v>
      </c>
      <c r="H646" s="4" t="s">
        <v>1072</v>
      </c>
      <c r="I646" s="4" t="s">
        <v>1486</v>
      </c>
      <c r="J646" s="51">
        <v>829</v>
      </c>
      <c r="K646" s="51">
        <v>6.1</v>
      </c>
      <c r="L646" s="51">
        <v>34</v>
      </c>
      <c r="M646" s="51">
        <v>124</v>
      </c>
      <c r="N646" s="55">
        <v>51045801</v>
      </c>
      <c r="O646" s="55">
        <v>60000000</v>
      </c>
      <c r="P646" s="24">
        <v>-8954199</v>
      </c>
    </row>
    <row r="647" spans="1:16" x14ac:dyDescent="0.2">
      <c r="A647" s="4" t="s">
        <v>1487</v>
      </c>
      <c r="B647" s="5">
        <v>35428</v>
      </c>
      <c r="C647" s="4" t="s">
        <v>46</v>
      </c>
      <c r="D647" s="4" t="s">
        <v>34</v>
      </c>
      <c r="E647" s="4" t="s">
        <v>17</v>
      </c>
      <c r="F647" s="4" t="s">
        <v>18</v>
      </c>
      <c r="G647" s="4" t="s">
        <v>106</v>
      </c>
      <c r="H647" s="4" t="s">
        <v>658</v>
      </c>
      <c r="I647" s="4" t="s">
        <v>1488</v>
      </c>
      <c r="J647" s="51">
        <v>0</v>
      </c>
      <c r="K647" s="51">
        <v>7.6</v>
      </c>
      <c r="L647" s="51">
        <v>50</v>
      </c>
      <c r="M647" s="51">
        <v>84</v>
      </c>
      <c r="N647" s="55">
        <v>2892582</v>
      </c>
      <c r="O647" s="55">
        <v>4000000</v>
      </c>
      <c r="P647" s="24">
        <v>-1107418</v>
      </c>
    </row>
    <row r="648" spans="1:16" x14ac:dyDescent="0.2">
      <c r="A648" s="4" t="s">
        <v>1489</v>
      </c>
      <c r="B648" s="5">
        <v>35375</v>
      </c>
      <c r="C648" s="4" t="s">
        <v>46</v>
      </c>
      <c r="D648" s="4" t="s">
        <v>34</v>
      </c>
      <c r="E648" s="4" t="s">
        <v>17</v>
      </c>
      <c r="F648" s="4" t="s">
        <v>97</v>
      </c>
      <c r="G648" s="4" t="s">
        <v>106</v>
      </c>
      <c r="H648" s="4" t="s">
        <v>1490</v>
      </c>
      <c r="I648" s="4" t="s">
        <v>1491</v>
      </c>
      <c r="J648" s="51">
        <v>227</v>
      </c>
      <c r="K648" s="51">
        <v>6.8</v>
      </c>
      <c r="L648" s="51">
        <v>18</v>
      </c>
      <c r="M648" s="51">
        <v>86</v>
      </c>
      <c r="N648" s="55">
        <v>1277257</v>
      </c>
      <c r="O648" s="55">
        <v>1000000</v>
      </c>
      <c r="P648" s="24">
        <v>277257</v>
      </c>
    </row>
    <row r="649" spans="1:16" x14ac:dyDescent="0.2">
      <c r="A649" s="4" t="s">
        <v>1492</v>
      </c>
      <c r="B649" s="5">
        <v>35083</v>
      </c>
      <c r="C649" s="4" t="s">
        <v>46</v>
      </c>
      <c r="D649" s="4" t="s">
        <v>34</v>
      </c>
      <c r="E649" s="4" t="s">
        <v>174</v>
      </c>
      <c r="F649" s="4" t="s">
        <v>175</v>
      </c>
      <c r="G649" s="4" t="s">
        <v>106</v>
      </c>
      <c r="H649" s="4" t="s">
        <v>1493</v>
      </c>
      <c r="I649" s="4" t="s">
        <v>1494</v>
      </c>
      <c r="J649" s="51">
        <v>166</v>
      </c>
      <c r="K649" s="51">
        <v>6.9</v>
      </c>
      <c r="L649" s="51">
        <v>29</v>
      </c>
      <c r="M649" s="51">
        <v>91</v>
      </c>
      <c r="N649" s="55">
        <v>1652472</v>
      </c>
      <c r="O649" s="55">
        <v>300000</v>
      </c>
      <c r="P649" s="24">
        <v>1352472</v>
      </c>
    </row>
    <row r="650" spans="1:16" x14ac:dyDescent="0.2">
      <c r="A650" s="4" t="s">
        <v>1495</v>
      </c>
      <c r="B650" s="5">
        <v>35343</v>
      </c>
      <c r="C650" s="4" t="s">
        <v>46</v>
      </c>
      <c r="D650" s="4" t="s">
        <v>54</v>
      </c>
      <c r="E650" s="4" t="s">
        <v>17</v>
      </c>
      <c r="F650" s="4" t="s">
        <v>18</v>
      </c>
      <c r="G650" s="4" t="s">
        <v>146</v>
      </c>
      <c r="H650" s="4" t="s">
        <v>312</v>
      </c>
      <c r="I650" s="4" t="s">
        <v>288</v>
      </c>
      <c r="J650" s="51">
        <v>911</v>
      </c>
      <c r="K650" s="51">
        <v>6.6</v>
      </c>
      <c r="L650" s="51">
        <v>37</v>
      </c>
      <c r="M650" s="51">
        <v>129</v>
      </c>
      <c r="N650" s="55">
        <v>10300000</v>
      </c>
      <c r="O650" s="55">
        <v>38000000</v>
      </c>
      <c r="P650" s="24">
        <v>-27700000</v>
      </c>
    </row>
    <row r="651" spans="1:16" x14ac:dyDescent="0.2">
      <c r="A651" s="4" t="s">
        <v>1496</v>
      </c>
      <c r="B651" s="5">
        <v>35569</v>
      </c>
      <c r="C651" s="4" t="s">
        <v>46</v>
      </c>
      <c r="D651" s="4" t="s">
        <v>34</v>
      </c>
      <c r="E651" s="4" t="s">
        <v>17</v>
      </c>
      <c r="F651" s="4" t="s">
        <v>18</v>
      </c>
      <c r="G651" s="4" t="s">
        <v>106</v>
      </c>
      <c r="H651" s="4" t="s">
        <v>1497</v>
      </c>
      <c r="I651" s="4" t="s">
        <v>1498</v>
      </c>
      <c r="J651" s="51">
        <v>417</v>
      </c>
      <c r="K651" s="51">
        <v>5.3</v>
      </c>
      <c r="L651" s="51">
        <v>30</v>
      </c>
      <c r="M651" s="51">
        <v>95</v>
      </c>
      <c r="N651" s="55">
        <v>3559990</v>
      </c>
      <c r="O651" s="55">
        <v>3000000</v>
      </c>
      <c r="P651" s="24">
        <v>559990</v>
      </c>
    </row>
    <row r="652" spans="1:16" x14ac:dyDescent="0.2">
      <c r="A652" s="4" t="s">
        <v>1499</v>
      </c>
      <c r="B652" s="5">
        <v>35519</v>
      </c>
      <c r="C652" s="4" t="s">
        <v>46</v>
      </c>
      <c r="D652" s="4" t="s">
        <v>34</v>
      </c>
      <c r="E652" s="4" t="s">
        <v>17</v>
      </c>
      <c r="F652" s="4" t="s">
        <v>18</v>
      </c>
      <c r="G652" s="4" t="s">
        <v>98</v>
      </c>
      <c r="H652" s="4" t="s">
        <v>1500</v>
      </c>
      <c r="I652" s="4" t="s">
        <v>563</v>
      </c>
      <c r="J652" s="51">
        <v>517</v>
      </c>
      <c r="K652" s="51">
        <v>5.4</v>
      </c>
      <c r="L652" s="51">
        <v>21</v>
      </c>
      <c r="M652" s="51">
        <v>89</v>
      </c>
      <c r="N652" s="55">
        <v>8119205</v>
      </c>
      <c r="O652" s="55">
        <v>28000000</v>
      </c>
      <c r="P652" s="24">
        <v>-19880795</v>
      </c>
    </row>
    <row r="653" spans="1:16" x14ac:dyDescent="0.2">
      <c r="A653" s="4" t="s">
        <v>1501</v>
      </c>
      <c r="B653" s="5">
        <v>35763</v>
      </c>
      <c r="C653" s="4" t="s">
        <v>46</v>
      </c>
      <c r="D653" s="4" t="s">
        <v>91</v>
      </c>
      <c r="E653" s="4" t="s">
        <v>17</v>
      </c>
      <c r="F653" s="4" t="s">
        <v>18</v>
      </c>
      <c r="G653" s="4" t="s">
        <v>106</v>
      </c>
      <c r="H653" s="4" t="s">
        <v>128</v>
      </c>
      <c r="I653" s="4" t="s">
        <v>128</v>
      </c>
      <c r="J653" s="51">
        <v>1000</v>
      </c>
      <c r="K653" s="51">
        <v>6.7</v>
      </c>
      <c r="L653" s="51">
        <v>76</v>
      </c>
      <c r="M653" s="51">
        <v>121</v>
      </c>
      <c r="N653" s="55">
        <v>50007168</v>
      </c>
      <c r="O653" s="55">
        <v>50000000</v>
      </c>
      <c r="P653" s="24">
        <v>7168</v>
      </c>
    </row>
    <row r="654" spans="1:16" x14ac:dyDescent="0.2">
      <c r="A654" s="4" t="s">
        <v>1502</v>
      </c>
      <c r="B654" s="5">
        <v>35717</v>
      </c>
      <c r="C654" s="4" t="s">
        <v>46</v>
      </c>
      <c r="D654" s="4" t="s">
        <v>34</v>
      </c>
      <c r="E654" s="4" t="s">
        <v>17</v>
      </c>
      <c r="F654" s="4" t="s">
        <v>18</v>
      </c>
      <c r="G654" s="4" t="s">
        <v>98</v>
      </c>
      <c r="H654" s="4" t="s">
        <v>1503</v>
      </c>
      <c r="I654" s="4" t="s">
        <v>1504</v>
      </c>
      <c r="J654" s="51">
        <v>902</v>
      </c>
      <c r="K654" s="51">
        <v>5.0999999999999996</v>
      </c>
      <c r="L654" s="51">
        <v>35</v>
      </c>
      <c r="M654" s="51">
        <v>98</v>
      </c>
      <c r="N654" s="55">
        <v>24629916</v>
      </c>
      <c r="O654" s="55">
        <v>3000000</v>
      </c>
      <c r="P654" s="24">
        <v>21629916</v>
      </c>
    </row>
    <row r="655" spans="1:16" x14ac:dyDescent="0.2">
      <c r="A655" s="4" t="s">
        <v>1505</v>
      </c>
      <c r="B655" s="5">
        <v>35541</v>
      </c>
      <c r="C655" s="4" t="s">
        <v>46</v>
      </c>
      <c r="D655" s="4" t="s">
        <v>91</v>
      </c>
      <c r="E655" s="4" t="s">
        <v>17</v>
      </c>
      <c r="F655" s="4" t="s">
        <v>18</v>
      </c>
      <c r="G655" s="4" t="s">
        <v>106</v>
      </c>
      <c r="H655" s="4" t="s">
        <v>213</v>
      </c>
      <c r="I655" s="4" t="s">
        <v>336</v>
      </c>
      <c r="J655" s="51">
        <v>0</v>
      </c>
      <c r="K655" s="51">
        <v>6.4</v>
      </c>
      <c r="L655" s="51">
        <v>142</v>
      </c>
      <c r="M655" s="51">
        <v>124</v>
      </c>
      <c r="N655" s="55">
        <v>172620724</v>
      </c>
      <c r="O655" s="55">
        <v>85000000</v>
      </c>
      <c r="P655" s="24">
        <v>87620724</v>
      </c>
    </row>
    <row r="656" spans="1:16" x14ac:dyDescent="0.2">
      <c r="A656" s="4" t="s">
        <v>1506</v>
      </c>
      <c r="B656" s="5">
        <v>35466</v>
      </c>
      <c r="C656" s="4" t="s">
        <v>46</v>
      </c>
      <c r="D656" s="4" t="s">
        <v>91</v>
      </c>
      <c r="E656" s="4" t="s">
        <v>17</v>
      </c>
      <c r="F656" s="4" t="s">
        <v>18</v>
      </c>
      <c r="G656" s="4" t="s">
        <v>106</v>
      </c>
      <c r="H656" s="4" t="s">
        <v>1507</v>
      </c>
      <c r="I656" s="4" t="s">
        <v>1508</v>
      </c>
      <c r="J656" s="51">
        <v>0</v>
      </c>
      <c r="K656" s="51">
        <v>6.3</v>
      </c>
      <c r="L656" s="51">
        <v>223</v>
      </c>
      <c r="M656" s="51">
        <v>116</v>
      </c>
      <c r="N656" s="55">
        <v>47748610</v>
      </c>
      <c r="O656" s="55">
        <v>75000000</v>
      </c>
      <c r="P656" s="24">
        <v>-27251390</v>
      </c>
    </row>
    <row r="657" spans="1:16" x14ac:dyDescent="0.2">
      <c r="A657" s="4" t="s">
        <v>1509</v>
      </c>
      <c r="B657" s="5">
        <v>35762</v>
      </c>
      <c r="C657" s="4" t="s">
        <v>46</v>
      </c>
      <c r="D657" s="4" t="s">
        <v>23</v>
      </c>
      <c r="E657" s="4" t="s">
        <v>17</v>
      </c>
      <c r="F657" s="4" t="s">
        <v>18</v>
      </c>
      <c r="G657" s="4" t="s">
        <v>106</v>
      </c>
      <c r="H657" s="4" t="s">
        <v>894</v>
      </c>
      <c r="I657" s="4" t="s">
        <v>239</v>
      </c>
      <c r="J657" s="51">
        <v>0</v>
      </c>
      <c r="K657" s="51">
        <v>7.2</v>
      </c>
      <c r="L657" s="51">
        <v>77</v>
      </c>
      <c r="M657" s="51">
        <v>155</v>
      </c>
      <c r="N657" s="55">
        <v>44175394</v>
      </c>
      <c r="O657" s="55">
        <v>36000000</v>
      </c>
      <c r="P657" s="24">
        <v>8175394</v>
      </c>
    </row>
    <row r="658" spans="1:16" x14ac:dyDescent="0.2">
      <c r="A658" s="4" t="s">
        <v>1510</v>
      </c>
      <c r="B658" s="5">
        <v>35558</v>
      </c>
      <c r="C658" s="4" t="s">
        <v>46</v>
      </c>
      <c r="D658" s="4" t="s">
        <v>34</v>
      </c>
      <c r="E658" s="4" t="s">
        <v>17</v>
      </c>
      <c r="F658" s="4" t="s">
        <v>18</v>
      </c>
      <c r="G658" s="4" t="s">
        <v>106</v>
      </c>
      <c r="H658" s="4" t="s">
        <v>241</v>
      </c>
      <c r="I658" s="4" t="s">
        <v>1511</v>
      </c>
      <c r="J658" s="51">
        <v>89</v>
      </c>
      <c r="K658" s="51">
        <v>3.5</v>
      </c>
      <c r="L658" s="51">
        <v>29</v>
      </c>
      <c r="M658" s="51">
        <v>86</v>
      </c>
      <c r="N658" s="55">
        <v>15447</v>
      </c>
      <c r="O658" s="55">
        <v>10000000</v>
      </c>
      <c r="P658" s="24">
        <v>-9984553</v>
      </c>
    </row>
    <row r="659" spans="1:16" x14ac:dyDescent="0.2">
      <c r="A659" s="4" t="s">
        <v>1512</v>
      </c>
      <c r="B659" s="5">
        <v>35785</v>
      </c>
      <c r="C659" s="4" t="s">
        <v>46</v>
      </c>
      <c r="D659" s="4" t="s">
        <v>91</v>
      </c>
      <c r="E659" s="4" t="s">
        <v>17</v>
      </c>
      <c r="F659" s="4" t="s">
        <v>18</v>
      </c>
      <c r="G659" s="4" t="s">
        <v>146</v>
      </c>
      <c r="H659" s="4" t="s">
        <v>1513</v>
      </c>
      <c r="I659" s="4" t="s">
        <v>1160</v>
      </c>
      <c r="J659" s="51">
        <v>0</v>
      </c>
      <c r="K659" s="51">
        <v>4.5999999999999996</v>
      </c>
      <c r="L659" s="51">
        <v>119</v>
      </c>
      <c r="M659" s="51">
        <v>89</v>
      </c>
      <c r="N659" s="55">
        <v>65557989</v>
      </c>
      <c r="O659" s="55">
        <v>45000000</v>
      </c>
      <c r="P659" s="24">
        <v>20557989</v>
      </c>
    </row>
    <row r="660" spans="1:16" x14ac:dyDescent="0.2">
      <c r="A660" s="4" t="s">
        <v>1514</v>
      </c>
      <c r="B660" s="5">
        <v>35786</v>
      </c>
      <c r="C660" s="4" t="s">
        <v>46</v>
      </c>
      <c r="D660" s="4" t="s">
        <v>54</v>
      </c>
      <c r="E660" s="4" t="s">
        <v>17</v>
      </c>
      <c r="F660" s="4" t="s">
        <v>18</v>
      </c>
      <c r="G660" s="4" t="s">
        <v>42</v>
      </c>
      <c r="H660" s="4" t="s">
        <v>1515</v>
      </c>
      <c r="I660" s="4" t="s">
        <v>705</v>
      </c>
      <c r="J660" s="51">
        <v>0</v>
      </c>
      <c r="K660" s="51">
        <v>7.1</v>
      </c>
      <c r="L660" s="51">
        <v>78</v>
      </c>
      <c r="M660" s="51">
        <v>94</v>
      </c>
      <c r="N660" s="55">
        <v>58297830</v>
      </c>
      <c r="O660" s="55">
        <v>50000000</v>
      </c>
      <c r="P660" s="24">
        <v>8297830</v>
      </c>
    </row>
    <row r="661" spans="1:16" x14ac:dyDescent="0.2">
      <c r="A661" s="4" t="s">
        <v>1516</v>
      </c>
      <c r="B661" s="5">
        <v>35778</v>
      </c>
      <c r="C661" s="4" t="s">
        <v>46</v>
      </c>
      <c r="D661" s="4" t="s">
        <v>34</v>
      </c>
      <c r="E661" s="4" t="s">
        <v>17</v>
      </c>
      <c r="F661" s="4" t="s">
        <v>18</v>
      </c>
      <c r="G661" s="4" t="s">
        <v>146</v>
      </c>
      <c r="H661" s="4" t="s">
        <v>1517</v>
      </c>
      <c r="I661" s="4" t="s">
        <v>1518</v>
      </c>
      <c r="J661" s="51">
        <v>11000</v>
      </c>
      <c r="K661" s="51">
        <v>7.7</v>
      </c>
      <c r="L661" s="51">
        <v>156</v>
      </c>
      <c r="M661" s="51">
        <v>139</v>
      </c>
      <c r="N661" s="55">
        <v>147637474</v>
      </c>
      <c r="O661" s="55">
        <v>50000000</v>
      </c>
      <c r="P661" s="24">
        <v>97637474</v>
      </c>
    </row>
    <row r="662" spans="1:16" x14ac:dyDescent="0.2">
      <c r="A662" s="4" t="s">
        <v>1519</v>
      </c>
      <c r="B662" s="5">
        <v>35763</v>
      </c>
      <c r="C662" s="4" t="s">
        <v>46</v>
      </c>
      <c r="D662" s="4" t="s">
        <v>34</v>
      </c>
      <c r="E662" s="4" t="s">
        <v>17</v>
      </c>
      <c r="F662" s="4" t="s">
        <v>18</v>
      </c>
      <c r="G662" s="4" t="s">
        <v>146</v>
      </c>
      <c r="H662" s="4" t="s">
        <v>1520</v>
      </c>
      <c r="I662" s="4" t="s">
        <v>1521</v>
      </c>
      <c r="J662" s="51">
        <v>0</v>
      </c>
      <c r="K662" s="51">
        <v>7</v>
      </c>
      <c r="L662" s="51">
        <v>129</v>
      </c>
      <c r="M662" s="51">
        <v>68</v>
      </c>
      <c r="N662" s="55">
        <v>53868030</v>
      </c>
      <c r="O662" s="55">
        <v>17000000</v>
      </c>
      <c r="P662" s="24">
        <v>36868030</v>
      </c>
    </row>
    <row r="663" spans="1:16" x14ac:dyDescent="0.2">
      <c r="A663" s="4" t="s">
        <v>1522</v>
      </c>
      <c r="B663" s="5">
        <v>35754</v>
      </c>
      <c r="C663" s="4" t="s">
        <v>46</v>
      </c>
      <c r="D663" s="4" t="s">
        <v>91</v>
      </c>
      <c r="E663" s="4" t="s">
        <v>17</v>
      </c>
      <c r="F663" s="4" t="s">
        <v>18</v>
      </c>
      <c r="G663" s="4" t="s">
        <v>146</v>
      </c>
      <c r="H663" s="4" t="s">
        <v>719</v>
      </c>
      <c r="I663" s="4" t="s">
        <v>799</v>
      </c>
      <c r="J663" s="51">
        <v>0</v>
      </c>
      <c r="K663" s="51">
        <v>3.7</v>
      </c>
      <c r="L663" s="51">
        <v>183</v>
      </c>
      <c r="M663" s="51">
        <v>125</v>
      </c>
      <c r="N663" s="55">
        <v>107285004</v>
      </c>
      <c r="O663" s="55">
        <v>125000000</v>
      </c>
      <c r="P663" s="24">
        <v>-17714996</v>
      </c>
    </row>
    <row r="664" spans="1:16" x14ac:dyDescent="0.2">
      <c r="A664" s="4" t="s">
        <v>1523</v>
      </c>
      <c r="B664" s="5">
        <v>35441</v>
      </c>
      <c r="C664" s="4" t="s">
        <v>46</v>
      </c>
      <c r="D664" s="4" t="s">
        <v>23</v>
      </c>
      <c r="E664" s="4" t="s">
        <v>17</v>
      </c>
      <c r="F664" s="4" t="s">
        <v>18</v>
      </c>
      <c r="G664" s="4" t="s">
        <v>106</v>
      </c>
      <c r="H664" s="4" t="s">
        <v>1524</v>
      </c>
      <c r="I664" s="4" t="s">
        <v>1525</v>
      </c>
      <c r="J664" s="51">
        <v>0</v>
      </c>
      <c r="K664" s="51">
        <v>7.9</v>
      </c>
      <c r="L664" s="51">
        <v>153</v>
      </c>
      <c r="M664" s="51">
        <v>155</v>
      </c>
      <c r="N664" s="55">
        <v>26384919</v>
      </c>
      <c r="O664" s="55">
        <v>15000000</v>
      </c>
      <c r="P664" s="24">
        <v>11384919</v>
      </c>
    </row>
    <row r="665" spans="1:16" x14ac:dyDescent="0.2">
      <c r="A665" s="4" t="s">
        <v>1526</v>
      </c>
      <c r="B665" s="5">
        <v>35748</v>
      </c>
      <c r="C665" s="4" t="s">
        <v>46</v>
      </c>
      <c r="D665" s="4" t="s">
        <v>91</v>
      </c>
      <c r="E665" s="4" t="s">
        <v>17</v>
      </c>
      <c r="F665" s="4" t="s">
        <v>18</v>
      </c>
      <c r="G665" s="4" t="s">
        <v>106</v>
      </c>
      <c r="H665" s="4" t="s">
        <v>1527</v>
      </c>
      <c r="I665" s="4" t="s">
        <v>1528</v>
      </c>
      <c r="J665" s="51">
        <v>0</v>
      </c>
      <c r="K665" s="51">
        <v>6.9</v>
      </c>
      <c r="L665" s="51">
        <v>72</v>
      </c>
      <c r="M665" s="51">
        <v>93</v>
      </c>
      <c r="N665" s="55">
        <v>50129186</v>
      </c>
      <c r="O665" s="55">
        <v>36000000</v>
      </c>
      <c r="P665" s="24">
        <v>14129186</v>
      </c>
    </row>
    <row r="666" spans="1:16" x14ac:dyDescent="0.2">
      <c r="A666" s="4" t="s">
        <v>1529</v>
      </c>
      <c r="B666" s="5">
        <v>35782</v>
      </c>
      <c r="C666" s="4" t="s">
        <v>46</v>
      </c>
      <c r="D666" s="4" t="s">
        <v>47</v>
      </c>
      <c r="E666" s="4" t="s">
        <v>17</v>
      </c>
      <c r="F666" s="4" t="s">
        <v>18</v>
      </c>
      <c r="G666" s="4" t="s">
        <v>42</v>
      </c>
      <c r="H666" s="4" t="s">
        <v>585</v>
      </c>
      <c r="I666" s="4" t="s">
        <v>1530</v>
      </c>
      <c r="J666" s="51">
        <v>643</v>
      </c>
      <c r="K666" s="51">
        <v>6.9</v>
      </c>
      <c r="L666" s="51">
        <v>18</v>
      </c>
      <c r="M666" s="51">
        <v>75</v>
      </c>
      <c r="N666" s="55">
        <v>3562749</v>
      </c>
      <c r="O666" s="55">
        <v>32000000</v>
      </c>
      <c r="P666" s="24">
        <v>-28437251</v>
      </c>
    </row>
    <row r="667" spans="1:16" x14ac:dyDescent="0.2">
      <c r="A667" s="4" t="s">
        <v>1531</v>
      </c>
      <c r="B667" s="5">
        <v>35728</v>
      </c>
      <c r="C667" s="4" t="s">
        <v>46</v>
      </c>
      <c r="D667" s="4" t="s">
        <v>16</v>
      </c>
      <c r="E667" s="4" t="s">
        <v>1532</v>
      </c>
      <c r="F667" s="4" t="s">
        <v>1533</v>
      </c>
      <c r="G667" s="4" t="s">
        <v>106</v>
      </c>
      <c r="H667" s="4" t="s">
        <v>1534</v>
      </c>
      <c r="I667" s="4" t="s">
        <v>1535</v>
      </c>
      <c r="J667" s="51">
        <v>689</v>
      </c>
      <c r="K667" s="51">
        <v>7.8</v>
      </c>
      <c r="L667" s="51">
        <v>54</v>
      </c>
      <c r="M667" s="51">
        <v>122</v>
      </c>
      <c r="N667" s="55">
        <v>713413</v>
      </c>
      <c r="O667" s="55">
        <v>4500000</v>
      </c>
      <c r="P667" s="24">
        <v>-3786587</v>
      </c>
    </row>
    <row r="668" spans="1:16" x14ac:dyDescent="0.2">
      <c r="A668" s="4" t="s">
        <v>1536</v>
      </c>
      <c r="B668" s="5">
        <v>35621</v>
      </c>
      <c r="C668" s="4" t="s">
        <v>46</v>
      </c>
      <c r="D668" s="4" t="s">
        <v>34</v>
      </c>
      <c r="E668" s="4" t="s">
        <v>17</v>
      </c>
      <c r="F668" s="4" t="s">
        <v>18</v>
      </c>
      <c r="G668" s="4" t="s">
        <v>106</v>
      </c>
      <c r="H668" s="4" t="s">
        <v>1537</v>
      </c>
      <c r="I668" s="4" t="s">
        <v>1079</v>
      </c>
      <c r="J668" s="51">
        <v>0</v>
      </c>
      <c r="K668" s="51">
        <v>7.3</v>
      </c>
      <c r="L668" s="51">
        <v>147</v>
      </c>
      <c r="M668" s="51">
        <v>113</v>
      </c>
      <c r="N668" s="55">
        <v>12006514</v>
      </c>
      <c r="O668" s="55">
        <v>250000</v>
      </c>
      <c r="P668" s="24">
        <v>11756514</v>
      </c>
    </row>
    <row r="669" spans="1:16" x14ac:dyDescent="0.2">
      <c r="A669" s="4" t="s">
        <v>1538</v>
      </c>
      <c r="B669" s="5">
        <v>35688</v>
      </c>
      <c r="C669" s="4" t="s">
        <v>46</v>
      </c>
      <c r="D669" s="4" t="s">
        <v>23</v>
      </c>
      <c r="E669" s="4" t="s">
        <v>1539</v>
      </c>
      <c r="F669" s="4" t="s">
        <v>271</v>
      </c>
      <c r="G669" s="4" t="s">
        <v>98</v>
      </c>
      <c r="H669" s="4" t="s">
        <v>1540</v>
      </c>
      <c r="I669" s="4" t="s">
        <v>1541</v>
      </c>
      <c r="J669" s="51">
        <v>0</v>
      </c>
      <c r="K669" s="51">
        <v>8.5</v>
      </c>
      <c r="L669" s="51">
        <v>46</v>
      </c>
      <c r="M669" s="51">
        <v>89</v>
      </c>
      <c r="N669" s="55">
        <v>925402</v>
      </c>
      <c r="O669" s="55">
        <v>180000</v>
      </c>
      <c r="P669" s="24">
        <v>745402</v>
      </c>
    </row>
    <row r="670" spans="1:16" x14ac:dyDescent="0.2">
      <c r="A670" s="4" t="s">
        <v>1542</v>
      </c>
      <c r="B670" s="5">
        <v>35432</v>
      </c>
      <c r="C670" s="4" t="s">
        <v>46</v>
      </c>
      <c r="D670" s="4" t="s">
        <v>91</v>
      </c>
      <c r="E670" s="4" t="s">
        <v>17</v>
      </c>
      <c r="F670" s="4" t="s">
        <v>18</v>
      </c>
      <c r="G670" s="4" t="s">
        <v>106</v>
      </c>
      <c r="H670" s="4" t="s">
        <v>1296</v>
      </c>
      <c r="I670" s="4" t="s">
        <v>1543</v>
      </c>
      <c r="J670" s="51">
        <v>0</v>
      </c>
      <c r="K670" s="51">
        <v>6.8</v>
      </c>
      <c r="L670" s="51">
        <v>139</v>
      </c>
      <c r="M670" s="51">
        <v>123</v>
      </c>
      <c r="N670" s="55">
        <v>101087161</v>
      </c>
      <c r="O670" s="55">
        <v>75000000</v>
      </c>
      <c r="P670" s="24">
        <v>26087161</v>
      </c>
    </row>
    <row r="671" spans="1:16" x14ac:dyDescent="0.2">
      <c r="A671" s="4" t="s">
        <v>1544</v>
      </c>
      <c r="B671" s="5">
        <v>35783</v>
      </c>
      <c r="C671" s="4" t="s">
        <v>46</v>
      </c>
      <c r="D671" s="4" t="s">
        <v>91</v>
      </c>
      <c r="E671" s="4" t="s">
        <v>17</v>
      </c>
      <c r="F671" s="4" t="s">
        <v>18</v>
      </c>
      <c r="G671" s="4" t="s">
        <v>106</v>
      </c>
      <c r="H671" s="4" t="s">
        <v>689</v>
      </c>
      <c r="I671" s="4" t="s">
        <v>282</v>
      </c>
      <c r="J671" s="51">
        <v>0</v>
      </c>
      <c r="K671" s="51">
        <v>6.7</v>
      </c>
      <c r="L671" s="51">
        <v>80</v>
      </c>
      <c r="M671" s="51">
        <v>135</v>
      </c>
      <c r="N671" s="55">
        <v>76081498</v>
      </c>
      <c r="O671" s="55">
        <v>75000000</v>
      </c>
      <c r="P671" s="24">
        <v>1081498</v>
      </c>
    </row>
    <row r="672" spans="1:16" x14ac:dyDescent="0.2">
      <c r="A672" s="4" t="s">
        <v>1545</v>
      </c>
      <c r="B672" s="5">
        <v>35658</v>
      </c>
      <c r="C672" s="4" t="s">
        <v>46</v>
      </c>
      <c r="D672" s="4" t="s">
        <v>23</v>
      </c>
      <c r="E672" s="4" t="s">
        <v>17</v>
      </c>
      <c r="F672" s="4" t="s">
        <v>18</v>
      </c>
      <c r="G672" s="4" t="s">
        <v>98</v>
      </c>
      <c r="H672" s="4" t="s">
        <v>1391</v>
      </c>
      <c r="I672" s="4" t="s">
        <v>494</v>
      </c>
      <c r="J672" s="51">
        <v>15000</v>
      </c>
      <c r="K672" s="51">
        <v>7.4</v>
      </c>
      <c r="L672" s="51">
        <v>159</v>
      </c>
      <c r="M672" s="51">
        <v>150</v>
      </c>
      <c r="N672" s="55">
        <v>100853835</v>
      </c>
      <c r="O672" s="55">
        <v>90000000</v>
      </c>
      <c r="P672" s="24">
        <v>10853835</v>
      </c>
    </row>
    <row r="673" spans="1:16" x14ac:dyDescent="0.2">
      <c r="A673" s="4" t="s">
        <v>1546</v>
      </c>
      <c r="B673" s="5">
        <v>35626</v>
      </c>
      <c r="C673" s="4" t="s">
        <v>46</v>
      </c>
      <c r="D673" s="4" t="s">
        <v>16</v>
      </c>
      <c r="E673" s="4" t="s">
        <v>17</v>
      </c>
      <c r="F673" s="4" t="s">
        <v>18</v>
      </c>
      <c r="G673" s="4" t="s">
        <v>106</v>
      </c>
      <c r="H673" s="4" t="s">
        <v>217</v>
      </c>
      <c r="I673" s="4" t="s">
        <v>1547</v>
      </c>
      <c r="J673" s="51">
        <v>2000</v>
      </c>
      <c r="K673" s="51">
        <v>6.9</v>
      </c>
      <c r="L673" s="51">
        <v>131</v>
      </c>
      <c r="M673" s="51">
        <v>120</v>
      </c>
      <c r="N673" s="55">
        <v>44886089</v>
      </c>
      <c r="O673" s="55">
        <v>10000000</v>
      </c>
      <c r="P673" s="24">
        <v>34886089</v>
      </c>
    </row>
    <row r="674" spans="1:16" x14ac:dyDescent="0.2">
      <c r="A674" s="4" t="s">
        <v>1548</v>
      </c>
      <c r="B674" s="5">
        <v>35496</v>
      </c>
      <c r="C674" s="4" t="s">
        <v>46</v>
      </c>
      <c r="D674" s="4" t="s">
        <v>34</v>
      </c>
      <c r="E674" s="4" t="s">
        <v>17</v>
      </c>
      <c r="F674" s="4" t="s">
        <v>348</v>
      </c>
      <c r="G674" s="4" t="s">
        <v>106</v>
      </c>
      <c r="H674" s="4" t="s">
        <v>1549</v>
      </c>
      <c r="I674" s="4" t="s">
        <v>285</v>
      </c>
      <c r="J674" s="51">
        <v>88</v>
      </c>
      <c r="K674" s="51">
        <v>6</v>
      </c>
      <c r="L674" s="51">
        <v>25</v>
      </c>
      <c r="M674" s="51">
        <v>107</v>
      </c>
      <c r="N674" s="55">
        <v>141853</v>
      </c>
      <c r="O674" s="55">
        <v>12000000</v>
      </c>
      <c r="P674" s="24">
        <v>-11858147</v>
      </c>
    </row>
    <row r="675" spans="1:16" x14ac:dyDescent="0.2">
      <c r="A675" s="4" t="s">
        <v>1550</v>
      </c>
      <c r="B675" s="5">
        <v>35507</v>
      </c>
      <c r="C675" s="4" t="s">
        <v>46</v>
      </c>
      <c r="D675" s="4" t="s">
        <v>308</v>
      </c>
      <c r="E675" s="4" t="s">
        <v>17</v>
      </c>
      <c r="F675" s="4" t="s">
        <v>352</v>
      </c>
      <c r="G675" s="4" t="s">
        <v>106</v>
      </c>
      <c r="H675" s="4" t="s">
        <v>1551</v>
      </c>
      <c r="I675" s="4" t="s">
        <v>1552</v>
      </c>
      <c r="J675" s="51">
        <v>11000</v>
      </c>
      <c r="K675" s="51">
        <v>7.3</v>
      </c>
      <c r="L675" s="51">
        <v>99</v>
      </c>
      <c r="M675" s="51">
        <v>90</v>
      </c>
      <c r="N675" s="55">
        <v>489220</v>
      </c>
      <c r="O675" s="55">
        <v>365000</v>
      </c>
      <c r="P675" s="24">
        <v>124220</v>
      </c>
    </row>
    <row r="676" spans="1:16" x14ac:dyDescent="0.2">
      <c r="A676" s="4" t="s">
        <v>1553</v>
      </c>
      <c r="B676" s="5">
        <v>35660</v>
      </c>
      <c r="C676" s="4" t="s">
        <v>46</v>
      </c>
      <c r="D676" s="4" t="s">
        <v>91</v>
      </c>
      <c r="E676" s="4" t="s">
        <v>17</v>
      </c>
      <c r="F676" s="4" t="s">
        <v>18</v>
      </c>
      <c r="G676" s="4" t="s">
        <v>146</v>
      </c>
      <c r="H676" s="4" t="s">
        <v>1554</v>
      </c>
      <c r="I676" s="4" t="s">
        <v>474</v>
      </c>
      <c r="J676" s="51">
        <v>0</v>
      </c>
      <c r="K676" s="51">
        <v>5.8</v>
      </c>
      <c r="L676" s="51">
        <v>93</v>
      </c>
      <c r="M676" s="51">
        <v>108</v>
      </c>
      <c r="N676" s="55">
        <v>67155742</v>
      </c>
      <c r="O676" s="55">
        <v>116000000</v>
      </c>
      <c r="P676" s="24">
        <v>-48844258</v>
      </c>
    </row>
    <row r="677" spans="1:16" x14ac:dyDescent="0.2">
      <c r="A677" s="4" t="s">
        <v>1555</v>
      </c>
      <c r="B677" s="5">
        <v>35572</v>
      </c>
      <c r="C677" s="4" t="s">
        <v>46</v>
      </c>
      <c r="D677" s="4" t="s">
        <v>34</v>
      </c>
      <c r="E677" s="4" t="s">
        <v>17</v>
      </c>
      <c r="F677" s="4" t="s">
        <v>18</v>
      </c>
      <c r="G677" s="4" t="s">
        <v>106</v>
      </c>
      <c r="H677" s="4" t="s">
        <v>256</v>
      </c>
      <c r="I677" s="4" t="s">
        <v>256</v>
      </c>
      <c r="J677" s="51">
        <v>0</v>
      </c>
      <c r="K677" s="51">
        <v>7.4</v>
      </c>
      <c r="L677" s="51">
        <v>104</v>
      </c>
      <c r="M677" s="51">
        <v>96</v>
      </c>
      <c r="N677" s="55">
        <v>10569071</v>
      </c>
      <c r="O677" s="55">
        <v>20000000</v>
      </c>
      <c r="P677" s="24">
        <v>-9430929</v>
      </c>
    </row>
    <row r="678" spans="1:16" x14ac:dyDescent="0.2">
      <c r="A678" s="4" t="s">
        <v>1556</v>
      </c>
      <c r="B678" s="5">
        <v>35445</v>
      </c>
      <c r="C678" s="4" t="s">
        <v>46</v>
      </c>
      <c r="D678" s="4" t="s">
        <v>75</v>
      </c>
      <c r="E678" s="4" t="s">
        <v>17</v>
      </c>
      <c r="F678" s="4" t="s">
        <v>18</v>
      </c>
      <c r="G678" s="4" t="s">
        <v>106</v>
      </c>
      <c r="H678" s="4" t="s">
        <v>440</v>
      </c>
      <c r="I678" s="4" t="s">
        <v>1094</v>
      </c>
      <c r="J678" s="51">
        <v>0</v>
      </c>
      <c r="K678" s="51">
        <v>7.8</v>
      </c>
      <c r="L678" s="51">
        <v>117</v>
      </c>
      <c r="M678" s="51">
        <v>147</v>
      </c>
      <c r="N678" s="55">
        <v>41954997</v>
      </c>
      <c r="O678" s="55">
        <v>35000000</v>
      </c>
      <c r="P678" s="24">
        <v>6954997</v>
      </c>
    </row>
    <row r="679" spans="1:16" x14ac:dyDescent="0.2">
      <c r="A679" s="4" t="s">
        <v>1557</v>
      </c>
      <c r="B679" s="5">
        <v>35496</v>
      </c>
      <c r="C679" s="4" t="s">
        <v>46</v>
      </c>
      <c r="D679" s="4" t="s">
        <v>34</v>
      </c>
      <c r="E679" s="4" t="s">
        <v>17</v>
      </c>
      <c r="F679" s="4" t="s">
        <v>18</v>
      </c>
      <c r="G679" s="4" t="s">
        <v>106</v>
      </c>
      <c r="H679" s="4" t="s">
        <v>1417</v>
      </c>
      <c r="I679" s="4" t="s">
        <v>1558</v>
      </c>
      <c r="J679" s="51">
        <v>166</v>
      </c>
      <c r="K679" s="51">
        <v>7</v>
      </c>
      <c r="L679" s="51">
        <v>28</v>
      </c>
      <c r="M679" s="51">
        <v>97</v>
      </c>
      <c r="N679" s="55">
        <v>464655</v>
      </c>
      <c r="O679" s="55">
        <v>1000000</v>
      </c>
      <c r="P679" s="24">
        <v>-535345</v>
      </c>
    </row>
    <row r="680" spans="1:16" x14ac:dyDescent="0.2">
      <c r="A680" s="4" t="s">
        <v>1559</v>
      </c>
      <c r="B680" s="5">
        <v>35643</v>
      </c>
      <c r="C680" s="4" t="s">
        <v>46</v>
      </c>
      <c r="D680" s="4" t="s">
        <v>105</v>
      </c>
      <c r="E680" s="4" t="s">
        <v>17</v>
      </c>
      <c r="F680" s="4" t="s">
        <v>97</v>
      </c>
      <c r="G680" s="4" t="s">
        <v>106</v>
      </c>
      <c r="H680" s="4" t="s">
        <v>1560</v>
      </c>
      <c r="I680" s="4" t="s">
        <v>1244</v>
      </c>
      <c r="J680" s="51">
        <v>10000</v>
      </c>
      <c r="K680" s="51">
        <v>6.7</v>
      </c>
      <c r="L680" s="51">
        <v>172</v>
      </c>
      <c r="M680" s="51">
        <v>130</v>
      </c>
      <c r="N680" s="55">
        <v>26616590</v>
      </c>
      <c r="O680" s="55">
        <v>60000000</v>
      </c>
      <c r="P680" s="24">
        <v>-33383410</v>
      </c>
    </row>
    <row r="681" spans="1:16" x14ac:dyDescent="0.2">
      <c r="A681" s="4" t="s">
        <v>1561</v>
      </c>
      <c r="B681" s="5">
        <v>35613</v>
      </c>
      <c r="C681" s="4" t="s">
        <v>46</v>
      </c>
      <c r="D681" s="4" t="s">
        <v>23</v>
      </c>
      <c r="E681" s="4" t="s">
        <v>17</v>
      </c>
      <c r="F681" s="4" t="s">
        <v>18</v>
      </c>
      <c r="G681" s="4" t="s">
        <v>106</v>
      </c>
      <c r="H681" s="4" t="s">
        <v>1562</v>
      </c>
      <c r="I681" s="4" t="s">
        <v>1563</v>
      </c>
      <c r="J681" s="51">
        <v>599</v>
      </c>
      <c r="K681" s="51">
        <v>7.3</v>
      </c>
      <c r="L681" s="51">
        <v>31</v>
      </c>
      <c r="M681" s="51">
        <v>109</v>
      </c>
      <c r="N681" s="55">
        <v>14821531</v>
      </c>
      <c r="O681" s="55">
        <v>6000000</v>
      </c>
      <c r="P681" s="24">
        <v>8821531</v>
      </c>
    </row>
    <row r="682" spans="1:16" x14ac:dyDescent="0.2">
      <c r="A682" s="4" t="s">
        <v>1564</v>
      </c>
      <c r="B682" s="5">
        <v>35633</v>
      </c>
      <c r="C682" s="4" t="s">
        <v>46</v>
      </c>
      <c r="D682" s="4" t="s">
        <v>91</v>
      </c>
      <c r="E682" s="4" t="s">
        <v>17</v>
      </c>
      <c r="F682" s="4" t="s">
        <v>18</v>
      </c>
      <c r="G682" s="4" t="s">
        <v>106</v>
      </c>
      <c r="H682" s="4" t="s">
        <v>476</v>
      </c>
      <c r="I682" s="4" t="s">
        <v>1332</v>
      </c>
      <c r="J682" s="51">
        <v>11000</v>
      </c>
      <c r="K682" s="51">
        <v>7.3</v>
      </c>
      <c r="L682" s="51">
        <v>155</v>
      </c>
      <c r="M682" s="51">
        <v>138</v>
      </c>
      <c r="N682" s="55">
        <v>112225777</v>
      </c>
      <c r="O682" s="55">
        <v>80000000</v>
      </c>
      <c r="P682" s="24">
        <v>32225777</v>
      </c>
    </row>
    <row r="683" spans="1:16" x14ac:dyDescent="0.2">
      <c r="A683" s="4" t="s">
        <v>1565</v>
      </c>
      <c r="B683" s="5">
        <v>35512</v>
      </c>
      <c r="C683" s="4" t="s">
        <v>46</v>
      </c>
      <c r="D683" s="4" t="s">
        <v>23</v>
      </c>
      <c r="E683" s="4" t="s">
        <v>17</v>
      </c>
      <c r="F683" s="4" t="s">
        <v>18</v>
      </c>
      <c r="G683" s="4" t="s">
        <v>106</v>
      </c>
      <c r="H683" s="4" t="s">
        <v>1566</v>
      </c>
      <c r="I683" s="4" t="s">
        <v>1567</v>
      </c>
      <c r="J683" s="51">
        <v>26</v>
      </c>
      <c r="K683" s="51">
        <v>5.5</v>
      </c>
      <c r="L683" s="51">
        <v>16</v>
      </c>
      <c r="M683" s="51">
        <v>94</v>
      </c>
      <c r="N683" s="55">
        <v>40542</v>
      </c>
      <c r="O683" s="55">
        <v>300000</v>
      </c>
      <c r="P683" s="24">
        <v>-259458</v>
      </c>
    </row>
    <row r="684" spans="1:16" x14ac:dyDescent="0.2">
      <c r="A684" s="4" t="s">
        <v>1568</v>
      </c>
      <c r="B684" s="5">
        <v>35744</v>
      </c>
      <c r="C684" s="4" t="s">
        <v>46</v>
      </c>
      <c r="D684" s="4" t="s">
        <v>34</v>
      </c>
      <c r="E684" s="4" t="s">
        <v>17</v>
      </c>
      <c r="F684" s="4" t="s">
        <v>18</v>
      </c>
      <c r="G684" s="4" t="s">
        <v>98</v>
      </c>
      <c r="H684" s="4" t="s">
        <v>598</v>
      </c>
      <c r="I684" s="4" t="s">
        <v>1569</v>
      </c>
      <c r="J684" s="51">
        <v>0</v>
      </c>
      <c r="K684" s="51">
        <v>5.2</v>
      </c>
      <c r="L684" s="51">
        <v>53</v>
      </c>
      <c r="M684" s="51">
        <v>90</v>
      </c>
      <c r="N684" s="55">
        <v>92969824</v>
      </c>
      <c r="O684" s="55">
        <v>80000000</v>
      </c>
      <c r="P684" s="24">
        <v>12969824</v>
      </c>
    </row>
    <row r="685" spans="1:16" x14ac:dyDescent="0.2">
      <c r="A685" s="4" t="s">
        <v>1570</v>
      </c>
      <c r="B685" s="5">
        <v>35538</v>
      </c>
      <c r="C685" s="4" t="s">
        <v>46</v>
      </c>
      <c r="D685" s="4" t="s">
        <v>91</v>
      </c>
      <c r="E685" s="4" t="s">
        <v>17</v>
      </c>
      <c r="F685" s="4" t="s">
        <v>18</v>
      </c>
      <c r="G685" s="4" t="s">
        <v>106</v>
      </c>
      <c r="H685" s="4" t="s">
        <v>622</v>
      </c>
      <c r="I685" s="4" t="s">
        <v>288</v>
      </c>
      <c r="J685" s="51">
        <v>2000</v>
      </c>
      <c r="K685" s="51">
        <v>5.8</v>
      </c>
      <c r="L685" s="51">
        <v>97</v>
      </c>
      <c r="M685" s="51">
        <v>125</v>
      </c>
      <c r="N685" s="55">
        <v>48154732</v>
      </c>
      <c r="O685" s="55">
        <v>50000000</v>
      </c>
      <c r="P685" s="24">
        <v>-1845268</v>
      </c>
    </row>
    <row r="686" spans="1:16" x14ac:dyDescent="0.2">
      <c r="A686" s="4" t="s">
        <v>1571</v>
      </c>
      <c r="B686" s="5">
        <v>35601</v>
      </c>
      <c r="C686" s="4" t="s">
        <v>46</v>
      </c>
      <c r="D686" s="4" t="s">
        <v>23</v>
      </c>
      <c r="E686" s="4" t="s">
        <v>17</v>
      </c>
      <c r="F686" s="4" t="s">
        <v>18</v>
      </c>
      <c r="G686" s="4" t="s">
        <v>146</v>
      </c>
      <c r="H686" s="4" t="s">
        <v>1572</v>
      </c>
      <c r="I686" s="4" t="s">
        <v>1573</v>
      </c>
      <c r="J686" s="51">
        <v>17000</v>
      </c>
      <c r="K686" s="51">
        <v>7.8</v>
      </c>
      <c r="L686" s="51">
        <v>175</v>
      </c>
      <c r="M686" s="51">
        <v>106</v>
      </c>
      <c r="N686" s="55">
        <v>12339633</v>
      </c>
      <c r="O686" s="55">
        <v>36000000</v>
      </c>
      <c r="P686" s="24">
        <v>-23660367</v>
      </c>
    </row>
    <row r="687" spans="1:16" x14ac:dyDescent="0.2">
      <c r="A687" s="4" t="s">
        <v>1574</v>
      </c>
      <c r="B687" s="5">
        <v>35471</v>
      </c>
      <c r="C687" s="4" t="s">
        <v>46</v>
      </c>
      <c r="D687" s="4" t="s">
        <v>91</v>
      </c>
      <c r="E687" s="4" t="s">
        <v>17</v>
      </c>
      <c r="F687" s="4" t="s">
        <v>18</v>
      </c>
      <c r="G687" s="4" t="s">
        <v>98</v>
      </c>
      <c r="H687" s="4" t="s">
        <v>1406</v>
      </c>
      <c r="I687" s="4" t="s">
        <v>1575</v>
      </c>
      <c r="J687" s="51">
        <v>5000</v>
      </c>
      <c r="K687" s="51">
        <v>5.4</v>
      </c>
      <c r="L687" s="51">
        <v>53</v>
      </c>
      <c r="M687" s="51">
        <v>92</v>
      </c>
      <c r="N687" s="55">
        <v>105263257</v>
      </c>
      <c r="O687" s="55">
        <v>55000000</v>
      </c>
      <c r="P687" s="24">
        <v>50263257</v>
      </c>
    </row>
    <row r="688" spans="1:16" x14ac:dyDescent="0.2">
      <c r="A688" s="4" t="s">
        <v>1576</v>
      </c>
      <c r="B688" s="5">
        <v>35562</v>
      </c>
      <c r="C688" s="4" t="s">
        <v>46</v>
      </c>
      <c r="D688" s="4" t="s">
        <v>23</v>
      </c>
      <c r="E688" s="4" t="s">
        <v>17</v>
      </c>
      <c r="F688" s="4" t="s">
        <v>18</v>
      </c>
      <c r="G688" s="4" t="s">
        <v>106</v>
      </c>
      <c r="H688" s="4" t="s">
        <v>598</v>
      </c>
      <c r="I688" s="4" t="s">
        <v>863</v>
      </c>
      <c r="J688" s="51">
        <v>31000</v>
      </c>
      <c r="K688" s="51">
        <v>8.3000000000000007</v>
      </c>
      <c r="L688" s="51">
        <v>161</v>
      </c>
      <c r="M688" s="51">
        <v>126</v>
      </c>
      <c r="N688" s="55">
        <v>138339411</v>
      </c>
      <c r="O688" s="55">
        <v>10000000</v>
      </c>
      <c r="P688" s="24">
        <v>128339411</v>
      </c>
    </row>
    <row r="689" spans="1:16" x14ac:dyDescent="0.2">
      <c r="A689" s="4" t="s">
        <v>1577</v>
      </c>
      <c r="B689" s="5">
        <v>35621</v>
      </c>
      <c r="C689" s="4" t="s">
        <v>46</v>
      </c>
      <c r="D689" s="4" t="s">
        <v>91</v>
      </c>
      <c r="E689" s="4" t="s">
        <v>17</v>
      </c>
      <c r="F689" s="4" t="s">
        <v>18</v>
      </c>
      <c r="G689" s="4" t="s">
        <v>106</v>
      </c>
      <c r="H689" s="4" t="s">
        <v>1578</v>
      </c>
      <c r="I689" s="4" t="s">
        <v>1579</v>
      </c>
      <c r="J689" s="51">
        <v>0</v>
      </c>
      <c r="K689" s="51">
        <v>7.4</v>
      </c>
      <c r="L689" s="51">
        <v>111</v>
      </c>
      <c r="M689" s="51">
        <v>107</v>
      </c>
      <c r="N689" s="55">
        <v>28014536</v>
      </c>
      <c r="O689" s="55">
        <v>15000000</v>
      </c>
      <c r="P689" s="24">
        <v>13014536</v>
      </c>
    </row>
    <row r="690" spans="1:16" x14ac:dyDescent="0.2">
      <c r="A690" s="4" t="s">
        <v>1580</v>
      </c>
      <c r="B690" s="5">
        <v>35583</v>
      </c>
      <c r="C690" s="4" t="s">
        <v>46</v>
      </c>
      <c r="D690" s="4" t="s">
        <v>34</v>
      </c>
      <c r="E690" s="4" t="s">
        <v>17</v>
      </c>
      <c r="F690" s="4" t="s">
        <v>18</v>
      </c>
      <c r="G690" s="4" t="s">
        <v>106</v>
      </c>
      <c r="H690" s="4" t="s">
        <v>1581</v>
      </c>
      <c r="I690" s="4" t="s">
        <v>1582</v>
      </c>
      <c r="J690" s="51">
        <v>161</v>
      </c>
      <c r="K690" s="51">
        <v>6.5</v>
      </c>
      <c r="L690" s="51">
        <v>25</v>
      </c>
      <c r="M690" s="51">
        <v>84</v>
      </c>
      <c r="N690" s="55">
        <v>2301777</v>
      </c>
      <c r="O690" s="55">
        <v>650000</v>
      </c>
      <c r="P690" s="24">
        <v>1651777</v>
      </c>
    </row>
    <row r="691" spans="1:16" x14ac:dyDescent="0.2">
      <c r="A691" s="4" t="s">
        <v>1583</v>
      </c>
      <c r="B691" s="5">
        <v>35534</v>
      </c>
      <c r="C691" s="4" t="s">
        <v>15</v>
      </c>
      <c r="D691" s="4" t="s">
        <v>16</v>
      </c>
      <c r="E691" s="4" t="s">
        <v>17</v>
      </c>
      <c r="F691" s="4" t="s">
        <v>18</v>
      </c>
      <c r="G691" s="4" t="s">
        <v>106</v>
      </c>
      <c r="H691" s="4" t="s">
        <v>1584</v>
      </c>
      <c r="I691" s="4" t="s">
        <v>1585</v>
      </c>
      <c r="J691" s="51">
        <v>51</v>
      </c>
      <c r="K691" s="51">
        <v>6.5</v>
      </c>
      <c r="L691" s="51">
        <v>17</v>
      </c>
      <c r="M691" s="51">
        <v>86</v>
      </c>
      <c r="N691" s="55">
        <v>334041</v>
      </c>
      <c r="O691" s="55">
        <v>500000</v>
      </c>
      <c r="P691" s="24">
        <v>-165959</v>
      </c>
    </row>
    <row r="692" spans="1:16" x14ac:dyDescent="0.2">
      <c r="A692" s="4" t="s">
        <v>1586</v>
      </c>
      <c r="B692" s="5">
        <v>35774</v>
      </c>
      <c r="C692" s="4" t="s">
        <v>46</v>
      </c>
      <c r="D692" s="4" t="s">
        <v>105</v>
      </c>
      <c r="E692" s="4" t="s">
        <v>17</v>
      </c>
      <c r="F692" s="4" t="s">
        <v>18</v>
      </c>
      <c r="G692" s="4" t="s">
        <v>106</v>
      </c>
      <c r="H692" s="4" t="s">
        <v>1177</v>
      </c>
      <c r="I692" s="4" t="s">
        <v>1587</v>
      </c>
      <c r="J692" s="51">
        <v>0</v>
      </c>
      <c r="K692" s="51">
        <v>5.6</v>
      </c>
      <c r="L692" s="51">
        <v>140</v>
      </c>
      <c r="M692" s="51">
        <v>99</v>
      </c>
      <c r="N692" s="55">
        <v>72219395</v>
      </c>
      <c r="O692" s="55">
        <v>17000000</v>
      </c>
      <c r="P692" s="24">
        <v>55219395</v>
      </c>
    </row>
    <row r="693" spans="1:16" x14ac:dyDescent="0.2">
      <c r="A693" s="4" t="s">
        <v>1588</v>
      </c>
      <c r="B693" s="5">
        <v>35686</v>
      </c>
      <c r="C693" s="4" t="s">
        <v>46</v>
      </c>
      <c r="D693" s="4" t="s">
        <v>47</v>
      </c>
      <c r="E693" s="4" t="s">
        <v>17</v>
      </c>
      <c r="F693" s="4" t="s">
        <v>18</v>
      </c>
      <c r="G693" s="4" t="s">
        <v>106</v>
      </c>
      <c r="H693" s="4" t="s">
        <v>1589</v>
      </c>
      <c r="I693" s="4" t="s">
        <v>1590</v>
      </c>
      <c r="J693" s="51">
        <v>178</v>
      </c>
      <c r="K693" s="51">
        <v>7</v>
      </c>
      <c r="L693" s="51">
        <v>19</v>
      </c>
      <c r="M693" s="51">
        <v>75</v>
      </c>
      <c r="N693" s="55">
        <v>203134</v>
      </c>
      <c r="O693" s="55">
        <v>250000</v>
      </c>
      <c r="P693" s="24">
        <v>-46866</v>
      </c>
    </row>
    <row r="694" spans="1:16" x14ac:dyDescent="0.2">
      <c r="A694" s="4" t="s">
        <v>1591</v>
      </c>
      <c r="B694" s="5">
        <v>35555</v>
      </c>
      <c r="C694" s="4" t="s">
        <v>46</v>
      </c>
      <c r="D694" s="4" t="s">
        <v>34</v>
      </c>
      <c r="E694" s="4" t="s">
        <v>17</v>
      </c>
      <c r="F694" s="4" t="s">
        <v>18</v>
      </c>
      <c r="G694" s="4" t="s">
        <v>146</v>
      </c>
      <c r="H694" s="4" t="s">
        <v>575</v>
      </c>
      <c r="I694" s="4" t="s">
        <v>542</v>
      </c>
      <c r="J694" s="51">
        <v>0</v>
      </c>
      <c r="K694" s="51">
        <v>6.3</v>
      </c>
      <c r="L694" s="51">
        <v>83</v>
      </c>
      <c r="M694" s="51">
        <v>90</v>
      </c>
      <c r="N694" s="55">
        <v>63826569</v>
      </c>
      <c r="O694" s="55">
        <v>35000000</v>
      </c>
      <c r="P694" s="24">
        <v>28826569</v>
      </c>
    </row>
    <row r="695" spans="1:16" x14ac:dyDescent="0.2">
      <c r="A695" s="4" t="s">
        <v>1592</v>
      </c>
      <c r="B695" s="5">
        <v>35448</v>
      </c>
      <c r="C695" s="4" t="s">
        <v>46</v>
      </c>
      <c r="D695" s="4" t="s">
        <v>34</v>
      </c>
      <c r="E695" s="4" t="s">
        <v>17</v>
      </c>
      <c r="F695" s="4" t="s">
        <v>352</v>
      </c>
      <c r="G695" s="4" t="s">
        <v>106</v>
      </c>
      <c r="H695" s="4" t="s">
        <v>1593</v>
      </c>
      <c r="I695" s="4" t="s">
        <v>1594</v>
      </c>
      <c r="J695" s="51">
        <v>489</v>
      </c>
      <c r="K695" s="51">
        <v>7.3</v>
      </c>
      <c r="L695" s="51">
        <v>80</v>
      </c>
      <c r="M695" s="51">
        <v>97</v>
      </c>
      <c r="N695" s="55">
        <v>2856622</v>
      </c>
      <c r="O695" s="55">
        <v>25000</v>
      </c>
      <c r="P695" s="24">
        <v>2831622</v>
      </c>
    </row>
    <row r="696" spans="1:16" x14ac:dyDescent="0.2">
      <c r="A696" s="4" t="s">
        <v>1595</v>
      </c>
      <c r="B696" s="5">
        <v>35747</v>
      </c>
      <c r="C696" s="4" t="s">
        <v>46</v>
      </c>
      <c r="D696" s="4" t="s">
        <v>16</v>
      </c>
      <c r="E696" s="4" t="s">
        <v>17</v>
      </c>
      <c r="F696" s="4" t="s">
        <v>18</v>
      </c>
      <c r="G696" s="4" t="s">
        <v>106</v>
      </c>
      <c r="H696" s="4" t="s">
        <v>217</v>
      </c>
      <c r="I696" s="4" t="s">
        <v>944</v>
      </c>
      <c r="J696" s="51">
        <v>0</v>
      </c>
      <c r="K696" s="51">
        <v>7.5</v>
      </c>
      <c r="L696" s="51">
        <v>140</v>
      </c>
      <c r="M696" s="51">
        <v>154</v>
      </c>
      <c r="N696" s="55">
        <v>39647595</v>
      </c>
      <c r="O696" s="55">
        <v>12000000</v>
      </c>
      <c r="P696" s="24">
        <v>27647595</v>
      </c>
    </row>
    <row r="697" spans="1:16" x14ac:dyDescent="0.2">
      <c r="A697" s="4" t="s">
        <v>1596</v>
      </c>
      <c r="B697" s="5">
        <v>35613</v>
      </c>
      <c r="C697" s="4" t="s">
        <v>46</v>
      </c>
      <c r="D697" s="4" t="s">
        <v>16</v>
      </c>
      <c r="E697" s="4" t="s">
        <v>17</v>
      </c>
      <c r="F697" s="4" t="s">
        <v>18</v>
      </c>
      <c r="G697" s="4" t="s">
        <v>106</v>
      </c>
      <c r="H697" s="4" t="s">
        <v>729</v>
      </c>
      <c r="I697" s="4" t="s">
        <v>1297</v>
      </c>
      <c r="J697" s="51">
        <v>0</v>
      </c>
      <c r="K697" s="51">
        <v>6.6</v>
      </c>
      <c r="L697" s="51">
        <v>83</v>
      </c>
      <c r="M697" s="51">
        <v>115</v>
      </c>
      <c r="N697" s="55">
        <v>60491560</v>
      </c>
      <c r="O697" s="55">
        <v>27000000</v>
      </c>
      <c r="P697" s="24">
        <v>33491560</v>
      </c>
    </row>
    <row r="698" spans="1:16" x14ac:dyDescent="0.2">
      <c r="A698" s="4" t="s">
        <v>1597</v>
      </c>
      <c r="B698" s="5">
        <v>35791</v>
      </c>
      <c r="C698" s="4" t="s">
        <v>46</v>
      </c>
      <c r="D698" s="4" t="s">
        <v>75</v>
      </c>
      <c r="E698" s="4" t="s">
        <v>17</v>
      </c>
      <c r="F698" s="4" t="s">
        <v>18</v>
      </c>
      <c r="G698" s="4" t="s">
        <v>146</v>
      </c>
      <c r="H698" s="4" t="s">
        <v>1598</v>
      </c>
      <c r="I698" s="4" t="s">
        <v>218</v>
      </c>
      <c r="J698" s="51">
        <v>0</v>
      </c>
      <c r="K698" s="51">
        <v>7</v>
      </c>
      <c r="L698" s="51">
        <v>85</v>
      </c>
      <c r="M698" s="51">
        <v>134</v>
      </c>
      <c r="N698" s="55">
        <v>5532301</v>
      </c>
      <c r="O698" s="55">
        <v>28000000</v>
      </c>
      <c r="P698" s="24">
        <v>-22467699</v>
      </c>
    </row>
    <row r="699" spans="1:16" x14ac:dyDescent="0.2">
      <c r="A699" s="4" t="s">
        <v>1599</v>
      </c>
      <c r="B699" s="5">
        <v>35477</v>
      </c>
      <c r="C699" s="4" t="s">
        <v>46</v>
      </c>
      <c r="D699" s="4" t="s">
        <v>16</v>
      </c>
      <c r="E699" s="4" t="s">
        <v>17</v>
      </c>
      <c r="F699" s="4" t="s">
        <v>18</v>
      </c>
      <c r="G699" s="4" t="s">
        <v>106</v>
      </c>
      <c r="H699" s="4" t="s">
        <v>920</v>
      </c>
      <c r="I699" s="4" t="s">
        <v>1152</v>
      </c>
      <c r="J699" s="51">
        <v>11000</v>
      </c>
      <c r="K699" s="51">
        <v>8.3000000000000007</v>
      </c>
      <c r="L699" s="51">
        <v>177</v>
      </c>
      <c r="M699" s="51">
        <v>138</v>
      </c>
      <c r="N699" s="55">
        <v>64604977</v>
      </c>
      <c r="O699" s="55">
        <v>35000000</v>
      </c>
      <c r="P699" s="24">
        <v>29604977</v>
      </c>
    </row>
    <row r="700" spans="1:16" x14ac:dyDescent="0.2">
      <c r="A700" s="4" t="s">
        <v>1600</v>
      </c>
      <c r="B700" s="5">
        <v>35693</v>
      </c>
      <c r="C700" s="4" t="s">
        <v>46</v>
      </c>
      <c r="D700" s="4" t="s">
        <v>34</v>
      </c>
      <c r="E700" s="4" t="s">
        <v>17</v>
      </c>
      <c r="F700" s="4" t="s">
        <v>18</v>
      </c>
      <c r="G700" s="4" t="s">
        <v>146</v>
      </c>
      <c r="H700" s="4" t="s">
        <v>1601</v>
      </c>
      <c r="I700" s="4" t="s">
        <v>1070</v>
      </c>
      <c r="J700" s="51">
        <v>0</v>
      </c>
      <c r="K700" s="51">
        <v>6.8</v>
      </c>
      <c r="L700" s="51">
        <v>73</v>
      </c>
      <c r="M700" s="51">
        <v>86</v>
      </c>
      <c r="N700" s="55">
        <v>181395380</v>
      </c>
      <c r="O700" s="55">
        <v>45000000</v>
      </c>
      <c r="P700" s="24">
        <v>136395380</v>
      </c>
    </row>
    <row r="701" spans="1:16" x14ac:dyDescent="0.2">
      <c r="A701" s="4" t="s">
        <v>1602</v>
      </c>
      <c r="B701" s="5">
        <v>35477</v>
      </c>
      <c r="C701" s="4" t="s">
        <v>46</v>
      </c>
      <c r="D701" s="4" t="s">
        <v>23</v>
      </c>
      <c r="E701" s="4" t="s">
        <v>17</v>
      </c>
      <c r="F701" s="4" t="s">
        <v>18</v>
      </c>
      <c r="G701" s="4" t="s">
        <v>106</v>
      </c>
      <c r="H701" s="4" t="s">
        <v>1603</v>
      </c>
      <c r="I701" s="4" t="s">
        <v>1604</v>
      </c>
      <c r="J701" s="51">
        <v>1000</v>
      </c>
      <c r="K701" s="51">
        <v>7.4</v>
      </c>
      <c r="L701" s="51">
        <v>16</v>
      </c>
      <c r="M701" s="51">
        <v>104</v>
      </c>
      <c r="N701" s="55">
        <v>12514138</v>
      </c>
      <c r="O701" s="55">
        <v>10000000</v>
      </c>
      <c r="P701" s="24">
        <v>2514138</v>
      </c>
    </row>
    <row r="702" spans="1:16" x14ac:dyDescent="0.2">
      <c r="A702" s="4" t="s">
        <v>1605</v>
      </c>
      <c r="B702" s="5">
        <v>35559</v>
      </c>
      <c r="C702" s="4" t="s">
        <v>46</v>
      </c>
      <c r="D702" s="4" t="s">
        <v>16</v>
      </c>
      <c r="E702" s="4" t="s">
        <v>17</v>
      </c>
      <c r="F702" s="4" t="s">
        <v>18</v>
      </c>
      <c r="G702" s="4" t="s">
        <v>146</v>
      </c>
      <c r="H702" s="4" t="s">
        <v>1606</v>
      </c>
      <c r="I702" s="4" t="s">
        <v>1607</v>
      </c>
      <c r="J702" s="51">
        <v>697</v>
      </c>
      <c r="K702" s="51">
        <v>6.2</v>
      </c>
      <c r="L702" s="51">
        <v>59</v>
      </c>
      <c r="M702" s="51">
        <v>115</v>
      </c>
      <c r="N702" s="55">
        <v>10556196</v>
      </c>
      <c r="O702" s="55">
        <v>50000000</v>
      </c>
      <c r="P702" s="24">
        <v>-39443804</v>
      </c>
    </row>
    <row r="703" spans="1:16" x14ac:dyDescent="0.2">
      <c r="A703" s="4" t="s">
        <v>1608</v>
      </c>
      <c r="B703" s="5">
        <v>35431</v>
      </c>
      <c r="C703" s="4" t="s">
        <v>46</v>
      </c>
      <c r="D703" s="4" t="s">
        <v>54</v>
      </c>
      <c r="E703" s="4" t="s">
        <v>17</v>
      </c>
      <c r="F703" s="4" t="s">
        <v>18</v>
      </c>
      <c r="G703" s="4" t="s">
        <v>146</v>
      </c>
      <c r="H703" s="4" t="s">
        <v>1181</v>
      </c>
      <c r="I703" s="4" t="s">
        <v>886</v>
      </c>
      <c r="J703" s="51">
        <v>0</v>
      </c>
      <c r="K703" s="51">
        <v>7.3</v>
      </c>
      <c r="L703" s="51">
        <v>175</v>
      </c>
      <c r="M703" s="51">
        <v>98</v>
      </c>
      <c r="N703" s="55">
        <v>250147615</v>
      </c>
      <c r="O703" s="55">
        <v>90000000</v>
      </c>
      <c r="P703" s="24">
        <v>160147615</v>
      </c>
    </row>
    <row r="704" spans="1:16" x14ac:dyDescent="0.2">
      <c r="A704" s="4" t="s">
        <v>1609</v>
      </c>
      <c r="B704" s="5">
        <v>35521</v>
      </c>
      <c r="C704" s="4" t="s">
        <v>46</v>
      </c>
      <c r="D704" s="4" t="s">
        <v>16</v>
      </c>
      <c r="E704" s="4" t="s">
        <v>17</v>
      </c>
      <c r="F704" s="4" t="s">
        <v>18</v>
      </c>
      <c r="G704" s="4" t="s">
        <v>106</v>
      </c>
      <c r="H704" s="4" t="s">
        <v>920</v>
      </c>
      <c r="I704" s="4" t="s">
        <v>128</v>
      </c>
      <c r="J704" s="51">
        <v>0</v>
      </c>
      <c r="K704" s="51">
        <v>6.6</v>
      </c>
      <c r="L704" s="51">
        <v>91</v>
      </c>
      <c r="M704" s="51">
        <v>155</v>
      </c>
      <c r="N704" s="55">
        <v>25078937</v>
      </c>
      <c r="O704" s="55">
        <v>30000000</v>
      </c>
      <c r="P704" s="24">
        <v>-4921063</v>
      </c>
    </row>
    <row r="705" spans="1:16" x14ac:dyDescent="0.2">
      <c r="A705" s="4" t="s">
        <v>1610</v>
      </c>
      <c r="B705" s="5">
        <v>35502</v>
      </c>
      <c r="C705" s="4" t="s">
        <v>46</v>
      </c>
      <c r="D705" s="4" t="s">
        <v>91</v>
      </c>
      <c r="E705" s="4" t="s">
        <v>17</v>
      </c>
      <c r="F705" s="4" t="s">
        <v>18</v>
      </c>
      <c r="G705" s="4" t="s">
        <v>106</v>
      </c>
      <c r="H705" s="4" t="s">
        <v>454</v>
      </c>
      <c r="I705" s="4" t="s">
        <v>1611</v>
      </c>
      <c r="J705" s="51">
        <v>666</v>
      </c>
      <c r="K705" s="51">
        <v>6.1</v>
      </c>
      <c r="L705" s="51">
        <v>29</v>
      </c>
      <c r="M705" s="51">
        <v>97</v>
      </c>
      <c r="N705" s="55">
        <v>41067398</v>
      </c>
      <c r="O705" s="55">
        <v>25000000</v>
      </c>
      <c r="P705" s="24">
        <v>16067398</v>
      </c>
    </row>
    <row r="706" spans="1:16" x14ac:dyDescent="0.2">
      <c r="A706" s="4" t="s">
        <v>1612</v>
      </c>
      <c r="B706" s="5">
        <v>35450</v>
      </c>
      <c r="C706" s="4" t="s">
        <v>46</v>
      </c>
      <c r="D706" s="4" t="s">
        <v>91</v>
      </c>
      <c r="E706" s="4" t="s">
        <v>17</v>
      </c>
      <c r="F706" s="4" t="s">
        <v>18</v>
      </c>
      <c r="G706" s="4" t="s">
        <v>146</v>
      </c>
      <c r="H706" s="4" t="s">
        <v>1613</v>
      </c>
      <c r="I706" s="4" t="s">
        <v>1614</v>
      </c>
      <c r="J706" s="51">
        <v>1000</v>
      </c>
      <c r="K706" s="51">
        <v>3.7</v>
      </c>
      <c r="L706" s="51">
        <v>59</v>
      </c>
      <c r="M706" s="51">
        <v>95</v>
      </c>
      <c r="N706" s="55">
        <v>35927406</v>
      </c>
      <c r="O706" s="55">
        <v>30000000</v>
      </c>
      <c r="P706" s="24">
        <v>5927406</v>
      </c>
    </row>
    <row r="707" spans="1:16" x14ac:dyDescent="0.2">
      <c r="A707" s="4" t="s">
        <v>1615</v>
      </c>
      <c r="B707" s="5">
        <v>35728</v>
      </c>
      <c r="C707" s="4" t="s">
        <v>46</v>
      </c>
      <c r="D707" s="4" t="s">
        <v>34</v>
      </c>
      <c r="E707" s="4" t="s">
        <v>17</v>
      </c>
      <c r="F707" s="4" t="s">
        <v>18</v>
      </c>
      <c r="G707" s="4" t="s">
        <v>146</v>
      </c>
      <c r="H707" s="4" t="s">
        <v>689</v>
      </c>
      <c r="I707" s="4" t="s">
        <v>1616</v>
      </c>
      <c r="J707" s="51">
        <v>0</v>
      </c>
      <c r="K707" s="51">
        <v>6.3</v>
      </c>
      <c r="L707" s="51">
        <v>84</v>
      </c>
      <c r="M707" s="51">
        <v>105</v>
      </c>
      <c r="N707" s="55">
        <v>126805112</v>
      </c>
      <c r="O707" s="55">
        <v>46000000</v>
      </c>
      <c r="P707" s="24">
        <v>80805112</v>
      </c>
    </row>
    <row r="708" spans="1:16" x14ac:dyDescent="0.2">
      <c r="A708" s="4" t="s">
        <v>1617</v>
      </c>
      <c r="B708" s="5">
        <v>35505</v>
      </c>
      <c r="C708" s="4" t="s">
        <v>46</v>
      </c>
      <c r="D708" s="4" t="s">
        <v>91</v>
      </c>
      <c r="E708" s="4" t="s">
        <v>17</v>
      </c>
      <c r="F708" s="4" t="s">
        <v>18</v>
      </c>
      <c r="G708" s="4" t="s">
        <v>106</v>
      </c>
      <c r="H708" s="4" t="s">
        <v>710</v>
      </c>
      <c r="I708" s="4" t="s">
        <v>1174</v>
      </c>
      <c r="J708" s="51">
        <v>0</v>
      </c>
      <c r="K708" s="51">
        <v>6.7</v>
      </c>
      <c r="L708" s="51">
        <v>49</v>
      </c>
      <c r="M708" s="51">
        <v>98</v>
      </c>
      <c r="N708" s="55">
        <v>44455658</v>
      </c>
      <c r="O708" s="55">
        <v>25000000</v>
      </c>
      <c r="P708" s="24">
        <v>19455658</v>
      </c>
    </row>
    <row r="709" spans="1:16" x14ac:dyDescent="0.2">
      <c r="A709" s="4" t="s">
        <v>1618</v>
      </c>
      <c r="B709" s="5">
        <v>35741</v>
      </c>
      <c r="C709" s="4" t="s">
        <v>46</v>
      </c>
      <c r="D709" s="4" t="s">
        <v>34</v>
      </c>
      <c r="E709" s="4" t="s">
        <v>17</v>
      </c>
      <c r="F709" s="4" t="s">
        <v>18</v>
      </c>
      <c r="G709" s="4" t="s">
        <v>206</v>
      </c>
      <c r="H709" s="4" t="s">
        <v>1619</v>
      </c>
      <c r="I709" s="4" t="s">
        <v>1619</v>
      </c>
      <c r="J709" s="51">
        <v>0</v>
      </c>
      <c r="K709" s="51">
        <v>6.2</v>
      </c>
      <c r="L709" s="51">
        <v>59</v>
      </c>
      <c r="M709" s="51">
        <v>92</v>
      </c>
      <c r="N709" s="55">
        <v>582024</v>
      </c>
      <c r="O709" s="55">
        <v>1000000</v>
      </c>
      <c r="P709" s="24">
        <v>-417976</v>
      </c>
    </row>
    <row r="710" spans="1:16" x14ac:dyDescent="0.2">
      <c r="A710" s="4" t="s">
        <v>1620</v>
      </c>
      <c r="B710" s="5">
        <v>35479</v>
      </c>
      <c r="C710" s="4" t="s">
        <v>46</v>
      </c>
      <c r="D710" s="4" t="s">
        <v>23</v>
      </c>
      <c r="E710" s="4" t="s">
        <v>17</v>
      </c>
      <c r="F710" s="4" t="s">
        <v>18</v>
      </c>
      <c r="G710" s="4" t="s">
        <v>106</v>
      </c>
      <c r="H710" s="4" t="s">
        <v>1459</v>
      </c>
      <c r="I710" s="4" t="s">
        <v>1107</v>
      </c>
      <c r="J710" s="51">
        <v>329</v>
      </c>
      <c r="K710" s="51">
        <v>6.7</v>
      </c>
      <c r="L710" s="51">
        <v>28</v>
      </c>
      <c r="M710" s="51">
        <v>132</v>
      </c>
      <c r="N710" s="55">
        <v>1508689</v>
      </c>
      <c r="O710" s="55">
        <v>16000000</v>
      </c>
      <c r="P710" s="24">
        <v>-14491311</v>
      </c>
    </row>
    <row r="711" spans="1:16" x14ac:dyDescent="0.2">
      <c r="A711" s="4" t="s">
        <v>1621</v>
      </c>
      <c r="B711" s="5">
        <v>35471</v>
      </c>
      <c r="C711" s="4" t="s">
        <v>46</v>
      </c>
      <c r="D711" s="4" t="s">
        <v>75</v>
      </c>
      <c r="E711" s="4" t="s">
        <v>17</v>
      </c>
      <c r="F711" s="4" t="s">
        <v>18</v>
      </c>
      <c r="G711" s="4" t="s">
        <v>146</v>
      </c>
      <c r="H711" s="4" t="s">
        <v>1299</v>
      </c>
      <c r="I711" s="4" t="s">
        <v>1102</v>
      </c>
      <c r="J711" s="51">
        <v>0</v>
      </c>
      <c r="K711" s="51">
        <v>6.8</v>
      </c>
      <c r="L711" s="51">
        <v>23</v>
      </c>
      <c r="M711" s="51">
        <v>106</v>
      </c>
      <c r="N711" s="55">
        <v>532190</v>
      </c>
      <c r="O711" s="55">
        <v>8000000</v>
      </c>
      <c r="P711" s="24">
        <v>-7467810</v>
      </c>
    </row>
    <row r="712" spans="1:16" x14ac:dyDescent="0.2">
      <c r="A712" s="4" t="s">
        <v>1622</v>
      </c>
      <c r="B712" s="5">
        <v>35629</v>
      </c>
      <c r="C712" s="4" t="s">
        <v>46</v>
      </c>
      <c r="D712" s="4" t="s">
        <v>54</v>
      </c>
      <c r="E712" s="4" t="s">
        <v>92</v>
      </c>
      <c r="F712" s="4" t="s">
        <v>93</v>
      </c>
      <c r="G712" s="4" t="s">
        <v>146</v>
      </c>
      <c r="H712" s="4" t="s">
        <v>1578</v>
      </c>
      <c r="I712" s="4" t="s">
        <v>1623</v>
      </c>
      <c r="J712" s="51">
        <v>11000</v>
      </c>
      <c r="K712" s="51">
        <v>8.4</v>
      </c>
      <c r="L712" s="51">
        <v>174</v>
      </c>
      <c r="M712" s="51">
        <v>134</v>
      </c>
      <c r="N712" s="55">
        <v>2298191</v>
      </c>
      <c r="O712" s="55">
        <v>2400000000</v>
      </c>
      <c r="P712" s="24">
        <v>-2397701809</v>
      </c>
    </row>
    <row r="713" spans="1:16" x14ac:dyDescent="0.2">
      <c r="A713" s="4" t="s">
        <v>1624</v>
      </c>
      <c r="B713" s="5">
        <v>35652</v>
      </c>
      <c r="C713" s="4" t="s">
        <v>46</v>
      </c>
      <c r="D713" s="4" t="s">
        <v>105</v>
      </c>
      <c r="E713" s="4" t="s">
        <v>17</v>
      </c>
      <c r="F713" s="4" t="s">
        <v>18</v>
      </c>
      <c r="G713" s="4" t="s">
        <v>106</v>
      </c>
      <c r="H713" s="4" t="s">
        <v>1625</v>
      </c>
      <c r="I713" s="4" t="s">
        <v>441</v>
      </c>
      <c r="J713" s="51">
        <v>0</v>
      </c>
      <c r="K713" s="51">
        <v>6.1</v>
      </c>
      <c r="L713" s="51">
        <v>195</v>
      </c>
      <c r="M713" s="51">
        <v>120</v>
      </c>
      <c r="N713" s="55">
        <v>101334374</v>
      </c>
      <c r="O713" s="55">
        <v>24000000</v>
      </c>
      <c r="P713" s="24">
        <v>77334374</v>
      </c>
    </row>
    <row r="714" spans="1:16" x14ac:dyDescent="0.2">
      <c r="A714" s="4" t="s">
        <v>1626</v>
      </c>
      <c r="B714" s="5">
        <v>35647</v>
      </c>
      <c r="C714" s="4" t="s">
        <v>46</v>
      </c>
      <c r="D714" s="4" t="s">
        <v>75</v>
      </c>
      <c r="E714" s="4" t="s">
        <v>17</v>
      </c>
      <c r="F714" s="4" t="s">
        <v>18</v>
      </c>
      <c r="G714" s="4" t="s">
        <v>98</v>
      </c>
      <c r="H714" s="4" t="s">
        <v>1627</v>
      </c>
      <c r="I714" s="4" t="s">
        <v>1628</v>
      </c>
      <c r="J714" s="51">
        <v>0</v>
      </c>
      <c r="K714" s="51">
        <v>6.7</v>
      </c>
      <c r="L714" s="51">
        <v>37</v>
      </c>
      <c r="M714" s="51">
        <v>127</v>
      </c>
      <c r="N714" s="55">
        <v>35422828</v>
      </c>
      <c r="O714" s="55">
        <v>20000000</v>
      </c>
      <c r="P714" s="24">
        <v>15422828</v>
      </c>
    </row>
    <row r="715" spans="1:16" x14ac:dyDescent="0.2">
      <c r="A715" s="4" t="s">
        <v>1629</v>
      </c>
      <c r="B715" s="5">
        <v>35585</v>
      </c>
      <c r="C715" s="4" t="s">
        <v>46</v>
      </c>
      <c r="D715" s="4" t="s">
        <v>54</v>
      </c>
      <c r="E715" s="4" t="s">
        <v>17</v>
      </c>
      <c r="F715" s="4" t="s">
        <v>18</v>
      </c>
      <c r="G715" s="4" t="s">
        <v>146</v>
      </c>
      <c r="H715" s="4" t="s">
        <v>1059</v>
      </c>
      <c r="I715" s="4" t="s">
        <v>1630</v>
      </c>
      <c r="J715" s="51">
        <v>0</v>
      </c>
      <c r="K715" s="51">
        <v>7</v>
      </c>
      <c r="L715" s="51">
        <v>76</v>
      </c>
      <c r="M715" s="51">
        <v>136</v>
      </c>
      <c r="N715" s="55">
        <v>37901509</v>
      </c>
      <c r="O715" s="55">
        <v>70000000</v>
      </c>
      <c r="P715" s="24">
        <v>-32098491</v>
      </c>
    </row>
    <row r="716" spans="1:16" x14ac:dyDescent="0.2">
      <c r="A716" s="4" t="s">
        <v>1631</v>
      </c>
      <c r="B716" s="5">
        <v>35496</v>
      </c>
      <c r="C716" s="4" t="s">
        <v>46</v>
      </c>
      <c r="D716" s="4" t="s">
        <v>91</v>
      </c>
      <c r="E716" s="4" t="s">
        <v>17</v>
      </c>
      <c r="F716" s="4" t="s">
        <v>18</v>
      </c>
      <c r="G716" s="4" t="s">
        <v>106</v>
      </c>
      <c r="H716" s="4" t="s">
        <v>1632</v>
      </c>
      <c r="I716" s="4" t="s">
        <v>505</v>
      </c>
      <c r="J716" s="51">
        <v>68</v>
      </c>
      <c r="K716" s="51">
        <v>4.9000000000000004</v>
      </c>
      <c r="L716" s="51">
        <v>24</v>
      </c>
      <c r="M716" s="51">
        <v>103</v>
      </c>
      <c r="N716" s="55">
        <v>2154540</v>
      </c>
      <c r="O716" s="55">
        <v>45000000</v>
      </c>
      <c r="P716" s="24">
        <v>-42845460</v>
      </c>
    </row>
    <row r="717" spans="1:16" x14ac:dyDescent="0.2">
      <c r="A717" s="4" t="s">
        <v>1633</v>
      </c>
      <c r="B717" s="5">
        <v>35436</v>
      </c>
      <c r="C717" s="4" t="s">
        <v>46</v>
      </c>
      <c r="D717" s="4" t="s">
        <v>34</v>
      </c>
      <c r="E717" s="4" t="s">
        <v>17</v>
      </c>
      <c r="F717" s="4" t="s">
        <v>97</v>
      </c>
      <c r="G717" s="4" t="s">
        <v>98</v>
      </c>
      <c r="H717" s="4" t="s">
        <v>1634</v>
      </c>
      <c r="I717" s="4" t="s">
        <v>1635</v>
      </c>
      <c r="J717" s="51">
        <v>167</v>
      </c>
      <c r="K717" s="51">
        <v>6.6</v>
      </c>
      <c r="L717" s="51">
        <v>43</v>
      </c>
      <c r="M717" s="51">
        <v>99</v>
      </c>
      <c r="N717" s="55">
        <v>302204</v>
      </c>
      <c r="O717" s="55">
        <v>3000000</v>
      </c>
      <c r="P717" s="24">
        <v>-2697796</v>
      </c>
    </row>
    <row r="718" spans="1:16" x14ac:dyDescent="0.2">
      <c r="A718" s="4" t="s">
        <v>1636</v>
      </c>
      <c r="B718" s="5">
        <v>35790</v>
      </c>
      <c r="C718" s="4" t="s">
        <v>46</v>
      </c>
      <c r="D718" s="4" t="s">
        <v>91</v>
      </c>
      <c r="E718" s="4" t="s">
        <v>17</v>
      </c>
      <c r="F718" s="4" t="s">
        <v>1637</v>
      </c>
      <c r="G718" s="4" t="s">
        <v>106</v>
      </c>
      <c r="H718" s="4" t="s">
        <v>628</v>
      </c>
      <c r="I718" s="4" t="s">
        <v>1638</v>
      </c>
      <c r="J718" s="51">
        <v>561</v>
      </c>
      <c r="K718" s="51">
        <v>6.4</v>
      </c>
      <c r="L718" s="51">
        <v>50</v>
      </c>
      <c r="M718" s="51">
        <v>121</v>
      </c>
      <c r="N718" s="55">
        <v>2221994</v>
      </c>
      <c r="O718" s="55">
        <v>35000000</v>
      </c>
      <c r="P718" s="24">
        <v>-32778006</v>
      </c>
    </row>
    <row r="719" spans="1:16" x14ac:dyDescent="0.2">
      <c r="A719" s="4" t="s">
        <v>1639</v>
      </c>
      <c r="B719" s="5">
        <v>35699</v>
      </c>
      <c r="C719" s="4" t="s">
        <v>46</v>
      </c>
      <c r="D719" s="4" t="s">
        <v>34</v>
      </c>
      <c r="E719" s="4" t="s">
        <v>17</v>
      </c>
      <c r="F719" s="4" t="s">
        <v>18</v>
      </c>
      <c r="G719" s="4" t="s">
        <v>106</v>
      </c>
      <c r="H719" s="4" t="s">
        <v>852</v>
      </c>
      <c r="I719" s="4" t="s">
        <v>1640</v>
      </c>
      <c r="J719" s="51">
        <v>508</v>
      </c>
      <c r="K719" s="51">
        <v>6.9</v>
      </c>
      <c r="L719" s="51">
        <v>34</v>
      </c>
      <c r="M719" s="51">
        <v>115</v>
      </c>
      <c r="N719" s="55">
        <v>43490057</v>
      </c>
      <c r="O719" s="55">
        <v>7500000</v>
      </c>
      <c r="P719" s="24">
        <v>35990057</v>
      </c>
    </row>
    <row r="720" spans="1:16" x14ac:dyDescent="0.2">
      <c r="A720" s="4" t="s">
        <v>1641</v>
      </c>
      <c r="B720" s="5">
        <v>35528</v>
      </c>
      <c r="C720" s="4" t="s">
        <v>46</v>
      </c>
      <c r="D720" s="4" t="s">
        <v>91</v>
      </c>
      <c r="E720" s="4" t="s">
        <v>17</v>
      </c>
      <c r="F720" s="4" t="s">
        <v>18</v>
      </c>
      <c r="G720" s="4" t="s">
        <v>106</v>
      </c>
      <c r="H720" s="4" t="s">
        <v>1642</v>
      </c>
      <c r="I720" s="4" t="s">
        <v>1643</v>
      </c>
      <c r="J720" s="51">
        <v>0</v>
      </c>
      <c r="K720" s="51">
        <v>5.2</v>
      </c>
      <c r="L720" s="51">
        <v>70</v>
      </c>
      <c r="M720" s="51">
        <v>98</v>
      </c>
      <c r="N720" s="55">
        <v>54967359</v>
      </c>
      <c r="O720" s="55">
        <v>40000000</v>
      </c>
      <c r="P720" s="24">
        <v>14967359</v>
      </c>
    </row>
    <row r="721" spans="1:16" x14ac:dyDescent="0.2">
      <c r="A721" s="4" t="s">
        <v>1644</v>
      </c>
      <c r="B721" s="5">
        <v>35731</v>
      </c>
      <c r="C721" s="4" t="s">
        <v>46</v>
      </c>
      <c r="D721" s="4" t="s">
        <v>91</v>
      </c>
      <c r="E721" s="4" t="s">
        <v>17</v>
      </c>
      <c r="F721" s="4" t="s">
        <v>18</v>
      </c>
      <c r="G721" s="4" t="s">
        <v>146</v>
      </c>
      <c r="H721" s="4" t="s">
        <v>1645</v>
      </c>
      <c r="I721" s="4" t="s">
        <v>1126</v>
      </c>
      <c r="J721" s="51">
        <v>894</v>
      </c>
      <c r="K721" s="51">
        <v>3.7</v>
      </c>
      <c r="L721" s="51">
        <v>79</v>
      </c>
      <c r="M721" s="51">
        <v>121</v>
      </c>
      <c r="N721" s="55">
        <v>48068396</v>
      </c>
      <c r="O721" s="55">
        <v>160000000</v>
      </c>
      <c r="P721" s="24">
        <v>-111931604</v>
      </c>
    </row>
    <row r="722" spans="1:16" x14ac:dyDescent="0.2">
      <c r="A722" s="4" t="s">
        <v>1646</v>
      </c>
      <c r="B722" s="5">
        <v>35445</v>
      </c>
      <c r="C722" s="4" t="s">
        <v>46</v>
      </c>
      <c r="D722" s="4" t="s">
        <v>34</v>
      </c>
      <c r="E722" s="4" t="s">
        <v>17</v>
      </c>
      <c r="F722" s="4" t="s">
        <v>97</v>
      </c>
      <c r="G722" s="4" t="s">
        <v>98</v>
      </c>
      <c r="H722" s="4" t="s">
        <v>1647</v>
      </c>
      <c r="I722" s="4" t="s">
        <v>1648</v>
      </c>
      <c r="J722" s="51">
        <v>0</v>
      </c>
      <c r="K722" s="51">
        <v>3.3</v>
      </c>
      <c r="L722" s="51">
        <v>33</v>
      </c>
      <c r="M722" s="51">
        <v>93</v>
      </c>
      <c r="N722" s="55">
        <v>29247405</v>
      </c>
      <c r="O722" s="55">
        <v>25000000</v>
      </c>
      <c r="P722" s="24">
        <v>4247405</v>
      </c>
    </row>
    <row r="723" spans="1:16" x14ac:dyDescent="0.2">
      <c r="A723" s="4" t="s">
        <v>1649</v>
      </c>
      <c r="B723" s="5">
        <v>35433</v>
      </c>
      <c r="C723" s="4" t="s">
        <v>46</v>
      </c>
      <c r="D723" s="4" t="s">
        <v>91</v>
      </c>
      <c r="E723" s="4" t="s">
        <v>17</v>
      </c>
      <c r="F723" s="4" t="s">
        <v>18</v>
      </c>
      <c r="G723" s="4" t="s">
        <v>106</v>
      </c>
      <c r="H723" s="4" t="s">
        <v>1650</v>
      </c>
      <c r="I723" s="4" t="s">
        <v>831</v>
      </c>
      <c r="J723" s="51">
        <v>0</v>
      </c>
      <c r="K723" s="51">
        <v>7.2</v>
      </c>
      <c r="L723" s="51">
        <v>192</v>
      </c>
      <c r="M723" s="51">
        <v>129</v>
      </c>
      <c r="N723" s="55">
        <v>54700065</v>
      </c>
      <c r="O723" s="55">
        <v>105000000</v>
      </c>
      <c r="P723" s="24">
        <v>-50299935</v>
      </c>
    </row>
    <row r="724" spans="1:16" x14ac:dyDescent="0.2">
      <c r="A724" s="4" t="s">
        <v>1651</v>
      </c>
      <c r="B724" s="5">
        <v>35575</v>
      </c>
      <c r="C724" s="4" t="s">
        <v>46</v>
      </c>
      <c r="D724" s="4" t="s">
        <v>91</v>
      </c>
      <c r="E724" s="4" t="s">
        <v>17</v>
      </c>
      <c r="F724" s="4" t="s">
        <v>18</v>
      </c>
      <c r="G724" s="4" t="s">
        <v>146</v>
      </c>
      <c r="H724" s="4" t="s">
        <v>183</v>
      </c>
      <c r="I724" s="4" t="s">
        <v>1652</v>
      </c>
      <c r="J724" s="51">
        <v>0</v>
      </c>
      <c r="K724" s="51">
        <v>2.8</v>
      </c>
      <c r="L724" s="51">
        <v>36</v>
      </c>
      <c r="M724" s="51">
        <v>97</v>
      </c>
      <c r="N724" s="55">
        <v>1686429</v>
      </c>
      <c r="O724" s="55">
        <v>16000000</v>
      </c>
      <c r="P724" s="24">
        <v>-14313571</v>
      </c>
    </row>
    <row r="725" spans="1:16" x14ac:dyDescent="0.2">
      <c r="A725" s="4" t="s">
        <v>1653</v>
      </c>
      <c r="B725" s="5">
        <v>35640</v>
      </c>
      <c r="C725" s="4" t="s">
        <v>46</v>
      </c>
      <c r="D725" s="4" t="s">
        <v>16</v>
      </c>
      <c r="E725" s="4" t="s">
        <v>17</v>
      </c>
      <c r="F725" s="4" t="s">
        <v>18</v>
      </c>
      <c r="G725" s="4" t="s">
        <v>106</v>
      </c>
      <c r="H725" s="4" t="s">
        <v>1654</v>
      </c>
      <c r="I725" s="4" t="s">
        <v>1655</v>
      </c>
      <c r="J725" s="51">
        <v>389</v>
      </c>
      <c r="K725" s="51">
        <v>6.4</v>
      </c>
      <c r="L725" s="51">
        <v>38</v>
      </c>
      <c r="M725" s="51">
        <v>118</v>
      </c>
      <c r="N725" s="55">
        <v>6482195</v>
      </c>
      <c r="O725" s="55">
        <v>37000000</v>
      </c>
      <c r="P725" s="24">
        <v>-30517805</v>
      </c>
    </row>
    <row r="726" spans="1:16" x14ac:dyDescent="0.2">
      <c r="A726" s="4" t="s">
        <v>1656</v>
      </c>
      <c r="B726" s="5">
        <v>35661</v>
      </c>
      <c r="C726" s="4" t="s">
        <v>46</v>
      </c>
      <c r="D726" s="4" t="s">
        <v>23</v>
      </c>
      <c r="E726" s="4" t="s">
        <v>17</v>
      </c>
      <c r="F726" s="4" t="s">
        <v>18</v>
      </c>
      <c r="G726" s="4" t="s">
        <v>146</v>
      </c>
      <c r="H726" s="4" t="s">
        <v>1657</v>
      </c>
      <c r="I726" s="4" t="s">
        <v>1411</v>
      </c>
      <c r="J726" s="51">
        <v>1000</v>
      </c>
      <c r="K726" s="51">
        <v>7.2</v>
      </c>
      <c r="L726" s="51">
        <v>95</v>
      </c>
      <c r="M726" s="51">
        <v>134</v>
      </c>
      <c r="N726" s="55">
        <v>20733485</v>
      </c>
      <c r="O726" s="55">
        <v>5000000</v>
      </c>
      <c r="P726" s="24">
        <v>15733485</v>
      </c>
    </row>
    <row r="727" spans="1:16" x14ac:dyDescent="0.2">
      <c r="A727" s="4" t="s">
        <v>1658</v>
      </c>
      <c r="B727" s="5">
        <v>35489</v>
      </c>
      <c r="C727" s="4" t="s">
        <v>46</v>
      </c>
      <c r="D727" s="4" t="s">
        <v>54</v>
      </c>
      <c r="E727" s="4" t="s">
        <v>17</v>
      </c>
      <c r="F727" s="4" t="s">
        <v>97</v>
      </c>
      <c r="G727" s="4" t="s">
        <v>98</v>
      </c>
      <c r="H727" s="4" t="s">
        <v>628</v>
      </c>
      <c r="I727" s="4" t="s">
        <v>840</v>
      </c>
      <c r="J727" s="51">
        <v>0</v>
      </c>
      <c r="K727" s="51">
        <v>5.8</v>
      </c>
      <c r="L727" s="51">
        <v>42</v>
      </c>
      <c r="M727" s="51">
        <v>89</v>
      </c>
      <c r="N727" s="55">
        <v>22359293</v>
      </c>
      <c r="O727" s="55">
        <v>29000000</v>
      </c>
      <c r="P727" s="24">
        <v>-6640707</v>
      </c>
    </row>
    <row r="728" spans="1:16" x14ac:dyDescent="0.2">
      <c r="A728" s="4" t="s">
        <v>1659</v>
      </c>
      <c r="B728" s="5">
        <v>35772</v>
      </c>
      <c r="C728" s="4" t="s">
        <v>46</v>
      </c>
      <c r="D728" s="4" t="s">
        <v>16</v>
      </c>
      <c r="E728" s="4" t="s">
        <v>92</v>
      </c>
      <c r="F728" s="4" t="s">
        <v>93</v>
      </c>
      <c r="G728" s="4"/>
      <c r="H728" s="4" t="s">
        <v>1660</v>
      </c>
      <c r="I728" s="4" t="s">
        <v>1661</v>
      </c>
      <c r="J728" s="51">
        <v>817</v>
      </c>
      <c r="K728" s="51">
        <v>7.4</v>
      </c>
      <c r="L728" s="51">
        <v>78</v>
      </c>
      <c r="M728" s="51">
        <v>111</v>
      </c>
      <c r="N728" s="55">
        <v>94596</v>
      </c>
      <c r="O728" s="55">
        <v>1000000</v>
      </c>
      <c r="P728" s="24">
        <v>-905404</v>
      </c>
    </row>
    <row r="729" spans="1:16" x14ac:dyDescent="0.2">
      <c r="A729" s="4" t="s">
        <v>1662</v>
      </c>
      <c r="B729" s="5">
        <v>35775</v>
      </c>
      <c r="C729" s="4" t="s">
        <v>46</v>
      </c>
      <c r="D729" s="4" t="s">
        <v>23</v>
      </c>
      <c r="E729" s="4" t="s">
        <v>17</v>
      </c>
      <c r="F729" s="4" t="s">
        <v>18</v>
      </c>
      <c r="G729" s="4" t="s">
        <v>106</v>
      </c>
      <c r="H729" s="4" t="s">
        <v>547</v>
      </c>
      <c r="I729" s="4" t="s">
        <v>973</v>
      </c>
      <c r="J729" s="51">
        <v>11000</v>
      </c>
      <c r="K729" s="51">
        <v>7.5</v>
      </c>
      <c r="L729" s="51">
        <v>117</v>
      </c>
      <c r="M729" s="51">
        <v>136</v>
      </c>
      <c r="N729" s="55">
        <v>60984028</v>
      </c>
      <c r="O729" s="55">
        <v>57000000</v>
      </c>
      <c r="P729" s="24">
        <v>3984028</v>
      </c>
    </row>
    <row r="730" spans="1:16" x14ac:dyDescent="0.2">
      <c r="A730" s="4" t="s">
        <v>1663</v>
      </c>
      <c r="B730" s="5">
        <v>35539</v>
      </c>
      <c r="C730" s="4" t="s">
        <v>46</v>
      </c>
      <c r="D730" s="4" t="s">
        <v>91</v>
      </c>
      <c r="E730" s="4" t="s">
        <v>17</v>
      </c>
      <c r="F730" s="4" t="s">
        <v>18</v>
      </c>
      <c r="G730" s="4" t="s">
        <v>106</v>
      </c>
      <c r="H730" s="4" t="s">
        <v>213</v>
      </c>
      <c r="I730" s="4" t="s">
        <v>1049</v>
      </c>
      <c r="J730" s="51">
        <v>979</v>
      </c>
      <c r="K730" s="51">
        <v>6.1</v>
      </c>
      <c r="L730" s="51">
        <v>66</v>
      </c>
      <c r="M730" s="51">
        <v>111</v>
      </c>
      <c r="N730" s="55">
        <v>42877165</v>
      </c>
      <c r="O730" s="55">
        <v>86000000</v>
      </c>
      <c r="P730" s="24">
        <v>-43122835</v>
      </c>
    </row>
    <row r="731" spans="1:16" x14ac:dyDescent="0.2">
      <c r="A731" s="4" t="s">
        <v>1664</v>
      </c>
      <c r="B731" s="5">
        <v>35519</v>
      </c>
      <c r="C731" s="4" t="s">
        <v>46</v>
      </c>
      <c r="D731" s="4" t="s">
        <v>91</v>
      </c>
      <c r="E731" s="4" t="s">
        <v>17</v>
      </c>
      <c r="F731" s="4" t="s">
        <v>175</v>
      </c>
      <c r="G731" s="4" t="s">
        <v>146</v>
      </c>
      <c r="H731" s="4" t="s">
        <v>865</v>
      </c>
      <c r="I731" s="4" t="s">
        <v>1665</v>
      </c>
      <c r="J731" s="51">
        <v>18000</v>
      </c>
      <c r="K731" s="51">
        <v>7.7</v>
      </c>
      <c r="L731" s="51">
        <v>173</v>
      </c>
      <c r="M731" s="51">
        <v>126</v>
      </c>
      <c r="N731" s="55">
        <v>63540020</v>
      </c>
      <c r="O731" s="55">
        <v>93000000</v>
      </c>
      <c r="P731" s="24">
        <v>-29459980</v>
      </c>
    </row>
    <row r="732" spans="1:16" x14ac:dyDescent="0.2">
      <c r="A732" s="4" t="s">
        <v>1666</v>
      </c>
      <c r="B732" s="5">
        <v>35605</v>
      </c>
      <c r="C732" s="4" t="s">
        <v>46</v>
      </c>
      <c r="D732" s="4" t="s">
        <v>34</v>
      </c>
      <c r="E732" s="4" t="s">
        <v>17</v>
      </c>
      <c r="F732" s="4" t="s">
        <v>97</v>
      </c>
      <c r="G732" s="4" t="s">
        <v>106</v>
      </c>
      <c r="H732" s="4" t="s">
        <v>1459</v>
      </c>
      <c r="I732" s="4" t="s">
        <v>1667</v>
      </c>
      <c r="J732" s="51">
        <v>0</v>
      </c>
      <c r="K732" s="51">
        <v>7.2</v>
      </c>
      <c r="L732" s="51">
        <v>122</v>
      </c>
      <c r="M732" s="51">
        <v>91</v>
      </c>
      <c r="N732" s="55">
        <v>45857453</v>
      </c>
      <c r="O732" s="55">
        <v>3500000</v>
      </c>
      <c r="P732" s="24">
        <v>42357453</v>
      </c>
    </row>
    <row r="733" spans="1:16" x14ac:dyDescent="0.2">
      <c r="A733" s="4" t="s">
        <v>1668</v>
      </c>
      <c r="B733" s="5">
        <v>35665</v>
      </c>
      <c r="C733" s="4" t="s">
        <v>46</v>
      </c>
      <c r="D733" s="4" t="s">
        <v>23</v>
      </c>
      <c r="E733" s="4" t="s">
        <v>17</v>
      </c>
      <c r="F733" s="4" t="s">
        <v>18</v>
      </c>
      <c r="G733" s="4" t="s">
        <v>106</v>
      </c>
      <c r="H733" s="4" t="s">
        <v>1669</v>
      </c>
      <c r="I733" s="4" t="s">
        <v>904</v>
      </c>
      <c r="J733" s="51">
        <v>25000</v>
      </c>
      <c r="K733" s="51">
        <v>7.8</v>
      </c>
      <c r="L733" s="51">
        <v>157</v>
      </c>
      <c r="M733" s="51">
        <v>129</v>
      </c>
      <c r="N733" s="55">
        <v>48265581</v>
      </c>
      <c r="O733" s="55">
        <v>50000000</v>
      </c>
      <c r="P733" s="24">
        <v>-1734419</v>
      </c>
    </row>
    <row r="734" spans="1:16" x14ac:dyDescent="0.2">
      <c r="A734" s="4" t="s">
        <v>1670</v>
      </c>
      <c r="B734" s="5">
        <v>35545</v>
      </c>
      <c r="C734" s="4" t="s">
        <v>46</v>
      </c>
      <c r="D734" s="4" t="s">
        <v>23</v>
      </c>
      <c r="E734" s="4" t="s">
        <v>17</v>
      </c>
      <c r="F734" s="4" t="s">
        <v>18</v>
      </c>
      <c r="G734" s="4" t="s">
        <v>106</v>
      </c>
      <c r="H734" s="4" t="s">
        <v>1671</v>
      </c>
      <c r="I734" s="4" t="s">
        <v>1260</v>
      </c>
      <c r="J734" s="51">
        <v>0</v>
      </c>
      <c r="K734" s="51">
        <v>7.5</v>
      </c>
      <c r="L734" s="51">
        <v>124</v>
      </c>
      <c r="M734" s="51">
        <v>112</v>
      </c>
      <c r="N734" s="55">
        <v>7837632</v>
      </c>
      <c r="O734" s="55">
        <v>18000000</v>
      </c>
      <c r="P734" s="24">
        <v>-10162368</v>
      </c>
    </row>
    <row r="735" spans="1:16" x14ac:dyDescent="0.2">
      <c r="A735" s="4" t="s">
        <v>1672</v>
      </c>
      <c r="B735" s="5">
        <v>35679</v>
      </c>
      <c r="C735" s="4" t="s">
        <v>46</v>
      </c>
      <c r="D735" s="4" t="s">
        <v>91</v>
      </c>
      <c r="E735" s="4" t="s">
        <v>17</v>
      </c>
      <c r="F735" s="4" t="s">
        <v>18</v>
      </c>
      <c r="G735" s="4" t="s">
        <v>106</v>
      </c>
      <c r="H735" s="4" t="s">
        <v>1350</v>
      </c>
      <c r="I735" s="4" t="s">
        <v>1254</v>
      </c>
      <c r="J735" s="51">
        <v>0</v>
      </c>
      <c r="K735" s="51">
        <v>6.3</v>
      </c>
      <c r="L735" s="51">
        <v>83</v>
      </c>
      <c r="M735" s="51">
        <v>124</v>
      </c>
      <c r="N735" s="55">
        <v>54910560</v>
      </c>
      <c r="O735" s="55">
        <v>60000000</v>
      </c>
      <c r="P735" s="24">
        <v>-5089440</v>
      </c>
    </row>
    <row r="736" spans="1:16" x14ac:dyDescent="0.2">
      <c r="A736" s="4" t="s">
        <v>1673</v>
      </c>
      <c r="B736" s="5">
        <v>35677</v>
      </c>
      <c r="C736" s="4" t="s">
        <v>46</v>
      </c>
      <c r="D736" s="4" t="s">
        <v>75</v>
      </c>
      <c r="E736" s="4" t="s">
        <v>17</v>
      </c>
      <c r="F736" s="4" t="s">
        <v>18</v>
      </c>
      <c r="G736" s="4" t="s">
        <v>106</v>
      </c>
      <c r="H736" s="4" t="s">
        <v>547</v>
      </c>
      <c r="I736" s="4" t="s">
        <v>1674</v>
      </c>
      <c r="J736" s="51">
        <v>161</v>
      </c>
      <c r="K736" s="51">
        <v>5.8</v>
      </c>
      <c r="L736" s="51">
        <v>12</v>
      </c>
      <c r="M736" s="51">
        <v>92</v>
      </c>
      <c r="N736" s="55">
        <v>12836</v>
      </c>
      <c r="O736" s="55">
        <v>4000000</v>
      </c>
      <c r="P736" s="24">
        <v>-3987164</v>
      </c>
    </row>
    <row r="737" spans="1:16" x14ac:dyDescent="0.2">
      <c r="A737" s="4" t="s">
        <v>1675</v>
      </c>
      <c r="B737" s="5">
        <v>35771</v>
      </c>
      <c r="C737" s="4" t="s">
        <v>46</v>
      </c>
      <c r="D737" s="4" t="s">
        <v>91</v>
      </c>
      <c r="E737" s="4" t="s">
        <v>17</v>
      </c>
      <c r="F737" s="4" t="s">
        <v>18</v>
      </c>
      <c r="G737" s="4" t="s">
        <v>146</v>
      </c>
      <c r="H737" s="4" t="s">
        <v>823</v>
      </c>
      <c r="I737" s="4" t="s">
        <v>239</v>
      </c>
      <c r="J737" s="51">
        <v>0</v>
      </c>
      <c r="K737" s="51">
        <v>6.5</v>
      </c>
      <c r="L737" s="51">
        <v>177</v>
      </c>
      <c r="M737" s="51">
        <v>129</v>
      </c>
      <c r="N737" s="55">
        <v>229074524</v>
      </c>
      <c r="O737" s="55">
        <v>73000000</v>
      </c>
      <c r="P737" s="24">
        <v>156074524</v>
      </c>
    </row>
    <row r="738" spans="1:16" x14ac:dyDescent="0.2">
      <c r="A738" s="4" t="s">
        <v>1676</v>
      </c>
      <c r="B738" s="5">
        <v>35567</v>
      </c>
      <c r="C738" s="4" t="s">
        <v>46</v>
      </c>
      <c r="D738" s="4" t="s">
        <v>91</v>
      </c>
      <c r="E738" s="4" t="s">
        <v>17</v>
      </c>
      <c r="F738" s="4" t="s">
        <v>18</v>
      </c>
      <c r="G738" s="4" t="s">
        <v>98</v>
      </c>
      <c r="H738" s="4" t="s">
        <v>302</v>
      </c>
      <c r="I738" s="4" t="s">
        <v>1199</v>
      </c>
      <c r="J738" s="51">
        <v>0</v>
      </c>
      <c r="K738" s="51">
        <v>6.6</v>
      </c>
      <c r="L738" s="51">
        <v>34</v>
      </c>
      <c r="M738" s="51">
        <v>94</v>
      </c>
      <c r="N738" s="55">
        <v>13801755</v>
      </c>
      <c r="O738" s="55">
        <v>20000000</v>
      </c>
      <c r="P738" s="24">
        <v>-6198245</v>
      </c>
    </row>
    <row r="739" spans="1:16" x14ac:dyDescent="0.2">
      <c r="A739" s="4" t="s">
        <v>1677</v>
      </c>
      <c r="B739" s="5">
        <v>35471</v>
      </c>
      <c r="C739" s="4" t="s">
        <v>46</v>
      </c>
      <c r="D739" s="4" t="s">
        <v>91</v>
      </c>
      <c r="E739" s="4" t="s">
        <v>17</v>
      </c>
      <c r="F739" s="4" t="s">
        <v>18</v>
      </c>
      <c r="G739" s="4" t="s">
        <v>106</v>
      </c>
      <c r="H739" s="4" t="s">
        <v>1678</v>
      </c>
      <c r="I739" s="4" t="s">
        <v>1679</v>
      </c>
      <c r="J739" s="51">
        <v>0</v>
      </c>
      <c r="K739" s="51">
        <v>5.9</v>
      </c>
      <c r="L739" s="51">
        <v>93</v>
      </c>
      <c r="M739" s="51">
        <v>124</v>
      </c>
      <c r="N739" s="55">
        <v>41256277</v>
      </c>
      <c r="O739" s="55">
        <v>50000000</v>
      </c>
      <c r="P739" s="24">
        <v>-8743723</v>
      </c>
    </row>
    <row r="740" spans="1:16" x14ac:dyDescent="0.2">
      <c r="A740" s="4" t="s">
        <v>1680</v>
      </c>
      <c r="B740" s="5">
        <v>35670</v>
      </c>
      <c r="C740" s="4" t="s">
        <v>46</v>
      </c>
      <c r="D740" s="4" t="s">
        <v>91</v>
      </c>
      <c r="E740" s="4" t="s">
        <v>17</v>
      </c>
      <c r="F740" s="4" t="s">
        <v>18</v>
      </c>
      <c r="G740" s="4" t="s">
        <v>106</v>
      </c>
      <c r="H740" s="4" t="s">
        <v>1681</v>
      </c>
      <c r="I740" s="4" t="s">
        <v>790</v>
      </c>
      <c r="J740" s="51">
        <v>0</v>
      </c>
      <c r="K740" s="51">
        <v>6</v>
      </c>
      <c r="L740" s="51">
        <v>79</v>
      </c>
      <c r="M740" s="51">
        <v>177</v>
      </c>
      <c r="N740" s="55">
        <v>17593391</v>
      </c>
      <c r="O740" s="55">
        <v>80000000</v>
      </c>
      <c r="P740" s="24">
        <v>-62406609</v>
      </c>
    </row>
    <row r="741" spans="1:16" x14ac:dyDescent="0.2">
      <c r="A741" s="4" t="s">
        <v>1682</v>
      </c>
      <c r="B741" s="5">
        <v>35452</v>
      </c>
      <c r="C741" s="4" t="s">
        <v>46</v>
      </c>
      <c r="D741" s="4" t="s">
        <v>16</v>
      </c>
      <c r="E741" s="4" t="s">
        <v>17</v>
      </c>
      <c r="F741" s="4" t="s">
        <v>18</v>
      </c>
      <c r="G741" s="4" t="s">
        <v>146</v>
      </c>
      <c r="H741" s="4" t="s">
        <v>1537</v>
      </c>
      <c r="I741" s="4" t="s">
        <v>211</v>
      </c>
      <c r="J741" s="51">
        <v>0</v>
      </c>
      <c r="K741" s="51">
        <v>7.1</v>
      </c>
      <c r="L741" s="51">
        <v>91</v>
      </c>
      <c r="M741" s="51">
        <v>135</v>
      </c>
      <c r="N741" s="55">
        <v>45856732</v>
      </c>
      <c r="O741" s="55">
        <v>40000000</v>
      </c>
      <c r="P741" s="24">
        <v>5856732</v>
      </c>
    </row>
    <row r="742" spans="1:16" x14ac:dyDescent="0.2">
      <c r="A742" s="4" t="s">
        <v>1683</v>
      </c>
      <c r="B742" s="5">
        <v>35715</v>
      </c>
      <c r="C742" s="4" t="s">
        <v>46</v>
      </c>
      <c r="D742" s="4" t="s">
        <v>105</v>
      </c>
      <c r="E742" s="4" t="s">
        <v>17</v>
      </c>
      <c r="F742" s="4" t="s">
        <v>97</v>
      </c>
      <c r="G742" s="4" t="s">
        <v>106</v>
      </c>
      <c r="H742" s="4" t="s">
        <v>1684</v>
      </c>
      <c r="I742" s="4" t="s">
        <v>1166</v>
      </c>
      <c r="J742" s="51">
        <v>956</v>
      </c>
      <c r="K742" s="51">
        <v>5.7</v>
      </c>
      <c r="L742" s="51">
        <v>95</v>
      </c>
      <c r="M742" s="51">
        <v>110</v>
      </c>
      <c r="N742" s="55">
        <v>33927476</v>
      </c>
      <c r="O742" s="55">
        <v>40000000</v>
      </c>
      <c r="P742" s="24">
        <v>-6072524</v>
      </c>
    </row>
    <row r="743" spans="1:16" x14ac:dyDescent="0.2">
      <c r="A743" s="4" t="s">
        <v>1685</v>
      </c>
      <c r="B743" s="5">
        <v>35616</v>
      </c>
      <c r="C743" s="4" t="s">
        <v>46</v>
      </c>
      <c r="D743" s="4" t="s">
        <v>91</v>
      </c>
      <c r="E743" s="4" t="s">
        <v>17</v>
      </c>
      <c r="F743" s="4" t="s">
        <v>18</v>
      </c>
      <c r="G743" s="4" t="s">
        <v>146</v>
      </c>
      <c r="H743" s="4" t="s">
        <v>1686</v>
      </c>
      <c r="I743" s="4" t="s">
        <v>939</v>
      </c>
      <c r="J743" s="51">
        <v>0</v>
      </c>
      <c r="K743" s="51">
        <v>6.2</v>
      </c>
      <c r="L743" s="51">
        <v>64</v>
      </c>
      <c r="M743" s="51">
        <v>116</v>
      </c>
      <c r="N743" s="55">
        <v>61355436</v>
      </c>
      <c r="O743" s="55">
        <v>68000000</v>
      </c>
      <c r="P743" s="24">
        <v>-6644564</v>
      </c>
    </row>
    <row r="744" spans="1:16" x14ac:dyDescent="0.2">
      <c r="A744" s="4" t="s">
        <v>1687</v>
      </c>
      <c r="B744" s="5">
        <v>35772</v>
      </c>
      <c r="C744" s="4" t="s">
        <v>46</v>
      </c>
      <c r="D744" s="4" t="s">
        <v>23</v>
      </c>
      <c r="E744" s="4" t="s">
        <v>17</v>
      </c>
      <c r="F744" s="4" t="s">
        <v>18</v>
      </c>
      <c r="G744" s="4" t="s">
        <v>98</v>
      </c>
      <c r="H744" s="4" t="s">
        <v>751</v>
      </c>
      <c r="I744" s="4" t="s">
        <v>1688</v>
      </c>
      <c r="J744" s="51">
        <v>578</v>
      </c>
      <c r="K744" s="51">
        <v>7.3</v>
      </c>
      <c r="L744" s="51">
        <v>97</v>
      </c>
      <c r="M744" s="51">
        <v>110</v>
      </c>
      <c r="N744" s="55">
        <v>10200000</v>
      </c>
      <c r="O744" s="55">
        <v>10000000</v>
      </c>
      <c r="P744" s="24">
        <v>200000</v>
      </c>
    </row>
    <row r="745" spans="1:16" x14ac:dyDescent="0.2">
      <c r="A745" s="4" t="s">
        <v>1689</v>
      </c>
      <c r="B745" s="5">
        <v>35781</v>
      </c>
      <c r="C745" s="4" t="s">
        <v>15</v>
      </c>
      <c r="D745" s="4" t="s">
        <v>379</v>
      </c>
      <c r="E745" s="4" t="s">
        <v>17</v>
      </c>
      <c r="F745" s="4" t="s">
        <v>18</v>
      </c>
      <c r="G745" s="4"/>
      <c r="H745" s="4" t="s">
        <v>1690</v>
      </c>
      <c r="I745" s="4" t="s">
        <v>1691</v>
      </c>
      <c r="J745" s="51">
        <v>67</v>
      </c>
      <c r="K745" s="51">
        <v>6.3</v>
      </c>
      <c r="L745" s="51">
        <v>8</v>
      </c>
      <c r="M745" s="51">
        <v>81</v>
      </c>
      <c r="N745" s="55">
        <v>18195</v>
      </c>
      <c r="O745" s="55">
        <v>250000</v>
      </c>
      <c r="P745" s="24">
        <v>-231805</v>
      </c>
    </row>
    <row r="746" spans="1:16" x14ac:dyDescent="0.2">
      <c r="A746" s="4" t="s">
        <v>1692</v>
      </c>
      <c r="B746" s="5">
        <v>35598</v>
      </c>
      <c r="C746" s="4" t="s">
        <v>46</v>
      </c>
      <c r="D746" s="4" t="s">
        <v>23</v>
      </c>
      <c r="E746" s="4" t="s">
        <v>17</v>
      </c>
      <c r="F746" s="4" t="s">
        <v>352</v>
      </c>
      <c r="G746" s="4" t="s">
        <v>106</v>
      </c>
      <c r="H746" s="4" t="s">
        <v>1089</v>
      </c>
      <c r="I746" s="4" t="s">
        <v>1090</v>
      </c>
      <c r="J746" s="51">
        <v>920</v>
      </c>
      <c r="K746" s="51">
        <v>7.7</v>
      </c>
      <c r="L746" s="51">
        <v>120</v>
      </c>
      <c r="M746" s="51">
        <v>112</v>
      </c>
      <c r="N746" s="55">
        <v>4306697</v>
      </c>
      <c r="O746" s="55">
        <v>5000000</v>
      </c>
      <c r="P746" s="24">
        <v>-693303</v>
      </c>
    </row>
    <row r="747" spans="1:16" x14ac:dyDescent="0.2">
      <c r="A747" s="4" t="s">
        <v>1693</v>
      </c>
      <c r="B747" s="5">
        <v>35791</v>
      </c>
      <c r="C747" s="4" t="s">
        <v>46</v>
      </c>
      <c r="D747" s="4" t="s">
        <v>34</v>
      </c>
      <c r="E747" s="4" t="s">
        <v>174</v>
      </c>
      <c r="F747" s="4" t="s">
        <v>175</v>
      </c>
      <c r="G747" s="4"/>
      <c r="H747" s="4" t="s">
        <v>1694</v>
      </c>
      <c r="I747" s="4" t="s">
        <v>1695</v>
      </c>
      <c r="J747" s="51">
        <v>33</v>
      </c>
      <c r="K747" s="51">
        <v>6.6</v>
      </c>
      <c r="L747" s="51">
        <v>34</v>
      </c>
      <c r="M747" s="51">
        <v>101</v>
      </c>
      <c r="N747" s="55">
        <v>231417</v>
      </c>
      <c r="O747" s="55">
        <v>60000000</v>
      </c>
      <c r="P747" s="24">
        <v>-59768583</v>
      </c>
    </row>
    <row r="748" spans="1:16" x14ac:dyDescent="0.2">
      <c r="A748" s="4" t="s">
        <v>1696</v>
      </c>
      <c r="B748" s="5">
        <v>35500</v>
      </c>
      <c r="C748" s="4" t="s">
        <v>46</v>
      </c>
      <c r="D748" s="4" t="s">
        <v>23</v>
      </c>
      <c r="E748" s="4" t="s">
        <v>17</v>
      </c>
      <c r="F748" s="4" t="s">
        <v>18</v>
      </c>
      <c r="G748" s="4" t="s">
        <v>146</v>
      </c>
      <c r="H748" s="4" t="s">
        <v>1290</v>
      </c>
      <c r="I748" s="4" t="s">
        <v>484</v>
      </c>
      <c r="J748" s="51">
        <v>26000</v>
      </c>
      <c r="K748" s="51">
        <v>7.7</v>
      </c>
      <c r="L748" s="51">
        <v>315</v>
      </c>
      <c r="M748" s="51">
        <v>194</v>
      </c>
      <c r="N748" s="55">
        <v>658672302</v>
      </c>
      <c r="O748" s="55">
        <v>200000000</v>
      </c>
      <c r="P748" s="24">
        <v>458672302</v>
      </c>
    </row>
    <row r="749" spans="1:16" x14ac:dyDescent="0.2">
      <c r="A749" s="4" t="s">
        <v>1697</v>
      </c>
      <c r="B749" s="5">
        <v>35462</v>
      </c>
      <c r="C749" s="4" t="s">
        <v>46</v>
      </c>
      <c r="D749" s="4" t="s">
        <v>91</v>
      </c>
      <c r="E749" s="4" t="s">
        <v>17</v>
      </c>
      <c r="F749" s="4" t="s">
        <v>97</v>
      </c>
      <c r="G749" s="4" t="s">
        <v>146</v>
      </c>
      <c r="H749" s="4" t="s">
        <v>1698</v>
      </c>
      <c r="I749" s="4" t="s">
        <v>1699</v>
      </c>
      <c r="J749" s="51">
        <v>0</v>
      </c>
      <c r="K749" s="51">
        <v>6.5</v>
      </c>
      <c r="L749" s="51">
        <v>160</v>
      </c>
      <c r="M749" s="51">
        <v>119</v>
      </c>
      <c r="N749" s="55">
        <v>125332007</v>
      </c>
      <c r="O749" s="55">
        <v>110000000</v>
      </c>
      <c r="P749" s="24">
        <v>15332007</v>
      </c>
    </row>
    <row r="750" spans="1:16" x14ac:dyDescent="0.2">
      <c r="A750" s="4" t="s">
        <v>1700</v>
      </c>
      <c r="B750" s="5">
        <v>35729</v>
      </c>
      <c r="C750" s="4" t="s">
        <v>46</v>
      </c>
      <c r="D750" s="4" t="s">
        <v>191</v>
      </c>
      <c r="E750" s="4" t="s">
        <v>17</v>
      </c>
      <c r="F750" s="4" t="s">
        <v>18</v>
      </c>
      <c r="G750" s="4" t="s">
        <v>98</v>
      </c>
      <c r="H750" s="4" t="s">
        <v>1701</v>
      </c>
      <c r="I750" s="4" t="s">
        <v>1702</v>
      </c>
      <c r="J750" s="51">
        <v>672</v>
      </c>
      <c r="K750" s="51">
        <v>7</v>
      </c>
      <c r="L750" s="51">
        <v>43</v>
      </c>
      <c r="M750" s="51">
        <v>86</v>
      </c>
      <c r="N750" s="55">
        <v>617172</v>
      </c>
      <c r="O750" s="55">
        <v>375000</v>
      </c>
      <c r="P750" s="24">
        <v>242172</v>
      </c>
    </row>
    <row r="751" spans="1:16" x14ac:dyDescent="0.2">
      <c r="A751" s="4" t="s">
        <v>1703</v>
      </c>
      <c r="B751" s="5">
        <v>35451</v>
      </c>
      <c r="C751" s="4" t="s">
        <v>46</v>
      </c>
      <c r="D751" s="4" t="s">
        <v>91</v>
      </c>
      <c r="E751" s="4" t="s">
        <v>17</v>
      </c>
      <c r="F751" s="4" t="s">
        <v>18</v>
      </c>
      <c r="G751" s="4" t="s">
        <v>106</v>
      </c>
      <c r="H751" s="4" t="s">
        <v>1704</v>
      </c>
      <c r="I751" s="4" t="s">
        <v>1705</v>
      </c>
      <c r="J751" s="51">
        <v>316</v>
      </c>
      <c r="K751" s="51">
        <v>4.7</v>
      </c>
      <c r="L751" s="51">
        <v>44</v>
      </c>
      <c r="M751" s="51">
        <v>100</v>
      </c>
      <c r="N751" s="55">
        <v>11466088</v>
      </c>
      <c r="O751" s="55">
        <v>71000000</v>
      </c>
      <c r="P751" s="24">
        <v>-59533912</v>
      </c>
    </row>
    <row r="752" spans="1:16" x14ac:dyDescent="0.2">
      <c r="A752" s="4" t="s">
        <v>1706</v>
      </c>
      <c r="B752" s="5">
        <v>35618</v>
      </c>
      <c r="C752" s="4" t="s">
        <v>46</v>
      </c>
      <c r="D752" s="4" t="s">
        <v>34</v>
      </c>
      <c r="E752" s="4" t="s">
        <v>17</v>
      </c>
      <c r="F752" s="4" t="s">
        <v>18</v>
      </c>
      <c r="G752" s="4" t="s">
        <v>106</v>
      </c>
      <c r="H752" s="4" t="s">
        <v>1226</v>
      </c>
      <c r="I752" s="4" t="s">
        <v>1707</v>
      </c>
      <c r="J752" s="51">
        <v>387</v>
      </c>
      <c r="K752" s="51">
        <v>5.6</v>
      </c>
      <c r="L752" s="51">
        <v>54</v>
      </c>
      <c r="M752" s="51">
        <v>84</v>
      </c>
      <c r="N752" s="55">
        <v>1950218</v>
      </c>
      <c r="O752" s="55">
        <v>1000000</v>
      </c>
      <c r="P752" s="24">
        <v>950218</v>
      </c>
    </row>
    <row r="753" spans="1:16" x14ac:dyDescent="0.2">
      <c r="A753" s="4" t="s">
        <v>1708</v>
      </c>
      <c r="B753" s="5">
        <v>35525</v>
      </c>
      <c r="C753" s="4" t="s">
        <v>46</v>
      </c>
      <c r="D753" s="4" t="s">
        <v>23</v>
      </c>
      <c r="E753" s="4" t="s">
        <v>17</v>
      </c>
      <c r="F753" s="4" t="s">
        <v>18</v>
      </c>
      <c r="G753" s="4" t="s">
        <v>106</v>
      </c>
      <c r="H753" s="4" t="s">
        <v>1709</v>
      </c>
      <c r="I753" s="4" t="s">
        <v>1026</v>
      </c>
      <c r="J753" s="51">
        <v>381</v>
      </c>
      <c r="K753" s="51">
        <v>7.1</v>
      </c>
      <c r="L753" s="51">
        <v>61</v>
      </c>
      <c r="M753" s="51">
        <v>113</v>
      </c>
      <c r="N753" s="55">
        <v>9054736</v>
      </c>
      <c r="O753" s="55">
        <v>2700000</v>
      </c>
      <c r="P753" s="24">
        <v>6354736</v>
      </c>
    </row>
    <row r="754" spans="1:16" x14ac:dyDescent="0.2">
      <c r="A754" s="4" t="s">
        <v>1710</v>
      </c>
      <c r="B754" s="5">
        <v>35705</v>
      </c>
      <c r="C754" s="4" t="s">
        <v>46</v>
      </c>
      <c r="D754" s="4" t="s">
        <v>91</v>
      </c>
      <c r="E754" s="4" t="s">
        <v>17</v>
      </c>
      <c r="F754" s="4" t="s">
        <v>18</v>
      </c>
      <c r="G754" s="4" t="s">
        <v>146</v>
      </c>
      <c r="H754" s="4" t="s">
        <v>1524</v>
      </c>
      <c r="I754" s="4" t="s">
        <v>950</v>
      </c>
      <c r="J754" s="51">
        <v>2000</v>
      </c>
      <c r="K754" s="51">
        <v>5.4</v>
      </c>
      <c r="L754" s="51">
        <v>84</v>
      </c>
      <c r="M754" s="51">
        <v>104</v>
      </c>
      <c r="N754" s="55">
        <v>47474112</v>
      </c>
      <c r="O754" s="55">
        <v>90000000</v>
      </c>
      <c r="P754" s="24">
        <v>-42525888</v>
      </c>
    </row>
    <row r="755" spans="1:16" x14ac:dyDescent="0.2">
      <c r="A755" s="4" t="s">
        <v>1711</v>
      </c>
      <c r="B755" s="5">
        <v>35554</v>
      </c>
      <c r="C755" s="4" t="s">
        <v>46</v>
      </c>
      <c r="D755" s="4" t="s">
        <v>34</v>
      </c>
      <c r="E755" s="4" t="s">
        <v>17</v>
      </c>
      <c r="F755" s="4" t="s">
        <v>18</v>
      </c>
      <c r="G755" s="4" t="s">
        <v>106</v>
      </c>
      <c r="H755" s="4" t="s">
        <v>217</v>
      </c>
      <c r="I755" s="4" t="s">
        <v>384</v>
      </c>
      <c r="J755" s="51">
        <v>12000</v>
      </c>
      <c r="K755" s="51">
        <v>7.1</v>
      </c>
      <c r="L755" s="51">
        <v>130</v>
      </c>
      <c r="M755" s="51">
        <v>97</v>
      </c>
      <c r="N755" s="55">
        <v>43022524</v>
      </c>
      <c r="O755" s="55">
        <v>15000000</v>
      </c>
      <c r="P755" s="24">
        <v>28022524</v>
      </c>
    </row>
    <row r="756" spans="1:16" x14ac:dyDescent="0.2">
      <c r="A756" s="4" t="s">
        <v>1712</v>
      </c>
      <c r="B756" s="5">
        <v>35431</v>
      </c>
      <c r="C756" s="4" t="s">
        <v>46</v>
      </c>
      <c r="D756" s="4" t="s">
        <v>91</v>
      </c>
      <c r="E756" s="4" t="s">
        <v>17</v>
      </c>
      <c r="F756" s="4" t="s">
        <v>18</v>
      </c>
      <c r="G756" s="4" t="s">
        <v>98</v>
      </c>
      <c r="H756" s="4" t="s">
        <v>1713</v>
      </c>
      <c r="I756" s="4" t="s">
        <v>1714</v>
      </c>
      <c r="J756" s="51">
        <v>0</v>
      </c>
      <c r="K756" s="51">
        <v>4.5999999999999996</v>
      </c>
      <c r="L756" s="51">
        <v>24</v>
      </c>
      <c r="M756" s="51">
        <v>101</v>
      </c>
      <c r="N756" s="55">
        <v>6448817</v>
      </c>
      <c r="O756" s="55">
        <v>35000000</v>
      </c>
      <c r="P756" s="24">
        <v>-28551183</v>
      </c>
    </row>
    <row r="757" spans="1:16" x14ac:dyDescent="0.2">
      <c r="A757" s="4" t="s">
        <v>1715</v>
      </c>
      <c r="B757" s="5">
        <v>35974</v>
      </c>
      <c r="C757" s="4" t="s">
        <v>46</v>
      </c>
      <c r="D757" s="4" t="s">
        <v>75</v>
      </c>
      <c r="E757" s="4" t="s">
        <v>17</v>
      </c>
      <c r="F757" s="4" t="s">
        <v>18</v>
      </c>
      <c r="G757" s="4" t="s">
        <v>106</v>
      </c>
      <c r="H757" s="4" t="s">
        <v>965</v>
      </c>
      <c r="I757" s="4" t="s">
        <v>1716</v>
      </c>
      <c r="J757" s="51">
        <v>30</v>
      </c>
      <c r="K757" s="51">
        <v>5.3</v>
      </c>
      <c r="L757" s="51">
        <v>32</v>
      </c>
      <c r="M757" s="51">
        <v>87</v>
      </c>
      <c r="N757" s="55">
        <v>536767</v>
      </c>
      <c r="O757" s="55">
        <v>60000</v>
      </c>
      <c r="P757" s="24">
        <v>476767</v>
      </c>
    </row>
    <row r="758" spans="1:16" x14ac:dyDescent="0.2">
      <c r="A758" s="4" t="s">
        <v>1717</v>
      </c>
      <c r="B758" s="5">
        <v>36112</v>
      </c>
      <c r="C758" s="4" t="s">
        <v>46</v>
      </c>
      <c r="D758" s="4" t="s">
        <v>23</v>
      </c>
      <c r="E758" s="4" t="s">
        <v>17</v>
      </c>
      <c r="F758" s="4" t="s">
        <v>18</v>
      </c>
      <c r="G758" s="4" t="s">
        <v>106</v>
      </c>
      <c r="H758" s="4" t="s">
        <v>1211</v>
      </c>
      <c r="I758" s="4" t="s">
        <v>1718</v>
      </c>
      <c r="J758" s="51">
        <v>0</v>
      </c>
      <c r="K758" s="51">
        <v>5.8</v>
      </c>
      <c r="L758" s="51">
        <v>63</v>
      </c>
      <c r="M758" s="51">
        <v>121</v>
      </c>
      <c r="N758" s="55">
        <v>16574731</v>
      </c>
      <c r="O758" s="55">
        <v>13000000</v>
      </c>
      <c r="P758" s="24">
        <v>3574731</v>
      </c>
    </row>
    <row r="759" spans="1:16" x14ac:dyDescent="0.2">
      <c r="A759" s="4" t="s">
        <v>1719</v>
      </c>
      <c r="B759" s="5">
        <v>36121</v>
      </c>
      <c r="C759" s="4" t="s">
        <v>46</v>
      </c>
      <c r="D759" s="4" t="s">
        <v>54</v>
      </c>
      <c r="E759" s="4" t="s">
        <v>17</v>
      </c>
      <c r="F759" s="4" t="s">
        <v>18</v>
      </c>
      <c r="G759" s="4" t="s">
        <v>42</v>
      </c>
      <c r="H759" s="4" t="s">
        <v>920</v>
      </c>
      <c r="I759" s="4" t="s">
        <v>1301</v>
      </c>
      <c r="J759" s="51">
        <v>0</v>
      </c>
      <c r="K759" s="51">
        <v>7.2</v>
      </c>
      <c r="L759" s="51">
        <v>117</v>
      </c>
      <c r="M759" s="51">
        <v>95</v>
      </c>
      <c r="N759" s="55">
        <v>162792677</v>
      </c>
      <c r="O759" s="55">
        <v>120000000</v>
      </c>
      <c r="P759" s="24">
        <v>42792677</v>
      </c>
    </row>
    <row r="760" spans="1:16" x14ac:dyDescent="0.2">
      <c r="A760" s="4" t="s">
        <v>1720</v>
      </c>
      <c r="B760" s="5">
        <v>36080</v>
      </c>
      <c r="C760" s="4" t="s">
        <v>46</v>
      </c>
      <c r="D760" s="4" t="s">
        <v>23</v>
      </c>
      <c r="E760" s="4" t="s">
        <v>17</v>
      </c>
      <c r="F760" s="4" t="s">
        <v>18</v>
      </c>
      <c r="G760" s="4" t="s">
        <v>146</v>
      </c>
      <c r="H760" s="4" t="s">
        <v>1411</v>
      </c>
      <c r="I760" s="4" t="s">
        <v>1721</v>
      </c>
      <c r="J760" s="51">
        <v>1000</v>
      </c>
      <c r="K760" s="51">
        <v>6.5</v>
      </c>
      <c r="L760" s="51">
        <v>110</v>
      </c>
      <c r="M760" s="51">
        <v>115</v>
      </c>
      <c r="N760" s="55">
        <v>56702901</v>
      </c>
      <c r="O760" s="55">
        <v>60000000</v>
      </c>
      <c r="P760" s="24">
        <v>-3297099</v>
      </c>
    </row>
    <row r="761" spans="1:16" x14ac:dyDescent="0.2">
      <c r="A761" s="4" t="s">
        <v>1722</v>
      </c>
      <c r="B761" s="5">
        <v>35997</v>
      </c>
      <c r="C761" s="4" t="s">
        <v>46</v>
      </c>
      <c r="D761" s="4" t="s">
        <v>34</v>
      </c>
      <c r="E761" s="4" t="s">
        <v>17</v>
      </c>
      <c r="F761" s="4" t="s">
        <v>18</v>
      </c>
      <c r="G761" s="4" t="s">
        <v>146</v>
      </c>
      <c r="H761" s="4" t="s">
        <v>1520</v>
      </c>
      <c r="I761" s="4" t="s">
        <v>1723</v>
      </c>
      <c r="J761" s="51">
        <v>0</v>
      </c>
      <c r="K761" s="51">
        <v>6.2</v>
      </c>
      <c r="L761" s="51">
        <v>63</v>
      </c>
      <c r="M761" s="51">
        <v>82</v>
      </c>
      <c r="N761" s="55">
        <v>30324946</v>
      </c>
      <c r="O761" s="55">
        <v>17000000</v>
      </c>
      <c r="P761" s="24">
        <v>13324946</v>
      </c>
    </row>
    <row r="762" spans="1:16" x14ac:dyDescent="0.2">
      <c r="A762" s="4" t="s">
        <v>1724</v>
      </c>
      <c r="B762" s="5">
        <v>36076</v>
      </c>
      <c r="C762" s="4" t="s">
        <v>46</v>
      </c>
      <c r="D762" s="4" t="s">
        <v>16</v>
      </c>
      <c r="E762" s="4" t="s">
        <v>17</v>
      </c>
      <c r="F762" s="4" t="s">
        <v>97</v>
      </c>
      <c r="G762" s="4" t="s">
        <v>106</v>
      </c>
      <c r="H762" s="4" t="s">
        <v>1725</v>
      </c>
      <c r="I762" s="4" t="s">
        <v>591</v>
      </c>
      <c r="J762" s="51">
        <v>0</v>
      </c>
      <c r="K762" s="51">
        <v>7.5</v>
      </c>
      <c r="L762" s="51">
        <v>125</v>
      </c>
      <c r="M762" s="51">
        <v>121</v>
      </c>
      <c r="N762" s="55">
        <v>16311763</v>
      </c>
      <c r="O762" s="55">
        <v>17000000</v>
      </c>
      <c r="P762" s="24">
        <v>-688237</v>
      </c>
    </row>
    <row r="763" spans="1:16" x14ac:dyDescent="0.2">
      <c r="A763" s="4" t="s">
        <v>1726</v>
      </c>
      <c r="B763" s="5">
        <v>35976</v>
      </c>
      <c r="C763" s="4" t="s">
        <v>15</v>
      </c>
      <c r="D763" s="4" t="s">
        <v>16</v>
      </c>
      <c r="E763" s="4" t="s">
        <v>17</v>
      </c>
      <c r="F763" s="4" t="s">
        <v>18</v>
      </c>
      <c r="G763" s="4" t="s">
        <v>106</v>
      </c>
      <c r="H763" s="4" t="s">
        <v>1239</v>
      </c>
      <c r="I763" s="4" t="s">
        <v>1727</v>
      </c>
      <c r="J763" s="51">
        <v>35000</v>
      </c>
      <c r="K763" s="51">
        <v>8.6</v>
      </c>
      <c r="L763" s="51">
        <v>162</v>
      </c>
      <c r="M763" s="51">
        <v>101</v>
      </c>
      <c r="N763" s="55">
        <v>6712241</v>
      </c>
      <c r="O763" s="55">
        <v>7500000</v>
      </c>
      <c r="P763" s="24">
        <v>-787759</v>
      </c>
    </row>
    <row r="764" spans="1:16" x14ac:dyDescent="0.2">
      <c r="A764" s="4" t="s">
        <v>1728</v>
      </c>
      <c r="B764" s="5">
        <v>35958</v>
      </c>
      <c r="C764" s="4" t="s">
        <v>46</v>
      </c>
      <c r="D764" s="4" t="s">
        <v>34</v>
      </c>
      <c r="E764" s="4" t="s">
        <v>17</v>
      </c>
      <c r="F764" s="4" t="s">
        <v>97</v>
      </c>
      <c r="G764" s="4" t="s">
        <v>106</v>
      </c>
      <c r="H764" s="4" t="s">
        <v>1729</v>
      </c>
      <c r="I764" s="4" t="s">
        <v>1730</v>
      </c>
      <c r="J764" s="51">
        <v>108</v>
      </c>
      <c r="K764" s="51">
        <v>5.9</v>
      </c>
      <c r="L764" s="51">
        <v>31</v>
      </c>
      <c r="M764" s="51">
        <v>93</v>
      </c>
      <c r="N764" s="55">
        <v>64359</v>
      </c>
      <c r="O764" s="55">
        <v>2500000</v>
      </c>
      <c r="P764" s="24">
        <v>-2435641</v>
      </c>
    </row>
    <row r="765" spans="1:16" x14ac:dyDescent="0.2">
      <c r="A765" s="4" t="s">
        <v>1731</v>
      </c>
      <c r="B765" s="5">
        <v>36046</v>
      </c>
      <c r="C765" s="4" t="s">
        <v>46</v>
      </c>
      <c r="D765" s="4" t="s">
        <v>54</v>
      </c>
      <c r="E765" s="4" t="s">
        <v>17</v>
      </c>
      <c r="F765" s="4" t="s">
        <v>18</v>
      </c>
      <c r="G765" s="4" t="s">
        <v>98</v>
      </c>
      <c r="H765" s="4" t="s">
        <v>250</v>
      </c>
      <c r="I765" s="4" t="s">
        <v>1732</v>
      </c>
      <c r="J765" s="51">
        <v>0</v>
      </c>
      <c r="K765" s="51">
        <v>6.6</v>
      </c>
      <c r="L765" s="51">
        <v>131</v>
      </c>
      <c r="M765" s="51">
        <v>83</v>
      </c>
      <c r="N765" s="55">
        <v>90646554</v>
      </c>
      <c r="O765" s="55">
        <v>105000000</v>
      </c>
      <c r="P765" s="24">
        <v>-14353446</v>
      </c>
    </row>
    <row r="766" spans="1:16" x14ac:dyDescent="0.2">
      <c r="A766" s="4" t="s">
        <v>1733</v>
      </c>
      <c r="B766" s="5">
        <v>35848</v>
      </c>
      <c r="C766" s="4" t="s">
        <v>46</v>
      </c>
      <c r="D766" s="4" t="s">
        <v>91</v>
      </c>
      <c r="E766" s="4" t="s">
        <v>17</v>
      </c>
      <c r="F766" s="4" t="s">
        <v>18</v>
      </c>
      <c r="G766" s="4" t="s">
        <v>146</v>
      </c>
      <c r="H766" s="4" t="s">
        <v>796</v>
      </c>
      <c r="I766" s="4" t="s">
        <v>1182</v>
      </c>
      <c r="J766" s="51">
        <v>11000</v>
      </c>
      <c r="K766" s="51">
        <v>6.6</v>
      </c>
      <c r="L766" s="51">
        <v>167</v>
      </c>
      <c r="M766" s="51">
        <v>153</v>
      </c>
      <c r="N766" s="55">
        <v>201573391</v>
      </c>
      <c r="O766" s="55">
        <v>140000000</v>
      </c>
      <c r="P766" s="24">
        <v>61573391</v>
      </c>
    </row>
    <row r="767" spans="1:16" x14ac:dyDescent="0.2">
      <c r="A767" s="4" t="s">
        <v>1734</v>
      </c>
      <c r="B767" s="5">
        <v>35864</v>
      </c>
      <c r="C767" s="4" t="s">
        <v>46</v>
      </c>
      <c r="D767" s="4" t="s">
        <v>54</v>
      </c>
      <c r="E767" s="4" t="s">
        <v>17</v>
      </c>
      <c r="F767" s="4" t="s">
        <v>348</v>
      </c>
      <c r="G767" s="4" t="s">
        <v>42</v>
      </c>
      <c r="H767" s="4" t="s">
        <v>1735</v>
      </c>
      <c r="I767" s="4" t="s">
        <v>350</v>
      </c>
      <c r="J767" s="51">
        <v>964</v>
      </c>
      <c r="K767" s="51">
        <v>5.8</v>
      </c>
      <c r="L767" s="51">
        <v>61</v>
      </c>
      <c r="M767" s="51">
        <v>97</v>
      </c>
      <c r="N767" s="55">
        <v>18318000</v>
      </c>
      <c r="O767" s="55">
        <v>80000000</v>
      </c>
      <c r="P767" s="24">
        <v>-61682000</v>
      </c>
    </row>
    <row r="768" spans="1:16" x14ac:dyDescent="0.2">
      <c r="A768" s="4" t="s">
        <v>1736</v>
      </c>
      <c r="B768" s="5">
        <v>36094</v>
      </c>
      <c r="C768" s="4" t="s">
        <v>46</v>
      </c>
      <c r="D768" s="4" t="s">
        <v>54</v>
      </c>
      <c r="E768" s="4" t="s">
        <v>17</v>
      </c>
      <c r="F768" s="4" t="s">
        <v>352</v>
      </c>
      <c r="G768" s="4" t="s">
        <v>42</v>
      </c>
      <c r="H768" s="4" t="s">
        <v>1737</v>
      </c>
      <c r="I768" s="4" t="s">
        <v>1738</v>
      </c>
      <c r="J768" s="51">
        <v>436</v>
      </c>
      <c r="K768" s="51">
        <v>2.8</v>
      </c>
      <c r="L768" s="51">
        <v>24</v>
      </c>
      <c r="M768" s="51">
        <v>76</v>
      </c>
      <c r="N768" s="55">
        <v>11144518</v>
      </c>
      <c r="O768" s="55">
        <v>15000000</v>
      </c>
      <c r="P768" s="24">
        <v>-3855482</v>
      </c>
    </row>
    <row r="769" spans="1:16" x14ac:dyDescent="0.2">
      <c r="A769" s="4" t="s">
        <v>1739</v>
      </c>
      <c r="B769" s="5">
        <v>36095</v>
      </c>
      <c r="C769" s="4" t="s">
        <v>46</v>
      </c>
      <c r="D769" s="4" t="s">
        <v>23</v>
      </c>
      <c r="E769" s="4" t="s">
        <v>17</v>
      </c>
      <c r="F769" s="4" t="s">
        <v>18</v>
      </c>
      <c r="G769" s="4" t="s">
        <v>106</v>
      </c>
      <c r="H769" s="4" t="s">
        <v>510</v>
      </c>
      <c r="I769" s="4" t="s">
        <v>895</v>
      </c>
      <c r="J769" s="51">
        <v>853</v>
      </c>
      <c r="K769" s="51">
        <v>5.9</v>
      </c>
      <c r="L769" s="51">
        <v>78</v>
      </c>
      <c r="M769" s="51">
        <v>172</v>
      </c>
      <c r="N769" s="55">
        <v>22843047</v>
      </c>
      <c r="O769" s="55">
        <v>55000000</v>
      </c>
      <c r="P769" s="24">
        <v>-32156953</v>
      </c>
    </row>
    <row r="770" spans="1:16" x14ac:dyDescent="0.2">
      <c r="A770" s="4" t="s">
        <v>1740</v>
      </c>
      <c r="B770" s="5">
        <v>36152</v>
      </c>
      <c r="C770" s="4" t="s">
        <v>46</v>
      </c>
      <c r="D770" s="4" t="s">
        <v>91</v>
      </c>
      <c r="E770" s="4" t="s">
        <v>17</v>
      </c>
      <c r="F770" s="4" t="s">
        <v>18</v>
      </c>
      <c r="G770" s="4" t="s">
        <v>106</v>
      </c>
      <c r="H770" s="4" t="s">
        <v>1741</v>
      </c>
      <c r="I770" s="4" t="s">
        <v>1742</v>
      </c>
      <c r="J770" s="51">
        <v>0</v>
      </c>
      <c r="K770" s="51">
        <v>7.1</v>
      </c>
      <c r="L770" s="51">
        <v>184</v>
      </c>
      <c r="M770" s="51">
        <v>110</v>
      </c>
      <c r="N770" s="55">
        <v>70001065</v>
      </c>
      <c r="O770" s="55">
        <v>45000000</v>
      </c>
      <c r="P770" s="24">
        <v>25001065</v>
      </c>
    </row>
    <row r="771" spans="1:16" x14ac:dyDescent="0.2">
      <c r="A771" s="4" t="s">
        <v>1743</v>
      </c>
      <c r="B771" s="5">
        <v>35809</v>
      </c>
      <c r="C771" s="4" t="s">
        <v>46</v>
      </c>
      <c r="D771" s="4" t="s">
        <v>34</v>
      </c>
      <c r="E771" s="4" t="s">
        <v>17</v>
      </c>
      <c r="F771" s="4" t="s">
        <v>352</v>
      </c>
      <c r="G771" s="4" t="s">
        <v>106</v>
      </c>
      <c r="H771" s="4" t="s">
        <v>1744</v>
      </c>
      <c r="I771" s="4" t="s">
        <v>1714</v>
      </c>
      <c r="J771" s="51">
        <v>0</v>
      </c>
      <c r="K771" s="51">
        <v>5.3</v>
      </c>
      <c r="L771" s="51">
        <v>114</v>
      </c>
      <c r="M771" s="51">
        <v>89</v>
      </c>
      <c r="N771" s="55">
        <v>32368960</v>
      </c>
      <c r="O771" s="55">
        <v>25000000</v>
      </c>
      <c r="P771" s="24">
        <v>7368960</v>
      </c>
    </row>
    <row r="772" spans="1:16" x14ac:dyDescent="0.2">
      <c r="A772" s="4" t="s">
        <v>1745</v>
      </c>
      <c r="B772" s="5">
        <v>35804</v>
      </c>
      <c r="C772" s="4" t="s">
        <v>46</v>
      </c>
      <c r="D772" s="4" t="s">
        <v>23</v>
      </c>
      <c r="E772" s="4" t="s">
        <v>17</v>
      </c>
      <c r="F772" s="4" t="s">
        <v>18</v>
      </c>
      <c r="G772" s="4" t="s">
        <v>106</v>
      </c>
      <c r="H772" s="4" t="s">
        <v>381</v>
      </c>
      <c r="I772" s="4" t="s">
        <v>1746</v>
      </c>
      <c r="J772" s="51">
        <v>51</v>
      </c>
      <c r="K772" s="51">
        <v>6.6</v>
      </c>
      <c r="L772" s="51">
        <v>18</v>
      </c>
      <c r="M772" s="51">
        <v>90</v>
      </c>
      <c r="N772" s="55">
        <v>13493</v>
      </c>
      <c r="O772" s="55">
        <v>600000</v>
      </c>
      <c r="P772" s="24">
        <v>-586507</v>
      </c>
    </row>
    <row r="773" spans="1:16" x14ac:dyDescent="0.2">
      <c r="A773" s="4" t="s">
        <v>1747</v>
      </c>
      <c r="B773" s="5">
        <v>35983</v>
      </c>
      <c r="C773" s="4" t="s">
        <v>46</v>
      </c>
      <c r="D773" s="4" t="s">
        <v>34</v>
      </c>
      <c r="E773" s="4" t="s">
        <v>17</v>
      </c>
      <c r="F773" s="4" t="s">
        <v>18</v>
      </c>
      <c r="G773" s="4" t="s">
        <v>106</v>
      </c>
      <c r="H773" s="4" t="s">
        <v>885</v>
      </c>
      <c r="I773" s="4" t="s">
        <v>1748</v>
      </c>
      <c r="J773" s="51">
        <v>0</v>
      </c>
      <c r="K773" s="51">
        <v>7.5</v>
      </c>
      <c r="L773" s="51">
        <v>106</v>
      </c>
      <c r="M773" s="51">
        <v>110</v>
      </c>
      <c r="N773" s="55">
        <v>2365931</v>
      </c>
      <c r="O773" s="55">
        <v>1500000</v>
      </c>
      <c r="P773" s="24">
        <v>865931</v>
      </c>
    </row>
    <row r="774" spans="1:16" x14ac:dyDescent="0.2">
      <c r="A774" s="4" t="s">
        <v>1749</v>
      </c>
      <c r="B774" s="5">
        <v>35878</v>
      </c>
      <c r="C774" s="4" t="s">
        <v>46</v>
      </c>
      <c r="D774" s="4" t="s">
        <v>34</v>
      </c>
      <c r="E774" s="4" t="s">
        <v>17</v>
      </c>
      <c r="F774" s="4" t="s">
        <v>18</v>
      </c>
      <c r="G774" s="4" t="s">
        <v>106</v>
      </c>
      <c r="H774" s="4" t="s">
        <v>794</v>
      </c>
      <c r="I774" s="4" t="s">
        <v>794</v>
      </c>
      <c r="J774" s="51">
        <v>0</v>
      </c>
      <c r="K774" s="51">
        <v>6.8</v>
      </c>
      <c r="L774" s="51">
        <v>110</v>
      </c>
      <c r="M774" s="51">
        <v>108</v>
      </c>
      <c r="N774" s="55">
        <v>26525834</v>
      </c>
      <c r="O774" s="55">
        <v>30000000</v>
      </c>
      <c r="P774" s="24">
        <v>-3474166</v>
      </c>
    </row>
    <row r="775" spans="1:16" x14ac:dyDescent="0.2">
      <c r="A775" s="4" t="s">
        <v>1750</v>
      </c>
      <c r="B775" s="5">
        <v>36134</v>
      </c>
      <c r="C775" s="4" t="s">
        <v>46</v>
      </c>
      <c r="D775" s="4" t="s">
        <v>34</v>
      </c>
      <c r="E775" s="4" t="s">
        <v>17</v>
      </c>
      <c r="F775" s="4" t="s">
        <v>18</v>
      </c>
      <c r="G775" s="4" t="s">
        <v>146</v>
      </c>
      <c r="H775" s="4" t="s">
        <v>1751</v>
      </c>
      <c r="I775" s="4" t="s">
        <v>1752</v>
      </c>
      <c r="J775" s="51">
        <v>0</v>
      </c>
      <c r="K775" s="51">
        <v>6.5</v>
      </c>
      <c r="L775" s="51">
        <v>76</v>
      </c>
      <c r="M775" s="51">
        <v>100</v>
      </c>
      <c r="N775" s="55">
        <v>25339117</v>
      </c>
      <c r="O775" s="55">
        <v>10000000</v>
      </c>
      <c r="P775" s="24">
        <v>15339117</v>
      </c>
    </row>
    <row r="776" spans="1:16" x14ac:dyDescent="0.2">
      <c r="A776" s="4" t="s">
        <v>1753</v>
      </c>
      <c r="B776" s="5">
        <v>36107</v>
      </c>
      <c r="C776" s="4" t="s">
        <v>15</v>
      </c>
      <c r="D776" s="4" t="s">
        <v>34</v>
      </c>
      <c r="E776" s="4" t="s">
        <v>17</v>
      </c>
      <c r="F776" s="4" t="s">
        <v>18</v>
      </c>
      <c r="G776" s="4" t="s">
        <v>106</v>
      </c>
      <c r="H776" s="4" t="s">
        <v>1754</v>
      </c>
      <c r="I776" s="4" t="s">
        <v>256</v>
      </c>
      <c r="J776" s="51">
        <v>652</v>
      </c>
      <c r="K776" s="51">
        <v>6.3</v>
      </c>
      <c r="L776" s="51">
        <v>114</v>
      </c>
      <c r="M776" s="51">
        <v>113</v>
      </c>
      <c r="N776" s="55">
        <v>5032496</v>
      </c>
      <c r="O776" s="55">
        <v>12000000</v>
      </c>
      <c r="P776" s="24">
        <v>-6967504</v>
      </c>
    </row>
    <row r="777" spans="1:16" x14ac:dyDescent="0.2">
      <c r="A777" s="4" t="s">
        <v>1755</v>
      </c>
      <c r="B777" s="5">
        <v>36028</v>
      </c>
      <c r="C777" s="4" t="s">
        <v>46</v>
      </c>
      <c r="D777" s="4" t="s">
        <v>23</v>
      </c>
      <c r="E777" s="4" t="s">
        <v>1756</v>
      </c>
      <c r="F777" s="4" t="s">
        <v>495</v>
      </c>
      <c r="G777" s="4" t="s">
        <v>106</v>
      </c>
      <c r="H777" s="4" t="s">
        <v>1757</v>
      </c>
      <c r="I777" s="4" t="s">
        <v>1758</v>
      </c>
      <c r="J777" s="51">
        <v>0</v>
      </c>
      <c r="K777" s="51">
        <v>8</v>
      </c>
      <c r="L777" s="51">
        <v>71</v>
      </c>
      <c r="M777" s="51">
        <v>113</v>
      </c>
      <c r="N777" s="55">
        <v>5595428</v>
      </c>
      <c r="O777" s="55">
        <v>2900000</v>
      </c>
      <c r="P777" s="24">
        <v>2695428</v>
      </c>
    </row>
    <row r="778" spans="1:16" x14ac:dyDescent="0.2">
      <c r="A778" s="4" t="s">
        <v>1759</v>
      </c>
      <c r="B778" s="5">
        <v>35973</v>
      </c>
      <c r="C778" s="4" t="s">
        <v>46</v>
      </c>
      <c r="D778" s="4" t="s">
        <v>34</v>
      </c>
      <c r="E778" s="4" t="s">
        <v>17</v>
      </c>
      <c r="F778" s="4" t="s">
        <v>18</v>
      </c>
      <c r="G778" s="4" t="s">
        <v>146</v>
      </c>
      <c r="H778" s="4" t="s">
        <v>1760</v>
      </c>
      <c r="I778" s="4" t="s">
        <v>1761</v>
      </c>
      <c r="J778" s="51">
        <v>724</v>
      </c>
      <c r="K778" s="51">
        <v>2.2999999999999998</v>
      </c>
      <c r="L778" s="51">
        <v>12</v>
      </c>
      <c r="M778" s="51">
        <v>95</v>
      </c>
      <c r="N778" s="55">
        <v>306715</v>
      </c>
      <c r="O778" s="55">
        <v>10000000</v>
      </c>
      <c r="P778" s="24">
        <v>-9693285</v>
      </c>
    </row>
    <row r="779" spans="1:16" x14ac:dyDescent="0.2">
      <c r="A779" s="4" t="s">
        <v>1762</v>
      </c>
      <c r="B779" s="5">
        <v>35963</v>
      </c>
      <c r="C779" s="4" t="s">
        <v>46</v>
      </c>
      <c r="D779" s="4" t="s">
        <v>23</v>
      </c>
      <c r="E779" s="4" t="s">
        <v>17</v>
      </c>
      <c r="F779" s="4" t="s">
        <v>25</v>
      </c>
      <c r="G779" s="4" t="s">
        <v>146</v>
      </c>
      <c r="H779" s="4" t="s">
        <v>476</v>
      </c>
      <c r="I779" s="4" t="s">
        <v>1191</v>
      </c>
      <c r="J779" s="51">
        <v>0</v>
      </c>
      <c r="K779" s="51">
        <v>6.7</v>
      </c>
      <c r="L779" s="51">
        <v>110</v>
      </c>
      <c r="M779" s="51">
        <v>114</v>
      </c>
      <c r="N779" s="55">
        <v>78745923</v>
      </c>
      <c r="O779" s="55">
        <v>55000000</v>
      </c>
      <c r="P779" s="24">
        <v>23745923</v>
      </c>
    </row>
    <row r="780" spans="1:16" x14ac:dyDescent="0.2">
      <c r="A780" s="4" t="s">
        <v>1763</v>
      </c>
      <c r="B780" s="5">
        <v>35921</v>
      </c>
      <c r="C780" s="4" t="s">
        <v>46</v>
      </c>
      <c r="D780" s="4" t="s">
        <v>34</v>
      </c>
      <c r="E780" s="4" t="s">
        <v>17</v>
      </c>
      <c r="F780" s="4" t="s">
        <v>25</v>
      </c>
      <c r="G780" s="4" t="s">
        <v>106</v>
      </c>
      <c r="H780" s="4" t="s">
        <v>1764</v>
      </c>
      <c r="I780" s="4" t="s">
        <v>1765</v>
      </c>
      <c r="J780" s="51">
        <v>515</v>
      </c>
      <c r="K780" s="51">
        <v>6.6</v>
      </c>
      <c r="L780" s="51">
        <v>49</v>
      </c>
      <c r="M780" s="51">
        <v>104</v>
      </c>
      <c r="N780" s="55">
        <v>1789892</v>
      </c>
      <c r="O780" s="55">
        <v>8000000</v>
      </c>
      <c r="P780" s="24">
        <v>-6210108</v>
      </c>
    </row>
    <row r="781" spans="1:16" x14ac:dyDescent="0.2">
      <c r="A781" s="4" t="s">
        <v>1766</v>
      </c>
      <c r="B781" s="5">
        <v>36071</v>
      </c>
      <c r="C781" s="4" t="s">
        <v>46</v>
      </c>
      <c r="D781" s="4" t="s">
        <v>91</v>
      </c>
      <c r="E781" s="4" t="s">
        <v>17</v>
      </c>
      <c r="F781" s="4" t="s">
        <v>348</v>
      </c>
      <c r="G781" s="4" t="s">
        <v>106</v>
      </c>
      <c r="H781" s="4" t="s">
        <v>1767</v>
      </c>
      <c r="I781" s="4" t="s">
        <v>1136</v>
      </c>
      <c r="J781" s="51">
        <v>14000</v>
      </c>
      <c r="K781" s="51">
        <v>7.7</v>
      </c>
      <c r="L781" s="51">
        <v>222</v>
      </c>
      <c r="M781" s="51">
        <v>111</v>
      </c>
      <c r="N781" s="55">
        <v>14337579</v>
      </c>
      <c r="O781" s="55">
        <v>27000000</v>
      </c>
      <c r="P781" s="24">
        <v>-12662421</v>
      </c>
    </row>
    <row r="782" spans="1:16" x14ac:dyDescent="0.2">
      <c r="A782" s="4" t="s">
        <v>1768</v>
      </c>
      <c r="B782" s="5">
        <v>36042</v>
      </c>
      <c r="C782" s="4" t="s">
        <v>46</v>
      </c>
      <c r="D782" s="4" t="s">
        <v>34</v>
      </c>
      <c r="E782" s="4" t="s">
        <v>17</v>
      </c>
      <c r="F782" s="4" t="s">
        <v>18</v>
      </c>
      <c r="G782" s="4" t="s">
        <v>106</v>
      </c>
      <c r="H782" s="4" t="s">
        <v>1769</v>
      </c>
      <c r="I782" s="4" t="s">
        <v>1770</v>
      </c>
      <c r="J782" s="51">
        <v>645</v>
      </c>
      <c r="K782" s="51">
        <v>6</v>
      </c>
      <c r="L782" s="51">
        <v>37</v>
      </c>
      <c r="M782" s="51">
        <v>96</v>
      </c>
      <c r="N782" s="55">
        <v>15062898</v>
      </c>
      <c r="O782" s="55">
        <v>14000000</v>
      </c>
      <c r="P782" s="24">
        <v>1062898</v>
      </c>
    </row>
    <row r="783" spans="1:16" x14ac:dyDescent="0.2">
      <c r="A783" s="4" t="s">
        <v>1771</v>
      </c>
      <c r="B783" s="5">
        <v>36047</v>
      </c>
      <c r="C783" s="4" t="s">
        <v>46</v>
      </c>
      <c r="D783" s="4" t="s">
        <v>91</v>
      </c>
      <c r="E783" s="4" t="s">
        <v>17</v>
      </c>
      <c r="F783" s="4" t="s">
        <v>18</v>
      </c>
      <c r="G783" s="4" t="s">
        <v>146</v>
      </c>
      <c r="H783" s="4" t="s">
        <v>729</v>
      </c>
      <c r="I783" s="4" t="s">
        <v>1679</v>
      </c>
      <c r="J783" s="51">
        <v>0</v>
      </c>
      <c r="K783" s="51">
        <v>6.1</v>
      </c>
      <c r="L783" s="51">
        <v>125</v>
      </c>
      <c r="M783" s="51">
        <v>120</v>
      </c>
      <c r="N783" s="55">
        <v>140459099</v>
      </c>
      <c r="O783" s="55">
        <v>75000000</v>
      </c>
      <c r="P783" s="24">
        <v>65459099</v>
      </c>
    </row>
    <row r="784" spans="1:16" x14ac:dyDescent="0.2">
      <c r="A784" s="4" t="s">
        <v>1772</v>
      </c>
      <c r="B784" s="5">
        <v>36072</v>
      </c>
      <c r="C784" s="4" t="s">
        <v>46</v>
      </c>
      <c r="D784" s="4" t="s">
        <v>91</v>
      </c>
      <c r="E784" s="4" t="s">
        <v>17</v>
      </c>
      <c r="F784" s="4" t="s">
        <v>18</v>
      </c>
      <c r="G784" s="4" t="s">
        <v>106</v>
      </c>
      <c r="H784" s="4" t="s">
        <v>1773</v>
      </c>
      <c r="I784" s="4" t="s">
        <v>1039</v>
      </c>
      <c r="J784" s="51">
        <v>0</v>
      </c>
      <c r="K784" s="51">
        <v>6</v>
      </c>
      <c r="L784" s="51">
        <v>106</v>
      </c>
      <c r="M784" s="51">
        <v>106</v>
      </c>
      <c r="N784" s="55">
        <v>11146409</v>
      </c>
      <c r="O784" s="55">
        <v>45000000</v>
      </c>
      <c r="P784" s="24">
        <v>-33853591</v>
      </c>
    </row>
    <row r="785" spans="1:16" x14ac:dyDescent="0.2">
      <c r="A785" s="4" t="s">
        <v>1774</v>
      </c>
      <c r="B785" s="5">
        <v>35979</v>
      </c>
      <c r="C785" s="4" t="s">
        <v>46</v>
      </c>
      <c r="D785" s="4" t="s">
        <v>23</v>
      </c>
      <c r="E785" s="4" t="s">
        <v>17</v>
      </c>
      <c r="F785" s="4" t="s">
        <v>18</v>
      </c>
      <c r="G785" s="4" t="s">
        <v>106</v>
      </c>
      <c r="H785" s="4" t="s">
        <v>1239</v>
      </c>
      <c r="I785" s="4" t="s">
        <v>1585</v>
      </c>
      <c r="J785" s="51">
        <v>69</v>
      </c>
      <c r="K785" s="51">
        <v>6.2</v>
      </c>
      <c r="L785" s="51">
        <v>31</v>
      </c>
      <c r="M785" s="51">
        <v>90</v>
      </c>
      <c r="N785" s="55">
        <v>99147</v>
      </c>
      <c r="O785" s="55">
        <v>2000000</v>
      </c>
      <c r="P785" s="24">
        <v>-1900853</v>
      </c>
    </row>
    <row r="786" spans="1:16" x14ac:dyDescent="0.2">
      <c r="A786" s="4" t="s">
        <v>1775</v>
      </c>
      <c r="B786" s="5">
        <v>35940</v>
      </c>
      <c r="C786" s="4" t="s">
        <v>46</v>
      </c>
      <c r="D786" s="4" t="s">
        <v>34</v>
      </c>
      <c r="E786" s="4" t="s">
        <v>17</v>
      </c>
      <c r="F786" s="4" t="s">
        <v>352</v>
      </c>
      <c r="G786" s="4" t="s">
        <v>146</v>
      </c>
      <c r="H786" s="4" t="s">
        <v>1776</v>
      </c>
      <c r="I786" s="4" t="s">
        <v>1777</v>
      </c>
      <c r="J786" s="51">
        <v>679</v>
      </c>
      <c r="K786" s="51">
        <v>6.4</v>
      </c>
      <c r="L786" s="51">
        <v>32</v>
      </c>
      <c r="M786" s="51">
        <v>82</v>
      </c>
      <c r="N786" s="55">
        <v>9975684</v>
      </c>
      <c r="O786" s="55">
        <v>13000000</v>
      </c>
      <c r="P786" s="24">
        <v>-3024316</v>
      </c>
    </row>
    <row r="787" spans="1:16" x14ac:dyDescent="0.2">
      <c r="A787" s="4" t="s">
        <v>1778</v>
      </c>
      <c r="B787" s="5">
        <v>36121</v>
      </c>
      <c r="C787" s="4" t="s">
        <v>46</v>
      </c>
      <c r="D787" s="4" t="s">
        <v>105</v>
      </c>
      <c r="E787" s="4" t="s">
        <v>17</v>
      </c>
      <c r="F787" s="4" t="s">
        <v>348</v>
      </c>
      <c r="G787" s="4" t="s">
        <v>106</v>
      </c>
      <c r="H787" s="4" t="s">
        <v>1089</v>
      </c>
      <c r="I787" s="4" t="s">
        <v>1779</v>
      </c>
      <c r="J787" s="51">
        <v>673</v>
      </c>
      <c r="K787" s="51">
        <v>5.5</v>
      </c>
      <c r="L787" s="51">
        <v>96</v>
      </c>
      <c r="M787" s="51">
        <v>84</v>
      </c>
      <c r="N787" s="55">
        <v>17411331</v>
      </c>
      <c r="O787" s="55">
        <v>15000000</v>
      </c>
      <c r="P787" s="24">
        <v>2411331</v>
      </c>
    </row>
    <row r="788" spans="1:16" x14ac:dyDescent="0.2">
      <c r="A788" s="4" t="s">
        <v>1780</v>
      </c>
      <c r="B788" s="5">
        <v>35961</v>
      </c>
      <c r="C788" s="4" t="s">
        <v>46</v>
      </c>
      <c r="D788" s="4" t="s">
        <v>34</v>
      </c>
      <c r="E788" s="4" t="s">
        <v>17</v>
      </c>
      <c r="F788" s="4" t="s">
        <v>18</v>
      </c>
      <c r="G788" s="4" t="s">
        <v>146</v>
      </c>
      <c r="H788" s="4" t="s">
        <v>1347</v>
      </c>
      <c r="I788" s="4" t="s">
        <v>1781</v>
      </c>
      <c r="J788" s="51">
        <v>694</v>
      </c>
      <c r="K788" s="51">
        <v>5.3</v>
      </c>
      <c r="L788" s="51">
        <v>73</v>
      </c>
      <c r="M788" s="51">
        <v>85</v>
      </c>
      <c r="N788" s="55">
        <v>144156464</v>
      </c>
      <c r="O788" s="55">
        <v>71500000</v>
      </c>
      <c r="P788" s="24">
        <v>72656464</v>
      </c>
    </row>
    <row r="789" spans="1:16" x14ac:dyDescent="0.2">
      <c r="A789" s="4" t="s">
        <v>1782</v>
      </c>
      <c r="B789" s="5">
        <v>35980</v>
      </c>
      <c r="C789" s="4" t="s">
        <v>46</v>
      </c>
      <c r="D789" s="4" t="s">
        <v>75</v>
      </c>
      <c r="E789" s="4" t="s">
        <v>17</v>
      </c>
      <c r="F789" s="4" t="s">
        <v>97</v>
      </c>
      <c r="G789" s="4" t="s">
        <v>106</v>
      </c>
      <c r="H789" s="4" t="s">
        <v>1783</v>
      </c>
      <c r="I789" s="4" t="s">
        <v>1784</v>
      </c>
      <c r="J789" s="51">
        <v>0</v>
      </c>
      <c r="K789" s="51">
        <v>7.5</v>
      </c>
      <c r="L789" s="51">
        <v>141</v>
      </c>
      <c r="M789" s="51">
        <v>124</v>
      </c>
      <c r="N789" s="55">
        <v>30012990</v>
      </c>
      <c r="O789" s="55">
        <v>25000000</v>
      </c>
      <c r="P789" s="24">
        <v>5012990</v>
      </c>
    </row>
    <row r="790" spans="1:16" x14ac:dyDescent="0.2">
      <c r="A790" s="4" t="s">
        <v>1785</v>
      </c>
      <c r="B790" s="5">
        <v>35851</v>
      </c>
      <c r="C790" s="4" t="s">
        <v>46</v>
      </c>
      <c r="D790" s="4" t="s">
        <v>91</v>
      </c>
      <c r="E790" s="4" t="s">
        <v>17</v>
      </c>
      <c r="F790" s="4" t="s">
        <v>18</v>
      </c>
      <c r="G790" s="4" t="s">
        <v>106</v>
      </c>
      <c r="H790" s="4" t="s">
        <v>1181</v>
      </c>
      <c r="I790" s="4" t="s">
        <v>570</v>
      </c>
      <c r="J790" s="51">
        <v>0</v>
      </c>
      <c r="K790" s="51">
        <v>7.3</v>
      </c>
      <c r="L790" s="51">
        <v>81</v>
      </c>
      <c r="M790" s="51">
        <v>140</v>
      </c>
      <c r="N790" s="55">
        <v>111544445</v>
      </c>
      <c r="O790" s="55">
        <v>90000000</v>
      </c>
      <c r="P790" s="24">
        <v>21544445</v>
      </c>
    </row>
    <row r="791" spans="1:16" x14ac:dyDescent="0.2">
      <c r="A791" s="4" t="s">
        <v>1786</v>
      </c>
      <c r="B791" s="5">
        <v>35840</v>
      </c>
      <c r="C791" s="4" t="s">
        <v>46</v>
      </c>
      <c r="D791" s="4" t="s">
        <v>34</v>
      </c>
      <c r="E791" s="4" t="s">
        <v>17</v>
      </c>
      <c r="F791" s="4" t="s">
        <v>18</v>
      </c>
      <c r="G791" s="4" t="s">
        <v>146</v>
      </c>
      <c r="H791" s="4" t="s">
        <v>885</v>
      </c>
      <c r="I791" s="4" t="s">
        <v>1787</v>
      </c>
      <c r="J791" s="51">
        <v>0</v>
      </c>
      <c r="K791" s="51">
        <v>7</v>
      </c>
      <c r="L791" s="51">
        <v>92</v>
      </c>
      <c r="M791" s="51">
        <v>121</v>
      </c>
      <c r="N791" s="55">
        <v>65703412</v>
      </c>
      <c r="O791" s="55">
        <v>26000000</v>
      </c>
      <c r="P791" s="24">
        <v>39703412</v>
      </c>
    </row>
    <row r="792" spans="1:16" x14ac:dyDescent="0.2">
      <c r="A792" s="4" t="s">
        <v>1788</v>
      </c>
      <c r="B792" s="5">
        <v>36120</v>
      </c>
      <c r="C792" s="4" t="s">
        <v>46</v>
      </c>
      <c r="D792" s="4" t="s">
        <v>54</v>
      </c>
      <c r="E792" s="4" t="s">
        <v>17</v>
      </c>
      <c r="F792" s="4" t="s">
        <v>18</v>
      </c>
      <c r="G792" s="4" t="s">
        <v>106</v>
      </c>
      <c r="H792" s="4" t="s">
        <v>440</v>
      </c>
      <c r="I792" s="4" t="s">
        <v>242</v>
      </c>
      <c r="J792" s="51">
        <v>15000</v>
      </c>
      <c r="K792" s="51">
        <v>7.7</v>
      </c>
      <c r="L792" s="51">
        <v>156</v>
      </c>
      <c r="M792" s="51">
        <v>118</v>
      </c>
      <c r="N792" s="55">
        <v>10562387</v>
      </c>
      <c r="O792" s="55">
        <v>18500000</v>
      </c>
      <c r="P792" s="24">
        <v>-7937613</v>
      </c>
    </row>
    <row r="793" spans="1:16" x14ac:dyDescent="0.2">
      <c r="A793" s="4" t="s">
        <v>1789</v>
      </c>
      <c r="B793" s="5">
        <v>36157</v>
      </c>
      <c r="C793" s="4" t="s">
        <v>15</v>
      </c>
      <c r="D793" s="4" t="s">
        <v>75</v>
      </c>
      <c r="E793" s="4" t="s">
        <v>17</v>
      </c>
      <c r="F793" s="4" t="s">
        <v>18</v>
      </c>
      <c r="G793" s="4" t="s">
        <v>106</v>
      </c>
      <c r="H793" s="4" t="s">
        <v>1406</v>
      </c>
      <c r="I793" s="4" t="s">
        <v>1790</v>
      </c>
      <c r="J793" s="51">
        <v>0</v>
      </c>
      <c r="K793" s="51">
        <v>7.5</v>
      </c>
      <c r="L793" s="51">
        <v>127</v>
      </c>
      <c r="M793" s="51">
        <v>105</v>
      </c>
      <c r="N793" s="55">
        <v>6390032</v>
      </c>
      <c r="O793" s="55">
        <v>3500000</v>
      </c>
      <c r="P793" s="24">
        <v>2890032</v>
      </c>
    </row>
    <row r="794" spans="1:16" x14ac:dyDescent="0.2">
      <c r="A794" s="4" t="s">
        <v>1791</v>
      </c>
      <c r="B794" s="5">
        <v>35980</v>
      </c>
      <c r="C794" s="4" t="s">
        <v>46</v>
      </c>
      <c r="D794" s="4" t="s">
        <v>34</v>
      </c>
      <c r="E794" s="4" t="s">
        <v>17</v>
      </c>
      <c r="F794" s="4" t="s">
        <v>18</v>
      </c>
      <c r="G794" s="4" t="s">
        <v>106</v>
      </c>
      <c r="H794" s="4" t="s">
        <v>1792</v>
      </c>
      <c r="I794" s="4" t="s">
        <v>1793</v>
      </c>
      <c r="J794" s="51">
        <v>0</v>
      </c>
      <c r="K794" s="51">
        <v>6.7</v>
      </c>
      <c r="L794" s="51">
        <v>40</v>
      </c>
      <c r="M794" s="51">
        <v>82</v>
      </c>
      <c r="N794" s="55">
        <v>17278980</v>
      </c>
      <c r="O794" s="55">
        <v>8000000</v>
      </c>
      <c r="P794" s="24">
        <v>9278980</v>
      </c>
    </row>
    <row r="795" spans="1:16" x14ac:dyDescent="0.2">
      <c r="A795" s="4" t="s">
        <v>1794</v>
      </c>
      <c r="B795" s="5">
        <v>35869</v>
      </c>
      <c r="C795" s="4" t="s">
        <v>46</v>
      </c>
      <c r="D795" s="4" t="s">
        <v>34</v>
      </c>
      <c r="E795" s="4" t="s">
        <v>17</v>
      </c>
      <c r="F795" s="4" t="s">
        <v>18</v>
      </c>
      <c r="G795" s="4"/>
      <c r="H795" s="4" t="s">
        <v>1484</v>
      </c>
      <c r="I795" s="4" t="s">
        <v>1310</v>
      </c>
      <c r="J795" s="51">
        <v>0</v>
      </c>
      <c r="K795" s="51">
        <v>7.8</v>
      </c>
      <c r="L795" s="51">
        <v>148</v>
      </c>
      <c r="M795" s="51">
        <v>134</v>
      </c>
      <c r="N795" s="55">
        <v>3000000</v>
      </c>
      <c r="O795" s="55">
        <v>3000000</v>
      </c>
      <c r="P795" s="24">
        <v>0</v>
      </c>
    </row>
    <row r="796" spans="1:16" x14ac:dyDescent="0.2">
      <c r="A796" s="4" t="s">
        <v>1795</v>
      </c>
      <c r="B796" s="5">
        <v>36148</v>
      </c>
      <c r="C796" s="4" t="s">
        <v>46</v>
      </c>
      <c r="D796" s="4" t="s">
        <v>91</v>
      </c>
      <c r="E796" s="4" t="s">
        <v>17</v>
      </c>
      <c r="F796" s="4" t="s">
        <v>18</v>
      </c>
      <c r="G796" s="4" t="s">
        <v>106</v>
      </c>
      <c r="H796" s="4" t="s">
        <v>729</v>
      </c>
      <c r="I796" s="4" t="s">
        <v>1796</v>
      </c>
      <c r="J796" s="51">
        <v>815</v>
      </c>
      <c r="K796" s="51">
        <v>5.8</v>
      </c>
      <c r="L796" s="51">
        <v>79</v>
      </c>
      <c r="M796" s="51">
        <v>97</v>
      </c>
      <c r="N796" s="55">
        <v>19819494</v>
      </c>
      <c r="O796" s="55">
        <v>70000000</v>
      </c>
      <c r="P796" s="24">
        <v>-50180506</v>
      </c>
    </row>
    <row r="797" spans="1:16" x14ac:dyDescent="0.2">
      <c r="A797" s="4" t="s">
        <v>1797</v>
      </c>
      <c r="B797" s="5">
        <v>36054</v>
      </c>
      <c r="C797" s="4" t="s">
        <v>46</v>
      </c>
      <c r="D797" s="4" t="s">
        <v>23</v>
      </c>
      <c r="E797" s="4" t="s">
        <v>17</v>
      </c>
      <c r="F797" s="4" t="s">
        <v>18</v>
      </c>
      <c r="G797" s="4" t="s">
        <v>106</v>
      </c>
      <c r="H797" s="4" t="s">
        <v>588</v>
      </c>
      <c r="I797" s="4" t="s">
        <v>553</v>
      </c>
      <c r="J797" s="51">
        <v>0</v>
      </c>
      <c r="K797" s="51">
        <v>6.9</v>
      </c>
      <c r="L797" s="51">
        <v>48</v>
      </c>
      <c r="M797" s="51">
        <v>136</v>
      </c>
      <c r="N797" s="55">
        <v>21554585</v>
      </c>
      <c r="O797" s="55">
        <v>25000000</v>
      </c>
      <c r="P797" s="24">
        <v>-3445415</v>
      </c>
    </row>
    <row r="798" spans="1:16" x14ac:dyDescent="0.2">
      <c r="A798" s="4" t="s">
        <v>1798</v>
      </c>
      <c r="B798" s="5">
        <v>35985</v>
      </c>
      <c r="C798" s="4" t="s">
        <v>46</v>
      </c>
      <c r="D798" s="4" t="s">
        <v>34</v>
      </c>
      <c r="E798" s="4" t="s">
        <v>17</v>
      </c>
      <c r="F798" s="4" t="s">
        <v>18</v>
      </c>
      <c r="G798" s="4" t="s">
        <v>98</v>
      </c>
      <c r="H798" s="4" t="s">
        <v>710</v>
      </c>
      <c r="I798" s="4" t="s">
        <v>721</v>
      </c>
      <c r="J798" s="51">
        <v>296</v>
      </c>
      <c r="K798" s="51">
        <v>4.9000000000000004</v>
      </c>
      <c r="L798" s="51">
        <v>56</v>
      </c>
      <c r="M798" s="51">
        <v>114</v>
      </c>
      <c r="N798" s="55">
        <v>12065985</v>
      </c>
      <c r="O798" s="55">
        <v>60000000</v>
      </c>
      <c r="P798" s="24">
        <v>-47934015</v>
      </c>
    </row>
    <row r="799" spans="1:16" x14ac:dyDescent="0.2">
      <c r="A799" s="4" t="s">
        <v>1799</v>
      </c>
      <c r="B799" s="5">
        <v>36088</v>
      </c>
      <c r="C799" s="4" t="s">
        <v>46</v>
      </c>
      <c r="D799" s="4" t="s">
        <v>34</v>
      </c>
      <c r="E799" s="4" t="s">
        <v>17</v>
      </c>
      <c r="F799" s="4" t="s">
        <v>18</v>
      </c>
      <c r="G799" s="4" t="s">
        <v>146</v>
      </c>
      <c r="H799" s="4" t="s">
        <v>658</v>
      </c>
      <c r="I799" s="4" t="s">
        <v>1800</v>
      </c>
      <c r="J799" s="51">
        <v>247</v>
      </c>
      <c r="K799" s="51">
        <v>5</v>
      </c>
      <c r="L799" s="51">
        <v>42</v>
      </c>
      <c r="M799" s="51">
        <v>91</v>
      </c>
      <c r="N799" s="55">
        <v>10443316</v>
      </c>
      <c r="O799" s="55">
        <v>15000000</v>
      </c>
      <c r="P799" s="24">
        <v>-4556684</v>
      </c>
    </row>
    <row r="800" spans="1:16" x14ac:dyDescent="0.2">
      <c r="A800" s="4" t="s">
        <v>1801</v>
      </c>
      <c r="B800" s="5">
        <v>36032</v>
      </c>
      <c r="C800" s="4" t="s">
        <v>46</v>
      </c>
      <c r="D800" s="4" t="s">
        <v>23</v>
      </c>
      <c r="E800" s="4" t="s">
        <v>17</v>
      </c>
      <c r="F800" s="4" t="s">
        <v>18</v>
      </c>
      <c r="G800" s="4" t="s">
        <v>146</v>
      </c>
      <c r="H800" s="4" t="s">
        <v>949</v>
      </c>
      <c r="I800" s="4" t="s">
        <v>1802</v>
      </c>
      <c r="J800" s="51">
        <v>0</v>
      </c>
      <c r="K800" s="51">
        <v>5.9</v>
      </c>
      <c r="L800" s="51">
        <v>65</v>
      </c>
      <c r="M800" s="51">
        <v>114</v>
      </c>
      <c r="N800" s="55">
        <v>60033780</v>
      </c>
      <c r="O800" s="55">
        <v>30000000</v>
      </c>
      <c r="P800" s="24">
        <v>30033780</v>
      </c>
    </row>
    <row r="801" spans="1:16" x14ac:dyDescent="0.2">
      <c r="A801" s="4" t="s">
        <v>1803</v>
      </c>
      <c r="B801" s="5">
        <v>35992</v>
      </c>
      <c r="C801" s="4" t="s">
        <v>46</v>
      </c>
      <c r="D801" s="4" t="s">
        <v>34</v>
      </c>
      <c r="E801" s="4" t="s">
        <v>17</v>
      </c>
      <c r="F801" s="4" t="s">
        <v>18</v>
      </c>
      <c r="G801" s="4" t="s">
        <v>106</v>
      </c>
      <c r="H801" s="4" t="s">
        <v>1804</v>
      </c>
      <c r="I801" s="4" t="s">
        <v>1805</v>
      </c>
      <c r="J801" s="51">
        <v>0</v>
      </c>
      <c r="K801" s="51">
        <v>5.5</v>
      </c>
      <c r="L801" s="51">
        <v>29</v>
      </c>
      <c r="M801" s="51">
        <v>124</v>
      </c>
      <c r="N801" s="55">
        <v>37672350</v>
      </c>
      <c r="O801" s="55">
        <v>20000000</v>
      </c>
      <c r="P801" s="24">
        <v>17672350</v>
      </c>
    </row>
    <row r="802" spans="1:16" x14ac:dyDescent="0.2">
      <c r="A802" s="4" t="s">
        <v>1806</v>
      </c>
      <c r="B802" s="5">
        <v>35866</v>
      </c>
      <c r="C802" s="4" t="s">
        <v>46</v>
      </c>
      <c r="D802" s="4" t="s">
        <v>34</v>
      </c>
      <c r="E802" s="4" t="s">
        <v>17</v>
      </c>
      <c r="F802" s="4" t="s">
        <v>18</v>
      </c>
      <c r="G802" s="4" t="s">
        <v>106</v>
      </c>
      <c r="H802" s="4" t="s">
        <v>1807</v>
      </c>
      <c r="I802" s="4" t="s">
        <v>1808</v>
      </c>
      <c r="J802" s="51">
        <v>280</v>
      </c>
      <c r="K802" s="51">
        <v>3.9</v>
      </c>
      <c r="L802" s="51">
        <v>19</v>
      </c>
      <c r="M802" s="51">
        <v>93</v>
      </c>
      <c r="N802" s="55">
        <v>10305534</v>
      </c>
      <c r="O802" s="55">
        <v>3500000</v>
      </c>
      <c r="P802" s="24">
        <v>6805534</v>
      </c>
    </row>
    <row r="803" spans="1:16" x14ac:dyDescent="0.2">
      <c r="A803" s="4" t="s">
        <v>1809</v>
      </c>
      <c r="B803" s="5">
        <v>35959</v>
      </c>
      <c r="C803" s="4" t="s">
        <v>46</v>
      </c>
      <c r="D803" s="4" t="s">
        <v>105</v>
      </c>
      <c r="E803" s="4" t="s">
        <v>17</v>
      </c>
      <c r="F803" s="4" t="s">
        <v>18</v>
      </c>
      <c r="G803" s="4" t="s">
        <v>106</v>
      </c>
      <c r="H803" s="4" t="s">
        <v>1177</v>
      </c>
      <c r="I803" s="4" t="s">
        <v>1810</v>
      </c>
      <c r="J803" s="51">
        <v>891</v>
      </c>
      <c r="K803" s="51">
        <v>4.5999999999999996</v>
      </c>
      <c r="L803" s="51">
        <v>125</v>
      </c>
      <c r="M803" s="51">
        <v>100</v>
      </c>
      <c r="N803" s="55">
        <v>39989008</v>
      </c>
      <c r="O803" s="55">
        <v>24000000</v>
      </c>
      <c r="P803" s="24">
        <v>15989008</v>
      </c>
    </row>
    <row r="804" spans="1:16" x14ac:dyDescent="0.2">
      <c r="A804" s="4" t="s">
        <v>1811</v>
      </c>
      <c r="B804" s="5">
        <v>35868</v>
      </c>
      <c r="C804" s="4" t="s">
        <v>46</v>
      </c>
      <c r="D804" s="4" t="s">
        <v>91</v>
      </c>
      <c r="E804" s="4" t="s">
        <v>17</v>
      </c>
      <c r="F804" s="4" t="s">
        <v>1812</v>
      </c>
      <c r="G804" s="4" t="s">
        <v>106</v>
      </c>
      <c r="H804" s="4" t="s">
        <v>1813</v>
      </c>
      <c r="I804" s="4" t="s">
        <v>1814</v>
      </c>
      <c r="J804" s="51">
        <v>471</v>
      </c>
      <c r="K804" s="51">
        <v>4.8</v>
      </c>
      <c r="L804" s="51">
        <v>67</v>
      </c>
      <c r="M804" s="51">
        <v>91</v>
      </c>
      <c r="N804" s="55">
        <v>10076136</v>
      </c>
      <c r="O804" s="55">
        <v>35000000</v>
      </c>
      <c r="P804" s="24">
        <v>-24923864</v>
      </c>
    </row>
    <row r="805" spans="1:16" x14ac:dyDescent="0.2">
      <c r="A805" s="4" t="s">
        <v>1815</v>
      </c>
      <c r="B805" s="5">
        <v>35900</v>
      </c>
      <c r="C805" s="4" t="s">
        <v>46</v>
      </c>
      <c r="D805" s="4" t="s">
        <v>23</v>
      </c>
      <c r="E805" s="4" t="s">
        <v>914</v>
      </c>
      <c r="F805" s="4" t="s">
        <v>1816</v>
      </c>
      <c r="G805" s="4" t="s">
        <v>106</v>
      </c>
      <c r="H805" s="4" t="s">
        <v>1817</v>
      </c>
      <c r="I805" s="4" t="s">
        <v>1818</v>
      </c>
      <c r="J805" s="51">
        <v>140</v>
      </c>
      <c r="K805" s="51">
        <v>6.8</v>
      </c>
      <c r="L805" s="51">
        <v>39</v>
      </c>
      <c r="M805" s="51">
        <v>106</v>
      </c>
      <c r="N805" s="55">
        <v>886410</v>
      </c>
      <c r="O805" s="55">
        <v>3500000</v>
      </c>
      <c r="P805" s="24">
        <v>-2613590</v>
      </c>
    </row>
    <row r="806" spans="1:16" x14ac:dyDescent="0.2">
      <c r="A806" s="4" t="s">
        <v>1819</v>
      </c>
      <c r="B806" s="5">
        <v>36019</v>
      </c>
      <c r="C806" s="4" t="s">
        <v>46</v>
      </c>
      <c r="D806" s="4" t="s">
        <v>34</v>
      </c>
      <c r="E806" s="4" t="s">
        <v>174</v>
      </c>
      <c r="F806" s="4" t="s">
        <v>175</v>
      </c>
      <c r="G806" s="4"/>
      <c r="H806" s="4" t="s">
        <v>999</v>
      </c>
      <c r="I806" s="4" t="s">
        <v>1000</v>
      </c>
      <c r="J806" s="51">
        <v>136</v>
      </c>
      <c r="K806" s="51">
        <v>6</v>
      </c>
      <c r="L806" s="51">
        <v>8</v>
      </c>
      <c r="M806" s="51">
        <v>118</v>
      </c>
      <c r="N806" s="55">
        <v>146072</v>
      </c>
      <c r="O806" s="55">
        <v>140000000</v>
      </c>
      <c r="P806" s="24">
        <v>-139853928</v>
      </c>
    </row>
    <row r="807" spans="1:16" x14ac:dyDescent="0.2">
      <c r="A807" s="4" t="s">
        <v>1820</v>
      </c>
      <c r="B807" s="5">
        <v>35987</v>
      </c>
      <c r="C807" s="4" t="s">
        <v>46</v>
      </c>
      <c r="D807" s="4" t="s">
        <v>91</v>
      </c>
      <c r="E807" s="4" t="s">
        <v>17</v>
      </c>
      <c r="F807" s="4" t="s">
        <v>18</v>
      </c>
      <c r="G807" s="4" t="s">
        <v>106</v>
      </c>
      <c r="H807" s="4" t="s">
        <v>1821</v>
      </c>
      <c r="I807" s="4" t="s">
        <v>282</v>
      </c>
      <c r="J807" s="51">
        <v>0</v>
      </c>
      <c r="K807" s="51">
        <v>6.6</v>
      </c>
      <c r="L807" s="51">
        <v>141</v>
      </c>
      <c r="M807" s="51">
        <v>127</v>
      </c>
      <c r="N807" s="55">
        <v>129734803</v>
      </c>
      <c r="O807" s="55">
        <v>140000000</v>
      </c>
      <c r="P807" s="24">
        <v>-10265197</v>
      </c>
    </row>
    <row r="808" spans="1:16" x14ac:dyDescent="0.2">
      <c r="A808" s="4" t="s">
        <v>1822</v>
      </c>
      <c r="B808" s="5">
        <v>35801</v>
      </c>
      <c r="C808" s="4" t="s">
        <v>46</v>
      </c>
      <c r="D808" s="4" t="s">
        <v>34</v>
      </c>
      <c r="E808" s="4" t="s">
        <v>17</v>
      </c>
      <c r="F808" s="4" t="s">
        <v>18</v>
      </c>
      <c r="G808" s="4" t="s">
        <v>106</v>
      </c>
      <c r="H808" s="4" t="s">
        <v>1052</v>
      </c>
      <c r="I808" s="4" t="s">
        <v>1823</v>
      </c>
      <c r="J808" s="51">
        <v>242</v>
      </c>
      <c r="K808" s="51">
        <v>6.6</v>
      </c>
      <c r="L808" s="51">
        <v>24</v>
      </c>
      <c r="M808" s="51">
        <v>100</v>
      </c>
      <c r="N808" s="55">
        <v>12902790</v>
      </c>
      <c r="O808" s="55">
        <v>12000000</v>
      </c>
      <c r="P808" s="24">
        <v>902790</v>
      </c>
    </row>
    <row r="809" spans="1:16" x14ac:dyDescent="0.2">
      <c r="A809" s="4" t="s">
        <v>1824</v>
      </c>
      <c r="B809" s="5">
        <v>35796</v>
      </c>
      <c r="C809" s="4" t="s">
        <v>46</v>
      </c>
      <c r="D809" s="4" t="s">
        <v>34</v>
      </c>
      <c r="E809" s="4" t="s">
        <v>17</v>
      </c>
      <c r="F809" s="4" t="s">
        <v>97</v>
      </c>
      <c r="G809" s="4" t="s">
        <v>106</v>
      </c>
      <c r="H809" s="4" t="s">
        <v>1825</v>
      </c>
      <c r="I809" s="4" t="s">
        <v>1826</v>
      </c>
      <c r="J809" s="51">
        <v>21000</v>
      </c>
      <c r="K809" s="51">
        <v>8.1999999999999993</v>
      </c>
      <c r="L809" s="51">
        <v>116</v>
      </c>
      <c r="M809" s="51">
        <v>120</v>
      </c>
      <c r="N809" s="55">
        <v>3650677</v>
      </c>
      <c r="O809" s="55">
        <v>960000</v>
      </c>
      <c r="P809" s="24">
        <v>2690677</v>
      </c>
    </row>
    <row r="810" spans="1:16" x14ac:dyDescent="0.2">
      <c r="A810" s="4" t="s">
        <v>1827</v>
      </c>
      <c r="B810" s="5">
        <v>35853</v>
      </c>
      <c r="C810" s="4" t="s">
        <v>46</v>
      </c>
      <c r="D810" s="4" t="s">
        <v>91</v>
      </c>
      <c r="E810" s="4" t="s">
        <v>17</v>
      </c>
      <c r="F810" s="4" t="s">
        <v>18</v>
      </c>
      <c r="G810" s="4" t="s">
        <v>146</v>
      </c>
      <c r="H810" s="4" t="s">
        <v>1022</v>
      </c>
      <c r="I810" s="4" t="s">
        <v>716</v>
      </c>
      <c r="J810" s="51">
        <v>0</v>
      </c>
      <c r="K810" s="51">
        <v>5.0999999999999996</v>
      </c>
      <c r="L810" s="51">
        <v>102</v>
      </c>
      <c r="M810" s="51">
        <v>130</v>
      </c>
      <c r="N810" s="55">
        <v>69102910</v>
      </c>
      <c r="O810" s="55">
        <v>80000000</v>
      </c>
      <c r="P810" s="24">
        <v>-10897090</v>
      </c>
    </row>
    <row r="811" spans="1:16" x14ac:dyDescent="0.2">
      <c r="A811" s="4" t="s">
        <v>1828</v>
      </c>
      <c r="B811" s="5">
        <v>36005</v>
      </c>
      <c r="C811" s="4" t="s">
        <v>46</v>
      </c>
      <c r="D811" s="4" t="s">
        <v>23</v>
      </c>
      <c r="E811" s="4" t="s">
        <v>17</v>
      </c>
      <c r="F811" s="4" t="s">
        <v>18</v>
      </c>
      <c r="G811" s="4" t="s">
        <v>146</v>
      </c>
      <c r="H811" s="4" t="s">
        <v>894</v>
      </c>
      <c r="I811" s="4" t="s">
        <v>448</v>
      </c>
      <c r="J811" s="51">
        <v>10000</v>
      </c>
      <c r="K811" s="51">
        <v>7.1</v>
      </c>
      <c r="L811" s="51">
        <v>98</v>
      </c>
      <c r="M811" s="51">
        <v>178</v>
      </c>
      <c r="N811" s="55">
        <v>44606335</v>
      </c>
      <c r="O811" s="55">
        <v>90000000</v>
      </c>
      <c r="P811" s="24">
        <v>-45393665</v>
      </c>
    </row>
    <row r="812" spans="1:16" x14ac:dyDescent="0.2">
      <c r="A812" s="4" t="s">
        <v>1829</v>
      </c>
      <c r="B812" s="5">
        <v>35923</v>
      </c>
      <c r="C812" s="4" t="s">
        <v>46</v>
      </c>
      <c r="D812" s="4" t="s">
        <v>34</v>
      </c>
      <c r="E812" s="4" t="s">
        <v>17</v>
      </c>
      <c r="F812" s="4" t="s">
        <v>18</v>
      </c>
      <c r="G812" s="4" t="s">
        <v>98</v>
      </c>
      <c r="H812" s="4" t="s">
        <v>1830</v>
      </c>
      <c r="I812" s="4" t="s">
        <v>1831</v>
      </c>
      <c r="J812" s="51">
        <v>839</v>
      </c>
      <c r="K812" s="51">
        <v>3.9</v>
      </c>
      <c r="L812" s="51">
        <v>18</v>
      </c>
      <c r="M812" s="51">
        <v>93</v>
      </c>
      <c r="N812" s="55">
        <v>4308981</v>
      </c>
      <c r="O812" s="55">
        <v>24000000</v>
      </c>
      <c r="P812" s="24">
        <v>-19691019</v>
      </c>
    </row>
    <row r="813" spans="1:16" x14ac:dyDescent="0.2">
      <c r="A813" s="4" t="s">
        <v>1832</v>
      </c>
      <c r="B813" s="5">
        <v>35961</v>
      </c>
      <c r="C813" s="4" t="s">
        <v>46</v>
      </c>
      <c r="D813" s="4" t="s">
        <v>91</v>
      </c>
      <c r="E813" s="4" t="s">
        <v>17</v>
      </c>
      <c r="F813" s="4" t="s">
        <v>18</v>
      </c>
      <c r="G813" s="4" t="s">
        <v>106</v>
      </c>
      <c r="H813" s="4" t="s">
        <v>796</v>
      </c>
      <c r="I813" s="4" t="s">
        <v>756</v>
      </c>
      <c r="J813" s="51">
        <v>0</v>
      </c>
      <c r="K813" s="51">
        <v>6.1</v>
      </c>
      <c r="L813" s="51">
        <v>79</v>
      </c>
      <c r="M813" s="51">
        <v>111</v>
      </c>
      <c r="N813" s="55">
        <v>32940507</v>
      </c>
      <c r="O813" s="55">
        <v>60000000</v>
      </c>
      <c r="P813" s="24">
        <v>-27059493</v>
      </c>
    </row>
    <row r="814" spans="1:16" x14ac:dyDescent="0.2">
      <c r="A814" s="4" t="s">
        <v>1833</v>
      </c>
      <c r="B814" s="5">
        <v>36024</v>
      </c>
      <c r="C814" s="4" t="s">
        <v>46</v>
      </c>
      <c r="D814" s="4" t="s">
        <v>91</v>
      </c>
      <c r="E814" s="4" t="s">
        <v>17</v>
      </c>
      <c r="F814" s="4" t="s">
        <v>18</v>
      </c>
      <c r="G814" s="4" t="s">
        <v>98</v>
      </c>
      <c r="H814" s="4" t="s">
        <v>1834</v>
      </c>
      <c r="I814" s="4" t="s">
        <v>834</v>
      </c>
      <c r="J814" s="51">
        <v>0</v>
      </c>
      <c r="K814" s="51">
        <v>5.6</v>
      </c>
      <c r="L814" s="51">
        <v>35</v>
      </c>
      <c r="M814" s="51">
        <v>114</v>
      </c>
      <c r="N814" s="55">
        <v>50628009</v>
      </c>
      <c r="O814" s="55">
        <v>90000000</v>
      </c>
      <c r="P814" s="24">
        <v>-39371991</v>
      </c>
    </row>
    <row r="815" spans="1:16" x14ac:dyDescent="0.2">
      <c r="A815" s="4" t="s">
        <v>1835</v>
      </c>
      <c r="B815" s="5">
        <v>35840</v>
      </c>
      <c r="C815" s="4" t="s">
        <v>46</v>
      </c>
      <c r="D815" s="4" t="s">
        <v>54</v>
      </c>
      <c r="E815" s="4" t="s">
        <v>17</v>
      </c>
      <c r="F815" s="4" t="s">
        <v>18</v>
      </c>
      <c r="G815" s="4" t="s">
        <v>42</v>
      </c>
      <c r="H815" s="4" t="s">
        <v>1131</v>
      </c>
      <c r="I815" s="4" t="s">
        <v>1836</v>
      </c>
      <c r="J815" s="51">
        <v>12000</v>
      </c>
      <c r="K815" s="51">
        <v>7.5</v>
      </c>
      <c r="L815" s="51">
        <v>143</v>
      </c>
      <c r="M815" s="51">
        <v>88</v>
      </c>
      <c r="N815" s="55">
        <v>120618403</v>
      </c>
      <c r="O815" s="55">
        <v>90000000</v>
      </c>
      <c r="P815" s="24">
        <v>30618403</v>
      </c>
    </row>
    <row r="816" spans="1:16" x14ac:dyDescent="0.2">
      <c r="A816" s="4" t="s">
        <v>1837</v>
      </c>
      <c r="B816" s="5">
        <v>35850</v>
      </c>
      <c r="C816" s="4" t="s">
        <v>46</v>
      </c>
      <c r="D816" s="4" t="s">
        <v>23</v>
      </c>
      <c r="E816" s="4" t="s">
        <v>17</v>
      </c>
      <c r="F816" s="4" t="s">
        <v>18</v>
      </c>
      <c r="G816" s="4" t="s">
        <v>146</v>
      </c>
      <c r="H816" s="4" t="s">
        <v>1838</v>
      </c>
      <c r="I816" s="4" t="s">
        <v>1839</v>
      </c>
      <c r="J816" s="51">
        <v>102</v>
      </c>
      <c r="K816" s="51">
        <v>6.5</v>
      </c>
      <c r="L816" s="51">
        <v>2</v>
      </c>
      <c r="M816" s="51">
        <v>107</v>
      </c>
      <c r="N816" s="55">
        <v>10508</v>
      </c>
      <c r="O816" s="55">
        <v>700000</v>
      </c>
      <c r="P816" s="24">
        <v>-689492</v>
      </c>
    </row>
    <row r="817" spans="1:16" x14ac:dyDescent="0.2">
      <c r="A817" s="4" t="s">
        <v>1840</v>
      </c>
      <c r="B817" s="5">
        <v>36055</v>
      </c>
      <c r="C817" s="4" t="s">
        <v>46</v>
      </c>
      <c r="D817" s="4" t="s">
        <v>34</v>
      </c>
      <c r="E817" s="4" t="s">
        <v>17</v>
      </c>
      <c r="F817" s="4" t="s">
        <v>18</v>
      </c>
      <c r="G817" s="4" t="s">
        <v>106</v>
      </c>
      <c r="H817" s="4" t="s">
        <v>1484</v>
      </c>
      <c r="I817" s="4" t="s">
        <v>1841</v>
      </c>
      <c r="J817" s="51">
        <v>392</v>
      </c>
      <c r="K817" s="51">
        <v>6.7</v>
      </c>
      <c r="L817" s="51">
        <v>38</v>
      </c>
      <c r="M817" s="51">
        <v>104</v>
      </c>
      <c r="N817" s="55">
        <v>3386698</v>
      </c>
      <c r="O817" s="55">
        <v>1000000</v>
      </c>
      <c r="P817" s="24">
        <v>2386698</v>
      </c>
    </row>
    <row r="818" spans="1:16" x14ac:dyDescent="0.2">
      <c r="A818" s="4" t="s">
        <v>1842</v>
      </c>
      <c r="B818" s="5">
        <v>35925</v>
      </c>
      <c r="C818" s="4" t="s">
        <v>46</v>
      </c>
      <c r="D818" s="4" t="s">
        <v>23</v>
      </c>
      <c r="E818" s="4" t="s">
        <v>17</v>
      </c>
      <c r="F818" s="4" t="s">
        <v>18</v>
      </c>
      <c r="G818" s="4" t="s">
        <v>106</v>
      </c>
      <c r="H818" s="4" t="s">
        <v>502</v>
      </c>
      <c r="I818" s="4" t="s">
        <v>1843</v>
      </c>
      <c r="J818" s="51">
        <v>592</v>
      </c>
      <c r="K818" s="51">
        <v>7</v>
      </c>
      <c r="L818" s="51">
        <v>64</v>
      </c>
      <c r="M818" s="51">
        <v>127</v>
      </c>
      <c r="N818" s="55">
        <v>23209440</v>
      </c>
      <c r="O818" s="55">
        <v>30000000</v>
      </c>
      <c r="P818" s="24">
        <v>-6790560</v>
      </c>
    </row>
    <row r="819" spans="1:16" x14ac:dyDescent="0.2">
      <c r="A819" s="4" t="s">
        <v>1844</v>
      </c>
      <c r="B819" s="5">
        <v>35884</v>
      </c>
      <c r="C819" s="4" t="s">
        <v>46</v>
      </c>
      <c r="D819" s="4" t="s">
        <v>16</v>
      </c>
      <c r="E819" s="4" t="s">
        <v>17</v>
      </c>
      <c r="F819" s="4" t="s">
        <v>18</v>
      </c>
      <c r="G819" s="4" t="s">
        <v>106</v>
      </c>
      <c r="H819" s="4" t="s">
        <v>1524</v>
      </c>
      <c r="I819" s="4" t="s">
        <v>759</v>
      </c>
      <c r="J819" s="51">
        <v>0</v>
      </c>
      <c r="K819" s="51">
        <v>7</v>
      </c>
      <c r="L819" s="51">
        <v>158</v>
      </c>
      <c r="M819" s="51">
        <v>123</v>
      </c>
      <c r="N819" s="55">
        <v>37339525</v>
      </c>
      <c r="O819" s="55">
        <v>48000000</v>
      </c>
      <c r="P819" s="24">
        <v>-10660475</v>
      </c>
    </row>
    <row r="820" spans="1:16" x14ac:dyDescent="0.2">
      <c r="A820" s="4" t="s">
        <v>1845</v>
      </c>
      <c r="B820" s="5">
        <v>35803</v>
      </c>
      <c r="C820" s="4" t="s">
        <v>46</v>
      </c>
      <c r="D820" s="4" t="s">
        <v>75</v>
      </c>
      <c r="E820" s="4" t="s">
        <v>17</v>
      </c>
      <c r="F820" s="4" t="s">
        <v>18</v>
      </c>
      <c r="G820" s="4" t="s">
        <v>146</v>
      </c>
      <c r="H820" s="4" t="s">
        <v>598</v>
      </c>
      <c r="I820" s="4" t="s">
        <v>1070</v>
      </c>
      <c r="J820" s="51">
        <v>0</v>
      </c>
      <c r="K820" s="51">
        <v>6.7</v>
      </c>
      <c r="L820" s="51">
        <v>55</v>
      </c>
      <c r="M820" s="51">
        <v>115</v>
      </c>
      <c r="N820" s="55">
        <v>135014968</v>
      </c>
      <c r="O820" s="55">
        <v>50000000</v>
      </c>
      <c r="P820" s="24">
        <v>85014968</v>
      </c>
    </row>
    <row r="821" spans="1:16" x14ac:dyDescent="0.2">
      <c r="A821" s="4" t="s">
        <v>1846</v>
      </c>
      <c r="B821" s="5">
        <v>36113</v>
      </c>
      <c r="C821" s="4" t="s">
        <v>15</v>
      </c>
      <c r="D821" s="4" t="s">
        <v>23</v>
      </c>
      <c r="E821" s="4" t="s">
        <v>17</v>
      </c>
      <c r="F821" s="4" t="s">
        <v>18</v>
      </c>
      <c r="G821" s="4" t="s">
        <v>106</v>
      </c>
      <c r="H821" s="4" t="s">
        <v>1847</v>
      </c>
      <c r="I821" s="4" t="s">
        <v>1848</v>
      </c>
      <c r="J821" s="51">
        <v>24000</v>
      </c>
      <c r="K821" s="51">
        <v>7.5</v>
      </c>
      <c r="L821" s="51">
        <v>138</v>
      </c>
      <c r="M821" s="51">
        <v>84</v>
      </c>
      <c r="N821" s="55">
        <v>3216970</v>
      </c>
      <c r="O821" s="55">
        <v>60000</v>
      </c>
      <c r="P821" s="24">
        <v>3156970</v>
      </c>
    </row>
    <row r="822" spans="1:16" x14ac:dyDescent="0.2">
      <c r="A822" s="4" t="s">
        <v>1849</v>
      </c>
      <c r="B822" s="5">
        <v>36068</v>
      </c>
      <c r="C822" s="4" t="s">
        <v>46</v>
      </c>
      <c r="D822" s="4" t="s">
        <v>34</v>
      </c>
      <c r="E822" s="4" t="s">
        <v>17</v>
      </c>
      <c r="F822" s="4" t="s">
        <v>18</v>
      </c>
      <c r="G822" s="4" t="s">
        <v>146</v>
      </c>
      <c r="H822" s="4" t="s">
        <v>1850</v>
      </c>
      <c r="I822" s="4" t="s">
        <v>1851</v>
      </c>
      <c r="J822" s="51">
        <v>0</v>
      </c>
      <c r="K822" s="51">
        <v>6.1</v>
      </c>
      <c r="L822" s="51">
        <v>92</v>
      </c>
      <c r="M822" s="51">
        <v>104</v>
      </c>
      <c r="N822" s="55">
        <v>46611204</v>
      </c>
      <c r="O822" s="55">
        <v>48000000</v>
      </c>
      <c r="P822" s="24">
        <v>-1388796</v>
      </c>
    </row>
    <row r="823" spans="1:16" x14ac:dyDescent="0.2">
      <c r="A823" s="4" t="s">
        <v>1852</v>
      </c>
      <c r="B823" s="5">
        <v>36125</v>
      </c>
      <c r="C823" s="4" t="s">
        <v>46</v>
      </c>
      <c r="D823" s="4" t="s">
        <v>34</v>
      </c>
      <c r="E823" s="4" t="s">
        <v>17</v>
      </c>
      <c r="F823" s="4" t="s">
        <v>175</v>
      </c>
      <c r="G823" s="4" t="s">
        <v>106</v>
      </c>
      <c r="H823" s="4" t="s">
        <v>1601</v>
      </c>
      <c r="I823" s="4" t="s">
        <v>1170</v>
      </c>
      <c r="J823" s="51">
        <v>688</v>
      </c>
      <c r="K823" s="51">
        <v>6.7</v>
      </c>
      <c r="L823" s="51">
        <v>117</v>
      </c>
      <c r="M823" s="51">
        <v>143</v>
      </c>
      <c r="N823" s="55">
        <v>38966057</v>
      </c>
      <c r="O823" s="55">
        <v>65000000</v>
      </c>
      <c r="P823" s="24">
        <v>-26033943</v>
      </c>
    </row>
    <row r="824" spans="1:16" x14ac:dyDescent="0.2">
      <c r="A824" s="4" t="s">
        <v>1853</v>
      </c>
      <c r="B824" s="5">
        <v>35807</v>
      </c>
      <c r="C824" s="4" t="s">
        <v>46</v>
      </c>
      <c r="D824" s="4" t="s">
        <v>91</v>
      </c>
      <c r="E824" s="4" t="s">
        <v>17</v>
      </c>
      <c r="F824" s="4" t="s">
        <v>97</v>
      </c>
      <c r="G824" s="4" t="s">
        <v>106</v>
      </c>
      <c r="H824" s="4" t="s">
        <v>217</v>
      </c>
      <c r="I824" s="4" t="s">
        <v>1465</v>
      </c>
      <c r="J824" s="51">
        <v>0</v>
      </c>
      <c r="K824" s="51">
        <v>7.3</v>
      </c>
      <c r="L824" s="51">
        <v>149</v>
      </c>
      <c r="M824" s="51">
        <v>122</v>
      </c>
      <c r="N824" s="55">
        <v>41609593</v>
      </c>
      <c r="O824" s="55">
        <v>55000000</v>
      </c>
      <c r="P824" s="24">
        <v>-13390407</v>
      </c>
    </row>
    <row r="825" spans="1:16" x14ac:dyDescent="0.2">
      <c r="A825" s="4" t="s">
        <v>1854</v>
      </c>
      <c r="B825" s="5">
        <v>36057</v>
      </c>
      <c r="C825" s="4" t="s">
        <v>46</v>
      </c>
      <c r="D825" s="4" t="s">
        <v>16</v>
      </c>
      <c r="E825" s="4" t="s">
        <v>17</v>
      </c>
      <c r="F825" s="4" t="s">
        <v>18</v>
      </c>
      <c r="G825" s="4" t="s">
        <v>106</v>
      </c>
      <c r="H825" s="4" t="s">
        <v>1537</v>
      </c>
      <c r="I825" s="4" t="s">
        <v>1855</v>
      </c>
      <c r="J825" s="51">
        <v>0</v>
      </c>
      <c r="K825" s="51">
        <v>7.4</v>
      </c>
      <c r="L825" s="51">
        <v>128</v>
      </c>
      <c r="M825" s="51">
        <v>121</v>
      </c>
      <c r="N825" s="55">
        <v>22905674</v>
      </c>
      <c r="O825" s="55">
        <v>12000000</v>
      </c>
      <c r="P825" s="24">
        <v>10905674</v>
      </c>
    </row>
    <row r="826" spans="1:16" x14ac:dyDescent="0.2">
      <c r="A826" s="4" t="s">
        <v>1856</v>
      </c>
      <c r="B826" s="5">
        <v>35893</v>
      </c>
      <c r="C826" s="4" t="s">
        <v>15</v>
      </c>
      <c r="D826" s="4" t="s">
        <v>16</v>
      </c>
      <c r="E826" s="4" t="s">
        <v>24</v>
      </c>
      <c r="F826" s="4" t="s">
        <v>25</v>
      </c>
      <c r="G826" s="4" t="s">
        <v>106</v>
      </c>
      <c r="H826" s="4" t="s">
        <v>1857</v>
      </c>
      <c r="I826" s="4" t="s">
        <v>1858</v>
      </c>
      <c r="J826" s="51">
        <v>0</v>
      </c>
      <c r="K826" s="51">
        <v>7.8</v>
      </c>
      <c r="L826" s="51">
        <v>181</v>
      </c>
      <c r="M826" s="51">
        <v>81</v>
      </c>
      <c r="N826" s="55">
        <v>7267324</v>
      </c>
      <c r="O826" s="55">
        <v>3500000</v>
      </c>
      <c r="P826" s="24">
        <v>3767324</v>
      </c>
    </row>
    <row r="827" spans="1:16" x14ac:dyDescent="0.2">
      <c r="A827" s="4" t="s">
        <v>1859</v>
      </c>
      <c r="B827" s="5">
        <v>36021</v>
      </c>
      <c r="C827" s="4" t="s">
        <v>46</v>
      </c>
      <c r="D827" s="4" t="s">
        <v>34</v>
      </c>
      <c r="E827" s="4" t="s">
        <v>17</v>
      </c>
      <c r="F827" s="4" t="s">
        <v>18</v>
      </c>
      <c r="G827" s="4" t="s">
        <v>106</v>
      </c>
      <c r="H827" s="4" t="s">
        <v>302</v>
      </c>
      <c r="I827" s="4" t="s">
        <v>1327</v>
      </c>
      <c r="J827" s="51">
        <v>5000</v>
      </c>
      <c r="K827" s="51">
        <v>7.7</v>
      </c>
      <c r="L827" s="51">
        <v>179</v>
      </c>
      <c r="M827" s="51">
        <v>93</v>
      </c>
      <c r="N827" s="55">
        <v>17096053</v>
      </c>
      <c r="O827" s="55">
        <v>9000000</v>
      </c>
      <c r="P827" s="24">
        <v>8096053</v>
      </c>
    </row>
    <row r="828" spans="1:16" x14ac:dyDescent="0.2">
      <c r="A828" s="4" t="s">
        <v>1860</v>
      </c>
      <c r="B828" s="5">
        <v>36015</v>
      </c>
      <c r="C828" s="4" t="s">
        <v>46</v>
      </c>
      <c r="D828" s="4" t="s">
        <v>34</v>
      </c>
      <c r="E828" s="4" t="s">
        <v>17</v>
      </c>
      <c r="F828" s="4" t="s">
        <v>18</v>
      </c>
      <c r="G828" s="4" t="s">
        <v>106</v>
      </c>
      <c r="H828" s="4" t="s">
        <v>1861</v>
      </c>
      <c r="I828" s="4" t="s">
        <v>1862</v>
      </c>
      <c r="J828" s="51">
        <v>157</v>
      </c>
      <c r="K828" s="51">
        <v>6.1</v>
      </c>
      <c r="L828" s="51">
        <v>33</v>
      </c>
      <c r="M828" s="51">
        <v>88</v>
      </c>
      <c r="N828" s="55">
        <v>21210</v>
      </c>
      <c r="O828" s="55">
        <v>1000000</v>
      </c>
      <c r="P828" s="24">
        <v>-978790</v>
      </c>
    </row>
    <row r="829" spans="1:16" x14ac:dyDescent="0.2">
      <c r="A829" s="4" t="s">
        <v>1863</v>
      </c>
      <c r="B829" s="5">
        <v>36134</v>
      </c>
      <c r="C829" s="4" t="s">
        <v>46</v>
      </c>
      <c r="D829" s="4" t="s">
        <v>91</v>
      </c>
      <c r="E829" s="4" t="s">
        <v>17</v>
      </c>
      <c r="F829" s="4" t="s">
        <v>18</v>
      </c>
      <c r="G829" s="4" t="s">
        <v>106</v>
      </c>
      <c r="H829" s="4" t="s">
        <v>469</v>
      </c>
      <c r="I829" s="4" t="s">
        <v>239</v>
      </c>
      <c r="J829" s="51">
        <v>22000</v>
      </c>
      <c r="K829" s="51">
        <v>8.6</v>
      </c>
      <c r="L829" s="51">
        <v>219</v>
      </c>
      <c r="M829" s="51">
        <v>169</v>
      </c>
      <c r="N829" s="55">
        <v>216119491</v>
      </c>
      <c r="O829" s="55">
        <v>70000000</v>
      </c>
      <c r="P829" s="24">
        <v>146119491</v>
      </c>
    </row>
    <row r="830" spans="1:16" x14ac:dyDescent="0.2">
      <c r="A830" s="4" t="s">
        <v>1864</v>
      </c>
      <c r="B830" s="5">
        <v>36048</v>
      </c>
      <c r="C830" s="4" t="s">
        <v>46</v>
      </c>
      <c r="D830" s="4" t="s">
        <v>34</v>
      </c>
      <c r="E830" s="4" t="s">
        <v>17</v>
      </c>
      <c r="F830" s="4" t="s">
        <v>18</v>
      </c>
      <c r="G830" s="4" t="s">
        <v>106</v>
      </c>
      <c r="H830" s="4" t="s">
        <v>1459</v>
      </c>
      <c r="I830" s="4" t="s">
        <v>1865</v>
      </c>
      <c r="J830" s="51">
        <v>0</v>
      </c>
      <c r="K830" s="51">
        <v>7.2</v>
      </c>
      <c r="L830" s="51">
        <v>134</v>
      </c>
      <c r="M830" s="51">
        <v>123</v>
      </c>
      <c r="N830" s="55">
        <v>100241322</v>
      </c>
      <c r="O830" s="55">
        <v>25000000</v>
      </c>
      <c r="P830" s="24">
        <v>75241322</v>
      </c>
    </row>
    <row r="831" spans="1:16" x14ac:dyDescent="0.2">
      <c r="A831" s="4" t="s">
        <v>1866</v>
      </c>
      <c r="B831" s="5">
        <v>35807</v>
      </c>
      <c r="C831" s="4" t="s">
        <v>46</v>
      </c>
      <c r="D831" s="4" t="s">
        <v>34</v>
      </c>
      <c r="E831" s="4" t="s">
        <v>17</v>
      </c>
      <c r="F831" s="4" t="s">
        <v>18</v>
      </c>
      <c r="G831" s="4" t="s">
        <v>98</v>
      </c>
      <c r="H831" s="4" t="s">
        <v>1347</v>
      </c>
      <c r="I831" s="4" t="s">
        <v>1867</v>
      </c>
      <c r="J831" s="51">
        <v>0</v>
      </c>
      <c r="K831" s="51">
        <v>6.9</v>
      </c>
      <c r="L831" s="51">
        <v>60</v>
      </c>
      <c r="M831" s="51">
        <v>114</v>
      </c>
      <c r="N831" s="55">
        <v>18252684</v>
      </c>
      <c r="O831" s="55">
        <v>30000000</v>
      </c>
      <c r="P831" s="24">
        <v>-11747316</v>
      </c>
    </row>
    <row r="832" spans="1:16" x14ac:dyDescent="0.2">
      <c r="A832" s="4" t="s">
        <v>1868</v>
      </c>
      <c r="B832" s="5">
        <v>35995</v>
      </c>
      <c r="C832" s="4" t="s">
        <v>46</v>
      </c>
      <c r="D832" s="4" t="s">
        <v>91</v>
      </c>
      <c r="E832" s="4" t="s">
        <v>17</v>
      </c>
      <c r="F832" s="4" t="s">
        <v>18</v>
      </c>
      <c r="G832" s="4" t="s">
        <v>146</v>
      </c>
      <c r="H832" s="4" t="s">
        <v>213</v>
      </c>
      <c r="I832" s="4" t="s">
        <v>363</v>
      </c>
      <c r="J832" s="51">
        <v>0</v>
      </c>
      <c r="K832" s="51">
        <v>5.7</v>
      </c>
      <c r="L832" s="51">
        <v>97</v>
      </c>
      <c r="M832" s="51">
        <v>98</v>
      </c>
      <c r="N832" s="55">
        <v>74329966</v>
      </c>
      <c r="O832" s="55">
        <v>70000000</v>
      </c>
      <c r="P832" s="24">
        <v>4329966</v>
      </c>
    </row>
    <row r="833" spans="1:16" x14ac:dyDescent="0.2">
      <c r="A833" s="4" t="s">
        <v>1869</v>
      </c>
      <c r="B833" s="5">
        <v>36069</v>
      </c>
      <c r="C833" s="4" t="s">
        <v>46</v>
      </c>
      <c r="D833" s="4" t="s">
        <v>91</v>
      </c>
      <c r="E833" s="4" t="s">
        <v>17</v>
      </c>
      <c r="F833" s="4" t="s">
        <v>18</v>
      </c>
      <c r="G833" s="4" t="s">
        <v>146</v>
      </c>
      <c r="H833" s="4" t="s">
        <v>1870</v>
      </c>
      <c r="I833" s="4" t="s">
        <v>1871</v>
      </c>
      <c r="J833" s="51">
        <v>0</v>
      </c>
      <c r="K833" s="51">
        <v>6.7</v>
      </c>
      <c r="L833" s="51">
        <v>51</v>
      </c>
      <c r="M833" s="51">
        <v>91</v>
      </c>
      <c r="N833" s="55">
        <v>124494</v>
      </c>
      <c r="O833" s="55">
        <v>2000000</v>
      </c>
      <c r="P833" s="24">
        <v>-1875506</v>
      </c>
    </row>
    <row r="834" spans="1:16" x14ac:dyDescent="0.2">
      <c r="A834" s="4" t="s">
        <v>1872</v>
      </c>
      <c r="B834" s="5">
        <v>35884</v>
      </c>
      <c r="C834" s="4" t="s">
        <v>46</v>
      </c>
      <c r="D834" s="4" t="s">
        <v>23</v>
      </c>
      <c r="E834" s="4" t="s">
        <v>17</v>
      </c>
      <c r="F834" s="4" t="s">
        <v>18</v>
      </c>
      <c r="G834" s="4" t="s">
        <v>106</v>
      </c>
      <c r="H834" s="4" t="s">
        <v>1873</v>
      </c>
      <c r="I834" s="4" t="s">
        <v>1874</v>
      </c>
      <c r="J834" s="51">
        <v>603</v>
      </c>
      <c r="K834" s="51">
        <v>7.2</v>
      </c>
      <c r="L834" s="51">
        <v>16</v>
      </c>
      <c r="M834" s="51">
        <v>100</v>
      </c>
      <c r="N834" s="55">
        <v>982214</v>
      </c>
      <c r="O834" s="55">
        <v>1000000</v>
      </c>
      <c r="P834" s="24">
        <v>-17786</v>
      </c>
    </row>
    <row r="835" spans="1:16" x14ac:dyDescent="0.2">
      <c r="A835" s="4" t="s">
        <v>1875</v>
      </c>
      <c r="B835" s="5">
        <v>35911</v>
      </c>
      <c r="C835" s="4" t="s">
        <v>46</v>
      </c>
      <c r="D835" s="4" t="s">
        <v>34</v>
      </c>
      <c r="E835" s="4" t="s">
        <v>17</v>
      </c>
      <c r="F835" s="4" t="s">
        <v>97</v>
      </c>
      <c r="G835" s="4" t="s">
        <v>106</v>
      </c>
      <c r="H835" s="4" t="s">
        <v>1307</v>
      </c>
      <c r="I835" s="4" t="s">
        <v>1876</v>
      </c>
      <c r="J835" s="51">
        <v>0</v>
      </c>
      <c r="K835" s="51">
        <v>6.8</v>
      </c>
      <c r="L835" s="51">
        <v>88</v>
      </c>
      <c r="M835" s="51">
        <v>99</v>
      </c>
      <c r="N835" s="55">
        <v>11883495</v>
      </c>
      <c r="O835" s="55">
        <v>9000000</v>
      </c>
      <c r="P835" s="24">
        <v>2883495</v>
      </c>
    </row>
    <row r="836" spans="1:16" x14ac:dyDescent="0.2">
      <c r="A836" s="4" t="s">
        <v>1877</v>
      </c>
      <c r="B836" s="5">
        <v>36157</v>
      </c>
      <c r="C836" s="4" t="s">
        <v>46</v>
      </c>
      <c r="D836" s="4" t="s">
        <v>34</v>
      </c>
      <c r="E836" s="4" t="s">
        <v>17</v>
      </c>
      <c r="F836" s="4" t="s">
        <v>18</v>
      </c>
      <c r="G836" s="4" t="s">
        <v>106</v>
      </c>
      <c r="H836" s="4" t="s">
        <v>1342</v>
      </c>
      <c r="I836" s="4" t="s">
        <v>1878</v>
      </c>
      <c r="J836" s="51">
        <v>462</v>
      </c>
      <c r="K836" s="51">
        <v>6.6</v>
      </c>
      <c r="L836" s="51">
        <v>60</v>
      </c>
      <c r="M836" s="51">
        <v>91</v>
      </c>
      <c r="N836" s="55">
        <v>5480318</v>
      </c>
      <c r="O836" s="55">
        <v>5000000</v>
      </c>
      <c r="P836" s="24">
        <v>480318</v>
      </c>
    </row>
    <row r="837" spans="1:16" x14ac:dyDescent="0.2">
      <c r="A837" s="4" t="s">
        <v>1879</v>
      </c>
      <c r="B837" s="5">
        <v>35861</v>
      </c>
      <c r="C837" s="4" t="s">
        <v>46</v>
      </c>
      <c r="D837" s="4" t="s">
        <v>91</v>
      </c>
      <c r="E837" s="4" t="s">
        <v>17</v>
      </c>
      <c r="F837" s="4" t="s">
        <v>18</v>
      </c>
      <c r="G837" s="4" t="s">
        <v>146</v>
      </c>
      <c r="H837" s="4" t="s">
        <v>1515</v>
      </c>
      <c r="I837" s="4" t="s">
        <v>369</v>
      </c>
      <c r="J837" s="51">
        <v>0</v>
      </c>
      <c r="K837" s="51">
        <v>6.1</v>
      </c>
      <c r="L837" s="51">
        <v>100</v>
      </c>
      <c r="M837" s="51">
        <v>108</v>
      </c>
      <c r="N837" s="55">
        <v>53955614</v>
      </c>
      <c r="O837" s="55">
        <v>40000000</v>
      </c>
      <c r="P837" s="24">
        <v>13955614</v>
      </c>
    </row>
    <row r="838" spans="1:16" x14ac:dyDescent="0.2">
      <c r="A838" s="4" t="s">
        <v>1880</v>
      </c>
      <c r="B838" s="5">
        <v>36119</v>
      </c>
      <c r="C838" s="4" t="s">
        <v>46</v>
      </c>
      <c r="D838" s="4" t="s">
        <v>34</v>
      </c>
      <c r="E838" s="4" t="s">
        <v>17</v>
      </c>
      <c r="F838" s="4" t="s">
        <v>352</v>
      </c>
      <c r="G838" s="4" t="s">
        <v>146</v>
      </c>
      <c r="H838" s="4" t="s">
        <v>1881</v>
      </c>
      <c r="I838" s="4" t="s">
        <v>1882</v>
      </c>
      <c r="J838" s="51">
        <v>0</v>
      </c>
      <c r="K838" s="51">
        <v>7.2</v>
      </c>
      <c r="L838" s="51">
        <v>56</v>
      </c>
      <c r="M838" s="51">
        <v>89</v>
      </c>
      <c r="N838" s="55">
        <v>6719300</v>
      </c>
      <c r="O838" s="55">
        <v>2000000</v>
      </c>
      <c r="P838" s="24">
        <v>4719300</v>
      </c>
    </row>
    <row r="839" spans="1:16" x14ac:dyDescent="0.2">
      <c r="A839" s="4" t="s">
        <v>1883</v>
      </c>
      <c r="B839" s="5">
        <v>36092</v>
      </c>
      <c r="C839" s="4" t="s">
        <v>46</v>
      </c>
      <c r="D839" s="4" t="s">
        <v>16</v>
      </c>
      <c r="E839" s="4" t="s">
        <v>17</v>
      </c>
      <c r="F839" s="4" t="s">
        <v>18</v>
      </c>
      <c r="G839" s="4" t="s">
        <v>106</v>
      </c>
      <c r="H839" s="4" t="s">
        <v>476</v>
      </c>
      <c r="I839" s="4" t="s">
        <v>310</v>
      </c>
      <c r="J839" s="51">
        <v>880</v>
      </c>
      <c r="K839" s="51">
        <v>5.9</v>
      </c>
      <c r="L839" s="51">
        <v>117</v>
      </c>
      <c r="M839" s="51">
        <v>98</v>
      </c>
      <c r="N839" s="55">
        <v>55585389</v>
      </c>
      <c r="O839" s="55">
        <v>69000000</v>
      </c>
      <c r="P839" s="24">
        <v>-13414611</v>
      </c>
    </row>
    <row r="840" spans="1:16" x14ac:dyDescent="0.2">
      <c r="A840" s="4" t="s">
        <v>1884</v>
      </c>
      <c r="B840" s="5">
        <v>35961</v>
      </c>
      <c r="C840" s="4" t="s">
        <v>46</v>
      </c>
      <c r="D840" s="4" t="s">
        <v>91</v>
      </c>
      <c r="E840" s="4" t="s">
        <v>17</v>
      </c>
      <c r="F840" s="4" t="s">
        <v>97</v>
      </c>
      <c r="G840" s="4" t="s">
        <v>106</v>
      </c>
      <c r="H840" s="4" t="s">
        <v>1885</v>
      </c>
      <c r="I840" s="4" t="s">
        <v>1244</v>
      </c>
      <c r="J840" s="51">
        <v>0</v>
      </c>
      <c r="K840" s="51">
        <v>6</v>
      </c>
      <c r="L840" s="51">
        <v>67</v>
      </c>
      <c r="M840" s="51">
        <v>99</v>
      </c>
      <c r="N840" s="55">
        <v>14567883</v>
      </c>
      <c r="O840" s="55">
        <v>75000000</v>
      </c>
      <c r="P840" s="24">
        <v>-60432117</v>
      </c>
    </row>
    <row r="841" spans="1:16" x14ac:dyDescent="0.2">
      <c r="A841" s="4" t="s">
        <v>1886</v>
      </c>
      <c r="B841" s="5">
        <v>36102</v>
      </c>
      <c r="C841" s="4" t="s">
        <v>46</v>
      </c>
      <c r="D841" s="4" t="s">
        <v>23</v>
      </c>
      <c r="E841" s="4" t="s">
        <v>17</v>
      </c>
      <c r="F841" s="4" t="s">
        <v>18</v>
      </c>
      <c r="G841" s="4" t="s">
        <v>146</v>
      </c>
      <c r="H841" s="4" t="s">
        <v>1887</v>
      </c>
      <c r="I841" s="4" t="s">
        <v>384</v>
      </c>
      <c r="J841" s="51">
        <v>0</v>
      </c>
      <c r="K841" s="51">
        <v>6</v>
      </c>
      <c r="L841" s="51">
        <v>108</v>
      </c>
      <c r="M841" s="51">
        <v>134</v>
      </c>
      <c r="N841" s="55">
        <v>36976367</v>
      </c>
      <c r="O841" s="55">
        <v>75000000</v>
      </c>
      <c r="P841" s="24">
        <v>-38023633</v>
      </c>
    </row>
    <row r="842" spans="1:16" x14ac:dyDescent="0.2">
      <c r="A842" s="4" t="s">
        <v>1888</v>
      </c>
      <c r="B842" s="5">
        <v>35908</v>
      </c>
      <c r="C842" s="4" t="s">
        <v>46</v>
      </c>
      <c r="D842" s="4" t="s">
        <v>91</v>
      </c>
      <c r="E842" s="4" t="s">
        <v>17</v>
      </c>
      <c r="F842" s="4" t="s">
        <v>18</v>
      </c>
      <c r="G842" s="4" t="s">
        <v>98</v>
      </c>
      <c r="H842" s="4" t="s">
        <v>1128</v>
      </c>
      <c r="I842" s="4" t="s">
        <v>1436</v>
      </c>
      <c r="J842" s="51">
        <v>1000</v>
      </c>
      <c r="K842" s="51">
        <v>6.4</v>
      </c>
      <c r="L842" s="51">
        <v>160</v>
      </c>
      <c r="M842" s="51">
        <v>103</v>
      </c>
      <c r="N842" s="55">
        <v>70117571</v>
      </c>
      <c r="O842" s="55">
        <v>58000000</v>
      </c>
      <c r="P842" s="24">
        <v>12117571</v>
      </c>
    </row>
    <row r="843" spans="1:16" x14ac:dyDescent="0.2">
      <c r="A843" s="4" t="s">
        <v>1889</v>
      </c>
      <c r="B843" s="5">
        <v>36013</v>
      </c>
      <c r="C843" s="4" t="s">
        <v>46</v>
      </c>
      <c r="D843" s="4" t="s">
        <v>34</v>
      </c>
      <c r="E843" s="4" t="s">
        <v>17</v>
      </c>
      <c r="F843" s="4" t="s">
        <v>18</v>
      </c>
      <c r="G843" s="4" t="s">
        <v>146</v>
      </c>
      <c r="H843" s="4" t="s">
        <v>689</v>
      </c>
      <c r="I843" s="4" t="s">
        <v>807</v>
      </c>
      <c r="J843" s="51">
        <v>0</v>
      </c>
      <c r="K843" s="51">
        <v>6.7</v>
      </c>
      <c r="L843" s="51">
        <v>65</v>
      </c>
      <c r="M843" s="51">
        <v>124</v>
      </c>
      <c r="N843" s="55">
        <v>91030827</v>
      </c>
      <c r="O843" s="55">
        <v>50000000</v>
      </c>
      <c r="P843" s="24">
        <v>41030827</v>
      </c>
    </row>
    <row r="844" spans="1:16" x14ac:dyDescent="0.2">
      <c r="A844" s="4" t="s">
        <v>1890</v>
      </c>
      <c r="B844" s="5">
        <v>35907</v>
      </c>
      <c r="C844" s="4" t="s">
        <v>46</v>
      </c>
      <c r="D844" s="4" t="s">
        <v>23</v>
      </c>
      <c r="E844" s="4" t="s">
        <v>914</v>
      </c>
      <c r="F844" s="4" t="s">
        <v>1891</v>
      </c>
      <c r="G844" s="4" t="s">
        <v>146</v>
      </c>
      <c r="H844" s="4" t="s">
        <v>1892</v>
      </c>
      <c r="I844" s="4" t="s">
        <v>1893</v>
      </c>
      <c r="J844" s="51">
        <v>539</v>
      </c>
      <c r="K844" s="51">
        <v>7.2</v>
      </c>
      <c r="L844" s="51">
        <v>35</v>
      </c>
      <c r="M844" s="51">
        <v>115</v>
      </c>
      <c r="N844" s="55">
        <v>1687311</v>
      </c>
      <c r="O844" s="55">
        <v>700000000</v>
      </c>
      <c r="P844" s="24">
        <v>-698312689</v>
      </c>
    </row>
    <row r="845" spans="1:16" x14ac:dyDescent="0.2">
      <c r="A845" s="4" t="s">
        <v>1894</v>
      </c>
      <c r="B845" s="5">
        <v>36030</v>
      </c>
      <c r="C845" s="4" t="s">
        <v>46</v>
      </c>
      <c r="D845" s="4" t="s">
        <v>91</v>
      </c>
      <c r="E845" s="4" t="s">
        <v>17</v>
      </c>
      <c r="F845" s="4" t="s">
        <v>18</v>
      </c>
      <c r="G845" s="4" t="s">
        <v>106</v>
      </c>
      <c r="H845" s="4" t="s">
        <v>1895</v>
      </c>
      <c r="I845" s="4" t="s">
        <v>1896</v>
      </c>
      <c r="J845" s="51">
        <v>934</v>
      </c>
      <c r="K845" s="51">
        <v>6.1</v>
      </c>
      <c r="L845" s="51">
        <v>57</v>
      </c>
      <c r="M845" s="51">
        <v>91</v>
      </c>
      <c r="N845" s="55">
        <v>27052167</v>
      </c>
      <c r="O845" s="55">
        <v>13000000</v>
      </c>
      <c r="P845" s="24">
        <v>14052167</v>
      </c>
    </row>
    <row r="846" spans="1:16" x14ac:dyDescent="0.2">
      <c r="A846" s="4" t="s">
        <v>1897</v>
      </c>
      <c r="B846" s="5">
        <v>35892</v>
      </c>
      <c r="C846" s="4" t="s">
        <v>46</v>
      </c>
      <c r="D846" s="4" t="s">
        <v>34</v>
      </c>
      <c r="E846" s="4" t="s">
        <v>17</v>
      </c>
      <c r="F846" s="4" t="s">
        <v>18</v>
      </c>
      <c r="G846" s="4" t="s">
        <v>106</v>
      </c>
      <c r="H846" s="4" t="s">
        <v>1484</v>
      </c>
      <c r="I846" s="4" t="s">
        <v>1141</v>
      </c>
      <c r="J846" s="51">
        <v>35000</v>
      </c>
      <c r="K846" s="51">
        <v>8.1999999999999993</v>
      </c>
      <c r="L846" s="51">
        <v>249</v>
      </c>
      <c r="M846" s="51">
        <v>117</v>
      </c>
      <c r="N846" s="55">
        <v>17439163</v>
      </c>
      <c r="O846" s="55">
        <v>15000000</v>
      </c>
      <c r="P846" s="24">
        <v>2439163</v>
      </c>
    </row>
    <row r="847" spans="1:16" x14ac:dyDescent="0.2">
      <c r="A847" s="4" t="s">
        <v>1898</v>
      </c>
      <c r="B847" s="5">
        <v>35960</v>
      </c>
      <c r="C847" s="4" t="s">
        <v>46</v>
      </c>
      <c r="D847" s="4" t="s">
        <v>23</v>
      </c>
      <c r="E847" s="4" t="s">
        <v>1899</v>
      </c>
      <c r="F847" s="4" t="s">
        <v>1637</v>
      </c>
      <c r="G847" s="4" t="s">
        <v>106</v>
      </c>
      <c r="H847" s="4" t="s">
        <v>1900</v>
      </c>
      <c r="I847" s="4" t="s">
        <v>1901</v>
      </c>
      <c r="J847" s="51">
        <v>5000</v>
      </c>
      <c r="K847" s="51">
        <v>8.1</v>
      </c>
      <c r="L847" s="51">
        <v>98</v>
      </c>
      <c r="M847" s="51">
        <v>105</v>
      </c>
      <c r="N847" s="55">
        <v>1647780</v>
      </c>
      <c r="O847" s="55">
        <v>1300000</v>
      </c>
      <c r="P847" s="24">
        <v>347780</v>
      </c>
    </row>
    <row r="848" spans="1:16" x14ac:dyDescent="0.2">
      <c r="A848" s="4" t="s">
        <v>1902</v>
      </c>
      <c r="B848" s="5">
        <v>35905</v>
      </c>
      <c r="C848" s="4" t="s">
        <v>46</v>
      </c>
      <c r="D848" s="4" t="s">
        <v>105</v>
      </c>
      <c r="E848" s="4" t="s">
        <v>17</v>
      </c>
      <c r="F848" s="4" t="s">
        <v>18</v>
      </c>
      <c r="G848" s="4" t="s">
        <v>106</v>
      </c>
      <c r="H848" s="4" t="s">
        <v>1903</v>
      </c>
      <c r="I848" s="4" t="s">
        <v>916</v>
      </c>
      <c r="J848" s="51">
        <v>0</v>
      </c>
      <c r="K848" s="51">
        <v>6.4</v>
      </c>
      <c r="L848" s="51">
        <v>154</v>
      </c>
      <c r="M848" s="51">
        <v>104</v>
      </c>
      <c r="N848" s="55">
        <v>40064955</v>
      </c>
      <c r="O848" s="55">
        <v>15000000</v>
      </c>
      <c r="P848" s="24">
        <v>25064955</v>
      </c>
    </row>
    <row r="849" spans="1:16" x14ac:dyDescent="0.2">
      <c r="A849" s="4" t="s">
        <v>1904</v>
      </c>
      <c r="B849" s="5">
        <v>36044</v>
      </c>
      <c r="C849" s="4" t="s">
        <v>46</v>
      </c>
      <c r="D849" s="4" t="s">
        <v>23</v>
      </c>
      <c r="E849" s="4" t="s">
        <v>17</v>
      </c>
      <c r="F849" s="4" t="s">
        <v>18</v>
      </c>
      <c r="G849" s="4" t="s">
        <v>146</v>
      </c>
      <c r="H849" s="4" t="s">
        <v>1905</v>
      </c>
      <c r="I849" s="4" t="s">
        <v>316</v>
      </c>
      <c r="J849" s="51">
        <v>0</v>
      </c>
      <c r="K849" s="51">
        <v>6.5</v>
      </c>
      <c r="L849" s="51">
        <v>96</v>
      </c>
      <c r="M849" s="51">
        <v>170</v>
      </c>
      <c r="N849" s="55">
        <v>75370763</v>
      </c>
      <c r="O849" s="55">
        <v>60000000</v>
      </c>
      <c r="P849" s="24">
        <v>15370763</v>
      </c>
    </row>
    <row r="850" spans="1:16" x14ac:dyDescent="0.2">
      <c r="A850" s="4" t="s">
        <v>1906</v>
      </c>
      <c r="B850" s="5">
        <v>36155</v>
      </c>
      <c r="C850" s="4" t="s">
        <v>46</v>
      </c>
      <c r="D850" s="4" t="s">
        <v>54</v>
      </c>
      <c r="E850" s="4" t="s">
        <v>17</v>
      </c>
      <c r="F850" s="4" t="s">
        <v>18</v>
      </c>
      <c r="G850" s="4" t="s">
        <v>42</v>
      </c>
      <c r="H850" s="4" t="s">
        <v>1022</v>
      </c>
      <c r="I850" s="4" t="s">
        <v>1907</v>
      </c>
      <c r="J850" s="51">
        <v>0</v>
      </c>
      <c r="K850" s="51">
        <v>6.2</v>
      </c>
      <c r="L850" s="51">
        <v>34</v>
      </c>
      <c r="M850" s="51">
        <v>86</v>
      </c>
      <c r="N850" s="55">
        <v>22717758</v>
      </c>
      <c r="O850" s="55">
        <v>40000000</v>
      </c>
      <c r="P850" s="24">
        <v>-17282242</v>
      </c>
    </row>
    <row r="851" spans="1:16" x14ac:dyDescent="0.2">
      <c r="A851" s="4" t="s">
        <v>1908</v>
      </c>
      <c r="B851" s="5">
        <v>35899</v>
      </c>
      <c r="C851" s="4" t="s">
        <v>46</v>
      </c>
      <c r="D851" s="4" t="s">
        <v>91</v>
      </c>
      <c r="E851" s="4" t="s">
        <v>17</v>
      </c>
      <c r="F851" s="4" t="s">
        <v>18</v>
      </c>
      <c r="G851" s="4" t="s">
        <v>146</v>
      </c>
      <c r="H851" s="4" t="s">
        <v>1290</v>
      </c>
      <c r="I851" s="4" t="s">
        <v>1909</v>
      </c>
      <c r="J851" s="51">
        <v>0</v>
      </c>
      <c r="K851" s="51">
        <v>6.4</v>
      </c>
      <c r="L851" s="51">
        <v>83</v>
      </c>
      <c r="M851" s="51">
        <v>132</v>
      </c>
      <c r="N851" s="55">
        <v>56876365</v>
      </c>
      <c r="O851" s="55">
        <v>35000000</v>
      </c>
      <c r="P851" s="24">
        <v>21876365</v>
      </c>
    </row>
    <row r="852" spans="1:16" x14ac:dyDescent="0.2">
      <c r="A852" s="4" t="s">
        <v>1910</v>
      </c>
      <c r="B852" s="5">
        <v>35986</v>
      </c>
      <c r="C852" s="4" t="s">
        <v>46</v>
      </c>
      <c r="D852" s="4" t="s">
        <v>91</v>
      </c>
      <c r="E852" s="4" t="s">
        <v>17</v>
      </c>
      <c r="F852" s="4" t="s">
        <v>18</v>
      </c>
      <c r="G852" s="4" t="s">
        <v>146</v>
      </c>
      <c r="H852" s="4" t="s">
        <v>894</v>
      </c>
      <c r="I852" s="4" t="s">
        <v>1219</v>
      </c>
      <c r="J852" s="51">
        <v>0</v>
      </c>
      <c r="K852" s="51">
        <v>6.7</v>
      </c>
      <c r="L852" s="51">
        <v>156</v>
      </c>
      <c r="M852" s="51">
        <v>136</v>
      </c>
      <c r="N852" s="55">
        <v>93771072</v>
      </c>
      <c r="O852" s="55">
        <v>65000000</v>
      </c>
      <c r="P852" s="24">
        <v>28771072</v>
      </c>
    </row>
    <row r="853" spans="1:16" x14ac:dyDescent="0.2">
      <c r="A853" s="4" t="s">
        <v>1911</v>
      </c>
      <c r="B853" s="5">
        <v>36091</v>
      </c>
      <c r="C853" s="4" t="s">
        <v>46</v>
      </c>
      <c r="D853" s="4" t="s">
        <v>91</v>
      </c>
      <c r="E853" s="4" t="s">
        <v>17</v>
      </c>
      <c r="F853" s="4" t="s">
        <v>25</v>
      </c>
      <c r="G853" s="4" t="s">
        <v>106</v>
      </c>
      <c r="H853" s="4" t="s">
        <v>920</v>
      </c>
      <c r="I853" s="4" t="s">
        <v>1215</v>
      </c>
      <c r="J853" s="51">
        <v>3000</v>
      </c>
      <c r="K853" s="51">
        <v>7.3</v>
      </c>
      <c r="L853" s="51">
        <v>68</v>
      </c>
      <c r="M853" s="51">
        <v>140</v>
      </c>
      <c r="N853" s="55">
        <v>44484065</v>
      </c>
      <c r="O853" s="55">
        <v>50000000</v>
      </c>
      <c r="P853" s="24">
        <v>-5515935</v>
      </c>
    </row>
    <row r="854" spans="1:16" x14ac:dyDescent="0.2">
      <c r="A854" s="4" t="s">
        <v>1912</v>
      </c>
      <c r="B854" s="5">
        <v>35846</v>
      </c>
      <c r="C854" s="4" t="s">
        <v>46</v>
      </c>
      <c r="D854" s="4" t="s">
        <v>91</v>
      </c>
      <c r="E854" s="4" t="s">
        <v>17</v>
      </c>
      <c r="F854" s="4" t="s">
        <v>18</v>
      </c>
      <c r="G854" s="4" t="s">
        <v>146</v>
      </c>
      <c r="H854" s="4" t="s">
        <v>1391</v>
      </c>
      <c r="I854" s="4" t="s">
        <v>872</v>
      </c>
      <c r="J854" s="51">
        <v>315</v>
      </c>
      <c r="K854" s="51">
        <v>6</v>
      </c>
      <c r="L854" s="51">
        <v>63</v>
      </c>
      <c r="M854" s="51">
        <v>123</v>
      </c>
      <c r="N854" s="55">
        <v>10297897</v>
      </c>
      <c r="O854" s="55">
        <v>27000000</v>
      </c>
      <c r="P854" s="24">
        <v>-16702103</v>
      </c>
    </row>
    <row r="855" spans="1:16" x14ac:dyDescent="0.2">
      <c r="A855" s="4" t="s">
        <v>1913</v>
      </c>
      <c r="B855" s="5">
        <v>35925</v>
      </c>
      <c r="C855" s="4" t="s">
        <v>46</v>
      </c>
      <c r="D855" s="4" t="s">
        <v>34</v>
      </c>
      <c r="E855" s="4" t="s">
        <v>17</v>
      </c>
      <c r="F855" s="4" t="s">
        <v>18</v>
      </c>
      <c r="G855" s="4" t="s">
        <v>106</v>
      </c>
      <c r="H855" s="4" t="s">
        <v>1914</v>
      </c>
      <c r="I855" s="4" t="s">
        <v>1915</v>
      </c>
      <c r="J855" s="51">
        <v>849</v>
      </c>
      <c r="K855" s="51">
        <v>6</v>
      </c>
      <c r="L855" s="51">
        <v>65</v>
      </c>
      <c r="M855" s="51">
        <v>111</v>
      </c>
      <c r="N855" s="55">
        <v>29106737</v>
      </c>
      <c r="O855" s="55">
        <v>15000000</v>
      </c>
      <c r="P855" s="24">
        <v>14106737</v>
      </c>
    </row>
    <row r="856" spans="1:16" x14ac:dyDescent="0.2">
      <c r="A856" s="4" t="s">
        <v>1916</v>
      </c>
      <c r="B856" s="5">
        <v>35995</v>
      </c>
      <c r="C856" s="4" t="s">
        <v>46</v>
      </c>
      <c r="D856" s="4" t="s">
        <v>34</v>
      </c>
      <c r="E856" s="4" t="s">
        <v>17</v>
      </c>
      <c r="F856" s="4" t="s">
        <v>18</v>
      </c>
      <c r="G856" s="4" t="s">
        <v>106</v>
      </c>
      <c r="H856" s="4" t="s">
        <v>1366</v>
      </c>
      <c r="I856" s="4" t="s">
        <v>1917</v>
      </c>
      <c r="J856" s="51">
        <v>575</v>
      </c>
      <c r="K856" s="51">
        <v>5.6</v>
      </c>
      <c r="L856" s="51">
        <v>22</v>
      </c>
      <c r="M856" s="51">
        <v>104</v>
      </c>
      <c r="N856" s="55">
        <v>23031390</v>
      </c>
      <c r="O856" s="55">
        <v>4500000</v>
      </c>
      <c r="P856" s="24">
        <v>18531390</v>
      </c>
    </row>
    <row r="857" spans="1:16" x14ac:dyDescent="0.2">
      <c r="A857" s="4" t="s">
        <v>1918</v>
      </c>
      <c r="B857" s="5">
        <v>35964</v>
      </c>
      <c r="C857" s="4" t="s">
        <v>46</v>
      </c>
      <c r="D857" s="4" t="s">
        <v>54</v>
      </c>
      <c r="E857" s="4" t="s">
        <v>17</v>
      </c>
      <c r="F857" s="4" t="s">
        <v>18</v>
      </c>
      <c r="G857" s="4" t="s">
        <v>98</v>
      </c>
      <c r="H857" s="4" t="s">
        <v>1919</v>
      </c>
      <c r="I857" s="4" t="s">
        <v>1920</v>
      </c>
      <c r="J857" s="51">
        <v>0</v>
      </c>
      <c r="K857" s="51">
        <v>7</v>
      </c>
      <c r="L857" s="51">
        <v>120</v>
      </c>
      <c r="M857" s="51">
        <v>99</v>
      </c>
      <c r="N857" s="55">
        <v>101217900</v>
      </c>
      <c r="O857" s="55">
        <v>70000000</v>
      </c>
      <c r="P857" s="24">
        <v>31217900</v>
      </c>
    </row>
    <row r="858" spans="1:16" x14ac:dyDescent="0.2">
      <c r="A858" s="4" t="s">
        <v>1921</v>
      </c>
      <c r="B858" s="5">
        <v>35941</v>
      </c>
      <c r="C858" s="4" t="s">
        <v>46</v>
      </c>
      <c r="D858" s="4" t="s">
        <v>23</v>
      </c>
      <c r="E858" s="4" t="s">
        <v>174</v>
      </c>
      <c r="F858" s="4" t="s">
        <v>352</v>
      </c>
      <c r="G858" s="4" t="s">
        <v>106</v>
      </c>
      <c r="H858" s="4" t="s">
        <v>1922</v>
      </c>
      <c r="I858" s="4" t="s">
        <v>1923</v>
      </c>
      <c r="J858" s="51">
        <v>0</v>
      </c>
      <c r="K858" s="51">
        <v>7.7</v>
      </c>
      <c r="L858" s="51">
        <v>94</v>
      </c>
      <c r="M858" s="51">
        <v>130</v>
      </c>
      <c r="N858" s="55">
        <v>9473382</v>
      </c>
      <c r="O858" s="55">
        <v>10000000</v>
      </c>
      <c r="P858" s="24">
        <v>-526618</v>
      </c>
    </row>
    <row r="859" spans="1:16" x14ac:dyDescent="0.2">
      <c r="A859" s="4" t="s">
        <v>1924</v>
      </c>
      <c r="B859" s="5">
        <v>35870</v>
      </c>
      <c r="C859" s="4" t="s">
        <v>46</v>
      </c>
      <c r="D859" s="4" t="s">
        <v>91</v>
      </c>
      <c r="E859" s="4" t="s">
        <v>17</v>
      </c>
      <c r="F859" s="4" t="s">
        <v>18</v>
      </c>
      <c r="G859" s="4" t="s">
        <v>106</v>
      </c>
      <c r="H859" s="4" t="s">
        <v>1925</v>
      </c>
      <c r="I859" s="4" t="s">
        <v>1926</v>
      </c>
      <c r="J859" s="51">
        <v>629</v>
      </c>
      <c r="K859" s="51">
        <v>6.1</v>
      </c>
      <c r="L859" s="51">
        <v>105</v>
      </c>
      <c r="M859" s="51">
        <v>96</v>
      </c>
      <c r="N859" s="55">
        <v>18967571</v>
      </c>
      <c r="O859" s="55">
        <v>30000000</v>
      </c>
      <c r="P859" s="24">
        <v>-11032429</v>
      </c>
    </row>
    <row r="860" spans="1:16" x14ac:dyDescent="0.2">
      <c r="A860" s="4" t="s">
        <v>1927</v>
      </c>
      <c r="B860" s="5">
        <v>36146</v>
      </c>
      <c r="C860" s="4" t="s">
        <v>46</v>
      </c>
      <c r="D860" s="4" t="s">
        <v>54</v>
      </c>
      <c r="E860" s="4" t="s">
        <v>17</v>
      </c>
      <c r="F860" s="4" t="s">
        <v>18</v>
      </c>
      <c r="G860" s="4" t="s">
        <v>42</v>
      </c>
      <c r="H860" s="4" t="s">
        <v>1928</v>
      </c>
      <c r="I860" s="4" t="s">
        <v>1929</v>
      </c>
      <c r="J860" s="51">
        <v>418</v>
      </c>
      <c r="K860" s="51">
        <v>5.9</v>
      </c>
      <c r="L860" s="51">
        <v>45</v>
      </c>
      <c r="M860" s="51">
        <v>83</v>
      </c>
      <c r="N860" s="55">
        <v>100491683</v>
      </c>
      <c r="O860" s="55">
        <v>24000000</v>
      </c>
      <c r="P860" s="24">
        <v>76491683</v>
      </c>
    </row>
    <row r="861" spans="1:16" x14ac:dyDescent="0.2">
      <c r="A861" s="4" t="s">
        <v>1930</v>
      </c>
      <c r="B861" s="5">
        <v>36158</v>
      </c>
      <c r="C861" s="4" t="s">
        <v>46</v>
      </c>
      <c r="D861" s="4" t="s">
        <v>91</v>
      </c>
      <c r="E861" s="4" t="s">
        <v>17</v>
      </c>
      <c r="F861" s="4" t="s">
        <v>18</v>
      </c>
      <c r="G861" s="4" t="s">
        <v>106</v>
      </c>
      <c r="H861" s="4" t="s">
        <v>588</v>
      </c>
      <c r="I861" s="4" t="s">
        <v>734</v>
      </c>
      <c r="J861" s="51">
        <v>0</v>
      </c>
      <c r="K861" s="51">
        <v>6.3</v>
      </c>
      <c r="L861" s="51">
        <v>120</v>
      </c>
      <c r="M861" s="51">
        <v>116</v>
      </c>
      <c r="N861" s="55">
        <v>40932372</v>
      </c>
      <c r="O861" s="55">
        <v>70000000</v>
      </c>
      <c r="P861" s="24">
        <v>-29067628</v>
      </c>
    </row>
    <row r="862" spans="1:16" x14ac:dyDescent="0.2">
      <c r="A862" s="4" t="s">
        <v>1931</v>
      </c>
      <c r="B862" s="5">
        <v>35796</v>
      </c>
      <c r="C862" s="4" t="s">
        <v>46</v>
      </c>
      <c r="D862" s="4" t="s">
        <v>23</v>
      </c>
      <c r="E862" s="4" t="s">
        <v>17</v>
      </c>
      <c r="F862" s="4" t="s">
        <v>18</v>
      </c>
      <c r="G862" s="4" t="s">
        <v>106</v>
      </c>
      <c r="H862" s="4" t="s">
        <v>1932</v>
      </c>
      <c r="I862" s="4" t="s">
        <v>1933</v>
      </c>
      <c r="J862" s="51">
        <v>0</v>
      </c>
      <c r="K862" s="51">
        <v>7.6</v>
      </c>
      <c r="L862" s="51">
        <v>156</v>
      </c>
      <c r="M862" s="51">
        <v>215</v>
      </c>
      <c r="N862" s="55">
        <v>36385763</v>
      </c>
      <c r="O862" s="55">
        <v>52000000</v>
      </c>
      <c r="P862" s="24">
        <v>-15614237</v>
      </c>
    </row>
    <row r="863" spans="1:16" x14ac:dyDescent="0.2">
      <c r="A863" s="4" t="s">
        <v>1934</v>
      </c>
      <c r="B863" s="5">
        <v>35920</v>
      </c>
      <c r="C863" s="4" t="s">
        <v>46</v>
      </c>
      <c r="D863" s="4" t="s">
        <v>34</v>
      </c>
      <c r="E863" s="4" t="s">
        <v>17</v>
      </c>
      <c r="F863" s="4" t="s">
        <v>18</v>
      </c>
      <c r="G863" s="4" t="s">
        <v>98</v>
      </c>
      <c r="H863" s="4" t="s">
        <v>1935</v>
      </c>
      <c r="I863" s="4" t="s">
        <v>515</v>
      </c>
      <c r="J863" s="51">
        <v>18000</v>
      </c>
      <c r="K863" s="51">
        <v>8.1</v>
      </c>
      <c r="L863" s="51">
        <v>213</v>
      </c>
      <c r="M863" s="51">
        <v>103</v>
      </c>
      <c r="N863" s="55">
        <v>125603360</v>
      </c>
      <c r="O863" s="55">
        <v>60000000</v>
      </c>
      <c r="P863" s="24">
        <v>65603360</v>
      </c>
    </row>
    <row r="864" spans="1:16" x14ac:dyDescent="0.2">
      <c r="A864" s="4" t="s">
        <v>1936</v>
      </c>
      <c r="B864" s="5">
        <v>35938</v>
      </c>
      <c r="C864" s="4" t="s">
        <v>15</v>
      </c>
      <c r="D864" s="4" t="s">
        <v>34</v>
      </c>
      <c r="E864" s="4" t="s">
        <v>17</v>
      </c>
      <c r="F864" s="4" t="s">
        <v>18</v>
      </c>
      <c r="G864" s="4" t="s">
        <v>146</v>
      </c>
      <c r="H864" s="4" t="s">
        <v>1373</v>
      </c>
      <c r="I864" s="4" t="s">
        <v>1937</v>
      </c>
      <c r="J864" s="51">
        <v>0</v>
      </c>
      <c r="K864" s="51">
        <v>6.1</v>
      </c>
      <c r="L864" s="51">
        <v>108</v>
      </c>
      <c r="M864" s="51">
        <v>90</v>
      </c>
      <c r="N864" s="55">
        <v>161487252</v>
      </c>
      <c r="O864" s="55">
        <v>20000000</v>
      </c>
      <c r="P864" s="24">
        <v>141487252</v>
      </c>
    </row>
    <row r="865" spans="1:16" x14ac:dyDescent="0.2">
      <c r="A865" s="4" t="s">
        <v>1938</v>
      </c>
      <c r="B865" s="5">
        <v>36082</v>
      </c>
      <c r="C865" s="4" t="s">
        <v>46</v>
      </c>
      <c r="D865" s="4" t="s">
        <v>23</v>
      </c>
      <c r="E865" s="4" t="s">
        <v>17</v>
      </c>
      <c r="F865" s="4" t="s">
        <v>18</v>
      </c>
      <c r="G865" s="4" t="s">
        <v>146</v>
      </c>
      <c r="H865" s="4" t="s">
        <v>118</v>
      </c>
      <c r="I865" s="4" t="s">
        <v>969</v>
      </c>
      <c r="J865" s="51">
        <v>0</v>
      </c>
      <c r="K865" s="51">
        <v>7</v>
      </c>
      <c r="L865" s="51">
        <v>142</v>
      </c>
      <c r="M865" s="51">
        <v>121</v>
      </c>
      <c r="N865" s="55">
        <v>83892374</v>
      </c>
      <c r="O865" s="55">
        <v>66000000</v>
      </c>
      <c r="P865" s="24">
        <v>17892374</v>
      </c>
    </row>
    <row r="866" spans="1:16" x14ac:dyDescent="0.2">
      <c r="A866" s="4" t="s">
        <v>1939</v>
      </c>
      <c r="B866" s="5">
        <v>36055</v>
      </c>
      <c r="C866" s="4" t="s">
        <v>46</v>
      </c>
      <c r="D866" s="4" t="s">
        <v>34</v>
      </c>
      <c r="E866" s="4" t="s">
        <v>17</v>
      </c>
      <c r="F866" s="4" t="s">
        <v>18</v>
      </c>
      <c r="G866" s="4" t="s">
        <v>106</v>
      </c>
      <c r="H866" s="4" t="s">
        <v>1940</v>
      </c>
      <c r="I866" s="4" t="s">
        <v>1389</v>
      </c>
      <c r="J866" s="51">
        <v>0</v>
      </c>
      <c r="K866" s="51">
        <v>7.1</v>
      </c>
      <c r="L866" s="51">
        <v>171</v>
      </c>
      <c r="M866" s="51">
        <v>107</v>
      </c>
      <c r="N866" s="55">
        <v>176483808</v>
      </c>
      <c r="O866" s="55">
        <v>23000000</v>
      </c>
      <c r="P866" s="24">
        <v>153483808</v>
      </c>
    </row>
    <row r="867" spans="1:16" x14ac:dyDescent="0.2">
      <c r="A867" s="4" t="s">
        <v>1941</v>
      </c>
      <c r="B867" s="5">
        <v>35815</v>
      </c>
      <c r="C867" s="4" t="s">
        <v>46</v>
      </c>
      <c r="D867" s="4" t="s">
        <v>105</v>
      </c>
      <c r="E867" s="4" t="s">
        <v>17</v>
      </c>
      <c r="F867" s="4" t="s">
        <v>18</v>
      </c>
      <c r="G867" s="4" t="s">
        <v>106</v>
      </c>
      <c r="H867" s="4" t="s">
        <v>1246</v>
      </c>
      <c r="I867" s="4" t="s">
        <v>1942</v>
      </c>
      <c r="J867" s="51">
        <v>0</v>
      </c>
      <c r="K867" s="51">
        <v>5.5</v>
      </c>
      <c r="L867" s="51">
        <v>101</v>
      </c>
      <c r="M867" s="51">
        <v>99</v>
      </c>
      <c r="N867" s="55">
        <v>38048637</v>
      </c>
      <c r="O867" s="55">
        <v>14000000</v>
      </c>
      <c r="P867" s="24">
        <v>24048637</v>
      </c>
    </row>
    <row r="868" spans="1:16" x14ac:dyDescent="0.2">
      <c r="A868" s="4" t="s">
        <v>1943</v>
      </c>
      <c r="B868" s="5">
        <v>35800</v>
      </c>
      <c r="C868" s="4" t="s">
        <v>46</v>
      </c>
      <c r="D868" s="4" t="s">
        <v>91</v>
      </c>
      <c r="E868" s="4" t="s">
        <v>17</v>
      </c>
      <c r="F868" s="4" t="s">
        <v>18</v>
      </c>
      <c r="G868" s="4" t="s">
        <v>106</v>
      </c>
      <c r="H868" s="4" t="s">
        <v>1944</v>
      </c>
      <c r="I868" s="4" t="s">
        <v>278</v>
      </c>
      <c r="J868" s="51">
        <v>0</v>
      </c>
      <c r="K868" s="51">
        <v>6.1</v>
      </c>
      <c r="L868" s="51">
        <v>114</v>
      </c>
      <c r="M868" s="51">
        <v>104</v>
      </c>
      <c r="N868" s="55">
        <v>20241395</v>
      </c>
      <c r="O868" s="55">
        <v>20000000</v>
      </c>
      <c r="P868" s="24">
        <v>241395</v>
      </c>
    </row>
    <row r="869" spans="1:16" x14ac:dyDescent="0.2">
      <c r="A869" s="4" t="s">
        <v>1945</v>
      </c>
      <c r="B869" s="5">
        <v>35984</v>
      </c>
      <c r="C869" s="4" t="s">
        <v>46</v>
      </c>
      <c r="D869" s="4" t="s">
        <v>34</v>
      </c>
      <c r="E869" s="4" t="s">
        <v>17</v>
      </c>
      <c r="F869" s="4" t="s">
        <v>18</v>
      </c>
      <c r="G869" s="4" t="s">
        <v>106</v>
      </c>
      <c r="H869" s="4" t="s">
        <v>1114</v>
      </c>
      <c r="I869" s="4" t="s">
        <v>1946</v>
      </c>
      <c r="J869" s="51">
        <v>0</v>
      </c>
      <c r="K869" s="51">
        <v>6.3</v>
      </c>
      <c r="L869" s="51">
        <v>100</v>
      </c>
      <c r="M869" s="51">
        <v>100</v>
      </c>
      <c r="N869" s="55">
        <v>9801782</v>
      </c>
      <c r="O869" s="55">
        <v>10000000</v>
      </c>
      <c r="P869" s="24">
        <v>-198218</v>
      </c>
    </row>
    <row r="870" spans="1:16" x14ac:dyDescent="0.2">
      <c r="A870" s="4" t="s">
        <v>1947</v>
      </c>
      <c r="B870" s="5">
        <v>36139</v>
      </c>
      <c r="C870" s="4" t="s">
        <v>46</v>
      </c>
      <c r="D870" s="4" t="s">
        <v>34</v>
      </c>
      <c r="E870" s="4" t="s">
        <v>17</v>
      </c>
      <c r="F870" s="4" t="s">
        <v>97</v>
      </c>
      <c r="G870" s="4" t="s">
        <v>98</v>
      </c>
      <c r="H870" s="4" t="s">
        <v>1948</v>
      </c>
      <c r="I870" s="4" t="s">
        <v>1949</v>
      </c>
      <c r="J870" s="51">
        <v>0</v>
      </c>
      <c r="K870" s="51">
        <v>7.4</v>
      </c>
      <c r="L870" s="51">
        <v>94</v>
      </c>
      <c r="M870" s="51">
        <v>91</v>
      </c>
      <c r="N870" s="55">
        <v>24788807</v>
      </c>
      <c r="O870" s="55">
        <v>3000000</v>
      </c>
      <c r="P870" s="24">
        <v>21788807</v>
      </c>
    </row>
    <row r="871" spans="1:16" x14ac:dyDescent="0.2">
      <c r="A871" s="4" t="s">
        <v>1950</v>
      </c>
      <c r="B871" s="5">
        <v>35874</v>
      </c>
      <c r="C871" s="4" t="s">
        <v>46</v>
      </c>
      <c r="D871" s="4" t="s">
        <v>23</v>
      </c>
      <c r="E871" s="4" t="s">
        <v>17</v>
      </c>
      <c r="F871" s="4" t="s">
        <v>18</v>
      </c>
      <c r="G871" s="4" t="s">
        <v>146</v>
      </c>
      <c r="H871" s="4" t="s">
        <v>598</v>
      </c>
      <c r="I871" s="4" t="s">
        <v>1951</v>
      </c>
      <c r="J871" s="51">
        <v>32000</v>
      </c>
      <c r="K871" s="51">
        <v>7</v>
      </c>
      <c r="L871" s="51">
        <v>121</v>
      </c>
      <c r="M871" s="51">
        <v>113</v>
      </c>
      <c r="N871" s="55">
        <v>55350897</v>
      </c>
      <c r="O871" s="55">
        <v>85000000</v>
      </c>
      <c r="P871" s="24">
        <v>-29649103</v>
      </c>
    </row>
    <row r="872" spans="1:16" x14ac:dyDescent="0.2">
      <c r="A872" s="4" t="s">
        <v>1952</v>
      </c>
      <c r="B872" s="5">
        <v>35883</v>
      </c>
      <c r="C872" s="4" t="s">
        <v>46</v>
      </c>
      <c r="D872" s="4" t="s">
        <v>16</v>
      </c>
      <c r="E872" s="4" t="s">
        <v>17</v>
      </c>
      <c r="F872" s="4" t="s">
        <v>18</v>
      </c>
      <c r="G872" s="4" t="s">
        <v>106</v>
      </c>
      <c r="H872" s="4" t="s">
        <v>302</v>
      </c>
      <c r="I872" s="4" t="s">
        <v>1953</v>
      </c>
      <c r="J872" s="51">
        <v>0</v>
      </c>
      <c r="K872" s="51">
        <v>6.5</v>
      </c>
      <c r="L872" s="51">
        <v>69</v>
      </c>
      <c r="M872" s="51">
        <v>115</v>
      </c>
      <c r="N872" s="55">
        <v>29753944</v>
      </c>
      <c r="O872" s="55">
        <v>20000000</v>
      </c>
      <c r="P872" s="24">
        <v>9753944</v>
      </c>
    </row>
    <row r="873" spans="1:16" x14ac:dyDescent="0.2">
      <c r="A873" s="4" t="s">
        <v>1954</v>
      </c>
      <c r="B873" s="5">
        <v>35942</v>
      </c>
      <c r="C873" s="4" t="s">
        <v>46</v>
      </c>
      <c r="D873" s="4" t="s">
        <v>75</v>
      </c>
      <c r="E873" s="4" t="s">
        <v>17</v>
      </c>
      <c r="F873" s="4" t="s">
        <v>18</v>
      </c>
      <c r="G873" s="4" t="s">
        <v>146</v>
      </c>
      <c r="H873" s="4" t="s">
        <v>1955</v>
      </c>
      <c r="I873" s="4" t="s">
        <v>1956</v>
      </c>
      <c r="J873" s="51">
        <v>942</v>
      </c>
      <c r="K873" s="51">
        <v>7.2</v>
      </c>
      <c r="L873" s="51">
        <v>28</v>
      </c>
      <c r="M873" s="51">
        <v>117</v>
      </c>
      <c r="N873" s="55">
        <v>777423</v>
      </c>
      <c r="O873" s="55">
        <v>25000000</v>
      </c>
      <c r="P873" s="24">
        <v>-24222577</v>
      </c>
    </row>
    <row r="874" spans="1:16" x14ac:dyDescent="0.2">
      <c r="A874" s="4" t="s">
        <v>1957</v>
      </c>
      <c r="B874" s="5">
        <v>35969</v>
      </c>
      <c r="C874" s="4" t="s">
        <v>46</v>
      </c>
      <c r="D874" s="4" t="s">
        <v>34</v>
      </c>
      <c r="E874" s="4" t="s">
        <v>17</v>
      </c>
      <c r="F874" s="4" t="s">
        <v>18</v>
      </c>
      <c r="G874" s="4" t="s">
        <v>106</v>
      </c>
      <c r="H874" s="4" t="s">
        <v>1958</v>
      </c>
      <c r="I874" s="4" t="s">
        <v>1959</v>
      </c>
      <c r="J874" s="51">
        <v>204</v>
      </c>
      <c r="K874" s="51">
        <v>3.8</v>
      </c>
      <c r="L874" s="51">
        <v>23</v>
      </c>
      <c r="M874" s="51">
        <v>84</v>
      </c>
      <c r="N874" s="55">
        <v>8026971</v>
      </c>
      <c r="O874" s="55">
        <v>13000000</v>
      </c>
      <c r="P874" s="24">
        <v>-4973029</v>
      </c>
    </row>
    <row r="875" spans="1:16" x14ac:dyDescent="0.2">
      <c r="A875" s="4" t="s">
        <v>1960</v>
      </c>
      <c r="B875" s="5">
        <v>36143</v>
      </c>
      <c r="C875" s="4" t="s">
        <v>46</v>
      </c>
      <c r="D875" s="4" t="s">
        <v>34</v>
      </c>
      <c r="E875" s="4" t="s">
        <v>17</v>
      </c>
      <c r="F875" s="4" t="s">
        <v>18</v>
      </c>
      <c r="G875" s="4" t="s">
        <v>98</v>
      </c>
      <c r="H875" s="4" t="s">
        <v>469</v>
      </c>
      <c r="I875" s="4" t="s">
        <v>1961</v>
      </c>
      <c r="J875" s="51">
        <v>0</v>
      </c>
      <c r="K875" s="51">
        <v>6.5</v>
      </c>
      <c r="L875" s="51">
        <v>153</v>
      </c>
      <c r="M875" s="51">
        <v>119</v>
      </c>
      <c r="N875" s="55">
        <v>115731542</v>
      </c>
      <c r="O875" s="55">
        <v>65000000</v>
      </c>
      <c r="P875" s="24">
        <v>50731542</v>
      </c>
    </row>
    <row r="876" spans="1:16" x14ac:dyDescent="0.2">
      <c r="A876" s="4" t="s">
        <v>1962</v>
      </c>
      <c r="B876" s="5">
        <v>35876</v>
      </c>
      <c r="C876" s="4" t="s">
        <v>46</v>
      </c>
      <c r="D876" s="4" t="s">
        <v>34</v>
      </c>
      <c r="E876" s="4" t="s">
        <v>17</v>
      </c>
      <c r="F876" s="4" t="s">
        <v>18</v>
      </c>
      <c r="G876" s="4" t="s">
        <v>106</v>
      </c>
      <c r="H876" s="4" t="s">
        <v>1963</v>
      </c>
      <c r="I876" s="4" t="s">
        <v>1964</v>
      </c>
      <c r="J876" s="51">
        <v>507</v>
      </c>
      <c r="K876" s="51">
        <v>7</v>
      </c>
      <c r="L876" s="51">
        <v>81</v>
      </c>
      <c r="M876" s="51">
        <v>116</v>
      </c>
      <c r="N876" s="55">
        <v>1980338</v>
      </c>
      <c r="O876" s="55">
        <v>5000000</v>
      </c>
      <c r="P876" s="24">
        <v>-3019662</v>
      </c>
    </row>
    <row r="877" spans="1:16" x14ac:dyDescent="0.2">
      <c r="A877" s="4" t="s">
        <v>1965</v>
      </c>
      <c r="B877" s="5">
        <v>36245</v>
      </c>
      <c r="C877" s="4" t="s">
        <v>46</v>
      </c>
      <c r="D877" s="4" t="s">
        <v>34</v>
      </c>
      <c r="E877" s="4" t="s">
        <v>17</v>
      </c>
      <c r="F877" s="4" t="s">
        <v>18</v>
      </c>
      <c r="G877" s="4" t="s">
        <v>146</v>
      </c>
      <c r="H877" s="4" t="s">
        <v>1467</v>
      </c>
      <c r="I877" s="4" t="s">
        <v>1966</v>
      </c>
      <c r="J877" s="51">
        <v>10000</v>
      </c>
      <c r="K877" s="51">
        <v>7.2</v>
      </c>
      <c r="L877" s="51">
        <v>133</v>
      </c>
      <c r="M877" s="51">
        <v>97</v>
      </c>
      <c r="N877" s="55">
        <v>38176108</v>
      </c>
      <c r="O877" s="55">
        <v>16000000</v>
      </c>
      <c r="P877" s="24">
        <v>22176108</v>
      </c>
    </row>
    <row r="878" spans="1:16" x14ac:dyDescent="0.2">
      <c r="A878" s="4" t="s">
        <v>1967</v>
      </c>
      <c r="B878" s="5">
        <v>36288</v>
      </c>
      <c r="C878" s="4" t="s">
        <v>46</v>
      </c>
      <c r="D878" s="4" t="s">
        <v>34</v>
      </c>
      <c r="E878" s="4" t="s">
        <v>17</v>
      </c>
      <c r="F878" s="4" t="s">
        <v>18</v>
      </c>
      <c r="G878" s="4" t="s">
        <v>106</v>
      </c>
      <c r="H878" s="4" t="s">
        <v>1764</v>
      </c>
      <c r="I878" s="4" t="s">
        <v>1968</v>
      </c>
      <c r="J878" s="51">
        <v>0</v>
      </c>
      <c r="K878" s="51">
        <v>5.9</v>
      </c>
      <c r="L878" s="51">
        <v>67</v>
      </c>
      <c r="M878" s="51">
        <v>101</v>
      </c>
      <c r="N878" s="55">
        <v>6851636</v>
      </c>
      <c r="O878" s="55">
        <v>6000000</v>
      </c>
      <c r="P878" s="24">
        <v>851636</v>
      </c>
    </row>
    <row r="879" spans="1:16" x14ac:dyDescent="0.2">
      <c r="A879" s="4" t="s">
        <v>1969</v>
      </c>
      <c r="B879" s="5">
        <v>36208</v>
      </c>
      <c r="C879" s="4" t="s">
        <v>46</v>
      </c>
      <c r="D879" s="4" t="s">
        <v>308</v>
      </c>
      <c r="E879" s="4" t="s">
        <v>17</v>
      </c>
      <c r="F879" s="4" t="s">
        <v>25</v>
      </c>
      <c r="G879" s="4" t="s">
        <v>106</v>
      </c>
      <c r="H879" s="4" t="s">
        <v>476</v>
      </c>
      <c r="I879" s="4" t="s">
        <v>799</v>
      </c>
      <c r="J879" s="51">
        <v>0</v>
      </c>
      <c r="K879" s="51">
        <v>6.5</v>
      </c>
      <c r="L879" s="51">
        <v>138</v>
      </c>
      <c r="M879" s="51">
        <v>123</v>
      </c>
      <c r="N879" s="55">
        <v>36283504</v>
      </c>
      <c r="O879" s="55">
        <v>40000000</v>
      </c>
      <c r="P879" s="24">
        <v>-3716496</v>
      </c>
    </row>
    <row r="880" spans="1:16" x14ac:dyDescent="0.2">
      <c r="A880" s="4" t="s">
        <v>1970</v>
      </c>
      <c r="B880" s="5">
        <v>36190</v>
      </c>
      <c r="C880" s="4" t="s">
        <v>46</v>
      </c>
      <c r="D880" s="4" t="s">
        <v>23</v>
      </c>
      <c r="E880" s="4" t="s">
        <v>17</v>
      </c>
      <c r="F880" s="4" t="s">
        <v>18</v>
      </c>
      <c r="G880" s="4" t="s">
        <v>98</v>
      </c>
      <c r="H880" s="4" t="s">
        <v>1971</v>
      </c>
      <c r="I880" s="4" t="s">
        <v>1972</v>
      </c>
      <c r="J880" s="51">
        <v>157</v>
      </c>
      <c r="K880" s="51">
        <v>6.3</v>
      </c>
      <c r="L880" s="51">
        <v>25</v>
      </c>
      <c r="M880" s="51">
        <v>100</v>
      </c>
      <c r="N880" s="55">
        <v>2148212</v>
      </c>
      <c r="O880" s="55">
        <v>7000000</v>
      </c>
      <c r="P880" s="24">
        <v>-4851788</v>
      </c>
    </row>
    <row r="881" spans="1:16" x14ac:dyDescent="0.2">
      <c r="A881" s="4" t="s">
        <v>1973</v>
      </c>
      <c r="B881" s="5">
        <v>36230</v>
      </c>
      <c r="C881" s="4" t="s">
        <v>46</v>
      </c>
      <c r="D881" s="4" t="s">
        <v>23</v>
      </c>
      <c r="E881" s="4" t="s">
        <v>17</v>
      </c>
      <c r="F881" s="4" t="s">
        <v>18</v>
      </c>
      <c r="G881" s="4" t="s">
        <v>106</v>
      </c>
      <c r="H881" s="4" t="s">
        <v>622</v>
      </c>
      <c r="I881" s="4" t="s">
        <v>537</v>
      </c>
      <c r="J881" s="51">
        <v>860</v>
      </c>
      <c r="K881" s="51">
        <v>6.6</v>
      </c>
      <c r="L881" s="51">
        <v>47</v>
      </c>
      <c r="M881" s="51">
        <v>107</v>
      </c>
      <c r="N881" s="55">
        <v>4741987</v>
      </c>
      <c r="O881" s="55">
        <v>14000000</v>
      </c>
      <c r="P881" s="24">
        <v>-9258013</v>
      </c>
    </row>
    <row r="882" spans="1:16" x14ac:dyDescent="0.2">
      <c r="A882" s="4" t="s">
        <v>1974</v>
      </c>
      <c r="B882" s="5">
        <v>36455</v>
      </c>
      <c r="C882" s="4" t="s">
        <v>46</v>
      </c>
      <c r="D882" s="4" t="s">
        <v>75</v>
      </c>
      <c r="E882" s="4" t="s">
        <v>24</v>
      </c>
      <c r="F882" s="4" t="s">
        <v>25</v>
      </c>
      <c r="G882" s="4"/>
      <c r="H882" s="4" t="s">
        <v>1975</v>
      </c>
      <c r="I882" s="4" t="s">
        <v>1976</v>
      </c>
      <c r="J882" s="51">
        <v>687</v>
      </c>
      <c r="K882" s="51">
        <v>7.3</v>
      </c>
      <c r="L882" s="51">
        <v>63</v>
      </c>
      <c r="M882" s="51">
        <v>125</v>
      </c>
      <c r="N882" s="55">
        <v>927107</v>
      </c>
      <c r="O882" s="55">
        <v>15000000</v>
      </c>
      <c r="P882" s="24">
        <v>-14072893</v>
      </c>
    </row>
    <row r="883" spans="1:16" x14ac:dyDescent="0.2">
      <c r="A883" s="4" t="s">
        <v>1977</v>
      </c>
      <c r="B883" s="5">
        <v>36415</v>
      </c>
      <c r="C883" s="4" t="s">
        <v>46</v>
      </c>
      <c r="D883" s="4" t="s">
        <v>23</v>
      </c>
      <c r="E883" s="4" t="s">
        <v>17</v>
      </c>
      <c r="F883" s="4" t="s">
        <v>18</v>
      </c>
      <c r="G883" s="4" t="s">
        <v>106</v>
      </c>
      <c r="H883" s="4" t="s">
        <v>920</v>
      </c>
      <c r="I883" s="4" t="s">
        <v>1978</v>
      </c>
      <c r="J883" s="51">
        <v>22000</v>
      </c>
      <c r="K883" s="51">
        <v>8.4</v>
      </c>
      <c r="L883" s="51">
        <v>176</v>
      </c>
      <c r="M883" s="51">
        <v>122</v>
      </c>
      <c r="N883" s="55">
        <v>130058047</v>
      </c>
      <c r="O883" s="55">
        <v>15000000</v>
      </c>
      <c r="P883" s="24">
        <v>115058047</v>
      </c>
    </row>
    <row r="884" spans="1:16" x14ac:dyDescent="0.2">
      <c r="A884" s="4" t="s">
        <v>1979</v>
      </c>
      <c r="B884" s="5">
        <v>36227</v>
      </c>
      <c r="C884" s="4" t="s">
        <v>46</v>
      </c>
      <c r="D884" s="4" t="s">
        <v>34</v>
      </c>
      <c r="E884" s="4" t="s">
        <v>17</v>
      </c>
      <c r="F884" s="4" t="s">
        <v>18</v>
      </c>
      <c r="G884" s="4" t="s">
        <v>106</v>
      </c>
      <c r="H884" s="4" t="s">
        <v>1769</v>
      </c>
      <c r="I884" s="4" t="s">
        <v>1980</v>
      </c>
      <c r="J884" s="51">
        <v>0</v>
      </c>
      <c r="K884" s="51">
        <v>7</v>
      </c>
      <c r="L884" s="51">
        <v>145</v>
      </c>
      <c r="M884" s="51">
        <v>95</v>
      </c>
      <c r="N884" s="55">
        <v>101736215</v>
      </c>
      <c r="O884" s="55">
        <v>11000000</v>
      </c>
      <c r="P884" s="24">
        <v>90736215</v>
      </c>
    </row>
    <row r="885" spans="1:16" x14ac:dyDescent="0.2">
      <c r="A885" s="4" t="s">
        <v>1981</v>
      </c>
      <c r="B885" s="5">
        <v>36251</v>
      </c>
      <c r="C885" s="4" t="s">
        <v>46</v>
      </c>
      <c r="D885" s="4" t="s">
        <v>34</v>
      </c>
      <c r="E885" s="4" t="s">
        <v>17</v>
      </c>
      <c r="F885" s="4" t="s">
        <v>97</v>
      </c>
      <c r="G885" s="4" t="s">
        <v>146</v>
      </c>
      <c r="H885" s="4" t="s">
        <v>1578</v>
      </c>
      <c r="I885" s="4" t="s">
        <v>1982</v>
      </c>
      <c r="J885" s="51">
        <v>646</v>
      </c>
      <c r="K885" s="51">
        <v>6.9</v>
      </c>
      <c r="L885" s="51">
        <v>105</v>
      </c>
      <c r="M885" s="51">
        <v>97</v>
      </c>
      <c r="N885" s="55">
        <v>18535191</v>
      </c>
      <c r="O885" s="55">
        <v>14000000</v>
      </c>
      <c r="P885" s="24">
        <v>4535191</v>
      </c>
    </row>
    <row r="886" spans="1:16" x14ac:dyDescent="0.2">
      <c r="A886" s="4" t="s">
        <v>1983</v>
      </c>
      <c r="B886" s="5">
        <v>36301</v>
      </c>
      <c r="C886" s="4" t="s">
        <v>46</v>
      </c>
      <c r="D886" s="4" t="s">
        <v>34</v>
      </c>
      <c r="E886" s="4" t="s">
        <v>17</v>
      </c>
      <c r="F886" s="4" t="s">
        <v>18</v>
      </c>
      <c r="G886" s="4" t="s">
        <v>106</v>
      </c>
      <c r="H886" s="4" t="s">
        <v>217</v>
      </c>
      <c r="I886" s="4" t="s">
        <v>303</v>
      </c>
      <c r="J886" s="51">
        <v>0</v>
      </c>
      <c r="K886" s="51">
        <v>6.7</v>
      </c>
      <c r="L886" s="51">
        <v>145</v>
      </c>
      <c r="M886" s="51">
        <v>103</v>
      </c>
      <c r="N886" s="55">
        <v>106694016</v>
      </c>
      <c r="O886" s="55">
        <v>30000000</v>
      </c>
      <c r="P886" s="24">
        <v>76694016</v>
      </c>
    </row>
    <row r="887" spans="1:16" x14ac:dyDescent="0.2">
      <c r="A887" s="4" t="s">
        <v>1984</v>
      </c>
      <c r="B887" s="5">
        <v>36462</v>
      </c>
      <c r="C887" s="4" t="s">
        <v>46</v>
      </c>
      <c r="D887" s="4" t="s">
        <v>23</v>
      </c>
      <c r="E887" s="4" t="s">
        <v>17</v>
      </c>
      <c r="F887" s="4" t="s">
        <v>18</v>
      </c>
      <c r="G887" s="4" t="s">
        <v>106</v>
      </c>
      <c r="H887" s="4" t="s">
        <v>1985</v>
      </c>
      <c r="I887" s="4" t="s">
        <v>1345</v>
      </c>
      <c r="J887" s="51">
        <v>0</v>
      </c>
      <c r="K887" s="51">
        <v>7.3</v>
      </c>
      <c r="L887" s="51">
        <v>99</v>
      </c>
      <c r="M887" s="51">
        <v>145</v>
      </c>
      <c r="N887" s="55">
        <v>13038660</v>
      </c>
      <c r="O887" s="55">
        <v>25000000</v>
      </c>
      <c r="P887" s="24">
        <v>-11961340</v>
      </c>
    </row>
    <row r="888" spans="1:16" x14ac:dyDescent="0.2">
      <c r="A888" s="4" t="s">
        <v>1986</v>
      </c>
      <c r="B888" s="5">
        <v>36174</v>
      </c>
      <c r="C888" s="4" t="s">
        <v>46</v>
      </c>
      <c r="D888" s="4" t="s">
        <v>23</v>
      </c>
      <c r="E888" s="4" t="s">
        <v>17</v>
      </c>
      <c r="F888" s="4" t="s">
        <v>18</v>
      </c>
      <c r="G888" s="4" t="s">
        <v>146</v>
      </c>
      <c r="H888" s="4" t="s">
        <v>1987</v>
      </c>
      <c r="I888" s="4" t="s">
        <v>1787</v>
      </c>
      <c r="J888" s="51">
        <v>0</v>
      </c>
      <c r="K888" s="51">
        <v>6.7</v>
      </c>
      <c r="L888" s="51">
        <v>91</v>
      </c>
      <c r="M888" s="51">
        <v>148</v>
      </c>
      <c r="N888" s="55">
        <v>39251128</v>
      </c>
      <c r="O888" s="55">
        <v>75000000</v>
      </c>
      <c r="P888" s="24">
        <v>-35748872</v>
      </c>
    </row>
    <row r="889" spans="1:16" x14ac:dyDescent="0.2">
      <c r="A889" s="4" t="s">
        <v>1988</v>
      </c>
      <c r="B889" s="5">
        <v>36333</v>
      </c>
      <c r="C889" s="4" t="s">
        <v>46</v>
      </c>
      <c r="D889" s="4" t="s">
        <v>23</v>
      </c>
      <c r="E889" s="4" t="s">
        <v>17</v>
      </c>
      <c r="F889" s="4" t="s">
        <v>18</v>
      </c>
      <c r="G889" s="4" t="s">
        <v>106</v>
      </c>
      <c r="H889" s="4" t="s">
        <v>210</v>
      </c>
      <c r="I889" s="4" t="s">
        <v>545</v>
      </c>
      <c r="J889" s="51">
        <v>0</v>
      </c>
      <c r="K889" s="51">
        <v>6.8</v>
      </c>
      <c r="L889" s="51">
        <v>171</v>
      </c>
      <c r="M889" s="51">
        <v>156</v>
      </c>
      <c r="N889" s="55">
        <v>75530832</v>
      </c>
      <c r="O889" s="55">
        <v>55000000</v>
      </c>
      <c r="P889" s="24">
        <v>20530832</v>
      </c>
    </row>
    <row r="890" spans="1:16" x14ac:dyDescent="0.2">
      <c r="A890" s="4" t="s">
        <v>1989</v>
      </c>
      <c r="B890" s="5">
        <v>36287</v>
      </c>
      <c r="C890" s="4" t="s">
        <v>46</v>
      </c>
      <c r="D890" s="4" t="s">
        <v>34</v>
      </c>
      <c r="E890" s="4" t="s">
        <v>17</v>
      </c>
      <c r="F890" s="4" t="s">
        <v>18</v>
      </c>
      <c r="G890" s="4" t="s">
        <v>146</v>
      </c>
      <c r="H890" s="4" t="s">
        <v>1397</v>
      </c>
      <c r="I890" s="4" t="s">
        <v>1990</v>
      </c>
      <c r="J890" s="51">
        <v>638</v>
      </c>
      <c r="K890" s="51">
        <v>6.1</v>
      </c>
      <c r="L890" s="51">
        <v>36</v>
      </c>
      <c r="M890" s="51">
        <v>114</v>
      </c>
      <c r="N890" s="55">
        <v>18653615</v>
      </c>
      <c r="O890" s="55">
        <v>23000000</v>
      </c>
      <c r="P890" s="24">
        <v>-4346385</v>
      </c>
    </row>
    <row r="891" spans="1:16" x14ac:dyDescent="0.2">
      <c r="A891" s="4" t="s">
        <v>1991</v>
      </c>
      <c r="B891" s="5">
        <v>36258</v>
      </c>
      <c r="C891" s="4" t="s">
        <v>46</v>
      </c>
      <c r="D891" s="4" t="s">
        <v>16</v>
      </c>
      <c r="E891" s="4" t="s">
        <v>17</v>
      </c>
      <c r="F891" s="4" t="s">
        <v>18</v>
      </c>
      <c r="G891" s="4" t="s">
        <v>106</v>
      </c>
      <c r="H891" s="4" t="s">
        <v>312</v>
      </c>
      <c r="I891" s="4" t="s">
        <v>1992</v>
      </c>
      <c r="J891" s="51">
        <v>0</v>
      </c>
      <c r="K891" s="51">
        <v>7.2</v>
      </c>
      <c r="L891" s="51">
        <v>155</v>
      </c>
      <c r="M891" s="51">
        <v>117</v>
      </c>
      <c r="N891" s="55">
        <v>24362501</v>
      </c>
      <c r="O891" s="55">
        <v>21500000</v>
      </c>
      <c r="P891" s="24">
        <v>2862501</v>
      </c>
    </row>
    <row r="892" spans="1:16" x14ac:dyDescent="0.2">
      <c r="A892" s="4" t="s">
        <v>1993</v>
      </c>
      <c r="B892" s="5">
        <v>36284</v>
      </c>
      <c r="C892" s="4" t="s">
        <v>15</v>
      </c>
      <c r="D892" s="4" t="s">
        <v>23</v>
      </c>
      <c r="E892" s="4" t="s">
        <v>17</v>
      </c>
      <c r="F892" s="4" t="s">
        <v>18</v>
      </c>
      <c r="G892" s="4" t="s">
        <v>146</v>
      </c>
      <c r="H892" s="4" t="s">
        <v>1925</v>
      </c>
      <c r="I892" s="4" t="s">
        <v>1284</v>
      </c>
      <c r="J892" s="51">
        <v>0</v>
      </c>
      <c r="K892" s="51">
        <v>5.9</v>
      </c>
      <c r="L892" s="51">
        <v>55</v>
      </c>
      <c r="M892" s="51">
        <v>128</v>
      </c>
      <c r="N892" s="55">
        <v>22326247</v>
      </c>
      <c r="O892" s="55">
        <v>60000000</v>
      </c>
      <c r="P892" s="24">
        <v>-37673753</v>
      </c>
    </row>
    <row r="893" spans="1:16" x14ac:dyDescent="0.2">
      <c r="A893" s="4" t="s">
        <v>1994</v>
      </c>
      <c r="B893" s="5">
        <v>36397</v>
      </c>
      <c r="C893" s="4" t="s">
        <v>46</v>
      </c>
      <c r="D893" s="4" t="s">
        <v>91</v>
      </c>
      <c r="E893" s="4" t="s">
        <v>17</v>
      </c>
      <c r="F893" s="4" t="s">
        <v>18</v>
      </c>
      <c r="G893" s="4" t="s">
        <v>146</v>
      </c>
      <c r="H893" s="4" t="s">
        <v>1177</v>
      </c>
      <c r="I893" s="4" t="s">
        <v>1521</v>
      </c>
      <c r="J893" s="51">
        <v>0</v>
      </c>
      <c r="K893" s="51">
        <v>6.6</v>
      </c>
      <c r="L893" s="51">
        <v>199</v>
      </c>
      <c r="M893" s="51">
        <v>95</v>
      </c>
      <c r="N893" s="55">
        <v>205399422</v>
      </c>
      <c r="O893" s="55">
        <v>33000000</v>
      </c>
      <c r="P893" s="24">
        <v>172399422</v>
      </c>
    </row>
    <row r="894" spans="1:16" x14ac:dyDescent="0.2">
      <c r="A894" s="4" t="s">
        <v>1995</v>
      </c>
      <c r="B894" s="5">
        <v>36362</v>
      </c>
      <c r="C894" s="4" t="s">
        <v>46</v>
      </c>
      <c r="D894" s="4" t="s">
        <v>34</v>
      </c>
      <c r="E894" s="4" t="s">
        <v>17</v>
      </c>
      <c r="F894" s="4" t="s">
        <v>18</v>
      </c>
      <c r="G894" s="4" t="s">
        <v>98</v>
      </c>
      <c r="H894" s="4" t="s">
        <v>1124</v>
      </c>
      <c r="I894" s="4" t="s">
        <v>354</v>
      </c>
      <c r="J894" s="51">
        <v>0</v>
      </c>
      <c r="K894" s="51">
        <v>2.5</v>
      </c>
      <c r="L894" s="51">
        <v>45</v>
      </c>
      <c r="M894" s="51">
        <v>97</v>
      </c>
      <c r="N894" s="55">
        <v>27141959</v>
      </c>
      <c r="O894" s="55">
        <v>18000000</v>
      </c>
      <c r="P894" s="24">
        <v>9141959</v>
      </c>
    </row>
    <row r="895" spans="1:16" x14ac:dyDescent="0.2">
      <c r="A895" s="4" t="s">
        <v>1996</v>
      </c>
      <c r="B895" s="5">
        <v>36299</v>
      </c>
      <c r="C895" s="4" t="s">
        <v>46</v>
      </c>
      <c r="D895" s="4" t="s">
        <v>105</v>
      </c>
      <c r="E895" s="4" t="s">
        <v>17</v>
      </c>
      <c r="F895" s="4" t="s">
        <v>18</v>
      </c>
      <c r="G895" s="4" t="s">
        <v>146</v>
      </c>
      <c r="H895" s="4" t="s">
        <v>1997</v>
      </c>
      <c r="I895" s="4" t="s">
        <v>1998</v>
      </c>
      <c r="J895" s="51">
        <v>342</v>
      </c>
      <c r="K895" s="51">
        <v>3.6</v>
      </c>
      <c r="L895" s="51">
        <v>97</v>
      </c>
      <c r="M895" s="51">
        <v>91</v>
      </c>
      <c r="N895" s="55">
        <v>10149779</v>
      </c>
      <c r="O895" s="55">
        <v>6500000</v>
      </c>
      <c r="P895" s="24">
        <v>3649779</v>
      </c>
    </row>
    <row r="896" spans="1:16" x14ac:dyDescent="0.2">
      <c r="A896" s="4" t="s">
        <v>1999</v>
      </c>
      <c r="B896" s="5">
        <v>36463</v>
      </c>
      <c r="C896" s="4" t="s">
        <v>46</v>
      </c>
      <c r="D896" s="4" t="s">
        <v>34</v>
      </c>
      <c r="E896" s="4" t="s">
        <v>17</v>
      </c>
      <c r="F896" s="4" t="s">
        <v>18</v>
      </c>
      <c r="G896" s="4" t="s">
        <v>106</v>
      </c>
      <c r="H896" s="4" t="s">
        <v>2000</v>
      </c>
      <c r="I896" s="4" t="s">
        <v>2001</v>
      </c>
      <c r="J896" s="51">
        <v>0</v>
      </c>
      <c r="K896" s="51">
        <v>7.8</v>
      </c>
      <c r="L896" s="51">
        <v>242</v>
      </c>
      <c r="M896" s="51">
        <v>112</v>
      </c>
      <c r="N896" s="55">
        <v>22858926</v>
      </c>
      <c r="O896" s="55">
        <v>13000000</v>
      </c>
      <c r="P896" s="24">
        <v>9858926</v>
      </c>
    </row>
    <row r="897" spans="1:16" x14ac:dyDescent="0.2">
      <c r="A897" s="4" t="s">
        <v>2002</v>
      </c>
      <c r="B897" s="5">
        <v>36354</v>
      </c>
      <c r="C897" s="4" t="s">
        <v>46</v>
      </c>
      <c r="D897" s="4" t="s">
        <v>75</v>
      </c>
      <c r="E897" s="4" t="s">
        <v>17</v>
      </c>
      <c r="F897" s="4" t="s">
        <v>18</v>
      </c>
      <c r="G897" s="4" t="s">
        <v>106</v>
      </c>
      <c r="H897" s="4" t="s">
        <v>2003</v>
      </c>
      <c r="I897" s="4" t="s">
        <v>2004</v>
      </c>
      <c r="J897" s="51">
        <v>491</v>
      </c>
      <c r="K897" s="51">
        <v>7.6</v>
      </c>
      <c r="L897" s="51">
        <v>70</v>
      </c>
      <c r="M897" s="51">
        <v>108</v>
      </c>
      <c r="N897" s="55">
        <v>2047570</v>
      </c>
      <c r="O897" s="55">
        <v>500000</v>
      </c>
      <c r="P897" s="24">
        <v>1547570</v>
      </c>
    </row>
    <row r="898" spans="1:16" x14ac:dyDescent="0.2">
      <c r="A898" s="4" t="s">
        <v>2005</v>
      </c>
      <c r="B898" s="5">
        <v>36164</v>
      </c>
      <c r="C898" s="4" t="s">
        <v>46</v>
      </c>
      <c r="D898" s="4" t="s">
        <v>34</v>
      </c>
      <c r="E898" s="4" t="s">
        <v>17</v>
      </c>
      <c r="F898" s="4" t="s">
        <v>18</v>
      </c>
      <c r="G898" s="4" t="s">
        <v>98</v>
      </c>
      <c r="H898" s="4" t="s">
        <v>598</v>
      </c>
      <c r="I898" s="4" t="s">
        <v>807</v>
      </c>
      <c r="J898" s="51">
        <v>0</v>
      </c>
      <c r="K898" s="51">
        <v>6.8</v>
      </c>
      <c r="L898" s="51">
        <v>93</v>
      </c>
      <c r="M898" s="51">
        <v>132</v>
      </c>
      <c r="N898" s="55">
        <v>58220776</v>
      </c>
      <c r="O898" s="55">
        <v>100000000</v>
      </c>
      <c r="P898" s="24">
        <v>-41779224</v>
      </c>
    </row>
    <row r="899" spans="1:16" x14ac:dyDescent="0.2">
      <c r="A899" s="4" t="s">
        <v>2006</v>
      </c>
      <c r="B899" s="5">
        <v>36199</v>
      </c>
      <c r="C899" s="4" t="s">
        <v>46</v>
      </c>
      <c r="D899" s="4" t="s">
        <v>34</v>
      </c>
      <c r="E899" s="4" t="s">
        <v>17</v>
      </c>
      <c r="F899" s="4" t="s">
        <v>18</v>
      </c>
      <c r="G899" s="4" t="s">
        <v>146</v>
      </c>
      <c r="H899" s="4" t="s">
        <v>1296</v>
      </c>
      <c r="I899" s="4" t="s">
        <v>1374</v>
      </c>
      <c r="J899" s="51">
        <v>0</v>
      </c>
      <c r="K899" s="51">
        <v>6.4</v>
      </c>
      <c r="L899" s="51">
        <v>112</v>
      </c>
      <c r="M899" s="51">
        <v>93</v>
      </c>
      <c r="N899" s="55">
        <v>163479795</v>
      </c>
      <c r="O899" s="55">
        <v>34200000</v>
      </c>
      <c r="P899" s="24">
        <v>129279795</v>
      </c>
    </row>
    <row r="900" spans="1:16" x14ac:dyDescent="0.2">
      <c r="A900" s="4" t="s">
        <v>2007</v>
      </c>
      <c r="B900" s="5">
        <v>36204</v>
      </c>
      <c r="C900" s="4" t="s">
        <v>46</v>
      </c>
      <c r="D900" s="4" t="s">
        <v>34</v>
      </c>
      <c r="E900" s="4" t="s">
        <v>17</v>
      </c>
      <c r="F900" s="4" t="s">
        <v>18</v>
      </c>
      <c r="G900" s="4" t="s">
        <v>146</v>
      </c>
      <c r="H900" s="4" t="s">
        <v>1406</v>
      </c>
      <c r="I900" s="4" t="s">
        <v>467</v>
      </c>
      <c r="J900" s="51">
        <v>0</v>
      </c>
      <c r="K900" s="51">
        <v>6.6</v>
      </c>
      <c r="L900" s="51">
        <v>95</v>
      </c>
      <c r="M900" s="51">
        <v>112</v>
      </c>
      <c r="N900" s="55">
        <v>26494611</v>
      </c>
      <c r="O900" s="55">
        <v>35000000</v>
      </c>
      <c r="P900" s="24">
        <v>-8505389</v>
      </c>
    </row>
    <row r="901" spans="1:16" x14ac:dyDescent="0.2">
      <c r="A901" s="4" t="s">
        <v>2008</v>
      </c>
      <c r="B901" s="5">
        <v>36337</v>
      </c>
      <c r="C901" s="4" t="s">
        <v>46</v>
      </c>
      <c r="D901" s="4" t="s">
        <v>91</v>
      </c>
      <c r="E901" s="4" t="s">
        <v>17</v>
      </c>
      <c r="F901" s="4" t="s">
        <v>18</v>
      </c>
      <c r="G901" s="4" t="s">
        <v>146</v>
      </c>
      <c r="H901" s="4" t="s">
        <v>1150</v>
      </c>
      <c r="I901" s="4" t="s">
        <v>1569</v>
      </c>
      <c r="J901" s="51">
        <v>0</v>
      </c>
      <c r="K901" s="51">
        <v>6.3</v>
      </c>
      <c r="L901" s="51">
        <v>40</v>
      </c>
      <c r="M901" s="51">
        <v>93</v>
      </c>
      <c r="N901" s="55">
        <v>68208190</v>
      </c>
      <c r="O901" s="55">
        <v>65000000</v>
      </c>
      <c r="P901" s="24">
        <v>3208190</v>
      </c>
    </row>
    <row r="902" spans="1:16" x14ac:dyDescent="0.2">
      <c r="A902" s="4" t="s">
        <v>2009</v>
      </c>
      <c r="B902" s="5">
        <v>36516</v>
      </c>
      <c r="C902" s="4" t="s">
        <v>46</v>
      </c>
      <c r="D902" s="4" t="s">
        <v>34</v>
      </c>
      <c r="E902" s="4" t="s">
        <v>17</v>
      </c>
      <c r="F902" s="4" t="s">
        <v>18</v>
      </c>
      <c r="G902" s="4" t="s">
        <v>146</v>
      </c>
      <c r="H902" s="4" t="s">
        <v>1226</v>
      </c>
      <c r="I902" s="4" t="s">
        <v>542</v>
      </c>
      <c r="J902" s="51">
        <v>0</v>
      </c>
      <c r="K902" s="51">
        <v>6.4</v>
      </c>
      <c r="L902" s="51">
        <v>140</v>
      </c>
      <c r="M902" s="51">
        <v>85</v>
      </c>
      <c r="N902" s="55">
        <v>66365290</v>
      </c>
      <c r="O902" s="55">
        <v>55000000</v>
      </c>
      <c r="P902" s="24">
        <v>11365290</v>
      </c>
    </row>
    <row r="903" spans="1:16" x14ac:dyDescent="0.2">
      <c r="A903" s="4" t="s">
        <v>2010</v>
      </c>
      <c r="B903" s="5">
        <v>36454</v>
      </c>
      <c r="C903" s="4" t="s">
        <v>46</v>
      </c>
      <c r="D903" s="4" t="s">
        <v>75</v>
      </c>
      <c r="E903" s="4" t="s">
        <v>17</v>
      </c>
      <c r="F903" s="4" t="s">
        <v>18</v>
      </c>
      <c r="G903" s="4" t="s">
        <v>106</v>
      </c>
      <c r="H903" s="4" t="s">
        <v>2011</v>
      </c>
      <c r="I903" s="4" t="s">
        <v>2012</v>
      </c>
      <c r="J903" s="51">
        <v>0</v>
      </c>
      <c r="K903" s="51">
        <v>7.6</v>
      </c>
      <c r="L903" s="51">
        <v>123</v>
      </c>
      <c r="M903" s="51">
        <v>118</v>
      </c>
      <c r="N903" s="55">
        <v>11533945</v>
      </c>
      <c r="O903" s="55">
        <v>2000000</v>
      </c>
      <c r="P903" s="24">
        <v>9533945</v>
      </c>
    </row>
    <row r="904" spans="1:16" x14ac:dyDescent="0.2">
      <c r="A904" s="4" t="s">
        <v>2013</v>
      </c>
      <c r="B904" s="5">
        <v>36187</v>
      </c>
      <c r="C904" s="4" t="s">
        <v>46</v>
      </c>
      <c r="D904" s="4" t="s">
        <v>34</v>
      </c>
      <c r="E904" s="4" t="s">
        <v>17</v>
      </c>
      <c r="F904" s="4" t="s">
        <v>18</v>
      </c>
      <c r="G904" s="4" t="s">
        <v>106</v>
      </c>
      <c r="H904" s="4" t="s">
        <v>796</v>
      </c>
      <c r="I904" s="4" t="s">
        <v>2014</v>
      </c>
      <c r="J904" s="51">
        <v>458</v>
      </c>
      <c r="K904" s="51">
        <v>4.5999999999999996</v>
      </c>
      <c r="L904" s="51">
        <v>42</v>
      </c>
      <c r="M904" s="51">
        <v>110</v>
      </c>
      <c r="N904" s="55">
        <v>175370</v>
      </c>
      <c r="O904" s="55">
        <v>12000000</v>
      </c>
      <c r="P904" s="24">
        <v>-11824630</v>
      </c>
    </row>
    <row r="905" spans="1:16" x14ac:dyDescent="0.2">
      <c r="A905" s="4" t="s">
        <v>2015</v>
      </c>
      <c r="B905" s="5">
        <v>36468</v>
      </c>
      <c r="C905" s="4" t="s">
        <v>46</v>
      </c>
      <c r="D905" s="4" t="s">
        <v>23</v>
      </c>
      <c r="E905" s="4" t="s">
        <v>17</v>
      </c>
      <c r="F905" s="4" t="s">
        <v>18</v>
      </c>
      <c r="G905" s="4" t="s">
        <v>106</v>
      </c>
      <c r="H905" s="4" t="s">
        <v>476</v>
      </c>
      <c r="I905" s="4" t="s">
        <v>218</v>
      </c>
      <c r="J905" s="51">
        <v>0</v>
      </c>
      <c r="K905" s="51">
        <v>6.8</v>
      </c>
      <c r="L905" s="51">
        <v>163</v>
      </c>
      <c r="M905" s="51">
        <v>121</v>
      </c>
      <c r="N905" s="55">
        <v>16640210</v>
      </c>
      <c r="O905" s="55">
        <v>55000000</v>
      </c>
      <c r="P905" s="24">
        <v>-38359790</v>
      </c>
    </row>
    <row r="906" spans="1:16" x14ac:dyDescent="0.2">
      <c r="A906" s="4" t="s">
        <v>2016</v>
      </c>
      <c r="B906" s="5">
        <v>36161</v>
      </c>
      <c r="C906" s="4" t="s">
        <v>46</v>
      </c>
      <c r="D906" s="4" t="s">
        <v>23</v>
      </c>
      <c r="E906" s="4" t="s">
        <v>17</v>
      </c>
      <c r="F906" s="4" t="s">
        <v>18</v>
      </c>
      <c r="G906" s="4" t="s">
        <v>146</v>
      </c>
      <c r="H906" s="4" t="s">
        <v>2017</v>
      </c>
      <c r="I906" s="4" t="s">
        <v>2018</v>
      </c>
      <c r="J906" s="51">
        <v>0</v>
      </c>
      <c r="K906" s="51">
        <v>6.4</v>
      </c>
      <c r="L906" s="51">
        <v>70</v>
      </c>
      <c r="M906" s="51">
        <v>100</v>
      </c>
      <c r="N906" s="55">
        <v>10114315</v>
      </c>
      <c r="O906" s="55">
        <v>25000000</v>
      </c>
      <c r="P906" s="24">
        <v>-14885685</v>
      </c>
    </row>
    <row r="907" spans="1:16" x14ac:dyDescent="0.2">
      <c r="A907" s="4" t="s">
        <v>2019</v>
      </c>
      <c r="B907" s="5">
        <v>36330</v>
      </c>
      <c r="C907" s="4" t="s">
        <v>46</v>
      </c>
      <c r="D907" s="4" t="s">
        <v>34</v>
      </c>
      <c r="E907" s="4" t="s">
        <v>17</v>
      </c>
      <c r="F907" s="4" t="s">
        <v>18</v>
      </c>
      <c r="G907" s="4" t="s">
        <v>106</v>
      </c>
      <c r="H907" s="4" t="s">
        <v>1342</v>
      </c>
      <c r="I907" s="4" t="s">
        <v>2020</v>
      </c>
      <c r="J907" s="51">
        <v>0</v>
      </c>
      <c r="K907" s="51">
        <v>6.6</v>
      </c>
      <c r="L907" s="51">
        <v>99</v>
      </c>
      <c r="M907" s="51">
        <v>85</v>
      </c>
      <c r="N907" s="55">
        <v>2199853</v>
      </c>
      <c r="O907" s="55">
        <v>1200000</v>
      </c>
      <c r="P907" s="24">
        <v>999853</v>
      </c>
    </row>
    <row r="908" spans="1:16" x14ac:dyDescent="0.2">
      <c r="A908" s="4" t="s">
        <v>2021</v>
      </c>
      <c r="B908" s="5">
        <v>36243</v>
      </c>
      <c r="C908" s="4" t="s">
        <v>46</v>
      </c>
      <c r="D908" s="4" t="s">
        <v>91</v>
      </c>
      <c r="E908" s="4" t="s">
        <v>17</v>
      </c>
      <c r="F908" s="4" t="s">
        <v>18</v>
      </c>
      <c r="G908" s="4" t="s">
        <v>106</v>
      </c>
      <c r="H908" s="4" t="s">
        <v>2022</v>
      </c>
      <c r="I908" s="4" t="s">
        <v>2023</v>
      </c>
      <c r="J908" s="51">
        <v>120</v>
      </c>
      <c r="K908" s="51">
        <v>5.2</v>
      </c>
      <c r="L908" s="51">
        <v>68</v>
      </c>
      <c r="M908" s="51">
        <v>102</v>
      </c>
      <c r="N908" s="55">
        <v>11227940</v>
      </c>
      <c r="O908" s="55">
        <v>34000000</v>
      </c>
      <c r="P908" s="24">
        <v>-22772060</v>
      </c>
    </row>
    <row r="909" spans="1:16" x14ac:dyDescent="0.2">
      <c r="A909" s="4" t="s">
        <v>2024</v>
      </c>
      <c r="B909" s="5">
        <v>36504</v>
      </c>
      <c r="C909" s="4" t="s">
        <v>46</v>
      </c>
      <c r="D909" s="4" t="s">
        <v>23</v>
      </c>
      <c r="E909" s="4" t="s">
        <v>17</v>
      </c>
      <c r="F909" s="4" t="s">
        <v>18</v>
      </c>
      <c r="G909" s="4" t="s">
        <v>106</v>
      </c>
      <c r="H909" s="4" t="s">
        <v>302</v>
      </c>
      <c r="I909" s="4" t="s">
        <v>1205</v>
      </c>
      <c r="J909" s="51">
        <v>625</v>
      </c>
      <c r="K909" s="51">
        <v>6.9</v>
      </c>
      <c r="L909" s="51">
        <v>70</v>
      </c>
      <c r="M909" s="51">
        <v>132</v>
      </c>
      <c r="N909" s="55">
        <v>2899970</v>
      </c>
      <c r="O909" s="55">
        <v>32000000</v>
      </c>
      <c r="P909" s="24">
        <v>-29100030</v>
      </c>
    </row>
    <row r="910" spans="1:16" x14ac:dyDescent="0.2">
      <c r="A910" s="4" t="s">
        <v>2025</v>
      </c>
      <c r="B910" s="5">
        <v>36277</v>
      </c>
      <c r="C910" s="4" t="s">
        <v>46</v>
      </c>
      <c r="D910" s="4" t="s">
        <v>34</v>
      </c>
      <c r="E910" s="4" t="s">
        <v>17</v>
      </c>
      <c r="F910" s="4" t="s">
        <v>18</v>
      </c>
      <c r="G910" s="4" t="s">
        <v>146</v>
      </c>
      <c r="H910" s="4" t="s">
        <v>2026</v>
      </c>
      <c r="I910" s="4" t="s">
        <v>2027</v>
      </c>
      <c r="J910" s="51">
        <v>391</v>
      </c>
      <c r="K910" s="51">
        <v>6.3</v>
      </c>
      <c r="L910" s="51">
        <v>28</v>
      </c>
      <c r="M910" s="51">
        <v>111</v>
      </c>
      <c r="N910" s="55">
        <v>1954202</v>
      </c>
      <c r="O910" s="55">
        <v>15000000</v>
      </c>
      <c r="P910" s="24">
        <v>-13045798</v>
      </c>
    </row>
    <row r="911" spans="1:16" x14ac:dyDescent="0.2">
      <c r="A911" s="4" t="s">
        <v>2028</v>
      </c>
      <c r="B911" s="5">
        <v>36213</v>
      </c>
      <c r="C911" s="4" t="s">
        <v>46</v>
      </c>
      <c r="D911" s="4" t="s">
        <v>23</v>
      </c>
      <c r="E911" s="4" t="s">
        <v>17</v>
      </c>
      <c r="F911" s="4" t="s">
        <v>18</v>
      </c>
      <c r="G911" s="4" t="s">
        <v>106</v>
      </c>
      <c r="H911" s="4" t="s">
        <v>2029</v>
      </c>
      <c r="I911" s="4" t="s">
        <v>2030</v>
      </c>
      <c r="J911" s="51">
        <v>0</v>
      </c>
      <c r="K911" s="51">
        <v>6.9</v>
      </c>
      <c r="L911" s="51">
        <v>101</v>
      </c>
      <c r="M911" s="51">
        <v>97</v>
      </c>
      <c r="N911" s="55">
        <v>38201895</v>
      </c>
      <c r="O911" s="55">
        <v>10500000</v>
      </c>
      <c r="P911" s="24">
        <v>27701895</v>
      </c>
    </row>
    <row r="912" spans="1:16" x14ac:dyDescent="0.2">
      <c r="A912" s="4" t="s">
        <v>2031</v>
      </c>
      <c r="B912" s="5">
        <v>36440</v>
      </c>
      <c r="C912" s="4" t="s">
        <v>46</v>
      </c>
      <c r="D912" s="4" t="s">
        <v>91</v>
      </c>
      <c r="E912" s="4" t="s">
        <v>17</v>
      </c>
      <c r="F912" s="4" t="s">
        <v>18</v>
      </c>
      <c r="G912" s="4" t="s">
        <v>106</v>
      </c>
      <c r="H912" s="4" t="s">
        <v>1958</v>
      </c>
      <c r="I912" s="4" t="s">
        <v>623</v>
      </c>
      <c r="J912" s="51">
        <v>0</v>
      </c>
      <c r="K912" s="51">
        <v>5.8</v>
      </c>
      <c r="L912" s="51">
        <v>199</v>
      </c>
      <c r="M912" s="51">
        <v>105</v>
      </c>
      <c r="N912" s="55">
        <v>73648142</v>
      </c>
      <c r="O912" s="55">
        <v>60000000</v>
      </c>
      <c r="P912" s="24">
        <v>13648142</v>
      </c>
    </row>
    <row r="913" spans="1:16" x14ac:dyDescent="0.2">
      <c r="A913" s="4" t="s">
        <v>2032</v>
      </c>
      <c r="B913" s="5">
        <v>36383</v>
      </c>
      <c r="C913" s="4" t="s">
        <v>46</v>
      </c>
      <c r="D913" s="4" t="s">
        <v>23</v>
      </c>
      <c r="E913" s="4" t="s">
        <v>17</v>
      </c>
      <c r="F913" s="4" t="s">
        <v>175</v>
      </c>
      <c r="G913" s="4" t="s">
        <v>106</v>
      </c>
      <c r="H913" s="4" t="s">
        <v>2033</v>
      </c>
      <c r="I913" s="4" t="s">
        <v>2034</v>
      </c>
      <c r="J913" s="51">
        <v>130</v>
      </c>
      <c r="K913" s="51">
        <v>6.5</v>
      </c>
      <c r="L913" s="51">
        <v>29</v>
      </c>
      <c r="M913" s="51">
        <v>104</v>
      </c>
      <c r="N913" s="55">
        <v>144583</v>
      </c>
      <c r="O913" s="55">
        <v>800000</v>
      </c>
      <c r="P913" s="24">
        <v>-655417</v>
      </c>
    </row>
    <row r="914" spans="1:16" x14ac:dyDescent="0.2">
      <c r="A914" s="4" t="s">
        <v>2035</v>
      </c>
      <c r="B914" s="5">
        <v>36326</v>
      </c>
      <c r="C914" s="4" t="s">
        <v>46</v>
      </c>
      <c r="D914" s="4" t="s">
        <v>34</v>
      </c>
      <c r="E914" s="4" t="s">
        <v>17</v>
      </c>
      <c r="F914" s="4" t="s">
        <v>18</v>
      </c>
      <c r="G914" s="4" t="s">
        <v>106</v>
      </c>
      <c r="H914" s="4" t="s">
        <v>1342</v>
      </c>
      <c r="I914" s="4" t="s">
        <v>2036</v>
      </c>
      <c r="J914" s="51">
        <v>0</v>
      </c>
      <c r="K914" s="51">
        <v>6.8</v>
      </c>
      <c r="L914" s="51">
        <v>42</v>
      </c>
      <c r="M914" s="51">
        <v>95</v>
      </c>
      <c r="N914" s="55">
        <v>4193025</v>
      </c>
      <c r="O914" s="55">
        <v>15000000</v>
      </c>
      <c r="P914" s="24">
        <v>-10806975</v>
      </c>
    </row>
    <row r="915" spans="1:16" x14ac:dyDescent="0.2">
      <c r="A915" s="4" t="s">
        <v>2037</v>
      </c>
      <c r="B915" s="5">
        <v>36467</v>
      </c>
      <c r="C915" s="4" t="s">
        <v>46</v>
      </c>
      <c r="D915" s="4" t="s">
        <v>34</v>
      </c>
      <c r="E915" s="4" t="s">
        <v>17</v>
      </c>
      <c r="F915" s="4" t="s">
        <v>18</v>
      </c>
      <c r="G915" s="4" t="s">
        <v>106</v>
      </c>
      <c r="H915" s="4" t="s">
        <v>2038</v>
      </c>
      <c r="I915" s="4" t="s">
        <v>2039</v>
      </c>
      <c r="J915" s="51">
        <v>0</v>
      </c>
      <c r="K915" s="51">
        <v>5.7</v>
      </c>
      <c r="L915" s="51">
        <v>91</v>
      </c>
      <c r="M915" s="51">
        <v>88</v>
      </c>
      <c r="N915" s="55">
        <v>65535067</v>
      </c>
      <c r="O915" s="55">
        <v>17000000</v>
      </c>
      <c r="P915" s="24">
        <v>48535067</v>
      </c>
    </row>
    <row r="916" spans="1:16" x14ac:dyDescent="0.2">
      <c r="A916" s="4" t="s">
        <v>2040</v>
      </c>
      <c r="B916" s="5">
        <v>36269</v>
      </c>
      <c r="C916" s="4" t="s">
        <v>46</v>
      </c>
      <c r="D916" s="4" t="s">
        <v>34</v>
      </c>
      <c r="E916" s="4" t="s">
        <v>17</v>
      </c>
      <c r="F916" s="4" t="s">
        <v>175</v>
      </c>
      <c r="G916" s="4" t="s">
        <v>146</v>
      </c>
      <c r="H916" s="4" t="s">
        <v>2041</v>
      </c>
      <c r="I916" s="4" t="s">
        <v>1448</v>
      </c>
      <c r="J916" s="51">
        <v>0</v>
      </c>
      <c r="K916" s="51">
        <v>6.1</v>
      </c>
      <c r="L916" s="51">
        <v>81</v>
      </c>
      <c r="M916" s="51">
        <v>94</v>
      </c>
      <c r="N916" s="55">
        <v>6241697</v>
      </c>
      <c r="O916" s="55">
        <v>13000000</v>
      </c>
      <c r="P916" s="24">
        <v>-6758303</v>
      </c>
    </row>
    <row r="917" spans="1:16" x14ac:dyDescent="0.2">
      <c r="A917" s="4" t="s">
        <v>2042</v>
      </c>
      <c r="B917" s="5">
        <v>36304</v>
      </c>
      <c r="C917" s="4" t="s">
        <v>46</v>
      </c>
      <c r="D917" s="4" t="s">
        <v>54</v>
      </c>
      <c r="E917" s="4" t="s">
        <v>17</v>
      </c>
      <c r="F917" s="4" t="s">
        <v>18</v>
      </c>
      <c r="G917" s="4" t="s">
        <v>106</v>
      </c>
      <c r="H917" s="4" t="s">
        <v>1537</v>
      </c>
      <c r="I917" s="4" t="s">
        <v>1079</v>
      </c>
      <c r="J917" s="51">
        <v>10000</v>
      </c>
      <c r="K917" s="51">
        <v>7.4</v>
      </c>
      <c r="L917" s="51">
        <v>206</v>
      </c>
      <c r="M917" s="51">
        <v>130</v>
      </c>
      <c r="N917" s="55">
        <v>30651422</v>
      </c>
      <c r="O917" s="55">
        <v>10000000</v>
      </c>
      <c r="P917" s="24">
        <v>20651422</v>
      </c>
    </row>
    <row r="918" spans="1:16" x14ac:dyDescent="0.2">
      <c r="A918" s="4" t="s">
        <v>2043</v>
      </c>
      <c r="B918" s="5">
        <v>36429</v>
      </c>
      <c r="C918" s="4" t="s">
        <v>46</v>
      </c>
      <c r="D918" s="4" t="s">
        <v>16</v>
      </c>
      <c r="E918" s="4" t="s">
        <v>17</v>
      </c>
      <c r="F918" s="4" t="s">
        <v>18</v>
      </c>
      <c r="G918" s="4" t="s">
        <v>106</v>
      </c>
      <c r="H918" s="4" t="s">
        <v>1089</v>
      </c>
      <c r="I918" s="4" t="s">
        <v>730</v>
      </c>
      <c r="J918" s="51">
        <v>0</v>
      </c>
      <c r="K918" s="51">
        <v>6.4</v>
      </c>
      <c r="L918" s="51">
        <v>129</v>
      </c>
      <c r="M918" s="51">
        <v>105</v>
      </c>
      <c r="N918" s="55">
        <v>116735231</v>
      </c>
      <c r="O918" s="55">
        <v>70000000</v>
      </c>
      <c r="P918" s="24">
        <v>46735231</v>
      </c>
    </row>
    <row r="919" spans="1:16" x14ac:dyDescent="0.2">
      <c r="A919" s="4" t="s">
        <v>2044</v>
      </c>
      <c r="B919" s="5">
        <v>36162</v>
      </c>
      <c r="C919" s="4" t="s">
        <v>46</v>
      </c>
      <c r="D919" s="4" t="s">
        <v>47</v>
      </c>
      <c r="E919" s="4" t="s">
        <v>17</v>
      </c>
      <c r="F919" s="4" t="s">
        <v>18</v>
      </c>
      <c r="G919" s="4" t="s">
        <v>42</v>
      </c>
      <c r="H919" s="4" t="s">
        <v>1513</v>
      </c>
      <c r="I919" s="4" t="s">
        <v>2045</v>
      </c>
      <c r="J919" s="51">
        <v>122</v>
      </c>
      <c r="K919" s="51">
        <v>5</v>
      </c>
      <c r="L919" s="51">
        <v>28</v>
      </c>
      <c r="M919" s="51">
        <v>77</v>
      </c>
      <c r="N919" s="55">
        <v>19421271</v>
      </c>
      <c r="O919" s="55">
        <v>5000000</v>
      </c>
      <c r="P919" s="24">
        <v>14421271</v>
      </c>
    </row>
    <row r="920" spans="1:16" x14ac:dyDescent="0.2">
      <c r="A920" s="4" t="s">
        <v>2046</v>
      </c>
      <c r="B920" s="5">
        <v>36237</v>
      </c>
      <c r="C920" s="4" t="s">
        <v>46</v>
      </c>
      <c r="D920" s="4" t="s">
        <v>23</v>
      </c>
      <c r="E920" s="4" t="s">
        <v>17</v>
      </c>
      <c r="F920" s="4" t="s">
        <v>18</v>
      </c>
      <c r="G920" s="4" t="s">
        <v>106</v>
      </c>
      <c r="H920" s="4" t="s">
        <v>2047</v>
      </c>
      <c r="I920" s="4" t="s">
        <v>2048</v>
      </c>
      <c r="J920" s="51">
        <v>100</v>
      </c>
      <c r="K920" s="51">
        <v>6.4</v>
      </c>
      <c r="L920" s="51">
        <v>16</v>
      </c>
      <c r="M920" s="51">
        <v>92</v>
      </c>
      <c r="N920" s="55">
        <v>7680</v>
      </c>
      <c r="O920" s="55">
        <v>2000000</v>
      </c>
      <c r="P920" s="24">
        <v>-1992320</v>
      </c>
    </row>
    <row r="921" spans="1:16" x14ac:dyDescent="0.2">
      <c r="A921" s="4" t="s">
        <v>2049</v>
      </c>
      <c r="B921" s="5">
        <v>36329</v>
      </c>
      <c r="C921" s="4" t="s">
        <v>46</v>
      </c>
      <c r="D921" s="4" t="s">
        <v>34</v>
      </c>
      <c r="E921" s="4" t="s">
        <v>17</v>
      </c>
      <c r="F921" s="4" t="s">
        <v>18</v>
      </c>
      <c r="G921" s="4" t="s">
        <v>146</v>
      </c>
      <c r="H921" s="4" t="s">
        <v>2050</v>
      </c>
      <c r="I921" s="4" t="s">
        <v>2051</v>
      </c>
      <c r="J921" s="51">
        <v>0</v>
      </c>
      <c r="K921" s="51">
        <v>5.7</v>
      </c>
      <c r="L921" s="51">
        <v>59</v>
      </c>
      <c r="M921" s="51">
        <v>91</v>
      </c>
      <c r="N921" s="55">
        <v>17843379</v>
      </c>
      <c r="O921" s="55">
        <v>8000000</v>
      </c>
      <c r="P921" s="24">
        <v>9843379</v>
      </c>
    </row>
    <row r="922" spans="1:16" x14ac:dyDescent="0.2">
      <c r="A922" s="4" t="s">
        <v>2052</v>
      </c>
      <c r="B922" s="5">
        <v>36468</v>
      </c>
      <c r="C922" s="4" t="s">
        <v>46</v>
      </c>
      <c r="D922" s="4" t="s">
        <v>34</v>
      </c>
      <c r="E922" s="4" t="s">
        <v>17</v>
      </c>
      <c r="F922" s="4" t="s">
        <v>25</v>
      </c>
      <c r="G922" s="4" t="s">
        <v>146</v>
      </c>
      <c r="H922" s="4" t="s">
        <v>1515</v>
      </c>
      <c r="I922" s="4" t="s">
        <v>2053</v>
      </c>
      <c r="J922" s="51">
        <v>0</v>
      </c>
      <c r="K922" s="51">
        <v>6.5</v>
      </c>
      <c r="L922" s="51">
        <v>77</v>
      </c>
      <c r="M922" s="51">
        <v>97</v>
      </c>
      <c r="N922" s="55">
        <v>10561238</v>
      </c>
      <c r="O922" s="55">
        <v>10000000</v>
      </c>
      <c r="P922" s="24">
        <v>561238</v>
      </c>
    </row>
    <row r="923" spans="1:16" x14ac:dyDescent="0.2">
      <c r="A923" s="4" t="s">
        <v>2054</v>
      </c>
      <c r="B923" s="5">
        <v>36304</v>
      </c>
      <c r="C923" s="4" t="s">
        <v>46</v>
      </c>
      <c r="D923" s="4" t="s">
        <v>34</v>
      </c>
      <c r="E923" s="4" t="s">
        <v>17</v>
      </c>
      <c r="F923" s="4" t="s">
        <v>18</v>
      </c>
      <c r="G923" s="4" t="s">
        <v>98</v>
      </c>
      <c r="H923" s="4" t="s">
        <v>1406</v>
      </c>
      <c r="I923" s="4" t="s">
        <v>467</v>
      </c>
      <c r="J923" s="51">
        <v>272</v>
      </c>
      <c r="K923" s="51">
        <v>3.8</v>
      </c>
      <c r="L923" s="51">
        <v>41</v>
      </c>
      <c r="M923" s="51">
        <v>77</v>
      </c>
      <c r="N923" s="55">
        <v>9694105</v>
      </c>
      <c r="O923" s="55">
        <v>22000000</v>
      </c>
      <c r="P923" s="24">
        <v>-12305895</v>
      </c>
    </row>
    <row r="924" spans="1:16" x14ac:dyDescent="0.2">
      <c r="A924" s="4" t="s">
        <v>2055</v>
      </c>
      <c r="B924" s="5">
        <v>36239</v>
      </c>
      <c r="C924" s="4" t="s">
        <v>46</v>
      </c>
      <c r="D924" s="4" t="s">
        <v>34</v>
      </c>
      <c r="E924" s="4" t="s">
        <v>17</v>
      </c>
      <c r="F924" s="4" t="s">
        <v>97</v>
      </c>
      <c r="G924" s="4" t="s">
        <v>106</v>
      </c>
      <c r="H924" s="4" t="s">
        <v>2056</v>
      </c>
      <c r="I924" s="4" t="s">
        <v>2057</v>
      </c>
      <c r="J924" s="51">
        <v>1000</v>
      </c>
      <c r="K924" s="51">
        <v>6.9</v>
      </c>
      <c r="L924" s="51">
        <v>82</v>
      </c>
      <c r="M924" s="51">
        <v>96</v>
      </c>
      <c r="N924" s="55">
        <v>4170647</v>
      </c>
      <c r="O924" s="55">
        <v>1900000</v>
      </c>
      <c r="P924" s="24">
        <v>2270647</v>
      </c>
    </row>
    <row r="925" spans="1:16" x14ac:dyDescent="0.2">
      <c r="A925" s="4" t="s">
        <v>2058</v>
      </c>
      <c r="B925" s="5">
        <v>36174</v>
      </c>
      <c r="C925" s="4" t="s">
        <v>46</v>
      </c>
      <c r="D925" s="4" t="s">
        <v>34</v>
      </c>
      <c r="E925" s="4" t="s">
        <v>17</v>
      </c>
      <c r="F925" s="4" t="s">
        <v>18</v>
      </c>
      <c r="G925" s="4" t="s">
        <v>146</v>
      </c>
      <c r="H925" s="4" t="s">
        <v>1391</v>
      </c>
      <c r="I925" s="4" t="s">
        <v>470</v>
      </c>
      <c r="J925" s="51">
        <v>641</v>
      </c>
      <c r="K925" s="51">
        <v>6.1</v>
      </c>
      <c r="L925" s="51">
        <v>115</v>
      </c>
      <c r="M925" s="51">
        <v>122</v>
      </c>
      <c r="N925" s="55">
        <v>22362500</v>
      </c>
      <c r="O925" s="55">
        <v>55000000</v>
      </c>
      <c r="P925" s="24">
        <v>-32637500</v>
      </c>
    </row>
    <row r="926" spans="1:16" x14ac:dyDescent="0.2">
      <c r="A926" s="4" t="s">
        <v>2059</v>
      </c>
      <c r="B926" s="5">
        <v>36315</v>
      </c>
      <c r="C926" s="4" t="s">
        <v>46</v>
      </c>
      <c r="D926" s="4" t="s">
        <v>34</v>
      </c>
      <c r="E926" s="4" t="s">
        <v>17</v>
      </c>
      <c r="F926" s="4" t="s">
        <v>18</v>
      </c>
      <c r="G926" s="4" t="s">
        <v>106</v>
      </c>
      <c r="H926" s="4" t="s">
        <v>434</v>
      </c>
      <c r="I926" s="4" t="s">
        <v>2060</v>
      </c>
      <c r="J926" s="51">
        <v>0</v>
      </c>
      <c r="K926" s="51">
        <v>7.3</v>
      </c>
      <c r="L926" s="51">
        <v>175</v>
      </c>
      <c r="M926" s="51">
        <v>103</v>
      </c>
      <c r="N926" s="55">
        <v>14879556</v>
      </c>
      <c r="O926" s="55">
        <v>8000000</v>
      </c>
      <c r="P926" s="24">
        <v>6879556</v>
      </c>
    </row>
    <row r="927" spans="1:16" x14ac:dyDescent="0.2">
      <c r="A927" s="4" t="s">
        <v>2061</v>
      </c>
      <c r="B927" s="5">
        <v>36306</v>
      </c>
      <c r="C927" s="4" t="s">
        <v>46</v>
      </c>
      <c r="D927" s="4" t="s">
        <v>91</v>
      </c>
      <c r="E927" s="4" t="s">
        <v>17</v>
      </c>
      <c r="F927" s="4" t="s">
        <v>18</v>
      </c>
      <c r="G927" s="4" t="s">
        <v>106</v>
      </c>
      <c r="H927" s="4" t="s">
        <v>1019</v>
      </c>
      <c r="I927" s="4" t="s">
        <v>1166</v>
      </c>
      <c r="J927" s="51">
        <v>2000</v>
      </c>
      <c r="K927" s="51">
        <v>5.7</v>
      </c>
      <c r="L927" s="51">
        <v>174</v>
      </c>
      <c r="M927" s="51">
        <v>121</v>
      </c>
      <c r="N927" s="55">
        <v>66862068</v>
      </c>
      <c r="O927" s="55">
        <v>83000000</v>
      </c>
      <c r="P927" s="24">
        <v>-16137932</v>
      </c>
    </row>
    <row r="928" spans="1:16" x14ac:dyDescent="0.2">
      <c r="A928" s="4" t="s">
        <v>2062</v>
      </c>
      <c r="B928" s="5">
        <v>36218</v>
      </c>
      <c r="C928" s="4" t="s">
        <v>46</v>
      </c>
      <c r="D928" s="4" t="s">
        <v>91</v>
      </c>
      <c r="E928" s="4" t="s">
        <v>17</v>
      </c>
      <c r="F928" s="4" t="s">
        <v>18</v>
      </c>
      <c r="G928" s="4" t="s">
        <v>146</v>
      </c>
      <c r="H928" s="4" t="s">
        <v>2063</v>
      </c>
      <c r="I928" s="4" t="s">
        <v>1199</v>
      </c>
      <c r="J928" s="51">
        <v>0</v>
      </c>
      <c r="K928" s="51">
        <v>6.2</v>
      </c>
      <c r="L928" s="51">
        <v>138</v>
      </c>
      <c r="M928" s="51">
        <v>113</v>
      </c>
      <c r="N928" s="55">
        <v>87704396</v>
      </c>
      <c r="O928" s="55">
        <v>66000000</v>
      </c>
      <c r="P928" s="24">
        <v>21704396</v>
      </c>
    </row>
    <row r="929" spans="1:16" x14ac:dyDescent="0.2">
      <c r="A929" s="4" t="s">
        <v>2064</v>
      </c>
      <c r="B929" s="5">
        <v>36172</v>
      </c>
      <c r="C929" s="4" t="s">
        <v>46</v>
      </c>
      <c r="D929" s="4" t="s">
        <v>105</v>
      </c>
      <c r="E929" s="4" t="s">
        <v>17</v>
      </c>
      <c r="F929" s="4" t="s">
        <v>352</v>
      </c>
      <c r="G929" s="4" t="s">
        <v>106</v>
      </c>
      <c r="H929" s="4" t="s">
        <v>1140</v>
      </c>
      <c r="I929" s="4" t="s">
        <v>2065</v>
      </c>
      <c r="J929" s="51">
        <v>6000</v>
      </c>
      <c r="K929" s="51">
        <v>6.8</v>
      </c>
      <c r="L929" s="51">
        <v>196</v>
      </c>
      <c r="M929" s="51">
        <v>115</v>
      </c>
      <c r="N929" s="55">
        <v>2840417</v>
      </c>
      <c r="O929" s="55">
        <v>31000000</v>
      </c>
      <c r="P929" s="24">
        <v>-28159583</v>
      </c>
    </row>
    <row r="930" spans="1:16" x14ac:dyDescent="0.2">
      <c r="A930" s="4" t="s">
        <v>2066</v>
      </c>
      <c r="B930" s="5">
        <v>36362</v>
      </c>
      <c r="C930" s="4" t="s">
        <v>46</v>
      </c>
      <c r="D930" s="4" t="s">
        <v>23</v>
      </c>
      <c r="E930" s="4" t="s">
        <v>17</v>
      </c>
      <c r="F930" s="4" t="s">
        <v>352</v>
      </c>
      <c r="G930" s="4" t="s">
        <v>106</v>
      </c>
      <c r="H930" s="4" t="s">
        <v>2067</v>
      </c>
      <c r="I930" s="4" t="s">
        <v>2068</v>
      </c>
      <c r="J930" s="51">
        <v>327</v>
      </c>
      <c r="K930" s="51">
        <v>4.9000000000000004</v>
      </c>
      <c r="L930" s="51">
        <v>88</v>
      </c>
      <c r="M930" s="51">
        <v>109</v>
      </c>
      <c r="N930" s="55">
        <v>16459004</v>
      </c>
      <c r="O930" s="55">
        <v>15000000</v>
      </c>
      <c r="P930" s="24">
        <v>1459004</v>
      </c>
    </row>
    <row r="931" spans="1:16" x14ac:dyDescent="0.2">
      <c r="A931" s="4" t="s">
        <v>2069</v>
      </c>
      <c r="B931" s="5">
        <v>36474</v>
      </c>
      <c r="C931" s="4" t="s">
        <v>46</v>
      </c>
      <c r="D931" s="4" t="s">
        <v>23</v>
      </c>
      <c r="E931" s="4" t="s">
        <v>17</v>
      </c>
      <c r="F931" s="4" t="s">
        <v>97</v>
      </c>
      <c r="G931" s="4" t="s">
        <v>106</v>
      </c>
      <c r="H931" s="4" t="s">
        <v>427</v>
      </c>
      <c r="I931" s="4" t="s">
        <v>165</v>
      </c>
      <c r="J931" s="51">
        <v>10000</v>
      </c>
      <c r="K931" s="51">
        <v>7.3</v>
      </c>
      <c r="L931" s="51">
        <v>280</v>
      </c>
      <c r="M931" s="51">
        <v>159</v>
      </c>
      <c r="N931" s="55">
        <v>55637680</v>
      </c>
      <c r="O931" s="55">
        <v>65000000</v>
      </c>
      <c r="P931" s="24">
        <v>-9362320</v>
      </c>
    </row>
    <row r="932" spans="1:16" x14ac:dyDescent="0.2">
      <c r="A932" s="4" t="s">
        <v>2070</v>
      </c>
      <c r="B932" s="5">
        <v>36434</v>
      </c>
      <c r="C932" s="4" t="s">
        <v>46</v>
      </c>
      <c r="D932" s="4" t="s">
        <v>47</v>
      </c>
      <c r="E932" s="4" t="s">
        <v>17</v>
      </c>
      <c r="F932" s="4" t="s">
        <v>18</v>
      </c>
      <c r="G932" s="4" t="s">
        <v>42</v>
      </c>
      <c r="H932" s="4" t="s">
        <v>2071</v>
      </c>
      <c r="I932" s="4" t="s">
        <v>58</v>
      </c>
      <c r="J932" s="51">
        <v>607</v>
      </c>
      <c r="K932" s="51">
        <v>7.3</v>
      </c>
      <c r="L932" s="51">
        <v>129</v>
      </c>
      <c r="M932" s="51">
        <v>74</v>
      </c>
      <c r="N932" s="55">
        <v>60507228</v>
      </c>
      <c r="O932" s="55">
        <v>80000000</v>
      </c>
      <c r="P932" s="24">
        <v>-19492772</v>
      </c>
    </row>
    <row r="933" spans="1:16" x14ac:dyDescent="0.2">
      <c r="A933" s="4" t="s">
        <v>2072</v>
      </c>
      <c r="B933" s="5">
        <v>36253</v>
      </c>
      <c r="C933" s="4" t="s">
        <v>46</v>
      </c>
      <c r="D933" s="4" t="s">
        <v>23</v>
      </c>
      <c r="E933" s="4" t="s">
        <v>17</v>
      </c>
      <c r="F933" s="4" t="s">
        <v>18</v>
      </c>
      <c r="G933" s="4" t="s">
        <v>106</v>
      </c>
      <c r="H933" s="4" t="s">
        <v>1059</v>
      </c>
      <c r="I933" s="4" t="s">
        <v>904</v>
      </c>
      <c r="J933" s="51">
        <v>48000</v>
      </c>
      <c r="K933" s="51">
        <v>8.8000000000000007</v>
      </c>
      <c r="L933" s="51">
        <v>315</v>
      </c>
      <c r="M933" s="51">
        <v>151</v>
      </c>
      <c r="N933" s="55">
        <v>37023395</v>
      </c>
      <c r="O933" s="55">
        <v>63000000</v>
      </c>
      <c r="P933" s="24">
        <v>-25976605</v>
      </c>
    </row>
    <row r="934" spans="1:16" x14ac:dyDescent="0.2">
      <c r="A934" s="4" t="s">
        <v>2073</v>
      </c>
      <c r="B934" s="5">
        <v>36224</v>
      </c>
      <c r="C934" s="4" t="s">
        <v>46</v>
      </c>
      <c r="D934" s="4" t="s">
        <v>34</v>
      </c>
      <c r="E934" s="4" t="s">
        <v>17</v>
      </c>
      <c r="F934" s="4" t="s">
        <v>18</v>
      </c>
      <c r="G934" s="4" t="s">
        <v>106</v>
      </c>
      <c r="H934" s="4" t="s">
        <v>217</v>
      </c>
      <c r="I934" s="4" t="s">
        <v>799</v>
      </c>
      <c r="J934" s="51">
        <v>0</v>
      </c>
      <c r="K934" s="51">
        <v>6.4</v>
      </c>
      <c r="L934" s="51">
        <v>78</v>
      </c>
      <c r="M934" s="51">
        <v>112</v>
      </c>
      <c r="N934" s="55">
        <v>4485485</v>
      </c>
      <c r="O934" s="55">
        <v>15000000</v>
      </c>
      <c r="P934" s="24">
        <v>-10514515</v>
      </c>
    </row>
    <row r="935" spans="1:16" x14ac:dyDescent="0.2">
      <c r="A935" s="4" t="s">
        <v>2074</v>
      </c>
      <c r="B935" s="5">
        <v>36497</v>
      </c>
      <c r="C935" s="4" t="s">
        <v>46</v>
      </c>
      <c r="D935" s="4" t="s">
        <v>34</v>
      </c>
      <c r="E935" s="4" t="s">
        <v>17</v>
      </c>
      <c r="F935" s="4" t="s">
        <v>18</v>
      </c>
      <c r="G935" s="4" t="s">
        <v>106</v>
      </c>
      <c r="H935" s="4" t="s">
        <v>2075</v>
      </c>
      <c r="I935" s="4" t="s">
        <v>2076</v>
      </c>
      <c r="J935" s="51">
        <v>43</v>
      </c>
      <c r="K935" s="51">
        <v>4.3</v>
      </c>
      <c r="L935" s="51">
        <v>16</v>
      </c>
      <c r="M935" s="51">
        <v>84</v>
      </c>
      <c r="N935" s="55">
        <v>6026908</v>
      </c>
      <c r="O935" s="55">
        <v>2000000</v>
      </c>
      <c r="P935" s="24">
        <v>4026908</v>
      </c>
    </row>
    <row r="936" spans="1:16" x14ac:dyDescent="0.2">
      <c r="A936" s="4" t="s">
        <v>2077</v>
      </c>
      <c r="B936" s="5">
        <v>36187</v>
      </c>
      <c r="C936" s="4" t="s">
        <v>46</v>
      </c>
      <c r="D936" s="4" t="s">
        <v>23</v>
      </c>
      <c r="E936" s="4" t="s">
        <v>17</v>
      </c>
      <c r="F936" s="4" t="s">
        <v>18</v>
      </c>
      <c r="G936" s="4" t="s">
        <v>146</v>
      </c>
      <c r="H936" s="4" t="s">
        <v>1350</v>
      </c>
      <c r="I936" s="4" t="s">
        <v>591</v>
      </c>
      <c r="J936" s="51">
        <v>0</v>
      </c>
      <c r="K936" s="51">
        <v>6.5</v>
      </c>
      <c r="L936" s="51">
        <v>113</v>
      </c>
      <c r="M936" s="51">
        <v>137</v>
      </c>
      <c r="N936" s="55">
        <v>35168395</v>
      </c>
      <c r="O936" s="55">
        <v>50000000</v>
      </c>
      <c r="P936" s="24">
        <v>-14831605</v>
      </c>
    </row>
    <row r="937" spans="1:16" x14ac:dyDescent="0.2">
      <c r="A937" s="4" t="s">
        <v>2078</v>
      </c>
      <c r="B937" s="5">
        <v>36198</v>
      </c>
      <c r="C937" s="4" t="s">
        <v>46</v>
      </c>
      <c r="D937" s="4" t="s">
        <v>54</v>
      </c>
      <c r="E937" s="4" t="s">
        <v>17</v>
      </c>
      <c r="F937" s="4" t="s">
        <v>18</v>
      </c>
      <c r="G937" s="4" t="s">
        <v>98</v>
      </c>
      <c r="H937" s="4" t="s">
        <v>675</v>
      </c>
      <c r="I937" s="4" t="s">
        <v>1800</v>
      </c>
      <c r="J937" s="51">
        <v>19000</v>
      </c>
      <c r="K937" s="51">
        <v>7.3</v>
      </c>
      <c r="L937" s="51">
        <v>213</v>
      </c>
      <c r="M937" s="51">
        <v>102</v>
      </c>
      <c r="N937" s="55">
        <v>71423726</v>
      </c>
      <c r="O937" s="55">
        <v>45000000</v>
      </c>
      <c r="P937" s="24">
        <v>26423726</v>
      </c>
    </row>
    <row r="938" spans="1:16" x14ac:dyDescent="0.2">
      <c r="A938" s="4" t="s">
        <v>2079</v>
      </c>
      <c r="B938" s="5">
        <v>36343</v>
      </c>
      <c r="C938" s="4" t="s">
        <v>46</v>
      </c>
      <c r="D938" s="4" t="s">
        <v>75</v>
      </c>
      <c r="E938" s="4" t="s">
        <v>17</v>
      </c>
      <c r="F938" s="4" t="s">
        <v>18</v>
      </c>
      <c r="G938" s="4" t="s">
        <v>106</v>
      </c>
      <c r="H938" s="4" t="s">
        <v>1221</v>
      </c>
      <c r="I938" s="4" t="s">
        <v>1547</v>
      </c>
      <c r="J938" s="51">
        <v>0</v>
      </c>
      <c r="K938" s="51">
        <v>7.3</v>
      </c>
      <c r="L938" s="51">
        <v>133</v>
      </c>
      <c r="M938" s="51">
        <v>127</v>
      </c>
      <c r="N938" s="55">
        <v>28871190</v>
      </c>
      <c r="O938" s="55">
        <v>24000000</v>
      </c>
      <c r="P938" s="24">
        <v>4871190</v>
      </c>
    </row>
    <row r="939" spans="1:16" x14ac:dyDescent="0.2">
      <c r="A939" s="4" t="s">
        <v>2080</v>
      </c>
      <c r="B939" s="5">
        <v>36254</v>
      </c>
      <c r="C939" s="4" t="s">
        <v>46</v>
      </c>
      <c r="D939" s="4" t="s">
        <v>34</v>
      </c>
      <c r="E939" s="4" t="s">
        <v>17</v>
      </c>
      <c r="F939" s="4" t="s">
        <v>18</v>
      </c>
      <c r="G939" s="4" t="s">
        <v>106</v>
      </c>
      <c r="H939" s="4" t="s">
        <v>2081</v>
      </c>
      <c r="I939" s="4" t="s">
        <v>1440</v>
      </c>
      <c r="J939" s="51">
        <v>0</v>
      </c>
      <c r="K939" s="51">
        <v>7.3</v>
      </c>
      <c r="L939" s="51">
        <v>137</v>
      </c>
      <c r="M939" s="51">
        <v>102</v>
      </c>
      <c r="N939" s="55">
        <v>16842303</v>
      </c>
      <c r="O939" s="55">
        <v>6500000</v>
      </c>
      <c r="P939" s="24">
        <v>10342303</v>
      </c>
    </row>
    <row r="940" spans="1:16" x14ac:dyDescent="0.2">
      <c r="A940" s="4" t="s">
        <v>2082</v>
      </c>
      <c r="B940" s="5">
        <v>36394</v>
      </c>
      <c r="C940" s="4" t="s">
        <v>46</v>
      </c>
      <c r="D940" s="4" t="s">
        <v>91</v>
      </c>
      <c r="E940" s="4" t="s">
        <v>92</v>
      </c>
      <c r="F940" s="4" t="s">
        <v>93</v>
      </c>
      <c r="G940" s="4" t="s">
        <v>98</v>
      </c>
      <c r="H940" s="4" t="s">
        <v>2083</v>
      </c>
      <c r="I940" s="4" t="s">
        <v>2084</v>
      </c>
      <c r="J940" s="51">
        <v>339</v>
      </c>
      <c r="K940" s="51">
        <v>6</v>
      </c>
      <c r="L940" s="51">
        <v>107</v>
      </c>
      <c r="M940" s="51">
        <v>99</v>
      </c>
      <c r="N940" s="55">
        <v>10037390</v>
      </c>
      <c r="O940" s="55">
        <v>1000000000</v>
      </c>
      <c r="P940" s="24">
        <v>-989962610</v>
      </c>
    </row>
    <row r="941" spans="1:16" x14ac:dyDescent="0.2">
      <c r="A941" s="4" t="s">
        <v>2085</v>
      </c>
      <c r="B941" s="5">
        <v>36320</v>
      </c>
      <c r="C941" s="4" t="s">
        <v>46</v>
      </c>
      <c r="D941" s="4" t="s">
        <v>34</v>
      </c>
      <c r="E941" s="4" t="s">
        <v>17</v>
      </c>
      <c r="F941" s="4" t="s">
        <v>18</v>
      </c>
      <c r="G941" s="4" t="s">
        <v>146</v>
      </c>
      <c r="H941" s="4" t="s">
        <v>2086</v>
      </c>
      <c r="I941" s="4" t="s">
        <v>2087</v>
      </c>
      <c r="J941" s="51">
        <v>374</v>
      </c>
      <c r="K941" s="51">
        <v>6.3</v>
      </c>
      <c r="L941" s="51">
        <v>77</v>
      </c>
      <c r="M941" s="51">
        <v>98</v>
      </c>
      <c r="N941" s="55">
        <v>1943649</v>
      </c>
      <c r="O941" s="55">
        <v>1700000</v>
      </c>
      <c r="P941" s="24">
        <v>243649</v>
      </c>
    </row>
    <row r="942" spans="1:16" x14ac:dyDescent="0.2">
      <c r="A942" s="4" t="s">
        <v>2088</v>
      </c>
      <c r="B942" s="5">
        <v>36482</v>
      </c>
      <c r="C942" s="4" t="s">
        <v>46</v>
      </c>
      <c r="D942" s="4" t="s">
        <v>34</v>
      </c>
      <c r="E942" s="4" t="s">
        <v>17</v>
      </c>
      <c r="F942" s="4" t="s">
        <v>18</v>
      </c>
      <c r="G942" s="4" t="s">
        <v>146</v>
      </c>
      <c r="H942" s="4" t="s">
        <v>2089</v>
      </c>
      <c r="I942" s="4" t="s">
        <v>377</v>
      </c>
      <c r="J942" s="51">
        <v>77</v>
      </c>
      <c r="K942" s="51">
        <v>5.0999999999999996</v>
      </c>
      <c r="L942" s="51">
        <v>11</v>
      </c>
      <c r="M942" s="51">
        <v>89</v>
      </c>
      <c r="N942" s="55">
        <v>4692814</v>
      </c>
      <c r="O942" s="55">
        <v>8000000</v>
      </c>
      <c r="P942" s="24">
        <v>-3307186</v>
      </c>
    </row>
    <row r="943" spans="1:16" x14ac:dyDescent="0.2">
      <c r="A943" s="4" t="s">
        <v>2090</v>
      </c>
      <c r="B943" s="5">
        <v>36249</v>
      </c>
      <c r="C943" s="4" t="s">
        <v>46</v>
      </c>
      <c r="D943" s="4" t="s">
        <v>105</v>
      </c>
      <c r="E943" s="4" t="s">
        <v>17</v>
      </c>
      <c r="F943" s="4" t="s">
        <v>18</v>
      </c>
      <c r="G943" s="4" t="s">
        <v>106</v>
      </c>
      <c r="H943" s="4" t="s">
        <v>2091</v>
      </c>
      <c r="I943" s="4" t="s">
        <v>2092</v>
      </c>
      <c r="J943" s="51">
        <v>0</v>
      </c>
      <c r="K943" s="51">
        <v>5.6</v>
      </c>
      <c r="L943" s="51">
        <v>147</v>
      </c>
      <c r="M943" s="51">
        <v>93</v>
      </c>
      <c r="N943" s="55">
        <v>40846082</v>
      </c>
      <c r="O943" s="55">
        <v>19000000</v>
      </c>
      <c r="P943" s="24">
        <v>21846082</v>
      </c>
    </row>
    <row r="944" spans="1:16" x14ac:dyDescent="0.2">
      <c r="A944" s="4" t="s">
        <v>2093</v>
      </c>
      <c r="B944" s="5">
        <v>36473</v>
      </c>
      <c r="C944" s="4" t="s">
        <v>46</v>
      </c>
      <c r="D944" s="4" t="s">
        <v>34</v>
      </c>
      <c r="E944" s="4" t="s">
        <v>17</v>
      </c>
      <c r="F944" s="4" t="s">
        <v>97</v>
      </c>
      <c r="G944" s="4" t="s">
        <v>106</v>
      </c>
      <c r="H944" s="4" t="s">
        <v>2094</v>
      </c>
      <c r="I944" s="4" t="s">
        <v>2095</v>
      </c>
      <c r="J944" s="51">
        <v>0</v>
      </c>
      <c r="K944" s="51">
        <v>7.1</v>
      </c>
      <c r="L944" s="51">
        <v>47</v>
      </c>
      <c r="M944" s="51">
        <v>99</v>
      </c>
      <c r="N944" s="55">
        <v>104257</v>
      </c>
      <c r="O944" s="55">
        <v>2200000</v>
      </c>
      <c r="P944" s="24">
        <v>-2095743</v>
      </c>
    </row>
    <row r="945" spans="1:16" x14ac:dyDescent="0.2">
      <c r="A945" s="4" t="s">
        <v>2096</v>
      </c>
      <c r="B945" s="5">
        <v>36476</v>
      </c>
      <c r="C945" s="4" t="s">
        <v>46</v>
      </c>
      <c r="D945" s="4" t="s">
        <v>34</v>
      </c>
      <c r="E945" s="4" t="s">
        <v>17</v>
      </c>
      <c r="F945" s="4" t="s">
        <v>18</v>
      </c>
      <c r="G945" s="4" t="s">
        <v>106</v>
      </c>
      <c r="H945" s="4" t="s">
        <v>1419</v>
      </c>
      <c r="I945" s="4" t="s">
        <v>2097</v>
      </c>
      <c r="J945" s="51">
        <v>0</v>
      </c>
      <c r="K945" s="51">
        <v>6.2</v>
      </c>
      <c r="L945" s="51">
        <v>59</v>
      </c>
      <c r="M945" s="51">
        <v>92</v>
      </c>
      <c r="N945" s="55">
        <v>4002955</v>
      </c>
      <c r="O945" s="55">
        <v>20000000</v>
      </c>
      <c r="P945" s="24">
        <v>-15997045</v>
      </c>
    </row>
    <row r="946" spans="1:16" x14ac:dyDescent="0.2">
      <c r="A946" s="4" t="s">
        <v>2098</v>
      </c>
      <c r="B946" s="5">
        <v>36251</v>
      </c>
      <c r="C946" s="4" t="s">
        <v>46</v>
      </c>
      <c r="D946" s="4" t="s">
        <v>23</v>
      </c>
      <c r="E946" s="4" t="s">
        <v>17</v>
      </c>
      <c r="F946" s="4" t="s">
        <v>18</v>
      </c>
      <c r="G946" s="4" t="s">
        <v>106</v>
      </c>
      <c r="H946" s="4" t="s">
        <v>1226</v>
      </c>
      <c r="I946" s="4" t="s">
        <v>779</v>
      </c>
      <c r="J946" s="51">
        <v>654</v>
      </c>
      <c r="K946" s="51">
        <v>5.5</v>
      </c>
      <c r="L946" s="51">
        <v>62</v>
      </c>
      <c r="M946" s="51">
        <v>100</v>
      </c>
      <c r="N946" s="55">
        <v>11900000</v>
      </c>
      <c r="O946" s="55">
        <v>30000000</v>
      </c>
      <c r="P946" s="24">
        <v>-18100000</v>
      </c>
    </row>
    <row r="947" spans="1:16" x14ac:dyDescent="0.2">
      <c r="A947" s="4" t="s">
        <v>2099</v>
      </c>
      <c r="B947" s="5">
        <v>36246</v>
      </c>
      <c r="C947" s="4" t="s">
        <v>46</v>
      </c>
      <c r="D947" s="4" t="s">
        <v>16</v>
      </c>
      <c r="E947" s="4" t="s">
        <v>17</v>
      </c>
      <c r="F947" s="4" t="s">
        <v>18</v>
      </c>
      <c r="G947" s="4" t="s">
        <v>106</v>
      </c>
      <c r="H947" s="4" t="s">
        <v>1958</v>
      </c>
      <c r="I947" s="4" t="s">
        <v>2100</v>
      </c>
      <c r="J947" s="51">
        <v>375</v>
      </c>
      <c r="K947" s="51">
        <v>6.1</v>
      </c>
      <c r="L947" s="51">
        <v>28</v>
      </c>
      <c r="M947" s="51">
        <v>95</v>
      </c>
      <c r="N947" s="55">
        <v>14003141</v>
      </c>
      <c r="O947" s="55">
        <v>7000000</v>
      </c>
      <c r="P947" s="24">
        <v>7003141</v>
      </c>
    </row>
    <row r="948" spans="1:16" x14ac:dyDescent="0.2">
      <c r="A948" s="4" t="s">
        <v>2101</v>
      </c>
      <c r="B948" s="5">
        <v>36488</v>
      </c>
      <c r="C948" s="4" t="s">
        <v>46</v>
      </c>
      <c r="D948" s="4" t="s">
        <v>91</v>
      </c>
      <c r="E948" s="4" t="s">
        <v>17</v>
      </c>
      <c r="F948" s="4" t="s">
        <v>18</v>
      </c>
      <c r="G948" s="4" t="s">
        <v>98</v>
      </c>
      <c r="H948" s="4" t="s">
        <v>434</v>
      </c>
      <c r="I948" s="4" t="s">
        <v>2102</v>
      </c>
      <c r="J948" s="51">
        <v>509</v>
      </c>
      <c r="K948" s="51">
        <v>4.0999999999999996</v>
      </c>
      <c r="L948" s="51">
        <v>70</v>
      </c>
      <c r="M948" s="51">
        <v>110</v>
      </c>
      <c r="N948" s="55">
        <v>97360069</v>
      </c>
      <c r="O948" s="55">
        <v>75000000</v>
      </c>
      <c r="P948" s="24">
        <v>22360069</v>
      </c>
    </row>
    <row r="949" spans="1:16" x14ac:dyDescent="0.2">
      <c r="A949" s="4" t="s">
        <v>2103</v>
      </c>
      <c r="B949" s="5">
        <v>36246</v>
      </c>
      <c r="C949" s="4" t="s">
        <v>46</v>
      </c>
      <c r="D949" s="4" t="s">
        <v>23</v>
      </c>
      <c r="E949" s="4" t="s">
        <v>17</v>
      </c>
      <c r="F949" s="4" t="s">
        <v>18</v>
      </c>
      <c r="G949" s="4" t="s">
        <v>106</v>
      </c>
      <c r="H949" s="4" t="s">
        <v>894</v>
      </c>
      <c r="I949" s="4" t="s">
        <v>977</v>
      </c>
      <c r="J949" s="51">
        <v>0</v>
      </c>
      <c r="K949" s="51">
        <v>6.5</v>
      </c>
      <c r="L949" s="51">
        <v>100</v>
      </c>
      <c r="M949" s="51">
        <v>126</v>
      </c>
      <c r="N949" s="55">
        <v>34098563</v>
      </c>
      <c r="O949" s="55">
        <v>55000000</v>
      </c>
      <c r="P949" s="24">
        <v>-20901437</v>
      </c>
    </row>
    <row r="950" spans="1:16" x14ac:dyDescent="0.2">
      <c r="A950" s="4" t="s">
        <v>2104</v>
      </c>
      <c r="B950" s="5">
        <v>36228</v>
      </c>
      <c r="C950" s="4" t="s">
        <v>46</v>
      </c>
      <c r="D950" s="4" t="s">
        <v>23</v>
      </c>
      <c r="E950" s="4" t="s">
        <v>17</v>
      </c>
      <c r="F950" s="4" t="s">
        <v>175</v>
      </c>
      <c r="G950" s="4" t="s">
        <v>146</v>
      </c>
      <c r="H950" s="4" t="s">
        <v>598</v>
      </c>
      <c r="I950" s="4" t="s">
        <v>2105</v>
      </c>
      <c r="J950" s="51">
        <v>0</v>
      </c>
      <c r="K950" s="51">
        <v>6.5</v>
      </c>
      <c r="L950" s="51">
        <v>68</v>
      </c>
      <c r="M950" s="51">
        <v>120</v>
      </c>
      <c r="N950" s="55">
        <v>4956401</v>
      </c>
      <c r="O950" s="55">
        <v>15000000</v>
      </c>
      <c r="P950" s="24">
        <v>-10043599</v>
      </c>
    </row>
    <row r="951" spans="1:16" x14ac:dyDescent="0.2">
      <c r="A951" s="4" t="s">
        <v>2106</v>
      </c>
      <c r="B951" s="5">
        <v>36340</v>
      </c>
      <c r="C951" s="4" t="s">
        <v>46</v>
      </c>
      <c r="D951" s="4" t="s">
        <v>34</v>
      </c>
      <c r="E951" s="4" t="s">
        <v>17</v>
      </c>
      <c r="F951" s="4" t="s">
        <v>18</v>
      </c>
      <c r="G951" s="4" t="s">
        <v>106</v>
      </c>
      <c r="H951" s="4" t="s">
        <v>2107</v>
      </c>
      <c r="I951" s="4" t="s">
        <v>2108</v>
      </c>
      <c r="J951" s="51">
        <v>0</v>
      </c>
      <c r="K951" s="51">
        <v>5.4</v>
      </c>
      <c r="L951" s="51">
        <v>49</v>
      </c>
      <c r="M951" s="51">
        <v>87</v>
      </c>
      <c r="N951" s="55">
        <v>3071947</v>
      </c>
      <c r="O951" s="55">
        <v>3500000</v>
      </c>
      <c r="P951" s="24">
        <v>-428053</v>
      </c>
    </row>
    <row r="952" spans="1:16" x14ac:dyDescent="0.2">
      <c r="A952" s="4" t="s">
        <v>2109</v>
      </c>
      <c r="B952" s="5">
        <v>36298</v>
      </c>
      <c r="C952" s="4" t="s">
        <v>46</v>
      </c>
      <c r="D952" s="4" t="s">
        <v>23</v>
      </c>
      <c r="E952" s="4" t="s">
        <v>17</v>
      </c>
      <c r="F952" s="4" t="s">
        <v>18</v>
      </c>
      <c r="G952" s="4" t="s">
        <v>106</v>
      </c>
      <c r="H952" s="4" t="s">
        <v>2110</v>
      </c>
      <c r="I952" s="4" t="s">
        <v>2111</v>
      </c>
      <c r="J952" s="51">
        <v>500</v>
      </c>
      <c r="K952" s="51">
        <v>7</v>
      </c>
      <c r="L952" s="51">
        <v>74</v>
      </c>
      <c r="M952" s="51">
        <v>107</v>
      </c>
      <c r="N952" s="55">
        <v>1282084</v>
      </c>
      <c r="O952" s="55">
        <v>2500000</v>
      </c>
      <c r="P952" s="24">
        <v>-1217916</v>
      </c>
    </row>
    <row r="953" spans="1:16" x14ac:dyDescent="0.2">
      <c r="A953" s="4" t="s">
        <v>2112</v>
      </c>
      <c r="B953" s="5">
        <v>36206</v>
      </c>
      <c r="C953" s="4" t="s">
        <v>46</v>
      </c>
      <c r="D953" s="4" t="s">
        <v>34</v>
      </c>
      <c r="E953" s="4" t="s">
        <v>17</v>
      </c>
      <c r="F953" s="4" t="s">
        <v>18</v>
      </c>
      <c r="G953" s="4" t="s">
        <v>106</v>
      </c>
      <c r="H953" s="4" t="s">
        <v>2113</v>
      </c>
      <c r="I953" s="4" t="s">
        <v>2114</v>
      </c>
      <c r="J953" s="51">
        <v>117</v>
      </c>
      <c r="K953" s="51">
        <v>6.7</v>
      </c>
      <c r="L953" s="51">
        <v>20</v>
      </c>
      <c r="M953" s="51">
        <v>97</v>
      </c>
      <c r="N953" s="55">
        <v>39852</v>
      </c>
      <c r="O953" s="55">
        <v>3000000</v>
      </c>
      <c r="P953" s="24">
        <v>-2960148</v>
      </c>
    </row>
    <row r="954" spans="1:16" x14ac:dyDescent="0.2">
      <c r="A954" s="4" t="s">
        <v>2115</v>
      </c>
      <c r="B954" s="5">
        <v>36520</v>
      </c>
      <c r="C954" s="4" t="s">
        <v>46</v>
      </c>
      <c r="D954" s="4" t="s">
        <v>91</v>
      </c>
      <c r="E954" s="4" t="s">
        <v>17</v>
      </c>
      <c r="F954" s="4" t="s">
        <v>18</v>
      </c>
      <c r="G954" s="4" t="s">
        <v>106</v>
      </c>
      <c r="H954" s="4" t="s">
        <v>1347</v>
      </c>
      <c r="I954" s="4" t="s">
        <v>346</v>
      </c>
      <c r="J954" s="51">
        <v>2000</v>
      </c>
      <c r="K954" s="51">
        <v>5.6</v>
      </c>
      <c r="L954" s="51">
        <v>152</v>
      </c>
      <c r="M954" s="51">
        <v>82</v>
      </c>
      <c r="N954" s="55">
        <v>31768374</v>
      </c>
      <c r="O954" s="55">
        <v>27000000</v>
      </c>
      <c r="P954" s="24">
        <v>4768374</v>
      </c>
    </row>
    <row r="955" spans="1:16" x14ac:dyDescent="0.2">
      <c r="A955" s="4" t="s">
        <v>2116</v>
      </c>
      <c r="B955" s="5">
        <v>36371</v>
      </c>
      <c r="C955" s="4" t="s">
        <v>46</v>
      </c>
      <c r="D955" s="4" t="s">
        <v>23</v>
      </c>
      <c r="E955" s="4" t="s">
        <v>17</v>
      </c>
      <c r="F955" s="4" t="s">
        <v>18</v>
      </c>
      <c r="G955" s="4" t="s">
        <v>106</v>
      </c>
      <c r="H955" s="4" t="s">
        <v>1232</v>
      </c>
      <c r="I955" s="4" t="s">
        <v>2117</v>
      </c>
      <c r="J955" s="51">
        <v>251</v>
      </c>
      <c r="K955" s="51">
        <v>6</v>
      </c>
      <c r="L955" s="51">
        <v>39</v>
      </c>
      <c r="M955" s="51">
        <v>99</v>
      </c>
      <c r="N955" s="55">
        <v>5871603</v>
      </c>
      <c r="O955" s="55">
        <v>13000000</v>
      </c>
      <c r="P955" s="24">
        <v>-7128397</v>
      </c>
    </row>
    <row r="956" spans="1:16" x14ac:dyDescent="0.2">
      <c r="A956" s="4" t="s">
        <v>2118</v>
      </c>
      <c r="B956" s="5">
        <v>36489</v>
      </c>
      <c r="C956" s="4" t="s">
        <v>46</v>
      </c>
      <c r="D956" s="4" t="s">
        <v>54</v>
      </c>
      <c r="E956" s="4" t="s">
        <v>17</v>
      </c>
      <c r="F956" s="4" t="s">
        <v>18</v>
      </c>
      <c r="G956" s="4" t="s">
        <v>106</v>
      </c>
      <c r="H956" s="4" t="s">
        <v>2119</v>
      </c>
      <c r="I956" s="4" t="s">
        <v>1392</v>
      </c>
      <c r="J956" s="51">
        <v>196</v>
      </c>
      <c r="K956" s="51">
        <v>7.1</v>
      </c>
      <c r="L956" s="51">
        <v>46</v>
      </c>
      <c r="M956" s="51">
        <v>126</v>
      </c>
      <c r="N956" s="55">
        <v>1997807</v>
      </c>
      <c r="O956" s="55">
        <v>8000000</v>
      </c>
      <c r="P956" s="24">
        <v>-6002193</v>
      </c>
    </row>
    <row r="957" spans="1:16" x14ac:dyDescent="0.2">
      <c r="A957" s="4" t="s">
        <v>2120</v>
      </c>
      <c r="B957" s="5">
        <v>36405</v>
      </c>
      <c r="C957" s="4" t="s">
        <v>46</v>
      </c>
      <c r="D957" s="4" t="s">
        <v>34</v>
      </c>
      <c r="E957" s="4" t="s">
        <v>17</v>
      </c>
      <c r="F957" s="4" t="s">
        <v>18</v>
      </c>
      <c r="G957" s="4" t="s">
        <v>106</v>
      </c>
      <c r="H957" s="4" t="s">
        <v>2121</v>
      </c>
      <c r="I957" s="4" t="s">
        <v>2122</v>
      </c>
      <c r="J957" s="51">
        <v>309</v>
      </c>
      <c r="K957" s="51">
        <v>5.8</v>
      </c>
      <c r="L957" s="51">
        <v>45</v>
      </c>
      <c r="M957" s="51">
        <v>94</v>
      </c>
      <c r="N957" s="55">
        <v>2800000</v>
      </c>
      <c r="O957" s="55">
        <v>4000000</v>
      </c>
      <c r="P957" s="24">
        <v>-1200000</v>
      </c>
    </row>
    <row r="958" spans="1:16" x14ac:dyDescent="0.2">
      <c r="A958" s="4" t="s">
        <v>2123</v>
      </c>
      <c r="B958" s="5">
        <v>36523</v>
      </c>
      <c r="C958" s="4" t="s">
        <v>46</v>
      </c>
      <c r="D958" s="4" t="s">
        <v>23</v>
      </c>
      <c r="E958" s="4" t="s">
        <v>17</v>
      </c>
      <c r="F958" s="4" t="s">
        <v>18</v>
      </c>
      <c r="G958" s="4" t="s">
        <v>106</v>
      </c>
      <c r="H958" s="4" t="s">
        <v>2124</v>
      </c>
      <c r="I958" s="4" t="s">
        <v>1525</v>
      </c>
      <c r="J958" s="51">
        <v>13000</v>
      </c>
      <c r="K958" s="51">
        <v>8</v>
      </c>
      <c r="L958" s="51">
        <v>224</v>
      </c>
      <c r="M958" s="51">
        <v>188</v>
      </c>
      <c r="N958" s="55">
        <v>22450975</v>
      </c>
      <c r="O958" s="55">
        <v>37000000</v>
      </c>
      <c r="P958" s="24">
        <v>-14549025</v>
      </c>
    </row>
    <row r="959" spans="1:16" x14ac:dyDescent="0.2">
      <c r="A959" s="4" t="s">
        <v>2125</v>
      </c>
      <c r="B959" s="5">
        <v>36315</v>
      </c>
      <c r="C959" s="4" t="s">
        <v>46</v>
      </c>
      <c r="D959" s="4" t="s">
        <v>75</v>
      </c>
      <c r="E959" s="4" t="s">
        <v>17</v>
      </c>
      <c r="F959" s="4" t="s">
        <v>97</v>
      </c>
      <c r="G959" s="4" t="s">
        <v>106</v>
      </c>
      <c r="H959" s="4" t="s">
        <v>2126</v>
      </c>
      <c r="I959" s="4" t="s">
        <v>245</v>
      </c>
      <c r="J959" s="51">
        <v>0</v>
      </c>
      <c r="K959" s="51">
        <v>7.4</v>
      </c>
      <c r="L959" s="51">
        <v>140</v>
      </c>
      <c r="M959" s="51">
        <v>118</v>
      </c>
      <c r="N959" s="55">
        <v>34580635</v>
      </c>
      <c r="O959" s="55">
        <v>52000000</v>
      </c>
      <c r="P959" s="24">
        <v>-17419365</v>
      </c>
    </row>
    <row r="960" spans="1:16" x14ac:dyDescent="0.2">
      <c r="A960" s="4" t="s">
        <v>2127</v>
      </c>
      <c r="B960" s="5">
        <v>36183</v>
      </c>
      <c r="C960" s="4" t="s">
        <v>46</v>
      </c>
      <c r="D960" s="4" t="s">
        <v>23</v>
      </c>
      <c r="E960" s="4" t="s">
        <v>17</v>
      </c>
      <c r="F960" s="4" t="s">
        <v>18</v>
      </c>
      <c r="G960" s="4" t="s">
        <v>146</v>
      </c>
      <c r="H960" s="4" t="s">
        <v>643</v>
      </c>
      <c r="I960" s="4" t="s">
        <v>2128</v>
      </c>
      <c r="J960" s="51">
        <v>0</v>
      </c>
      <c r="K960" s="51">
        <v>6.1</v>
      </c>
      <c r="L960" s="51">
        <v>85</v>
      </c>
      <c r="M960" s="51">
        <v>131</v>
      </c>
      <c r="N960" s="55">
        <v>52799004</v>
      </c>
      <c r="O960" s="55">
        <v>55000000</v>
      </c>
      <c r="P960" s="24">
        <v>-2200996</v>
      </c>
    </row>
    <row r="961" spans="1:16" x14ac:dyDescent="0.2">
      <c r="A961" s="4" t="s">
        <v>2129</v>
      </c>
      <c r="B961" s="5">
        <v>36165</v>
      </c>
      <c r="C961" s="4" t="s">
        <v>46</v>
      </c>
      <c r="D961" s="4" t="s">
        <v>34</v>
      </c>
      <c r="E961" s="4" t="s">
        <v>17</v>
      </c>
      <c r="F961" s="4" t="s">
        <v>97</v>
      </c>
      <c r="G961" s="4" t="s">
        <v>146</v>
      </c>
      <c r="H961" s="4" t="s">
        <v>1307</v>
      </c>
      <c r="I961" s="4" t="s">
        <v>2130</v>
      </c>
      <c r="J961" s="51">
        <v>445</v>
      </c>
      <c r="K961" s="51">
        <v>5.8</v>
      </c>
      <c r="L961" s="51">
        <v>90</v>
      </c>
      <c r="M961" s="51">
        <v>102</v>
      </c>
      <c r="N961" s="55">
        <v>33864342</v>
      </c>
      <c r="O961" s="55">
        <v>40000000</v>
      </c>
      <c r="P961" s="24">
        <v>-6135658</v>
      </c>
    </row>
    <row r="962" spans="1:16" x14ac:dyDescent="0.2">
      <c r="A962" s="4" t="s">
        <v>2131</v>
      </c>
      <c r="B962" s="5">
        <v>36394</v>
      </c>
      <c r="C962" s="4" t="s">
        <v>46</v>
      </c>
      <c r="D962" s="4" t="s">
        <v>34</v>
      </c>
      <c r="E962" s="4" t="s">
        <v>17</v>
      </c>
      <c r="F962" s="4" t="s">
        <v>18</v>
      </c>
      <c r="G962" s="4" t="s">
        <v>146</v>
      </c>
      <c r="H962" s="4" t="s">
        <v>2132</v>
      </c>
      <c r="I962" s="4" t="s">
        <v>2133</v>
      </c>
      <c r="J962" s="51">
        <v>284</v>
      </c>
      <c r="K962" s="51">
        <v>5.8</v>
      </c>
      <c r="L962" s="51">
        <v>16</v>
      </c>
      <c r="M962" s="51">
        <v>102</v>
      </c>
      <c r="N962" s="55">
        <v>15593</v>
      </c>
      <c r="O962" s="55">
        <v>21000000</v>
      </c>
      <c r="P962" s="24">
        <v>-20984407</v>
      </c>
    </row>
    <row r="963" spans="1:16" x14ac:dyDescent="0.2">
      <c r="A963" s="4" t="s">
        <v>2134</v>
      </c>
      <c r="B963" s="5">
        <v>36515</v>
      </c>
      <c r="C963" s="4" t="s">
        <v>15</v>
      </c>
      <c r="D963" s="4" t="s">
        <v>34</v>
      </c>
      <c r="E963" s="4" t="s">
        <v>17</v>
      </c>
      <c r="F963" s="4" t="s">
        <v>18</v>
      </c>
      <c r="G963" s="4" t="s">
        <v>106</v>
      </c>
      <c r="H963" s="4" t="s">
        <v>2135</v>
      </c>
      <c r="I963" s="4" t="s">
        <v>508</v>
      </c>
      <c r="J963" s="51">
        <v>209</v>
      </c>
      <c r="K963" s="51">
        <v>6.9</v>
      </c>
      <c r="L963" s="51">
        <v>65</v>
      </c>
      <c r="M963" s="51">
        <v>112</v>
      </c>
      <c r="N963" s="55">
        <v>4554569</v>
      </c>
      <c r="O963" s="55">
        <v>28000000</v>
      </c>
      <c r="P963" s="24">
        <v>-23445431</v>
      </c>
    </row>
    <row r="964" spans="1:16" x14ac:dyDescent="0.2">
      <c r="A964" s="4" t="s">
        <v>2136</v>
      </c>
      <c r="B964" s="5">
        <v>36317</v>
      </c>
      <c r="C964" s="4" t="s">
        <v>46</v>
      </c>
      <c r="D964" s="4" t="s">
        <v>54</v>
      </c>
      <c r="E964" s="4" t="s">
        <v>17</v>
      </c>
      <c r="F964" s="4" t="s">
        <v>18</v>
      </c>
      <c r="G964" s="4" t="s">
        <v>42</v>
      </c>
      <c r="H964" s="4" t="s">
        <v>2137</v>
      </c>
      <c r="I964" s="4" t="s">
        <v>2138</v>
      </c>
      <c r="J964" s="51">
        <v>619</v>
      </c>
      <c r="K964" s="51">
        <v>6.2</v>
      </c>
      <c r="L964" s="51">
        <v>70</v>
      </c>
      <c r="M964" s="51">
        <v>87</v>
      </c>
      <c r="N964" s="55">
        <v>16290976</v>
      </c>
      <c r="O964" s="55">
        <v>24000000</v>
      </c>
      <c r="P964" s="24">
        <v>-7709024</v>
      </c>
    </row>
    <row r="965" spans="1:16" x14ac:dyDescent="0.2">
      <c r="A965" s="4" t="s">
        <v>2139</v>
      </c>
      <c r="B965" s="5">
        <v>36228</v>
      </c>
      <c r="C965" s="4" t="s">
        <v>46</v>
      </c>
      <c r="D965" s="4" t="s">
        <v>34</v>
      </c>
      <c r="E965" s="4" t="s">
        <v>17</v>
      </c>
      <c r="F965" s="4" t="s">
        <v>18</v>
      </c>
      <c r="G965" s="4" t="s">
        <v>98</v>
      </c>
      <c r="H965" s="4" t="s">
        <v>2140</v>
      </c>
      <c r="I965" s="4" t="s">
        <v>690</v>
      </c>
      <c r="J965" s="51">
        <v>448</v>
      </c>
      <c r="K965" s="51">
        <v>4.9000000000000004</v>
      </c>
      <c r="L965" s="51">
        <v>49</v>
      </c>
      <c r="M965" s="51">
        <v>94</v>
      </c>
      <c r="N965" s="55">
        <v>36830057</v>
      </c>
      <c r="O965" s="55">
        <v>65000000</v>
      </c>
      <c r="P965" s="24">
        <v>-28169943</v>
      </c>
    </row>
    <row r="966" spans="1:16" x14ac:dyDescent="0.2">
      <c r="A966" s="4" t="s">
        <v>2141</v>
      </c>
      <c r="B966" s="5">
        <v>36226</v>
      </c>
      <c r="C966" s="4" t="s">
        <v>46</v>
      </c>
      <c r="D966" s="4" t="s">
        <v>91</v>
      </c>
      <c r="E966" s="4" t="s">
        <v>17</v>
      </c>
      <c r="F966" s="4" t="s">
        <v>18</v>
      </c>
      <c r="G966" s="4" t="s">
        <v>146</v>
      </c>
      <c r="H966" s="4" t="s">
        <v>1764</v>
      </c>
      <c r="I966" s="4" t="s">
        <v>2142</v>
      </c>
      <c r="J966" s="51">
        <v>0</v>
      </c>
      <c r="K966" s="51">
        <v>6</v>
      </c>
      <c r="L966" s="51">
        <v>125</v>
      </c>
      <c r="M966" s="51">
        <v>121</v>
      </c>
      <c r="N966" s="55">
        <v>29655590</v>
      </c>
      <c r="O966" s="55">
        <v>65000000</v>
      </c>
      <c r="P966" s="24">
        <v>-35344410</v>
      </c>
    </row>
    <row r="967" spans="1:16" x14ac:dyDescent="0.2">
      <c r="A967" s="4" t="s">
        <v>2143</v>
      </c>
      <c r="B967" s="5">
        <v>36426</v>
      </c>
      <c r="C967" s="4" t="s">
        <v>46</v>
      </c>
      <c r="D967" s="4" t="s">
        <v>34</v>
      </c>
      <c r="E967" s="4" t="s">
        <v>17</v>
      </c>
      <c r="F967" s="4" t="s">
        <v>352</v>
      </c>
      <c r="G967" s="4" t="s">
        <v>106</v>
      </c>
      <c r="H967" s="4" t="s">
        <v>2144</v>
      </c>
      <c r="I967" s="4" t="s">
        <v>1521</v>
      </c>
      <c r="J967" s="51">
        <v>913</v>
      </c>
      <c r="K967" s="51">
        <v>6.7</v>
      </c>
      <c r="L967" s="51">
        <v>74</v>
      </c>
      <c r="M967" s="51">
        <v>119</v>
      </c>
      <c r="N967" s="55">
        <v>8888143</v>
      </c>
      <c r="O967" s="55">
        <v>28000000</v>
      </c>
      <c r="P967" s="24">
        <v>-19111857</v>
      </c>
    </row>
    <row r="968" spans="1:16" x14ac:dyDescent="0.2">
      <c r="A968" s="4" t="s">
        <v>2145</v>
      </c>
      <c r="B968" s="5">
        <v>36255</v>
      </c>
      <c r="C968" s="4" t="s">
        <v>46</v>
      </c>
      <c r="D968" s="4" t="s">
        <v>34</v>
      </c>
      <c r="E968" s="4" t="s">
        <v>17</v>
      </c>
      <c r="F968" s="4" t="s">
        <v>97</v>
      </c>
      <c r="G968" s="4" t="s">
        <v>146</v>
      </c>
      <c r="H968" s="4" t="s">
        <v>689</v>
      </c>
      <c r="I968" s="4" t="s">
        <v>2146</v>
      </c>
      <c r="J968" s="51">
        <v>11000</v>
      </c>
      <c r="K968" s="51">
        <v>7</v>
      </c>
      <c r="L968" s="51">
        <v>150</v>
      </c>
      <c r="M968" s="51">
        <v>124</v>
      </c>
      <c r="N968" s="55">
        <v>116006080</v>
      </c>
      <c r="O968" s="55">
        <v>42000000</v>
      </c>
      <c r="P968" s="24">
        <v>74006080</v>
      </c>
    </row>
    <row r="969" spans="1:16" x14ac:dyDescent="0.2">
      <c r="A969" s="4" t="s">
        <v>2147</v>
      </c>
      <c r="B969" s="5">
        <v>36359</v>
      </c>
      <c r="C969" s="4" t="s">
        <v>46</v>
      </c>
      <c r="D969" s="4" t="s">
        <v>34</v>
      </c>
      <c r="E969" s="4" t="s">
        <v>17</v>
      </c>
      <c r="F969" s="4" t="s">
        <v>18</v>
      </c>
      <c r="G969" s="4" t="s">
        <v>106</v>
      </c>
      <c r="H969" s="4" t="s">
        <v>1725</v>
      </c>
      <c r="I969" s="4" t="s">
        <v>1319</v>
      </c>
      <c r="J969" s="51">
        <v>16000</v>
      </c>
      <c r="K969" s="51">
        <v>7.8</v>
      </c>
      <c r="L969" s="51">
        <v>144</v>
      </c>
      <c r="M969" s="51">
        <v>89</v>
      </c>
      <c r="N969" s="55">
        <v>10824921</v>
      </c>
      <c r="O969" s="55">
        <v>10000000</v>
      </c>
      <c r="P969" s="24">
        <v>824921</v>
      </c>
    </row>
    <row r="970" spans="1:16" x14ac:dyDescent="0.2">
      <c r="A970" s="4" t="s">
        <v>2148</v>
      </c>
      <c r="B970" s="5">
        <v>36347</v>
      </c>
      <c r="C970" s="4" t="s">
        <v>46</v>
      </c>
      <c r="D970" s="4" t="s">
        <v>91</v>
      </c>
      <c r="E970" s="4" t="s">
        <v>17</v>
      </c>
      <c r="F970" s="4" t="s">
        <v>1891</v>
      </c>
      <c r="G970" s="4" t="s">
        <v>106</v>
      </c>
      <c r="H970" s="4" t="s">
        <v>983</v>
      </c>
      <c r="I970" s="4" t="s">
        <v>2149</v>
      </c>
      <c r="J970" s="51">
        <v>271</v>
      </c>
      <c r="K970" s="51">
        <v>6.2</v>
      </c>
      <c r="L970" s="51">
        <v>10</v>
      </c>
      <c r="M970" s="51">
        <v>121</v>
      </c>
      <c r="N970" s="55">
        <v>229311</v>
      </c>
      <c r="O970" s="55">
        <v>11350000</v>
      </c>
      <c r="P970" s="24">
        <v>-11120689</v>
      </c>
    </row>
    <row r="971" spans="1:16" x14ac:dyDescent="0.2">
      <c r="A971" s="4" t="s">
        <v>2150</v>
      </c>
      <c r="B971" s="5">
        <v>36495</v>
      </c>
      <c r="C971" s="4" t="s">
        <v>46</v>
      </c>
      <c r="D971" s="4" t="s">
        <v>34</v>
      </c>
      <c r="E971" s="4" t="s">
        <v>17</v>
      </c>
      <c r="F971" s="4" t="s">
        <v>18</v>
      </c>
      <c r="G971" s="4" t="s">
        <v>106</v>
      </c>
      <c r="H971" s="4" t="s">
        <v>2151</v>
      </c>
      <c r="I971" s="4" t="s">
        <v>2152</v>
      </c>
      <c r="J971" s="51">
        <v>0</v>
      </c>
      <c r="K971" s="51">
        <v>6.4</v>
      </c>
      <c r="L971" s="51">
        <v>72</v>
      </c>
      <c r="M971" s="51">
        <v>96</v>
      </c>
      <c r="N971" s="55">
        <v>7292175</v>
      </c>
      <c r="O971" s="55">
        <v>7000000</v>
      </c>
      <c r="P971" s="24">
        <v>292175</v>
      </c>
    </row>
    <row r="972" spans="1:16" x14ac:dyDescent="0.2">
      <c r="A972" s="4" t="s">
        <v>2153</v>
      </c>
      <c r="B972" s="5">
        <v>36224</v>
      </c>
      <c r="C972" s="4" t="s">
        <v>46</v>
      </c>
      <c r="D972" s="4" t="s">
        <v>91</v>
      </c>
      <c r="E972" s="4" t="s">
        <v>17</v>
      </c>
      <c r="F972" s="4" t="s">
        <v>18</v>
      </c>
      <c r="G972" s="4" t="s">
        <v>106</v>
      </c>
      <c r="H972" s="4" t="s">
        <v>652</v>
      </c>
      <c r="I972" s="4" t="s">
        <v>2154</v>
      </c>
      <c r="J972" s="51">
        <v>0</v>
      </c>
      <c r="K972" s="51">
        <v>7.1</v>
      </c>
      <c r="L972" s="51">
        <v>143</v>
      </c>
      <c r="M972" s="51">
        <v>90</v>
      </c>
      <c r="N972" s="55">
        <v>81517441</v>
      </c>
      <c r="O972" s="55">
        <v>50000000</v>
      </c>
      <c r="P972" s="24">
        <v>31517441</v>
      </c>
    </row>
    <row r="973" spans="1:16" x14ac:dyDescent="0.2">
      <c r="A973" s="4" t="s">
        <v>2155</v>
      </c>
      <c r="B973" s="5">
        <v>36269</v>
      </c>
      <c r="C973" s="4" t="s">
        <v>46</v>
      </c>
      <c r="D973" s="4" t="s">
        <v>34</v>
      </c>
      <c r="E973" s="4" t="s">
        <v>17</v>
      </c>
      <c r="F973" s="4" t="s">
        <v>18</v>
      </c>
      <c r="G973" s="4" t="s">
        <v>106</v>
      </c>
      <c r="H973" s="4" t="s">
        <v>2000</v>
      </c>
      <c r="I973" s="4" t="s">
        <v>1478</v>
      </c>
      <c r="J973" s="51">
        <v>153</v>
      </c>
      <c r="K973" s="51">
        <v>5.4</v>
      </c>
      <c r="L973" s="51">
        <v>73</v>
      </c>
      <c r="M973" s="51">
        <v>124</v>
      </c>
      <c r="N973" s="55">
        <v>8427204</v>
      </c>
      <c r="O973" s="55">
        <v>24000000</v>
      </c>
      <c r="P973" s="24">
        <v>-15572796</v>
      </c>
    </row>
    <row r="974" spans="1:16" x14ac:dyDescent="0.2">
      <c r="A974" s="4" t="s">
        <v>2156</v>
      </c>
      <c r="B974" s="5">
        <v>36496</v>
      </c>
      <c r="C974" s="4" t="s">
        <v>46</v>
      </c>
      <c r="D974" s="4" t="s">
        <v>34</v>
      </c>
      <c r="E974" s="4" t="s">
        <v>17</v>
      </c>
      <c r="F974" s="4" t="s">
        <v>18</v>
      </c>
      <c r="G974" s="4" t="s">
        <v>106</v>
      </c>
      <c r="H974" s="4" t="s">
        <v>1221</v>
      </c>
      <c r="I974" s="4" t="s">
        <v>1094</v>
      </c>
      <c r="J974" s="51">
        <v>783</v>
      </c>
      <c r="K974" s="51">
        <v>6</v>
      </c>
      <c r="L974" s="51">
        <v>56</v>
      </c>
      <c r="M974" s="51">
        <v>124</v>
      </c>
      <c r="N974" s="55">
        <v>8406264</v>
      </c>
      <c r="O974" s="55">
        <v>38000000</v>
      </c>
      <c r="P974" s="24">
        <v>-29593736</v>
      </c>
    </row>
    <row r="975" spans="1:16" x14ac:dyDescent="0.2">
      <c r="A975" s="4" t="s">
        <v>2157</v>
      </c>
      <c r="B975" s="5">
        <v>36439</v>
      </c>
      <c r="C975" s="4" t="s">
        <v>46</v>
      </c>
      <c r="D975" s="4" t="s">
        <v>23</v>
      </c>
      <c r="E975" s="4" t="s">
        <v>17</v>
      </c>
      <c r="F975" s="4" t="s">
        <v>18</v>
      </c>
      <c r="G975" s="4" t="s">
        <v>106</v>
      </c>
      <c r="H975" s="4" t="s">
        <v>213</v>
      </c>
      <c r="I975" s="4" t="s">
        <v>409</v>
      </c>
      <c r="J975" s="51">
        <v>295</v>
      </c>
      <c r="K975" s="51">
        <v>5.0999999999999996</v>
      </c>
      <c r="L975" s="51">
        <v>96</v>
      </c>
      <c r="M975" s="51">
        <v>133</v>
      </c>
      <c r="N975" s="55">
        <v>31054924</v>
      </c>
      <c r="O975" s="55">
        <v>64000000</v>
      </c>
      <c r="P975" s="24">
        <v>-32945076</v>
      </c>
    </row>
    <row r="976" spans="1:16" x14ac:dyDescent="0.2">
      <c r="A976" s="4" t="s">
        <v>2158</v>
      </c>
      <c r="B976" s="5">
        <v>36256</v>
      </c>
      <c r="C976" s="4" t="s">
        <v>46</v>
      </c>
      <c r="D976" s="4" t="s">
        <v>329</v>
      </c>
      <c r="E976" s="4" t="s">
        <v>17</v>
      </c>
      <c r="F976" s="4" t="s">
        <v>2159</v>
      </c>
      <c r="G976" s="4" t="s">
        <v>106</v>
      </c>
      <c r="H976" s="4" t="s">
        <v>2160</v>
      </c>
      <c r="I976" s="4" t="s">
        <v>2161</v>
      </c>
      <c r="J976" s="51">
        <v>0</v>
      </c>
      <c r="K976" s="51">
        <v>7.1</v>
      </c>
      <c r="L976" s="51">
        <v>131</v>
      </c>
      <c r="M976" s="51">
        <v>101</v>
      </c>
      <c r="N976" s="55">
        <v>2060953</v>
      </c>
      <c r="O976" s="55">
        <v>12000000</v>
      </c>
      <c r="P976" s="24">
        <v>-9939047</v>
      </c>
    </row>
    <row r="977" spans="1:16" x14ac:dyDescent="0.2">
      <c r="A977" s="4" t="s">
        <v>2162</v>
      </c>
      <c r="B977" s="5">
        <v>36513</v>
      </c>
      <c r="C977" s="4" t="s">
        <v>46</v>
      </c>
      <c r="D977" s="4" t="s">
        <v>23</v>
      </c>
      <c r="E977" s="4" t="s">
        <v>17</v>
      </c>
      <c r="F977" s="4" t="s">
        <v>18</v>
      </c>
      <c r="G977" s="4" t="s">
        <v>106</v>
      </c>
      <c r="H977" s="4" t="s">
        <v>2163</v>
      </c>
      <c r="I977" s="4" t="s">
        <v>1260</v>
      </c>
      <c r="J977" s="51">
        <v>633</v>
      </c>
      <c r="K977" s="51">
        <v>6.8</v>
      </c>
      <c r="L977" s="51">
        <v>95</v>
      </c>
      <c r="M977" s="51">
        <v>148</v>
      </c>
      <c r="N977" s="55">
        <v>630779</v>
      </c>
      <c r="O977" s="55">
        <v>35000000</v>
      </c>
      <c r="P977" s="24">
        <v>-34369221</v>
      </c>
    </row>
    <row r="978" spans="1:16" x14ac:dyDescent="0.2">
      <c r="A978" s="4" t="s">
        <v>2164</v>
      </c>
      <c r="B978" s="5">
        <v>36177</v>
      </c>
      <c r="C978" s="4" t="s">
        <v>46</v>
      </c>
      <c r="D978" s="4" t="s">
        <v>34</v>
      </c>
      <c r="E978" s="4" t="s">
        <v>17</v>
      </c>
      <c r="F978" s="4" t="s">
        <v>18</v>
      </c>
      <c r="G978" s="4" t="s">
        <v>98</v>
      </c>
      <c r="H978" s="4" t="s">
        <v>689</v>
      </c>
      <c r="I978" s="4" t="s">
        <v>819</v>
      </c>
      <c r="J978" s="51">
        <v>0</v>
      </c>
      <c r="K978" s="51">
        <v>5.5</v>
      </c>
      <c r="L978" s="51">
        <v>103</v>
      </c>
      <c r="M978" s="51">
        <v>116</v>
      </c>
      <c r="N978" s="55">
        <v>152149590</v>
      </c>
      <c r="O978" s="55">
        <v>70000000</v>
      </c>
      <c r="P978" s="24">
        <v>82149590</v>
      </c>
    </row>
    <row r="979" spans="1:16" x14ac:dyDescent="0.2">
      <c r="A979" s="4" t="s">
        <v>2165</v>
      </c>
      <c r="B979" s="5">
        <v>36397</v>
      </c>
      <c r="C979" s="4" t="s">
        <v>46</v>
      </c>
      <c r="D979" s="4" t="s">
        <v>34</v>
      </c>
      <c r="E979" s="4" t="s">
        <v>17</v>
      </c>
      <c r="F979" s="4" t="s">
        <v>18</v>
      </c>
      <c r="G979" s="4" t="s">
        <v>146</v>
      </c>
      <c r="H979" s="4" t="s">
        <v>1830</v>
      </c>
      <c r="I979" s="4" t="s">
        <v>2166</v>
      </c>
      <c r="J979" s="51">
        <v>0</v>
      </c>
      <c r="K979" s="51">
        <v>5.8</v>
      </c>
      <c r="L979" s="51">
        <v>96</v>
      </c>
      <c r="M979" s="51">
        <v>95</v>
      </c>
      <c r="N979" s="55">
        <v>63319509</v>
      </c>
      <c r="O979" s="55">
        <v>10000000</v>
      </c>
      <c r="P979" s="24">
        <v>53319509</v>
      </c>
    </row>
    <row r="980" spans="1:16" x14ac:dyDescent="0.2">
      <c r="A980" s="4" t="s">
        <v>2167</v>
      </c>
      <c r="B980" s="5">
        <v>36455</v>
      </c>
      <c r="C980" s="4" t="s">
        <v>46</v>
      </c>
      <c r="D980" s="4" t="s">
        <v>34</v>
      </c>
      <c r="E980" s="4" t="s">
        <v>17</v>
      </c>
      <c r="F980" s="4" t="s">
        <v>25</v>
      </c>
      <c r="G980" s="4" t="s">
        <v>146</v>
      </c>
      <c r="H980" s="4" t="s">
        <v>2029</v>
      </c>
      <c r="I980" s="4" t="s">
        <v>2168</v>
      </c>
      <c r="J980" s="51">
        <v>901</v>
      </c>
      <c r="K980" s="51">
        <v>5.3</v>
      </c>
      <c r="L980" s="51">
        <v>35</v>
      </c>
      <c r="M980" s="51">
        <v>96</v>
      </c>
      <c r="N980" s="55">
        <v>4394936</v>
      </c>
      <c r="O980" s="55">
        <v>6000000</v>
      </c>
      <c r="P980" s="24">
        <v>-1605064</v>
      </c>
    </row>
    <row r="981" spans="1:16" x14ac:dyDescent="0.2">
      <c r="A981" s="4" t="s">
        <v>2169</v>
      </c>
      <c r="B981" s="5">
        <v>36230</v>
      </c>
      <c r="C981" s="4" t="s">
        <v>46</v>
      </c>
      <c r="D981" s="4" t="s">
        <v>34</v>
      </c>
      <c r="E981" s="4" t="s">
        <v>17</v>
      </c>
      <c r="F981" s="4" t="s">
        <v>18</v>
      </c>
      <c r="G981" s="4" t="s">
        <v>106</v>
      </c>
      <c r="H981" s="4" t="s">
        <v>2170</v>
      </c>
      <c r="I981" s="4" t="s">
        <v>2171</v>
      </c>
      <c r="J981" s="51">
        <v>0</v>
      </c>
      <c r="K981" s="51">
        <v>7.6</v>
      </c>
      <c r="L981" s="51">
        <v>21</v>
      </c>
      <c r="M981" s="51">
        <v>90</v>
      </c>
      <c r="N981" s="55">
        <v>277233</v>
      </c>
      <c r="O981" s="55">
        <v>40000</v>
      </c>
      <c r="P981" s="24">
        <v>237233</v>
      </c>
    </row>
    <row r="982" spans="1:16" x14ac:dyDescent="0.2">
      <c r="A982" s="4" t="s">
        <v>2172</v>
      </c>
      <c r="B982" s="5">
        <v>36507</v>
      </c>
      <c r="C982" s="4" t="s">
        <v>46</v>
      </c>
      <c r="D982" s="4" t="s">
        <v>23</v>
      </c>
      <c r="E982" s="4" t="s">
        <v>17</v>
      </c>
      <c r="F982" s="4" t="s">
        <v>18</v>
      </c>
      <c r="G982" s="4" t="s">
        <v>146</v>
      </c>
      <c r="H982" s="4" t="s">
        <v>2173</v>
      </c>
      <c r="I982" s="4" t="s">
        <v>1426</v>
      </c>
      <c r="J982" s="51">
        <v>846</v>
      </c>
      <c r="K982" s="51">
        <v>6.8</v>
      </c>
      <c r="L982" s="51">
        <v>95</v>
      </c>
      <c r="M982" s="51">
        <v>127</v>
      </c>
      <c r="N982" s="55">
        <v>14378353</v>
      </c>
      <c r="O982" s="55">
        <v>36000000</v>
      </c>
      <c r="P982" s="24">
        <v>-21621647</v>
      </c>
    </row>
    <row r="983" spans="1:16" x14ac:dyDescent="0.2">
      <c r="A983" s="4" t="s">
        <v>2174</v>
      </c>
      <c r="B983" s="5">
        <v>36322</v>
      </c>
      <c r="C983" s="4" t="s">
        <v>46</v>
      </c>
      <c r="D983" s="4" t="s">
        <v>47</v>
      </c>
      <c r="E983" s="4" t="s">
        <v>17</v>
      </c>
      <c r="F983" s="4" t="s">
        <v>18</v>
      </c>
      <c r="G983" s="4" t="s">
        <v>106</v>
      </c>
      <c r="H983" s="4" t="s">
        <v>1578</v>
      </c>
      <c r="I983" s="4" t="s">
        <v>1619</v>
      </c>
      <c r="J983" s="51">
        <v>0</v>
      </c>
      <c r="K983" s="51">
        <v>7.8</v>
      </c>
      <c r="L983" s="51">
        <v>163</v>
      </c>
      <c r="M983" s="51">
        <v>81</v>
      </c>
      <c r="N983" s="55">
        <v>52008288</v>
      </c>
      <c r="O983" s="55">
        <v>21000000</v>
      </c>
      <c r="P983" s="24">
        <v>31008288</v>
      </c>
    </row>
    <row r="984" spans="1:16" x14ac:dyDescent="0.2">
      <c r="A984" s="4" t="s">
        <v>2175</v>
      </c>
      <c r="B984" s="5">
        <v>36330</v>
      </c>
      <c r="C984" s="4" t="s">
        <v>46</v>
      </c>
      <c r="D984" s="4" t="s">
        <v>91</v>
      </c>
      <c r="E984" s="4" t="s">
        <v>17</v>
      </c>
      <c r="F984" s="4" t="s">
        <v>18</v>
      </c>
      <c r="G984" s="4" t="s">
        <v>98</v>
      </c>
      <c r="H984" s="4" t="s">
        <v>1397</v>
      </c>
      <c r="I984" s="4" t="s">
        <v>214</v>
      </c>
      <c r="J984" s="51">
        <v>13000</v>
      </c>
      <c r="K984" s="51">
        <v>6.5</v>
      </c>
      <c r="L984" s="51">
        <v>320</v>
      </c>
      <c r="M984" s="51">
        <v>136</v>
      </c>
      <c r="N984" s="55">
        <v>474544677</v>
      </c>
      <c r="O984" s="55">
        <v>115000000</v>
      </c>
      <c r="P984" s="24">
        <v>359544677</v>
      </c>
    </row>
    <row r="985" spans="1:16" x14ac:dyDescent="0.2">
      <c r="A985" s="4" t="s">
        <v>2176</v>
      </c>
      <c r="B985" s="5">
        <v>36519</v>
      </c>
      <c r="C985" s="4" t="s">
        <v>46</v>
      </c>
      <c r="D985" s="4" t="s">
        <v>105</v>
      </c>
      <c r="E985" s="4" t="s">
        <v>17</v>
      </c>
      <c r="F985" s="4" t="s">
        <v>18</v>
      </c>
      <c r="G985" s="4" t="s">
        <v>106</v>
      </c>
      <c r="H985" s="4" t="s">
        <v>1214</v>
      </c>
      <c r="I985" s="4" t="s">
        <v>2177</v>
      </c>
      <c r="J985" s="51">
        <v>0</v>
      </c>
      <c r="K985" s="51">
        <v>6.2</v>
      </c>
      <c r="L985" s="51">
        <v>131</v>
      </c>
      <c r="M985" s="51">
        <v>103</v>
      </c>
      <c r="N985" s="55">
        <v>50041732</v>
      </c>
      <c r="O985" s="55">
        <v>29000000</v>
      </c>
      <c r="P985" s="24">
        <v>21041732</v>
      </c>
    </row>
    <row r="986" spans="1:16" x14ac:dyDescent="0.2">
      <c r="A986" s="4" t="s">
        <v>2178</v>
      </c>
      <c r="B986" s="5">
        <v>36224</v>
      </c>
      <c r="C986" s="4" t="s">
        <v>46</v>
      </c>
      <c r="D986" s="4" t="s">
        <v>105</v>
      </c>
      <c r="E986" s="4" t="s">
        <v>17</v>
      </c>
      <c r="F986" s="4" t="s">
        <v>18</v>
      </c>
      <c r="G986" s="4" t="s">
        <v>106</v>
      </c>
      <c r="H986" s="4" t="s">
        <v>971</v>
      </c>
      <c r="I986" s="4" t="s">
        <v>2179</v>
      </c>
      <c r="J986" s="51">
        <v>0</v>
      </c>
      <c r="K986" s="51">
        <v>7</v>
      </c>
      <c r="L986" s="51">
        <v>164</v>
      </c>
      <c r="M986" s="51">
        <v>99</v>
      </c>
      <c r="N986" s="55">
        <v>21133087</v>
      </c>
      <c r="O986" s="55">
        <v>12000000</v>
      </c>
      <c r="P986" s="24">
        <v>9133087</v>
      </c>
    </row>
    <row r="987" spans="1:16" x14ac:dyDescent="0.2">
      <c r="A987" s="4" t="s">
        <v>2180</v>
      </c>
      <c r="B987" s="5">
        <v>36512</v>
      </c>
      <c r="C987" s="4" t="s">
        <v>46</v>
      </c>
      <c r="D987" s="4" t="s">
        <v>54</v>
      </c>
      <c r="E987" s="4" t="s">
        <v>17</v>
      </c>
      <c r="F987" s="4" t="s">
        <v>25</v>
      </c>
      <c r="G987" s="4" t="s">
        <v>98</v>
      </c>
      <c r="H987" s="4" t="s">
        <v>1355</v>
      </c>
      <c r="I987" s="4" t="s">
        <v>2181</v>
      </c>
      <c r="J987" s="51">
        <v>0</v>
      </c>
      <c r="K987" s="51">
        <v>5.9</v>
      </c>
      <c r="L987" s="51">
        <v>101</v>
      </c>
      <c r="M987" s="51">
        <v>84</v>
      </c>
      <c r="N987" s="55">
        <v>140015224</v>
      </c>
      <c r="O987" s="55">
        <v>133000000</v>
      </c>
      <c r="P987" s="24">
        <v>7015224</v>
      </c>
    </row>
    <row r="988" spans="1:16" x14ac:dyDescent="0.2">
      <c r="A988" s="4" t="s">
        <v>2182</v>
      </c>
      <c r="B988" s="5">
        <v>36519</v>
      </c>
      <c r="C988" s="4" t="s">
        <v>46</v>
      </c>
      <c r="D988" s="4" t="s">
        <v>34</v>
      </c>
      <c r="E988" s="4" t="s">
        <v>17</v>
      </c>
      <c r="F988" s="4" t="s">
        <v>97</v>
      </c>
      <c r="G988" s="4" t="s">
        <v>106</v>
      </c>
      <c r="H988" s="4" t="s">
        <v>2183</v>
      </c>
      <c r="I988" s="4" t="s">
        <v>1212</v>
      </c>
      <c r="J988" s="51">
        <v>93</v>
      </c>
      <c r="K988" s="51">
        <v>6.1</v>
      </c>
      <c r="L988" s="51">
        <v>29</v>
      </c>
      <c r="M988" s="51">
        <v>92</v>
      </c>
      <c r="N988" s="55">
        <v>177840</v>
      </c>
      <c r="O988" s="55">
        <v>250000</v>
      </c>
      <c r="P988" s="24">
        <v>-72160</v>
      </c>
    </row>
    <row r="989" spans="1:16" x14ac:dyDescent="0.2">
      <c r="A989" s="4" t="s">
        <v>2184</v>
      </c>
      <c r="B989" s="5">
        <v>36273</v>
      </c>
      <c r="C989" s="4" t="s">
        <v>46</v>
      </c>
      <c r="D989" s="4" t="s">
        <v>16</v>
      </c>
      <c r="E989" s="4" t="s">
        <v>17</v>
      </c>
      <c r="F989" s="4" t="s">
        <v>18</v>
      </c>
      <c r="G989" s="4" t="s">
        <v>106</v>
      </c>
      <c r="H989" s="4" t="s">
        <v>1925</v>
      </c>
      <c r="I989" s="4" t="s">
        <v>553</v>
      </c>
      <c r="J989" s="51">
        <v>0</v>
      </c>
      <c r="K989" s="51">
        <v>6.6</v>
      </c>
      <c r="L989" s="51">
        <v>85</v>
      </c>
      <c r="M989" s="51">
        <v>142</v>
      </c>
      <c r="N989" s="55">
        <v>19283782</v>
      </c>
      <c r="O989" s="55">
        <v>22000000</v>
      </c>
      <c r="P989" s="24">
        <v>-2716218</v>
      </c>
    </row>
    <row r="990" spans="1:16" x14ac:dyDescent="0.2">
      <c r="A990" s="4" t="s">
        <v>2185</v>
      </c>
      <c r="B990" s="5">
        <v>36433</v>
      </c>
      <c r="C990" s="4" t="s">
        <v>46</v>
      </c>
      <c r="D990" s="4" t="s">
        <v>34</v>
      </c>
      <c r="E990" s="4" t="s">
        <v>17</v>
      </c>
      <c r="F990" s="4" t="s">
        <v>18</v>
      </c>
      <c r="G990" s="4" t="s">
        <v>146</v>
      </c>
      <c r="H990" s="4" t="s">
        <v>1520</v>
      </c>
      <c r="I990" s="4" t="s">
        <v>2186</v>
      </c>
      <c r="J990" s="51">
        <v>2000</v>
      </c>
      <c r="K990" s="51">
        <v>5</v>
      </c>
      <c r="L990" s="51">
        <v>43</v>
      </c>
      <c r="M990" s="51">
        <v>81</v>
      </c>
      <c r="N990" s="55">
        <v>30628981</v>
      </c>
      <c r="O990" s="55">
        <v>14000000</v>
      </c>
      <c r="P990" s="24">
        <v>16628981</v>
      </c>
    </row>
    <row r="991" spans="1:16" x14ac:dyDescent="0.2">
      <c r="A991" s="4" t="s">
        <v>2187</v>
      </c>
      <c r="B991" s="5">
        <v>36201</v>
      </c>
      <c r="C991" s="4" t="s">
        <v>46</v>
      </c>
      <c r="D991" s="4" t="s">
        <v>34</v>
      </c>
      <c r="E991" s="4" t="s">
        <v>17</v>
      </c>
      <c r="F991" s="4" t="s">
        <v>127</v>
      </c>
      <c r="G991" s="4" t="s">
        <v>98</v>
      </c>
      <c r="H991" s="4" t="s">
        <v>1362</v>
      </c>
      <c r="I991" s="4" t="s">
        <v>2188</v>
      </c>
      <c r="J991" s="51">
        <v>970</v>
      </c>
      <c r="K991" s="51">
        <v>6.9</v>
      </c>
      <c r="L991" s="51">
        <v>62</v>
      </c>
      <c r="M991" s="51">
        <v>117</v>
      </c>
      <c r="N991" s="55">
        <v>14348123</v>
      </c>
      <c r="O991" s="55">
        <v>12000000</v>
      </c>
      <c r="P991" s="24">
        <v>2348123</v>
      </c>
    </row>
    <row r="992" spans="1:16" x14ac:dyDescent="0.2">
      <c r="A992" s="4" t="s">
        <v>2189</v>
      </c>
      <c r="B992" s="5">
        <v>36209</v>
      </c>
      <c r="C992" s="4" t="s">
        <v>46</v>
      </c>
      <c r="D992" s="4" t="s">
        <v>91</v>
      </c>
      <c r="E992" s="4" t="s">
        <v>17</v>
      </c>
      <c r="F992" s="4" t="s">
        <v>18</v>
      </c>
      <c r="G992" s="4" t="s">
        <v>106</v>
      </c>
      <c r="H992" s="4" t="s">
        <v>2190</v>
      </c>
      <c r="I992" s="4" t="s">
        <v>620</v>
      </c>
      <c r="J992" s="51">
        <v>0</v>
      </c>
      <c r="K992" s="51">
        <v>6.6</v>
      </c>
      <c r="L992" s="51">
        <v>85</v>
      </c>
      <c r="M992" s="51">
        <v>102</v>
      </c>
      <c r="N992" s="55">
        <v>32694788</v>
      </c>
      <c r="O992" s="55">
        <v>85000000</v>
      </c>
      <c r="P992" s="24">
        <v>-52305212</v>
      </c>
    </row>
    <row r="993" spans="1:16" x14ac:dyDescent="0.2">
      <c r="A993" s="4" t="s">
        <v>2191</v>
      </c>
      <c r="B993" s="5">
        <v>36322</v>
      </c>
      <c r="C993" s="4" t="s">
        <v>46</v>
      </c>
      <c r="D993" s="4" t="s">
        <v>54</v>
      </c>
      <c r="E993" s="4" t="s">
        <v>17</v>
      </c>
      <c r="F993" s="4" t="s">
        <v>18</v>
      </c>
      <c r="G993" s="4" t="s">
        <v>42</v>
      </c>
      <c r="H993" s="4" t="s">
        <v>852</v>
      </c>
      <c r="I993" s="4" t="s">
        <v>2192</v>
      </c>
      <c r="J993" s="51">
        <v>339</v>
      </c>
      <c r="K993" s="51">
        <v>5.8</v>
      </c>
      <c r="L993" s="51">
        <v>44</v>
      </c>
      <c r="M993" s="51">
        <v>73</v>
      </c>
      <c r="N993" s="55">
        <v>11634458</v>
      </c>
      <c r="O993" s="55">
        <v>17000000</v>
      </c>
      <c r="P993" s="24">
        <v>-5365542</v>
      </c>
    </row>
    <row r="994" spans="1:16" x14ac:dyDescent="0.2">
      <c r="A994" s="4" t="s">
        <v>2193</v>
      </c>
      <c r="B994" s="5">
        <v>36484</v>
      </c>
      <c r="C994" s="4" t="s">
        <v>46</v>
      </c>
      <c r="D994" s="4" t="s">
        <v>23</v>
      </c>
      <c r="E994" s="4" t="s">
        <v>17</v>
      </c>
      <c r="F994" s="4" t="s">
        <v>18</v>
      </c>
      <c r="G994" s="4" t="s">
        <v>106</v>
      </c>
      <c r="H994" s="4" t="s">
        <v>440</v>
      </c>
      <c r="I994" s="4" t="s">
        <v>2194</v>
      </c>
      <c r="J994" s="51">
        <v>1000</v>
      </c>
      <c r="K994" s="51">
        <v>5.3</v>
      </c>
      <c r="L994" s="51">
        <v>107</v>
      </c>
      <c r="M994" s="51">
        <v>109</v>
      </c>
      <c r="N994" s="55">
        <v>10654581</v>
      </c>
      <c r="O994" s="55">
        <v>34000000</v>
      </c>
      <c r="P994" s="24">
        <v>-23345419</v>
      </c>
    </row>
    <row r="995" spans="1:16" x14ac:dyDescent="0.2">
      <c r="A995" s="4" t="s">
        <v>2195</v>
      </c>
      <c r="B995" s="5">
        <v>36170</v>
      </c>
      <c r="C995" s="4" t="s">
        <v>46</v>
      </c>
      <c r="D995" s="4" t="s">
        <v>23</v>
      </c>
      <c r="E995" s="4" t="s">
        <v>17</v>
      </c>
      <c r="F995" s="4" t="s">
        <v>18</v>
      </c>
      <c r="G995" s="4" t="s">
        <v>98</v>
      </c>
      <c r="H995" s="4" t="s">
        <v>2196</v>
      </c>
      <c r="I995" s="4" t="s">
        <v>2197</v>
      </c>
      <c r="J995" s="51">
        <v>117</v>
      </c>
      <c r="K995" s="51">
        <v>6.5</v>
      </c>
      <c r="L995" s="51">
        <v>14</v>
      </c>
      <c r="M995" s="51">
        <v>105</v>
      </c>
      <c r="N995" s="55">
        <v>609042</v>
      </c>
      <c r="O995" s="55">
        <v>1300000</v>
      </c>
      <c r="P995" s="24">
        <v>-690958</v>
      </c>
    </row>
    <row r="996" spans="1:16" x14ac:dyDescent="0.2">
      <c r="A996" s="4" t="s">
        <v>2198</v>
      </c>
      <c r="B996" s="5">
        <v>36484</v>
      </c>
      <c r="C996" s="4" t="s">
        <v>46</v>
      </c>
      <c r="D996" s="4" t="s">
        <v>34</v>
      </c>
      <c r="E996" s="4" t="s">
        <v>17</v>
      </c>
      <c r="F996" s="4" t="s">
        <v>18</v>
      </c>
      <c r="G996" s="4" t="s">
        <v>106</v>
      </c>
      <c r="H996" s="4" t="s">
        <v>1321</v>
      </c>
      <c r="I996" s="4" t="s">
        <v>2199</v>
      </c>
      <c r="J996" s="51">
        <v>0</v>
      </c>
      <c r="K996" s="51">
        <v>6.7</v>
      </c>
      <c r="L996" s="51">
        <v>32</v>
      </c>
      <c r="M996" s="51">
        <v>120</v>
      </c>
      <c r="N996" s="55">
        <v>34074895</v>
      </c>
      <c r="O996" s="55">
        <v>9000000</v>
      </c>
      <c r="P996" s="24">
        <v>25074895</v>
      </c>
    </row>
    <row r="997" spans="1:16" x14ac:dyDescent="0.2">
      <c r="A997" s="4" t="s">
        <v>2200</v>
      </c>
      <c r="B997" s="5">
        <v>36293</v>
      </c>
      <c r="C997" s="4" t="s">
        <v>46</v>
      </c>
      <c r="D997" s="4" t="s">
        <v>34</v>
      </c>
      <c r="E997" s="4" t="s">
        <v>17</v>
      </c>
      <c r="F997" s="4" t="s">
        <v>97</v>
      </c>
      <c r="G997" s="4" t="s">
        <v>106</v>
      </c>
      <c r="H997" s="4" t="s">
        <v>2201</v>
      </c>
      <c r="I997" s="4" t="s">
        <v>2202</v>
      </c>
      <c r="J997" s="51">
        <v>182</v>
      </c>
      <c r="K997" s="51">
        <v>6.3</v>
      </c>
      <c r="L997" s="51">
        <v>33</v>
      </c>
      <c r="M997" s="51">
        <v>86</v>
      </c>
      <c r="N997" s="55">
        <v>185577</v>
      </c>
      <c r="O997" s="55">
        <v>4000000</v>
      </c>
      <c r="P997" s="24">
        <v>-3814423</v>
      </c>
    </row>
    <row r="998" spans="1:16" x14ac:dyDescent="0.2">
      <c r="A998" s="4" t="s">
        <v>2203</v>
      </c>
      <c r="B998" s="5">
        <v>36369</v>
      </c>
      <c r="C998" s="4" t="s">
        <v>15</v>
      </c>
      <c r="D998" s="4" t="s">
        <v>105</v>
      </c>
      <c r="E998" s="4" t="s">
        <v>17</v>
      </c>
      <c r="F998" s="4" t="s">
        <v>18</v>
      </c>
      <c r="G998" s="4" t="s">
        <v>106</v>
      </c>
      <c r="H998" s="4" t="s">
        <v>2204</v>
      </c>
      <c r="I998" s="4" t="s">
        <v>2205</v>
      </c>
      <c r="J998" s="51">
        <v>0</v>
      </c>
      <c r="K998" s="51">
        <v>6.4</v>
      </c>
      <c r="L998" s="51">
        <v>360</v>
      </c>
      <c r="M998" s="51">
        <v>81</v>
      </c>
      <c r="N998" s="55">
        <v>140530114</v>
      </c>
      <c r="O998" s="55">
        <v>60000</v>
      </c>
      <c r="P998" s="24">
        <v>140470114</v>
      </c>
    </row>
    <row r="999" spans="1:16" x14ac:dyDescent="0.2">
      <c r="A999" s="4" t="s">
        <v>2206</v>
      </c>
      <c r="B999" s="5">
        <v>36499</v>
      </c>
      <c r="C999" s="4" t="s">
        <v>46</v>
      </c>
      <c r="D999" s="4" t="s">
        <v>16</v>
      </c>
      <c r="E999" s="4" t="s">
        <v>17</v>
      </c>
      <c r="F999" s="4" t="s">
        <v>18</v>
      </c>
      <c r="G999" s="4" t="s">
        <v>106</v>
      </c>
      <c r="H999" s="4" t="s">
        <v>588</v>
      </c>
      <c r="I999" s="4" t="s">
        <v>939</v>
      </c>
      <c r="J999" s="51">
        <v>0</v>
      </c>
      <c r="K999" s="51">
        <v>6.7</v>
      </c>
      <c r="L999" s="51">
        <v>75</v>
      </c>
      <c r="M999" s="51">
        <v>118</v>
      </c>
      <c r="N999" s="55">
        <v>66488090</v>
      </c>
      <c r="O999" s="55">
        <v>48000000</v>
      </c>
      <c r="P999" s="24">
        <v>18488090</v>
      </c>
    </row>
    <row r="1000" spans="1:16" x14ac:dyDescent="0.2">
      <c r="A1000" s="4" t="s">
        <v>2207</v>
      </c>
      <c r="B1000" s="5">
        <v>36489</v>
      </c>
      <c r="C1000" s="4" t="s">
        <v>46</v>
      </c>
      <c r="D1000" s="4" t="s">
        <v>91</v>
      </c>
      <c r="E1000" s="4" t="s">
        <v>17</v>
      </c>
      <c r="F1000" s="4" t="s">
        <v>18</v>
      </c>
      <c r="G1000" s="4" t="s">
        <v>106</v>
      </c>
      <c r="H1000" s="4" t="s">
        <v>2208</v>
      </c>
      <c r="I1000" s="4" t="s">
        <v>921</v>
      </c>
      <c r="J1000" s="51">
        <v>328</v>
      </c>
      <c r="K1000" s="51">
        <v>6</v>
      </c>
      <c r="L1000" s="51">
        <v>91</v>
      </c>
      <c r="M1000" s="51">
        <v>110</v>
      </c>
      <c r="N1000" s="55">
        <v>15156200</v>
      </c>
      <c r="O1000" s="55">
        <v>30000000</v>
      </c>
      <c r="P1000" s="24">
        <v>-14843800</v>
      </c>
    </row>
    <row r="1001" spans="1:16" x14ac:dyDescent="0.2">
      <c r="A1001" s="4" t="s">
        <v>2209</v>
      </c>
      <c r="B1001" s="5">
        <v>36441</v>
      </c>
      <c r="C1001" s="4" t="s">
        <v>46</v>
      </c>
      <c r="D1001" s="4" t="s">
        <v>23</v>
      </c>
      <c r="E1001" s="4" t="s">
        <v>17</v>
      </c>
      <c r="F1001" s="4" t="s">
        <v>18</v>
      </c>
      <c r="G1001" s="4" t="s">
        <v>146</v>
      </c>
      <c r="H1001" s="4" t="s">
        <v>1368</v>
      </c>
      <c r="I1001" s="4" t="s">
        <v>2210</v>
      </c>
      <c r="J1001" s="51">
        <v>579</v>
      </c>
      <c r="K1001" s="51">
        <v>6.3</v>
      </c>
      <c r="L1001" s="51">
        <v>54</v>
      </c>
      <c r="M1001" s="51">
        <v>106</v>
      </c>
      <c r="N1001" s="55">
        <v>13376506</v>
      </c>
      <c r="O1001" s="55">
        <v>40000000</v>
      </c>
      <c r="P1001" s="24">
        <v>-26623494</v>
      </c>
    </row>
    <row r="1002" spans="1:16" x14ac:dyDescent="0.2">
      <c r="A1002" s="4" t="s">
        <v>2211</v>
      </c>
      <c r="B1002" s="5">
        <v>36390</v>
      </c>
      <c r="C1002" s="4" t="s">
        <v>46</v>
      </c>
      <c r="D1002" s="4" t="s">
        <v>23</v>
      </c>
      <c r="E1002" s="4" t="s">
        <v>17</v>
      </c>
      <c r="F1002" s="4" t="s">
        <v>97</v>
      </c>
      <c r="G1002" s="4" t="s">
        <v>106</v>
      </c>
      <c r="H1002" s="4" t="s">
        <v>2212</v>
      </c>
      <c r="I1002" s="4" t="s">
        <v>779</v>
      </c>
      <c r="J1002" s="51">
        <v>0</v>
      </c>
      <c r="K1002" s="51">
        <v>7.2</v>
      </c>
      <c r="L1002" s="51">
        <v>90</v>
      </c>
      <c r="M1002" s="51">
        <v>102</v>
      </c>
      <c r="N1002" s="55">
        <v>10660147</v>
      </c>
      <c r="O1002" s="55">
        <v>23000000</v>
      </c>
      <c r="P1002" s="24">
        <v>-12339853</v>
      </c>
    </row>
    <row r="1003" spans="1:16" x14ac:dyDescent="0.2">
      <c r="A1003" s="4" t="s">
        <v>2213</v>
      </c>
      <c r="B1003" s="5">
        <v>36402</v>
      </c>
      <c r="C1003" s="4" t="s">
        <v>46</v>
      </c>
      <c r="D1003" s="4" t="s">
        <v>23</v>
      </c>
      <c r="E1003" s="4" t="s">
        <v>17</v>
      </c>
      <c r="F1003" s="4" t="s">
        <v>18</v>
      </c>
      <c r="G1003" s="4" t="s">
        <v>106</v>
      </c>
      <c r="H1003" s="4" t="s">
        <v>2214</v>
      </c>
      <c r="I1003" s="4" t="s">
        <v>1543</v>
      </c>
      <c r="J1003" s="51">
        <v>885</v>
      </c>
      <c r="K1003" s="51">
        <v>6.3</v>
      </c>
      <c r="L1003" s="51">
        <v>113</v>
      </c>
      <c r="M1003" s="51">
        <v>116</v>
      </c>
      <c r="N1003" s="55">
        <v>102678089</v>
      </c>
      <c r="O1003" s="55">
        <v>95000000</v>
      </c>
      <c r="P1003" s="24">
        <v>7678089</v>
      </c>
    </row>
    <row r="1004" spans="1:16" x14ac:dyDescent="0.2">
      <c r="A1004" s="4" t="s">
        <v>2215</v>
      </c>
      <c r="B1004" s="5">
        <v>36376</v>
      </c>
      <c r="C1004" s="4" t="s">
        <v>46</v>
      </c>
      <c r="D1004" s="4" t="s">
        <v>16</v>
      </c>
      <c r="E1004" s="4" t="s">
        <v>17</v>
      </c>
      <c r="F1004" s="4" t="s">
        <v>18</v>
      </c>
      <c r="G1004" s="4" t="s">
        <v>106</v>
      </c>
      <c r="H1004" s="4" t="s">
        <v>469</v>
      </c>
      <c r="I1004" s="4" t="s">
        <v>1157</v>
      </c>
      <c r="J1004" s="51">
        <v>30000</v>
      </c>
      <c r="K1004" s="51">
        <v>8.5</v>
      </c>
      <c r="L1004" s="51">
        <v>186</v>
      </c>
      <c r="M1004" s="51">
        <v>189</v>
      </c>
      <c r="N1004" s="55">
        <v>136801374</v>
      </c>
      <c r="O1004" s="55">
        <v>60000000</v>
      </c>
      <c r="P1004" s="24">
        <v>76801374</v>
      </c>
    </row>
    <row r="1005" spans="1:16" x14ac:dyDescent="0.2">
      <c r="A1005" s="4" t="s">
        <v>2216</v>
      </c>
      <c r="B1005" s="5">
        <v>36354</v>
      </c>
      <c r="C1005" s="4" t="s">
        <v>46</v>
      </c>
      <c r="D1005" s="4" t="s">
        <v>329</v>
      </c>
      <c r="E1005" s="4" t="s">
        <v>17</v>
      </c>
      <c r="F1005" s="4" t="s">
        <v>18</v>
      </c>
      <c r="G1005" s="4" t="s">
        <v>146</v>
      </c>
      <c r="H1005" s="4" t="s">
        <v>473</v>
      </c>
      <c r="I1005" s="4" t="s">
        <v>1126</v>
      </c>
      <c r="J1005" s="51">
        <v>0</v>
      </c>
      <c r="K1005" s="51">
        <v>4.9000000000000004</v>
      </c>
      <c r="L1005" s="51">
        <v>167</v>
      </c>
      <c r="M1005" s="51">
        <v>113</v>
      </c>
      <c r="N1005" s="55">
        <v>91188905</v>
      </c>
      <c r="O1005" s="55">
        <v>80000000</v>
      </c>
      <c r="P1005" s="24">
        <v>11188905</v>
      </c>
    </row>
    <row r="1006" spans="1:16" x14ac:dyDescent="0.2">
      <c r="A1006" s="4" t="s">
        <v>2217</v>
      </c>
      <c r="B1006" s="5">
        <v>36367</v>
      </c>
      <c r="C1006" s="4" t="s">
        <v>15</v>
      </c>
      <c r="D1006" s="4" t="s">
        <v>75</v>
      </c>
      <c r="E1006" s="4" t="s">
        <v>17</v>
      </c>
      <c r="F1006" s="4" t="s">
        <v>18</v>
      </c>
      <c r="G1006" s="4" t="s">
        <v>106</v>
      </c>
      <c r="H1006" s="4" t="s">
        <v>588</v>
      </c>
      <c r="I1006" s="4" t="s">
        <v>198</v>
      </c>
      <c r="J1006" s="51">
        <v>0</v>
      </c>
      <c r="K1006" s="51">
        <v>7.6</v>
      </c>
      <c r="L1006" s="51">
        <v>65</v>
      </c>
      <c r="M1006" s="51">
        <v>146</v>
      </c>
      <c r="N1006" s="55">
        <v>50668906</v>
      </c>
      <c r="O1006" s="55">
        <v>38000000</v>
      </c>
      <c r="P1006" s="24">
        <v>12668906</v>
      </c>
    </row>
    <row r="1007" spans="1:16" x14ac:dyDescent="0.2">
      <c r="A1007" s="4" t="s">
        <v>2218</v>
      </c>
      <c r="B1007" s="5">
        <v>36398</v>
      </c>
      <c r="C1007" s="4" t="s">
        <v>46</v>
      </c>
      <c r="D1007" s="4" t="s">
        <v>75</v>
      </c>
      <c r="E1007" s="4" t="s">
        <v>17</v>
      </c>
      <c r="F1007" s="4" t="s">
        <v>18</v>
      </c>
      <c r="G1007" s="4" t="s">
        <v>106</v>
      </c>
      <c r="H1007" s="4" t="s">
        <v>210</v>
      </c>
      <c r="I1007" s="4" t="s">
        <v>954</v>
      </c>
      <c r="J1007" s="51">
        <v>0</v>
      </c>
      <c r="K1007" s="51">
        <v>7.9</v>
      </c>
      <c r="L1007" s="51">
        <v>209</v>
      </c>
      <c r="M1007" s="51">
        <v>157</v>
      </c>
      <c r="N1007" s="55">
        <v>28965197</v>
      </c>
      <c r="O1007" s="55">
        <v>68000000</v>
      </c>
      <c r="P1007" s="24">
        <v>-39034803</v>
      </c>
    </row>
    <row r="1008" spans="1:16" x14ac:dyDescent="0.2">
      <c r="A1008" s="4" t="s">
        <v>2219</v>
      </c>
      <c r="B1008" s="5">
        <v>36402</v>
      </c>
      <c r="C1008" s="4" t="s">
        <v>46</v>
      </c>
      <c r="D1008" s="4" t="s">
        <v>91</v>
      </c>
      <c r="E1008" s="4" t="s">
        <v>17</v>
      </c>
      <c r="F1008" s="4" t="s">
        <v>18</v>
      </c>
      <c r="G1008" s="4" t="s">
        <v>98</v>
      </c>
      <c r="H1008" s="4" t="s">
        <v>2220</v>
      </c>
      <c r="I1008" s="4" t="s">
        <v>2221</v>
      </c>
      <c r="J1008" s="51">
        <v>0</v>
      </c>
      <c r="K1008" s="51">
        <v>8</v>
      </c>
      <c r="L1008" s="51">
        <v>162</v>
      </c>
      <c r="M1008" s="51">
        <v>90</v>
      </c>
      <c r="N1008" s="55">
        <v>23159305</v>
      </c>
      <c r="O1008" s="55">
        <v>70000000</v>
      </c>
      <c r="P1008" s="24">
        <v>-46840695</v>
      </c>
    </row>
    <row r="1009" spans="1:16" x14ac:dyDescent="0.2">
      <c r="A1009" s="4" t="s">
        <v>2222</v>
      </c>
      <c r="B1009" s="5">
        <v>36407</v>
      </c>
      <c r="C1009" s="4" t="s">
        <v>46</v>
      </c>
      <c r="D1009" s="4" t="s">
        <v>16</v>
      </c>
      <c r="E1009" s="4" t="s">
        <v>17</v>
      </c>
      <c r="F1009" s="4" t="s">
        <v>18</v>
      </c>
      <c r="G1009" s="4" t="s">
        <v>106</v>
      </c>
      <c r="H1009" s="4" t="s">
        <v>1709</v>
      </c>
      <c r="I1009" s="4" t="s">
        <v>759</v>
      </c>
      <c r="J1009" s="51">
        <v>944</v>
      </c>
      <c r="K1009" s="51">
        <v>7.1</v>
      </c>
      <c r="L1009" s="51">
        <v>111</v>
      </c>
      <c r="M1009" s="51">
        <v>89</v>
      </c>
      <c r="N1009" s="55">
        <v>3193102</v>
      </c>
      <c r="O1009" s="55">
        <v>9000000</v>
      </c>
      <c r="P1009" s="24">
        <v>-5806898</v>
      </c>
    </row>
    <row r="1010" spans="1:16" x14ac:dyDescent="0.2">
      <c r="A1010" s="4" t="s">
        <v>2223</v>
      </c>
      <c r="B1010" s="5">
        <v>36220</v>
      </c>
      <c r="C1010" s="4" t="s">
        <v>46</v>
      </c>
      <c r="D1010" s="4" t="s">
        <v>23</v>
      </c>
      <c r="E1010" s="4" t="s">
        <v>17</v>
      </c>
      <c r="F1010" s="4" t="s">
        <v>18</v>
      </c>
      <c r="G1010" s="4" t="s">
        <v>106</v>
      </c>
      <c r="H1010" s="4" t="s">
        <v>1480</v>
      </c>
      <c r="I1010" s="4" t="s">
        <v>1237</v>
      </c>
      <c r="J1010" s="51">
        <v>111</v>
      </c>
      <c r="K1010" s="51">
        <v>5.4</v>
      </c>
      <c r="L1010" s="51">
        <v>31</v>
      </c>
      <c r="M1010" s="51">
        <v>106</v>
      </c>
      <c r="N1010" s="55">
        <v>399793</v>
      </c>
      <c r="O1010" s="55">
        <v>4000000</v>
      </c>
      <c r="P1010" s="24">
        <v>-3600207</v>
      </c>
    </row>
    <row r="1011" spans="1:16" x14ac:dyDescent="0.2">
      <c r="A1011" s="4" t="s">
        <v>2224</v>
      </c>
      <c r="B1011" s="5">
        <v>36521</v>
      </c>
      <c r="C1011" s="4" t="s">
        <v>46</v>
      </c>
      <c r="D1011" s="4" t="s">
        <v>91</v>
      </c>
      <c r="E1011" s="4" t="s">
        <v>17</v>
      </c>
      <c r="F1011" s="4" t="s">
        <v>18</v>
      </c>
      <c r="G1011" s="4" t="s">
        <v>106</v>
      </c>
      <c r="H1011" s="4" t="s">
        <v>547</v>
      </c>
      <c r="I1011" s="4" t="s">
        <v>1330</v>
      </c>
      <c r="J1011" s="51">
        <v>25000</v>
      </c>
      <c r="K1011" s="51">
        <v>8.6999999999999993</v>
      </c>
      <c r="L1011" s="51">
        <v>313</v>
      </c>
      <c r="M1011" s="51">
        <v>136</v>
      </c>
      <c r="N1011" s="55">
        <v>171383253</v>
      </c>
      <c r="O1011" s="55">
        <v>63000000</v>
      </c>
      <c r="P1011" s="24">
        <v>108383253</v>
      </c>
    </row>
    <row r="1012" spans="1:16" x14ac:dyDescent="0.2">
      <c r="A1012" s="4" t="s">
        <v>2225</v>
      </c>
      <c r="B1012" s="5">
        <v>36257</v>
      </c>
      <c r="C1012" s="4" t="s">
        <v>46</v>
      </c>
      <c r="D1012" s="4" t="s">
        <v>54</v>
      </c>
      <c r="E1012" s="4" t="s">
        <v>17</v>
      </c>
      <c r="F1012" s="4" t="s">
        <v>175</v>
      </c>
      <c r="G1012" s="4" t="s">
        <v>106</v>
      </c>
      <c r="H1012" s="4" t="s">
        <v>2226</v>
      </c>
      <c r="I1012" s="4" t="s">
        <v>1665</v>
      </c>
      <c r="J1012" s="51">
        <v>0</v>
      </c>
      <c r="K1012" s="51">
        <v>6.4</v>
      </c>
      <c r="L1012" s="51">
        <v>111</v>
      </c>
      <c r="M1012" s="51">
        <v>158</v>
      </c>
      <c r="N1012" s="55">
        <v>14131298</v>
      </c>
      <c r="O1012" s="55">
        <v>390000000</v>
      </c>
      <c r="P1012" s="24">
        <v>-375868702</v>
      </c>
    </row>
    <row r="1013" spans="1:16" x14ac:dyDescent="0.2">
      <c r="A1013" s="4" t="s">
        <v>2227</v>
      </c>
      <c r="B1013" s="5">
        <v>36492</v>
      </c>
      <c r="C1013" s="4" t="s">
        <v>46</v>
      </c>
      <c r="D1013" s="4" t="s">
        <v>34</v>
      </c>
      <c r="E1013" s="4" t="s">
        <v>17</v>
      </c>
      <c r="F1013" s="4" t="s">
        <v>18</v>
      </c>
      <c r="G1013" s="4" t="s">
        <v>146</v>
      </c>
      <c r="H1013" s="4" t="s">
        <v>312</v>
      </c>
      <c r="I1013" s="4" t="s">
        <v>432</v>
      </c>
      <c r="J1013" s="51">
        <v>251</v>
      </c>
      <c r="K1013" s="51">
        <v>5.6</v>
      </c>
      <c r="L1013" s="51">
        <v>97</v>
      </c>
      <c r="M1013" s="51">
        <v>97</v>
      </c>
      <c r="N1013" s="55">
        <v>11614236</v>
      </c>
      <c r="O1013" s="55">
        <v>15000000</v>
      </c>
      <c r="P1013" s="24">
        <v>-3385764</v>
      </c>
    </row>
    <row r="1014" spans="1:16" x14ac:dyDescent="0.2">
      <c r="A1014" s="4" t="s">
        <v>2228</v>
      </c>
      <c r="B1014" s="5">
        <v>36356</v>
      </c>
      <c r="C1014" s="4" t="s">
        <v>46</v>
      </c>
      <c r="D1014" s="4" t="s">
        <v>308</v>
      </c>
      <c r="E1014" s="4" t="s">
        <v>17</v>
      </c>
      <c r="F1014" s="4" t="s">
        <v>1891</v>
      </c>
      <c r="G1014" s="4" t="s">
        <v>106</v>
      </c>
      <c r="H1014" s="4" t="s">
        <v>440</v>
      </c>
      <c r="I1014" s="4" t="s">
        <v>2229</v>
      </c>
      <c r="J1014" s="51">
        <v>0</v>
      </c>
      <c r="K1014" s="51">
        <v>6.7</v>
      </c>
      <c r="L1014" s="51">
        <v>172</v>
      </c>
      <c r="M1014" s="51">
        <v>133</v>
      </c>
      <c r="N1014" s="55">
        <v>18653746</v>
      </c>
      <c r="O1014" s="55">
        <v>38000000</v>
      </c>
      <c r="P1014" s="24">
        <v>-19346254</v>
      </c>
    </row>
    <row r="1015" spans="1:16" x14ac:dyDescent="0.2">
      <c r="A1015" s="4" t="s">
        <v>2230</v>
      </c>
      <c r="B1015" s="5">
        <v>36453</v>
      </c>
      <c r="C1015" s="4" t="s">
        <v>46</v>
      </c>
      <c r="D1015" s="4" t="s">
        <v>91</v>
      </c>
      <c r="E1015" s="4" t="s">
        <v>17</v>
      </c>
      <c r="F1015" s="4" t="s">
        <v>18</v>
      </c>
      <c r="G1015" s="4" t="s">
        <v>146</v>
      </c>
      <c r="H1015" s="4" t="s">
        <v>2231</v>
      </c>
      <c r="I1015" s="4" t="s">
        <v>2232</v>
      </c>
      <c r="J1015" s="51">
        <v>129</v>
      </c>
      <c r="K1015" s="51">
        <v>3.5</v>
      </c>
      <c r="L1015" s="51">
        <v>39</v>
      </c>
      <c r="M1015" s="51">
        <v>100</v>
      </c>
      <c r="N1015" s="55">
        <v>12610552</v>
      </c>
      <c r="O1015" s="55">
        <v>7500000</v>
      </c>
      <c r="P1015" s="24">
        <v>5110552</v>
      </c>
    </row>
    <row r="1016" spans="1:16" x14ac:dyDescent="0.2">
      <c r="A1016" s="4" t="s">
        <v>2233</v>
      </c>
      <c r="B1016" s="5">
        <v>36206</v>
      </c>
      <c r="C1016" s="4" t="s">
        <v>46</v>
      </c>
      <c r="D1016" s="4" t="s">
        <v>34</v>
      </c>
      <c r="E1016" s="4" t="s">
        <v>17</v>
      </c>
      <c r="F1016" s="4" t="s">
        <v>18</v>
      </c>
      <c r="G1016" s="4" t="s">
        <v>146</v>
      </c>
      <c r="H1016" s="4" t="s">
        <v>2234</v>
      </c>
      <c r="I1016" s="4" t="s">
        <v>1575</v>
      </c>
      <c r="J1016" s="51">
        <v>279</v>
      </c>
      <c r="K1016" s="51">
        <v>5.3</v>
      </c>
      <c r="L1016" s="51">
        <v>62</v>
      </c>
      <c r="M1016" s="51">
        <v>90</v>
      </c>
      <c r="N1016" s="55">
        <v>28535768</v>
      </c>
      <c r="O1016" s="55">
        <v>40000000</v>
      </c>
      <c r="P1016" s="24">
        <v>-11464232</v>
      </c>
    </row>
    <row r="1017" spans="1:16" x14ac:dyDescent="0.2">
      <c r="A1017" s="4" t="s">
        <v>2235</v>
      </c>
      <c r="B1017" s="5">
        <v>36325</v>
      </c>
      <c r="C1017" s="4" t="s">
        <v>15</v>
      </c>
      <c r="D1017" s="4" t="s">
        <v>105</v>
      </c>
      <c r="E1017" s="4" t="s">
        <v>17</v>
      </c>
      <c r="F1017" s="4" t="s">
        <v>18</v>
      </c>
      <c r="G1017" s="4" t="s">
        <v>106</v>
      </c>
      <c r="H1017" s="4" t="s">
        <v>2236</v>
      </c>
      <c r="I1017" s="4" t="s">
        <v>2237</v>
      </c>
      <c r="J1017" s="51">
        <v>897</v>
      </c>
      <c r="K1017" s="51">
        <v>4.5999999999999996</v>
      </c>
      <c r="L1017" s="51">
        <v>85</v>
      </c>
      <c r="M1017" s="51">
        <v>104</v>
      </c>
      <c r="N1017" s="55">
        <v>17757087</v>
      </c>
      <c r="O1017" s="55">
        <v>21000000</v>
      </c>
      <c r="P1017" s="24">
        <v>-3242913</v>
      </c>
    </row>
    <row r="1018" spans="1:16" x14ac:dyDescent="0.2">
      <c r="A1018" s="4" t="s">
        <v>2238</v>
      </c>
      <c r="B1018" s="5">
        <v>36448</v>
      </c>
      <c r="C1018" s="4" t="s">
        <v>46</v>
      </c>
      <c r="D1018" s="4" t="s">
        <v>23</v>
      </c>
      <c r="E1018" s="4" t="s">
        <v>17</v>
      </c>
      <c r="F1018" s="4" t="s">
        <v>18</v>
      </c>
      <c r="G1018" s="4" t="s">
        <v>146</v>
      </c>
      <c r="H1018" s="4" t="s">
        <v>796</v>
      </c>
      <c r="I1018" s="4" t="s">
        <v>2239</v>
      </c>
      <c r="J1018" s="51">
        <v>14000</v>
      </c>
      <c r="K1018" s="51">
        <v>8.1</v>
      </c>
      <c r="L1018" s="51">
        <v>234</v>
      </c>
      <c r="M1018" s="51">
        <v>107</v>
      </c>
      <c r="N1018" s="55">
        <v>293501675</v>
      </c>
      <c r="O1018" s="55">
        <v>40000000</v>
      </c>
      <c r="P1018" s="24">
        <v>253501675</v>
      </c>
    </row>
    <row r="1019" spans="1:16" x14ac:dyDescent="0.2">
      <c r="A1019" s="4" t="s">
        <v>2240</v>
      </c>
      <c r="B1019" s="5">
        <v>36478</v>
      </c>
      <c r="C1019" s="4" t="s">
        <v>46</v>
      </c>
      <c r="D1019" s="4" t="s">
        <v>34</v>
      </c>
      <c r="E1019" s="4" t="s">
        <v>17</v>
      </c>
      <c r="F1019" s="4" t="s">
        <v>18</v>
      </c>
      <c r="G1019" s="4" t="s">
        <v>106</v>
      </c>
      <c r="H1019" s="4" t="s">
        <v>796</v>
      </c>
      <c r="I1019" s="4" t="s">
        <v>556</v>
      </c>
      <c r="J1019" s="51">
        <v>0</v>
      </c>
      <c r="K1019" s="51">
        <v>5.9</v>
      </c>
      <c r="L1019" s="51">
        <v>99</v>
      </c>
      <c r="M1019" s="51">
        <v>95</v>
      </c>
      <c r="N1019" s="55">
        <v>27067160</v>
      </c>
      <c r="O1019" s="55">
        <v>50000000</v>
      </c>
      <c r="P1019" s="24">
        <v>-22932840</v>
      </c>
    </row>
    <row r="1020" spans="1:16" x14ac:dyDescent="0.2">
      <c r="A1020" s="4" t="s">
        <v>2241</v>
      </c>
      <c r="B1020" s="5">
        <v>36432</v>
      </c>
      <c r="C1020" s="4" t="s">
        <v>46</v>
      </c>
      <c r="D1020" s="4" t="s">
        <v>75</v>
      </c>
      <c r="E1020" s="4" t="s">
        <v>17</v>
      </c>
      <c r="F1020" s="4" t="s">
        <v>175</v>
      </c>
      <c r="G1020" s="4" t="s">
        <v>42</v>
      </c>
      <c r="H1020" s="4" t="s">
        <v>2242</v>
      </c>
      <c r="I1020" s="4" t="s">
        <v>452</v>
      </c>
      <c r="J1020" s="51">
        <v>0</v>
      </c>
      <c r="K1020" s="51">
        <v>8</v>
      </c>
      <c r="L1020" s="51">
        <v>143</v>
      </c>
      <c r="M1020" s="51">
        <v>112</v>
      </c>
      <c r="N1020" s="55">
        <v>6197866</v>
      </c>
      <c r="O1020" s="55">
        <v>10000000</v>
      </c>
      <c r="P1020" s="24">
        <v>-3802134</v>
      </c>
    </row>
    <row r="1021" spans="1:16" x14ac:dyDescent="0.2">
      <c r="A1021" s="4" t="s">
        <v>2243</v>
      </c>
      <c r="B1021" s="5">
        <v>36371</v>
      </c>
      <c r="C1021" s="4" t="s">
        <v>46</v>
      </c>
      <c r="D1021" s="4" t="s">
        <v>16</v>
      </c>
      <c r="E1021" s="4" t="s">
        <v>17</v>
      </c>
      <c r="F1021" s="4" t="s">
        <v>18</v>
      </c>
      <c r="G1021" s="4" t="s">
        <v>106</v>
      </c>
      <c r="H1021" s="4" t="s">
        <v>1484</v>
      </c>
      <c r="I1021" s="4" t="s">
        <v>1451</v>
      </c>
      <c r="J1021" s="51">
        <v>0</v>
      </c>
      <c r="K1021" s="51">
        <v>7.3</v>
      </c>
      <c r="L1021" s="51">
        <v>203</v>
      </c>
      <c r="M1021" s="51">
        <v>139</v>
      </c>
      <c r="N1021" s="55">
        <v>81292135</v>
      </c>
      <c r="O1021" s="55">
        <v>40000000</v>
      </c>
      <c r="P1021" s="24">
        <v>41292135</v>
      </c>
    </row>
    <row r="1022" spans="1:16" x14ac:dyDescent="0.2">
      <c r="A1022" s="4" t="s">
        <v>2244</v>
      </c>
      <c r="B1022" s="5">
        <v>36506</v>
      </c>
      <c r="C1022" s="4" t="s">
        <v>46</v>
      </c>
      <c r="D1022" s="4" t="s">
        <v>308</v>
      </c>
      <c r="E1022" s="4" t="s">
        <v>17</v>
      </c>
      <c r="F1022" s="4" t="s">
        <v>25</v>
      </c>
      <c r="G1022" s="4" t="s">
        <v>106</v>
      </c>
      <c r="H1022" s="4" t="s">
        <v>2113</v>
      </c>
      <c r="I1022" s="4" t="s">
        <v>2245</v>
      </c>
      <c r="J1022" s="51">
        <v>0</v>
      </c>
      <c r="K1022" s="51">
        <v>7</v>
      </c>
      <c r="L1022" s="51">
        <v>111</v>
      </c>
      <c r="M1022" s="51">
        <v>100</v>
      </c>
      <c r="N1022" s="55">
        <v>15500000</v>
      </c>
      <c r="O1022" s="55">
        <v>16000000</v>
      </c>
      <c r="P1022" s="24">
        <v>-500000</v>
      </c>
    </row>
    <row r="1023" spans="1:16" x14ac:dyDescent="0.2">
      <c r="A1023" s="4" t="s">
        <v>2246</v>
      </c>
      <c r="B1023" s="5">
        <v>36236</v>
      </c>
      <c r="C1023" s="4" t="s">
        <v>46</v>
      </c>
      <c r="D1023" s="4" t="s">
        <v>16</v>
      </c>
      <c r="E1023" s="4" t="s">
        <v>17</v>
      </c>
      <c r="F1023" s="4" t="s">
        <v>18</v>
      </c>
      <c r="G1023" s="4" t="s">
        <v>106</v>
      </c>
      <c r="H1023" s="4" t="s">
        <v>1847</v>
      </c>
      <c r="I1023" s="4" t="s">
        <v>620</v>
      </c>
      <c r="J1023" s="51">
        <v>0</v>
      </c>
      <c r="K1023" s="51">
        <v>6.8</v>
      </c>
      <c r="L1023" s="51">
        <v>152</v>
      </c>
      <c r="M1023" s="51">
        <v>113</v>
      </c>
      <c r="N1023" s="55">
        <v>69304264</v>
      </c>
      <c r="O1023" s="55">
        <v>48000000</v>
      </c>
      <c r="P1023" s="24">
        <v>21304264</v>
      </c>
    </row>
    <row r="1024" spans="1:16" x14ac:dyDescent="0.2">
      <c r="A1024" s="4" t="s">
        <v>2247</v>
      </c>
      <c r="B1024" s="5">
        <v>36378</v>
      </c>
      <c r="C1024" s="4" t="s">
        <v>46</v>
      </c>
      <c r="D1024" s="4" t="s">
        <v>23</v>
      </c>
      <c r="E1024" s="4" t="s">
        <v>17</v>
      </c>
      <c r="F1024" s="4" t="s">
        <v>18</v>
      </c>
      <c r="G1024" s="4" t="s">
        <v>106</v>
      </c>
      <c r="H1024" s="4" t="s">
        <v>1515</v>
      </c>
      <c r="I1024" s="4" t="s">
        <v>2248</v>
      </c>
      <c r="J1024" s="51">
        <v>0</v>
      </c>
      <c r="K1024" s="51">
        <v>7.2</v>
      </c>
      <c r="L1024" s="51">
        <v>152</v>
      </c>
      <c r="M1024" s="51">
        <v>90</v>
      </c>
      <c r="N1024" s="55">
        <v>4859475</v>
      </c>
      <c r="O1024" s="55">
        <v>6000000</v>
      </c>
      <c r="P1024" s="24">
        <v>-1140525</v>
      </c>
    </row>
    <row r="1025" spans="1:16" x14ac:dyDescent="0.2">
      <c r="A1025" s="4" t="s">
        <v>2249</v>
      </c>
      <c r="B1025" s="5">
        <v>36210</v>
      </c>
      <c r="C1025" s="4" t="s">
        <v>15</v>
      </c>
      <c r="D1025" s="4" t="s">
        <v>34</v>
      </c>
      <c r="E1025" s="4" t="s">
        <v>17</v>
      </c>
      <c r="F1025" s="4" t="s">
        <v>18</v>
      </c>
      <c r="G1025" s="4"/>
      <c r="H1025" s="4" t="s">
        <v>2250</v>
      </c>
      <c r="I1025" s="4" t="s">
        <v>2251</v>
      </c>
      <c r="J1025" s="51">
        <v>73</v>
      </c>
      <c r="K1025" s="51">
        <v>7.3</v>
      </c>
      <c r="L1025" s="51">
        <v>18</v>
      </c>
      <c r="M1025" s="51">
        <v>88</v>
      </c>
      <c r="N1025" s="55">
        <v>110720</v>
      </c>
      <c r="O1025" s="55">
        <v>1200000</v>
      </c>
      <c r="P1025" s="24">
        <v>-1089280</v>
      </c>
    </row>
    <row r="1026" spans="1:16" x14ac:dyDescent="0.2">
      <c r="A1026" s="4" t="s">
        <v>2252</v>
      </c>
      <c r="B1026" s="5">
        <v>36236</v>
      </c>
      <c r="C1026" s="4" t="s">
        <v>46</v>
      </c>
      <c r="D1026" s="4" t="s">
        <v>34</v>
      </c>
      <c r="E1026" s="4" t="s">
        <v>17</v>
      </c>
      <c r="F1026" s="4" t="s">
        <v>18</v>
      </c>
      <c r="G1026" s="4" t="s">
        <v>106</v>
      </c>
      <c r="H1026" s="4" t="s">
        <v>1625</v>
      </c>
      <c r="I1026" s="4" t="s">
        <v>2253</v>
      </c>
      <c r="J1026" s="51">
        <v>990</v>
      </c>
      <c r="K1026" s="51">
        <v>6.9</v>
      </c>
      <c r="L1026" s="51">
        <v>18</v>
      </c>
      <c r="M1026" s="51">
        <v>106</v>
      </c>
      <c r="N1026" s="55">
        <v>25047631</v>
      </c>
      <c r="O1026" s="55">
        <v>6000000</v>
      </c>
      <c r="P1026" s="24">
        <v>19047631</v>
      </c>
    </row>
    <row r="1027" spans="1:16" x14ac:dyDescent="0.2">
      <c r="A1027" s="4" t="s">
        <v>2254</v>
      </c>
      <c r="B1027" s="5">
        <v>36299</v>
      </c>
      <c r="C1027" s="4" t="s">
        <v>46</v>
      </c>
      <c r="D1027" s="4" t="s">
        <v>91</v>
      </c>
      <c r="E1027" s="4" t="s">
        <v>17</v>
      </c>
      <c r="F1027" s="4" t="s">
        <v>97</v>
      </c>
      <c r="G1027" s="4" t="s">
        <v>146</v>
      </c>
      <c r="H1027" s="4" t="s">
        <v>2255</v>
      </c>
      <c r="I1027" s="4" t="s">
        <v>1351</v>
      </c>
      <c r="J1027" s="51">
        <v>2000</v>
      </c>
      <c r="K1027" s="51">
        <v>6.4</v>
      </c>
      <c r="L1027" s="51">
        <v>197</v>
      </c>
      <c r="M1027" s="51">
        <v>128</v>
      </c>
      <c r="N1027" s="55">
        <v>126930660</v>
      </c>
      <c r="O1027" s="55">
        <v>135000000</v>
      </c>
      <c r="P1027" s="24">
        <v>-8069340</v>
      </c>
    </row>
    <row r="1028" spans="1:16" x14ac:dyDescent="0.2">
      <c r="A1028" s="4" t="s">
        <v>2256</v>
      </c>
      <c r="B1028" s="5">
        <v>36275</v>
      </c>
      <c r="C1028" s="4" t="s">
        <v>46</v>
      </c>
      <c r="D1028" s="4" t="s">
        <v>91</v>
      </c>
      <c r="E1028" s="4" t="s">
        <v>17</v>
      </c>
      <c r="F1028" s="4" t="s">
        <v>18</v>
      </c>
      <c r="G1028" s="4" t="s">
        <v>106</v>
      </c>
      <c r="H1028" s="4" t="s">
        <v>2257</v>
      </c>
      <c r="I1028" s="4" t="s">
        <v>1363</v>
      </c>
      <c r="J1028" s="51">
        <v>3000</v>
      </c>
      <c r="K1028" s="51">
        <v>7.1</v>
      </c>
      <c r="L1028" s="51">
        <v>150</v>
      </c>
      <c r="M1028" s="51">
        <v>114</v>
      </c>
      <c r="N1028" s="55">
        <v>60652036</v>
      </c>
      <c r="O1028" s="55">
        <v>48000000</v>
      </c>
      <c r="P1028" s="24">
        <v>12652036</v>
      </c>
    </row>
    <row r="1029" spans="1:16" x14ac:dyDescent="0.2">
      <c r="A1029" s="4" t="s">
        <v>2258</v>
      </c>
      <c r="B1029" s="5">
        <v>36522</v>
      </c>
      <c r="C1029" s="4" t="s">
        <v>46</v>
      </c>
      <c r="D1029" s="4" t="s">
        <v>34</v>
      </c>
      <c r="E1029" s="4" t="s">
        <v>17</v>
      </c>
      <c r="F1029" s="4" t="s">
        <v>348</v>
      </c>
      <c r="G1029" s="4" t="s">
        <v>146</v>
      </c>
      <c r="H1029" s="4" t="s">
        <v>2259</v>
      </c>
      <c r="I1029" s="4" t="s">
        <v>2260</v>
      </c>
      <c r="J1029" s="51">
        <v>311</v>
      </c>
      <c r="K1029" s="51">
        <v>6.1</v>
      </c>
      <c r="L1029" s="51">
        <v>81</v>
      </c>
      <c r="M1029" s="51">
        <v>98</v>
      </c>
      <c r="N1029" s="55">
        <v>10544143</v>
      </c>
      <c r="O1029" s="55">
        <v>20000000</v>
      </c>
      <c r="P1029" s="24">
        <v>-9455857</v>
      </c>
    </row>
    <row r="1030" spans="1:16" x14ac:dyDescent="0.2">
      <c r="A1030" s="4" t="s">
        <v>2261</v>
      </c>
      <c r="B1030" s="5">
        <v>36173</v>
      </c>
      <c r="C1030" s="4" t="s">
        <v>46</v>
      </c>
      <c r="D1030" s="4" t="s">
        <v>75</v>
      </c>
      <c r="E1030" s="4" t="s">
        <v>17</v>
      </c>
      <c r="F1030" s="4" t="s">
        <v>97</v>
      </c>
      <c r="G1030" s="4" t="s">
        <v>106</v>
      </c>
      <c r="H1030" s="4" t="s">
        <v>628</v>
      </c>
      <c r="I1030" s="4" t="s">
        <v>2262</v>
      </c>
      <c r="J1030" s="51">
        <v>608</v>
      </c>
      <c r="K1030" s="51">
        <v>7.4</v>
      </c>
      <c r="L1030" s="51">
        <v>103</v>
      </c>
      <c r="M1030" s="51">
        <v>154</v>
      </c>
      <c r="N1030" s="55">
        <v>6201757</v>
      </c>
      <c r="O1030" s="55">
        <v>10000000</v>
      </c>
      <c r="P1030" s="24">
        <v>-3798243</v>
      </c>
    </row>
    <row r="1031" spans="1:16" x14ac:dyDescent="0.2">
      <c r="A1031" s="4" t="s">
        <v>2263</v>
      </c>
      <c r="B1031" s="5">
        <v>36318</v>
      </c>
      <c r="C1031" s="4" t="s">
        <v>46</v>
      </c>
      <c r="D1031" s="4" t="s">
        <v>54</v>
      </c>
      <c r="E1031" s="4" t="s">
        <v>17</v>
      </c>
      <c r="F1031" s="4" t="s">
        <v>18</v>
      </c>
      <c r="G1031" s="4" t="s">
        <v>42</v>
      </c>
      <c r="H1031" s="4" t="s">
        <v>469</v>
      </c>
      <c r="I1031" s="4" t="s">
        <v>1301</v>
      </c>
      <c r="J1031" s="51">
        <v>0</v>
      </c>
      <c r="K1031" s="51">
        <v>7.9</v>
      </c>
      <c r="L1031" s="51">
        <v>191</v>
      </c>
      <c r="M1031" s="51">
        <v>82</v>
      </c>
      <c r="N1031" s="55">
        <v>245823397</v>
      </c>
      <c r="O1031" s="55">
        <v>90000000</v>
      </c>
      <c r="P1031" s="24">
        <v>155823397</v>
      </c>
    </row>
    <row r="1032" spans="1:16" x14ac:dyDescent="0.2">
      <c r="A1032" s="4" t="s">
        <v>2264</v>
      </c>
      <c r="B1032" s="5">
        <v>36378</v>
      </c>
      <c r="C1032" s="4" t="s">
        <v>46</v>
      </c>
      <c r="D1032" s="4" t="s">
        <v>34</v>
      </c>
      <c r="E1032" s="4" t="s">
        <v>17</v>
      </c>
      <c r="F1032" s="4" t="s">
        <v>18</v>
      </c>
      <c r="G1032" s="4" t="s">
        <v>146</v>
      </c>
      <c r="H1032" s="4" t="s">
        <v>2265</v>
      </c>
      <c r="I1032" s="4" t="s">
        <v>2266</v>
      </c>
      <c r="J1032" s="51">
        <v>121</v>
      </c>
      <c r="K1032" s="51">
        <v>6.7</v>
      </c>
      <c r="L1032" s="51">
        <v>64</v>
      </c>
      <c r="M1032" s="51">
        <v>102</v>
      </c>
      <c r="N1032" s="55">
        <v>1281176</v>
      </c>
      <c r="O1032" s="55">
        <v>312000</v>
      </c>
      <c r="P1032" s="24">
        <v>969176</v>
      </c>
    </row>
    <row r="1033" spans="1:16" x14ac:dyDescent="0.2">
      <c r="A1033" s="4" t="s">
        <v>2267</v>
      </c>
      <c r="B1033" s="5">
        <v>36286</v>
      </c>
      <c r="C1033" s="4" t="s">
        <v>46</v>
      </c>
      <c r="D1033" s="4" t="s">
        <v>23</v>
      </c>
      <c r="E1033" s="4" t="s">
        <v>17</v>
      </c>
      <c r="F1033" s="4" t="s">
        <v>18</v>
      </c>
      <c r="G1033" s="4" t="s">
        <v>106</v>
      </c>
      <c r="H1033" s="4" t="s">
        <v>2268</v>
      </c>
      <c r="I1033" s="4" t="s">
        <v>2269</v>
      </c>
      <c r="J1033" s="51">
        <v>180</v>
      </c>
      <c r="K1033" s="51">
        <v>7.3</v>
      </c>
      <c r="L1033" s="51">
        <v>54</v>
      </c>
      <c r="M1033" s="51">
        <v>111</v>
      </c>
      <c r="N1033" s="55">
        <v>985341</v>
      </c>
      <c r="O1033" s="55">
        <v>500000</v>
      </c>
      <c r="P1033" s="24">
        <v>485341</v>
      </c>
    </row>
    <row r="1034" spans="1:16" x14ac:dyDescent="0.2">
      <c r="A1034" s="4" t="s">
        <v>2270</v>
      </c>
      <c r="B1034" s="5">
        <v>36218</v>
      </c>
      <c r="C1034" s="4" t="s">
        <v>46</v>
      </c>
      <c r="D1034" s="4" t="s">
        <v>91</v>
      </c>
      <c r="E1034" s="4" t="s">
        <v>17</v>
      </c>
      <c r="F1034" s="4" t="s">
        <v>18</v>
      </c>
      <c r="G1034" s="4" t="s">
        <v>106</v>
      </c>
      <c r="H1034" s="4" t="s">
        <v>1642</v>
      </c>
      <c r="I1034" s="4" t="s">
        <v>2271</v>
      </c>
      <c r="J1034" s="51">
        <v>401</v>
      </c>
      <c r="K1034" s="51">
        <v>4.0999999999999996</v>
      </c>
      <c r="L1034" s="51">
        <v>75</v>
      </c>
      <c r="M1034" s="51">
        <v>83</v>
      </c>
      <c r="N1034" s="55">
        <v>10431220</v>
      </c>
      <c r="O1034" s="55">
        <v>24000000</v>
      </c>
      <c r="P1034" s="24">
        <v>-13568780</v>
      </c>
    </row>
    <row r="1035" spans="1:16" x14ac:dyDescent="0.2">
      <c r="A1035" s="4" t="s">
        <v>2272</v>
      </c>
      <c r="B1035" s="5">
        <v>36491</v>
      </c>
      <c r="C1035" s="4" t="s">
        <v>46</v>
      </c>
      <c r="D1035" s="4" t="s">
        <v>34</v>
      </c>
      <c r="E1035" s="4" t="s">
        <v>17</v>
      </c>
      <c r="F1035" s="4" t="s">
        <v>18</v>
      </c>
      <c r="G1035" s="4" t="s">
        <v>106</v>
      </c>
      <c r="H1035" s="4" t="s">
        <v>1830</v>
      </c>
      <c r="I1035" s="4" t="s">
        <v>2273</v>
      </c>
      <c r="J1035" s="51">
        <v>0</v>
      </c>
      <c r="K1035" s="51">
        <v>6.4</v>
      </c>
      <c r="L1035" s="51">
        <v>67</v>
      </c>
      <c r="M1035" s="51">
        <v>106</v>
      </c>
      <c r="N1035" s="55">
        <v>52885587</v>
      </c>
      <c r="O1035" s="55">
        <v>16000000</v>
      </c>
      <c r="P1035" s="24">
        <v>36885587</v>
      </c>
    </row>
    <row r="1036" spans="1:16" x14ac:dyDescent="0.2">
      <c r="A1036" s="4" t="s">
        <v>2274</v>
      </c>
      <c r="B1036" s="5">
        <v>36178</v>
      </c>
      <c r="C1036" s="4" t="s">
        <v>46</v>
      </c>
      <c r="D1036" s="4" t="s">
        <v>91</v>
      </c>
      <c r="E1036" s="4" t="s">
        <v>17</v>
      </c>
      <c r="F1036" s="4" t="s">
        <v>18</v>
      </c>
      <c r="G1036" s="4" t="s">
        <v>146</v>
      </c>
      <c r="H1036" s="4" t="s">
        <v>1181</v>
      </c>
      <c r="I1036" s="4" t="s">
        <v>886</v>
      </c>
      <c r="J1036" s="51">
        <v>0</v>
      </c>
      <c r="K1036" s="51">
        <v>4.8</v>
      </c>
      <c r="L1036" s="51">
        <v>85</v>
      </c>
      <c r="M1036" s="51">
        <v>106</v>
      </c>
      <c r="N1036" s="55">
        <v>113745408</v>
      </c>
      <c r="O1036" s="55">
        <v>170000000</v>
      </c>
      <c r="P1036" s="24">
        <v>-56254592</v>
      </c>
    </row>
    <row r="1037" spans="1:16" x14ac:dyDescent="0.2">
      <c r="A1037" s="4" t="s">
        <v>2275</v>
      </c>
      <c r="B1037" s="5">
        <v>36477</v>
      </c>
      <c r="C1037" s="4" t="s">
        <v>46</v>
      </c>
      <c r="D1037" s="4" t="s">
        <v>91</v>
      </c>
      <c r="E1037" s="4" t="s">
        <v>17</v>
      </c>
      <c r="F1037" s="4" t="s">
        <v>18</v>
      </c>
      <c r="G1037" s="4" t="s">
        <v>146</v>
      </c>
      <c r="H1037" s="4" t="s">
        <v>2276</v>
      </c>
      <c r="I1037" s="4" t="s">
        <v>2277</v>
      </c>
      <c r="J1037" s="51">
        <v>858</v>
      </c>
      <c r="K1037" s="51">
        <v>4.0999999999999996</v>
      </c>
      <c r="L1037" s="51">
        <v>85</v>
      </c>
      <c r="M1037" s="51">
        <v>100</v>
      </c>
      <c r="N1037" s="55">
        <v>11576087</v>
      </c>
      <c r="O1037" s="55">
        <v>30000000</v>
      </c>
      <c r="P1037" s="24">
        <v>-18423913</v>
      </c>
    </row>
    <row r="1038" spans="1:16" x14ac:dyDescent="0.2">
      <c r="A1038" s="4" t="s">
        <v>2278</v>
      </c>
      <c r="B1038" s="5">
        <v>36715</v>
      </c>
      <c r="C1038" s="4" t="s">
        <v>46</v>
      </c>
      <c r="D1038" s="4" t="s">
        <v>54</v>
      </c>
      <c r="E1038" s="4" t="s">
        <v>17</v>
      </c>
      <c r="F1038" s="4" t="s">
        <v>18</v>
      </c>
      <c r="G1038" s="4" t="s">
        <v>42</v>
      </c>
      <c r="H1038" s="4" t="s">
        <v>2279</v>
      </c>
      <c r="I1038" s="4" t="s">
        <v>2280</v>
      </c>
      <c r="J1038" s="51">
        <v>372</v>
      </c>
      <c r="K1038" s="51">
        <v>4.8</v>
      </c>
      <c r="L1038" s="51">
        <v>84</v>
      </c>
      <c r="M1038" s="51">
        <v>100</v>
      </c>
      <c r="N1038" s="55">
        <v>66941559</v>
      </c>
      <c r="O1038" s="55">
        <v>85000000</v>
      </c>
      <c r="P1038" s="24">
        <v>-18058441</v>
      </c>
    </row>
    <row r="1039" spans="1:16" x14ac:dyDescent="0.2">
      <c r="A1039" s="4" t="s">
        <v>2281</v>
      </c>
      <c r="B1039" s="5">
        <v>36730</v>
      </c>
      <c r="C1039" s="4" t="s">
        <v>46</v>
      </c>
      <c r="D1039" s="4" t="s">
        <v>34</v>
      </c>
      <c r="E1039" s="4" t="s">
        <v>17</v>
      </c>
      <c r="F1039" s="4" t="s">
        <v>18</v>
      </c>
      <c r="G1039" s="4" t="s">
        <v>146</v>
      </c>
      <c r="H1039" s="4" t="s">
        <v>1296</v>
      </c>
      <c r="I1039" s="4" t="s">
        <v>1781</v>
      </c>
      <c r="J1039" s="51">
        <v>0</v>
      </c>
      <c r="K1039" s="51">
        <v>6</v>
      </c>
      <c r="L1039" s="51">
        <v>116</v>
      </c>
      <c r="M1039" s="51">
        <v>103</v>
      </c>
      <c r="N1039" s="55">
        <v>37035515</v>
      </c>
      <c r="O1039" s="55">
        <v>43000000</v>
      </c>
      <c r="P1039" s="24">
        <v>-5964485</v>
      </c>
    </row>
    <row r="1040" spans="1:16" x14ac:dyDescent="0.2">
      <c r="A1040" s="4" t="s">
        <v>2282</v>
      </c>
      <c r="B1040" s="5">
        <v>36835</v>
      </c>
      <c r="C1040" s="4" t="s">
        <v>46</v>
      </c>
      <c r="D1040" s="4" t="s">
        <v>34</v>
      </c>
      <c r="E1040" s="4" t="s">
        <v>17</v>
      </c>
      <c r="F1040" s="4" t="s">
        <v>18</v>
      </c>
      <c r="G1040" s="4" t="s">
        <v>106</v>
      </c>
      <c r="H1040" s="4" t="s">
        <v>2283</v>
      </c>
      <c r="I1040" s="4" t="s">
        <v>2284</v>
      </c>
      <c r="J1040" s="51">
        <v>118</v>
      </c>
      <c r="K1040" s="51">
        <v>4</v>
      </c>
      <c r="L1040" s="51">
        <v>22</v>
      </c>
      <c r="M1040" s="51">
        <v>82</v>
      </c>
      <c r="N1040" s="55">
        <v>9821335</v>
      </c>
      <c r="O1040" s="55">
        <v>6000000</v>
      </c>
      <c r="P1040" s="24">
        <v>3821335</v>
      </c>
    </row>
    <row r="1041" spans="1:16" x14ac:dyDescent="0.2">
      <c r="A1041" s="4" t="s">
        <v>2285</v>
      </c>
      <c r="B1041" s="5">
        <v>36567</v>
      </c>
      <c r="C1041" s="4" t="s">
        <v>46</v>
      </c>
      <c r="D1041" s="4" t="s">
        <v>23</v>
      </c>
      <c r="E1041" s="4" t="s">
        <v>17</v>
      </c>
      <c r="F1041" s="4" t="s">
        <v>97</v>
      </c>
      <c r="G1041" s="4"/>
      <c r="H1041" s="4" t="s">
        <v>407</v>
      </c>
      <c r="I1041" s="4" t="s">
        <v>2286</v>
      </c>
      <c r="J1041" s="51">
        <v>260</v>
      </c>
      <c r="K1041" s="51">
        <v>7.3</v>
      </c>
      <c r="L1041" s="51">
        <v>28</v>
      </c>
      <c r="M1041" s="51">
        <v>106</v>
      </c>
      <c r="N1041" s="55">
        <v>64148</v>
      </c>
      <c r="O1041" s="55">
        <v>6500000</v>
      </c>
      <c r="P1041" s="24">
        <v>-6435852</v>
      </c>
    </row>
    <row r="1042" spans="1:16" x14ac:dyDescent="0.2">
      <c r="A1042" s="4" t="s">
        <v>2287</v>
      </c>
      <c r="B1042" s="5">
        <v>36599</v>
      </c>
      <c r="C1042" s="4" t="s">
        <v>46</v>
      </c>
      <c r="D1042" s="4" t="s">
        <v>23</v>
      </c>
      <c r="E1042" s="4" t="s">
        <v>17</v>
      </c>
      <c r="F1042" s="4" t="s">
        <v>18</v>
      </c>
      <c r="G1042" s="4" t="s">
        <v>146</v>
      </c>
      <c r="H1042" s="4" t="s">
        <v>1537</v>
      </c>
      <c r="I1042" s="4" t="s">
        <v>1429</v>
      </c>
      <c r="J1042" s="51">
        <v>652</v>
      </c>
      <c r="K1042" s="51">
        <v>5.8</v>
      </c>
      <c r="L1042" s="51">
        <v>85</v>
      </c>
      <c r="M1042" s="51">
        <v>220</v>
      </c>
      <c r="N1042" s="55">
        <v>15527125</v>
      </c>
      <c r="O1042" s="55">
        <v>57000000</v>
      </c>
      <c r="P1042" s="24">
        <v>-41472875</v>
      </c>
    </row>
    <row r="1043" spans="1:16" x14ac:dyDescent="0.2">
      <c r="A1043" s="4" t="s">
        <v>2288</v>
      </c>
      <c r="B1043" s="5">
        <v>36683</v>
      </c>
      <c r="C1043" s="4" t="s">
        <v>46</v>
      </c>
      <c r="D1043" s="4" t="s">
        <v>54</v>
      </c>
      <c r="E1043" s="4" t="s">
        <v>17</v>
      </c>
      <c r="F1043" s="4" t="s">
        <v>18</v>
      </c>
      <c r="G1043" s="4" t="s">
        <v>106</v>
      </c>
      <c r="H1043" s="4" t="s">
        <v>1484</v>
      </c>
      <c r="I1043" s="4" t="s">
        <v>1381</v>
      </c>
      <c r="J1043" s="51">
        <v>15000</v>
      </c>
      <c r="K1043" s="51">
        <v>7.9</v>
      </c>
      <c r="L1043" s="51">
        <v>149</v>
      </c>
      <c r="M1043" s="51">
        <v>152</v>
      </c>
      <c r="N1043" s="55">
        <v>32522352</v>
      </c>
      <c r="O1043" s="55">
        <v>60000000</v>
      </c>
      <c r="P1043" s="24">
        <v>-27477648</v>
      </c>
    </row>
    <row r="1044" spans="1:16" x14ac:dyDescent="0.2">
      <c r="A1044" s="4" t="s">
        <v>2289</v>
      </c>
      <c r="B1044" s="5">
        <v>36572</v>
      </c>
      <c r="C1044" s="4" t="s">
        <v>46</v>
      </c>
      <c r="D1044" s="4" t="s">
        <v>16</v>
      </c>
      <c r="E1044" s="4" t="s">
        <v>17</v>
      </c>
      <c r="F1044" s="4" t="s">
        <v>18</v>
      </c>
      <c r="G1044" s="4" t="s">
        <v>106</v>
      </c>
      <c r="H1044" s="4" t="s">
        <v>1106</v>
      </c>
      <c r="I1044" s="4" t="s">
        <v>2290</v>
      </c>
      <c r="J1044" s="51">
        <v>18000</v>
      </c>
      <c r="K1044" s="51">
        <v>7.6</v>
      </c>
      <c r="L1044" s="51">
        <v>288</v>
      </c>
      <c r="M1044" s="51">
        <v>102</v>
      </c>
      <c r="N1044" s="55">
        <v>15047419</v>
      </c>
      <c r="O1044" s="55">
        <v>7000000</v>
      </c>
      <c r="P1044" s="24">
        <v>8047419</v>
      </c>
    </row>
    <row r="1045" spans="1:16" x14ac:dyDescent="0.2">
      <c r="A1045" s="4" t="s">
        <v>2291</v>
      </c>
      <c r="B1045" s="5">
        <v>36786</v>
      </c>
      <c r="C1045" s="4" t="s">
        <v>46</v>
      </c>
      <c r="D1045" s="4" t="s">
        <v>23</v>
      </c>
      <c r="E1045" s="4" t="s">
        <v>914</v>
      </c>
      <c r="F1045" s="4" t="s">
        <v>1816</v>
      </c>
      <c r="G1045" s="4" t="s">
        <v>106</v>
      </c>
      <c r="H1045" s="4" t="s">
        <v>2292</v>
      </c>
      <c r="I1045" s="4" t="s">
        <v>2293</v>
      </c>
      <c r="J1045" s="51">
        <v>11000</v>
      </c>
      <c r="K1045" s="51">
        <v>8.1</v>
      </c>
      <c r="L1045" s="51">
        <v>157</v>
      </c>
      <c r="M1045" s="51">
        <v>115</v>
      </c>
      <c r="N1045" s="55">
        <v>5383834</v>
      </c>
      <c r="O1045" s="55">
        <v>2000000</v>
      </c>
      <c r="P1045" s="24">
        <v>3383834</v>
      </c>
    </row>
    <row r="1046" spans="1:16" x14ac:dyDescent="0.2">
      <c r="A1046" s="4" t="s">
        <v>2294</v>
      </c>
      <c r="B1046" s="5">
        <v>36837</v>
      </c>
      <c r="C1046" s="4" t="s">
        <v>46</v>
      </c>
      <c r="D1046" s="4" t="s">
        <v>34</v>
      </c>
      <c r="E1046" s="4" t="s">
        <v>17</v>
      </c>
      <c r="F1046" s="4" t="s">
        <v>18</v>
      </c>
      <c r="G1046" s="4" t="s">
        <v>106</v>
      </c>
      <c r="H1046" s="4" t="s">
        <v>2295</v>
      </c>
      <c r="I1046" s="4" t="s">
        <v>384</v>
      </c>
      <c r="J1046" s="51">
        <v>132</v>
      </c>
      <c r="K1046" s="51">
        <v>6.3</v>
      </c>
      <c r="L1046" s="51">
        <v>34</v>
      </c>
      <c r="M1046" s="51">
        <v>103</v>
      </c>
      <c r="N1046" s="55">
        <v>75078</v>
      </c>
      <c r="O1046" s="55">
        <v>14000000</v>
      </c>
      <c r="P1046" s="24">
        <v>-13924922</v>
      </c>
    </row>
    <row r="1047" spans="1:16" x14ac:dyDescent="0.2">
      <c r="A1047" s="4" t="s">
        <v>2296</v>
      </c>
      <c r="B1047" s="5">
        <v>36709</v>
      </c>
      <c r="C1047" s="4" t="s">
        <v>46</v>
      </c>
      <c r="D1047" s="4" t="s">
        <v>105</v>
      </c>
      <c r="E1047" s="4" t="s">
        <v>24</v>
      </c>
      <c r="F1047" s="4" t="s">
        <v>25</v>
      </c>
      <c r="G1047" s="4" t="s">
        <v>106</v>
      </c>
      <c r="H1047" s="4" t="s">
        <v>2297</v>
      </c>
      <c r="I1047" s="4" t="s">
        <v>2298</v>
      </c>
      <c r="J1047" s="51">
        <v>560</v>
      </c>
      <c r="K1047" s="51">
        <v>6.1</v>
      </c>
      <c r="L1047" s="51">
        <v>62</v>
      </c>
      <c r="M1047" s="51">
        <v>103</v>
      </c>
      <c r="N1047" s="55">
        <v>5725</v>
      </c>
      <c r="O1047" s="55">
        <v>8400000</v>
      </c>
      <c r="P1047" s="24">
        <v>-8394275</v>
      </c>
    </row>
    <row r="1048" spans="1:16" x14ac:dyDescent="0.2">
      <c r="A1048" s="4" t="s">
        <v>2299</v>
      </c>
      <c r="B1048" s="5">
        <v>36530</v>
      </c>
      <c r="C1048" s="4" t="s">
        <v>46</v>
      </c>
      <c r="D1048" s="4" t="s">
        <v>23</v>
      </c>
      <c r="E1048" s="4" t="s">
        <v>17</v>
      </c>
      <c r="F1048" s="4" t="s">
        <v>18</v>
      </c>
      <c r="G1048" s="4" t="s">
        <v>146</v>
      </c>
      <c r="H1048" s="4" t="s">
        <v>1350</v>
      </c>
      <c r="I1048" s="4" t="s">
        <v>2300</v>
      </c>
      <c r="J1048" s="51">
        <v>0</v>
      </c>
      <c r="K1048" s="51">
        <v>5.5</v>
      </c>
      <c r="L1048" s="51">
        <v>101</v>
      </c>
      <c r="M1048" s="51">
        <v>103</v>
      </c>
      <c r="N1048" s="55">
        <v>37752931</v>
      </c>
      <c r="O1048" s="55">
        <v>40000000</v>
      </c>
      <c r="P1048" s="24">
        <v>-2247069</v>
      </c>
    </row>
    <row r="1049" spans="1:16" x14ac:dyDescent="0.2">
      <c r="A1049" s="4" t="s">
        <v>2301</v>
      </c>
      <c r="B1049" s="5">
        <v>36721</v>
      </c>
      <c r="C1049" s="4" t="s">
        <v>46</v>
      </c>
      <c r="D1049" s="4" t="s">
        <v>34</v>
      </c>
      <c r="E1049" s="4" t="s">
        <v>17</v>
      </c>
      <c r="F1049" s="4" t="s">
        <v>18</v>
      </c>
      <c r="G1049" s="4" t="s">
        <v>106</v>
      </c>
      <c r="H1049" s="4" t="s">
        <v>2302</v>
      </c>
      <c r="I1049" s="4" t="s">
        <v>553</v>
      </c>
      <c r="J1049" s="51">
        <v>1000</v>
      </c>
      <c r="K1049" s="51">
        <v>6.5</v>
      </c>
      <c r="L1049" s="51">
        <v>57</v>
      </c>
      <c r="M1049" s="51">
        <v>135</v>
      </c>
      <c r="N1049" s="55">
        <v>2185266</v>
      </c>
      <c r="O1049" s="55">
        <v>10000000</v>
      </c>
      <c r="P1049" s="24">
        <v>-7814734</v>
      </c>
    </row>
    <row r="1050" spans="1:16" x14ac:dyDescent="0.2">
      <c r="A1050" s="4" t="s">
        <v>2303</v>
      </c>
      <c r="B1050" s="5">
        <v>36587</v>
      </c>
      <c r="C1050" s="4" t="s">
        <v>46</v>
      </c>
      <c r="D1050" s="4" t="s">
        <v>91</v>
      </c>
      <c r="E1050" s="4" t="s">
        <v>17</v>
      </c>
      <c r="F1050" s="4" t="s">
        <v>18</v>
      </c>
      <c r="G1050" s="4" t="s">
        <v>146</v>
      </c>
      <c r="H1050" s="4" t="s">
        <v>809</v>
      </c>
      <c r="I1050" s="4" t="s">
        <v>2304</v>
      </c>
      <c r="J1050" s="51">
        <v>0</v>
      </c>
      <c r="K1050" s="51">
        <v>2.4</v>
      </c>
      <c r="L1050" s="51">
        <v>174</v>
      </c>
      <c r="M1050" s="51">
        <v>119</v>
      </c>
      <c r="N1050" s="55">
        <v>21471685</v>
      </c>
      <c r="O1050" s="55">
        <v>44000000</v>
      </c>
      <c r="P1050" s="24">
        <v>-22528315</v>
      </c>
    </row>
    <row r="1051" spans="1:16" x14ac:dyDescent="0.2">
      <c r="A1051" s="4" t="s">
        <v>2305</v>
      </c>
      <c r="B1051" s="5">
        <v>36656</v>
      </c>
      <c r="C1051" s="4" t="s">
        <v>46</v>
      </c>
      <c r="D1051" s="4" t="s">
        <v>34</v>
      </c>
      <c r="E1051" s="4" t="s">
        <v>17</v>
      </c>
      <c r="F1051" s="4" t="s">
        <v>18</v>
      </c>
      <c r="G1051" s="4" t="s">
        <v>146</v>
      </c>
      <c r="H1051" s="4" t="s">
        <v>1406</v>
      </c>
      <c r="I1051" s="4" t="s">
        <v>303</v>
      </c>
      <c r="J1051" s="51">
        <v>0</v>
      </c>
      <c r="K1051" s="51">
        <v>6</v>
      </c>
      <c r="L1051" s="51">
        <v>125</v>
      </c>
      <c r="M1051" s="51">
        <v>93</v>
      </c>
      <c r="N1051" s="55">
        <v>37879996</v>
      </c>
      <c r="O1051" s="55">
        <v>48000000</v>
      </c>
      <c r="P1051" s="24">
        <v>-10120004</v>
      </c>
    </row>
    <row r="1052" spans="1:16" x14ac:dyDescent="0.2">
      <c r="A1052" s="4" t="s">
        <v>2306</v>
      </c>
      <c r="B1052" s="5">
        <v>36640</v>
      </c>
      <c r="C1052" s="4" t="s">
        <v>46</v>
      </c>
      <c r="D1052" s="4" t="s">
        <v>34</v>
      </c>
      <c r="E1052" s="4" t="s">
        <v>17</v>
      </c>
      <c r="F1052" s="4" t="s">
        <v>18</v>
      </c>
      <c r="G1052" s="4" t="s">
        <v>146</v>
      </c>
      <c r="H1052" s="4" t="s">
        <v>2307</v>
      </c>
      <c r="I1052" s="4" t="s">
        <v>1488</v>
      </c>
      <c r="J1052" s="51">
        <v>0</v>
      </c>
      <c r="K1052" s="51">
        <v>7.5</v>
      </c>
      <c r="L1052" s="51">
        <v>119</v>
      </c>
      <c r="M1052" s="51">
        <v>90</v>
      </c>
      <c r="N1052" s="55">
        <v>18621249</v>
      </c>
      <c r="O1052" s="55">
        <v>6000000</v>
      </c>
      <c r="P1052" s="24">
        <v>12621249</v>
      </c>
    </row>
    <row r="1053" spans="1:16" x14ac:dyDescent="0.2">
      <c r="A1053" s="4" t="s">
        <v>2308</v>
      </c>
      <c r="B1053" s="5">
        <v>36736</v>
      </c>
      <c r="C1053" s="4" t="s">
        <v>46</v>
      </c>
      <c r="D1053" s="4" t="s">
        <v>91</v>
      </c>
      <c r="E1053" s="4" t="s">
        <v>17</v>
      </c>
      <c r="F1053" s="4" t="s">
        <v>18</v>
      </c>
      <c r="G1053" s="4" t="s">
        <v>146</v>
      </c>
      <c r="H1053" s="4" t="s">
        <v>1214</v>
      </c>
      <c r="I1053" s="4" t="s">
        <v>2309</v>
      </c>
      <c r="J1053" s="51">
        <v>1000</v>
      </c>
      <c r="K1053" s="51">
        <v>5.0999999999999996</v>
      </c>
      <c r="L1053" s="51">
        <v>100</v>
      </c>
      <c r="M1053" s="51">
        <v>99</v>
      </c>
      <c r="N1053" s="55">
        <v>117559438</v>
      </c>
      <c r="O1053" s="55">
        <v>30000000</v>
      </c>
      <c r="P1053" s="24">
        <v>87559438</v>
      </c>
    </row>
    <row r="1054" spans="1:16" x14ac:dyDescent="0.2">
      <c r="A1054" s="4" t="s">
        <v>2310</v>
      </c>
      <c r="B1054" s="5">
        <v>36779</v>
      </c>
      <c r="C1054" s="4" t="s">
        <v>46</v>
      </c>
      <c r="D1054" s="4" t="s">
        <v>23</v>
      </c>
      <c r="E1054" s="4" t="s">
        <v>17</v>
      </c>
      <c r="F1054" s="4" t="s">
        <v>97</v>
      </c>
      <c r="G1054" s="4" t="s">
        <v>106</v>
      </c>
      <c r="H1054" s="4" t="s">
        <v>2311</v>
      </c>
      <c r="I1054" s="4" t="s">
        <v>2312</v>
      </c>
      <c r="J1054" s="51">
        <v>0</v>
      </c>
      <c r="K1054" s="51">
        <v>7.7</v>
      </c>
      <c r="L1054" s="51">
        <v>151</v>
      </c>
      <c r="M1054" s="51">
        <v>110</v>
      </c>
      <c r="N1054" s="55">
        <v>21994911</v>
      </c>
      <c r="O1054" s="55">
        <v>5000000</v>
      </c>
      <c r="P1054" s="24">
        <v>16994911</v>
      </c>
    </row>
    <row r="1055" spans="1:16" x14ac:dyDescent="0.2">
      <c r="A1055" s="4" t="s">
        <v>2313</v>
      </c>
      <c r="B1055" s="5">
        <v>36832</v>
      </c>
      <c r="C1055" s="4" t="s">
        <v>46</v>
      </c>
      <c r="D1055" s="4" t="s">
        <v>16</v>
      </c>
      <c r="E1055" s="4" t="s">
        <v>17</v>
      </c>
      <c r="F1055" s="4" t="s">
        <v>18</v>
      </c>
      <c r="G1055" s="4" t="s">
        <v>106</v>
      </c>
      <c r="H1055" s="4" t="s">
        <v>1767</v>
      </c>
      <c r="I1055" s="4" t="s">
        <v>578</v>
      </c>
      <c r="J1055" s="51">
        <v>394</v>
      </c>
      <c r="K1055" s="51">
        <v>5.0999999999999996</v>
      </c>
      <c r="L1055" s="51">
        <v>100</v>
      </c>
      <c r="M1055" s="51">
        <v>107</v>
      </c>
      <c r="N1055" s="55">
        <v>29374178</v>
      </c>
      <c r="O1055" s="55">
        <v>40000000</v>
      </c>
      <c r="P1055" s="24">
        <v>-10625822</v>
      </c>
    </row>
    <row r="1056" spans="1:16" x14ac:dyDescent="0.2">
      <c r="A1056" s="4" t="s">
        <v>2314</v>
      </c>
      <c r="B1056" s="5">
        <v>36849</v>
      </c>
      <c r="C1056" s="4" t="s">
        <v>46</v>
      </c>
      <c r="D1056" s="4" t="s">
        <v>16</v>
      </c>
      <c r="E1056" s="4" t="s">
        <v>17</v>
      </c>
      <c r="F1056" s="4" t="s">
        <v>18</v>
      </c>
      <c r="G1056" s="4" t="s">
        <v>106</v>
      </c>
      <c r="H1056" s="4" t="s">
        <v>2220</v>
      </c>
      <c r="I1056" s="4" t="s">
        <v>2315</v>
      </c>
      <c r="J1056" s="51">
        <v>0</v>
      </c>
      <c r="K1056" s="51">
        <v>7</v>
      </c>
      <c r="L1056" s="51">
        <v>132</v>
      </c>
      <c r="M1056" s="51">
        <v>120</v>
      </c>
      <c r="N1056" s="55">
        <v>16938179</v>
      </c>
      <c r="O1056" s="55">
        <v>8000000</v>
      </c>
      <c r="P1056" s="24">
        <v>8938179</v>
      </c>
    </row>
    <row r="1057" spans="1:16" x14ac:dyDescent="0.2">
      <c r="A1057" s="4" t="s">
        <v>2316</v>
      </c>
      <c r="B1057" s="5">
        <v>36871</v>
      </c>
      <c r="C1057" s="4" t="s">
        <v>46</v>
      </c>
      <c r="D1057" s="4" t="s">
        <v>54</v>
      </c>
      <c r="E1057" s="4" t="s">
        <v>17</v>
      </c>
      <c r="F1057" s="4" t="s">
        <v>18</v>
      </c>
      <c r="G1057" s="4" t="s">
        <v>106</v>
      </c>
      <c r="H1057" s="4" t="s">
        <v>2317</v>
      </c>
      <c r="I1057" s="4" t="s">
        <v>2318</v>
      </c>
      <c r="J1057" s="51">
        <v>949</v>
      </c>
      <c r="K1057" s="51">
        <v>4</v>
      </c>
      <c r="L1057" s="51">
        <v>160</v>
      </c>
      <c r="M1057" s="51">
        <v>90</v>
      </c>
      <c r="N1057" s="55">
        <v>26421314</v>
      </c>
      <c r="O1057" s="55">
        <v>15000000</v>
      </c>
      <c r="P1057" s="24">
        <v>11421314</v>
      </c>
    </row>
    <row r="1058" spans="1:16" x14ac:dyDescent="0.2">
      <c r="A1058" s="4" t="s">
        <v>2319</v>
      </c>
      <c r="B1058" s="5">
        <v>36723</v>
      </c>
      <c r="C1058" s="4" t="s">
        <v>46</v>
      </c>
      <c r="D1058" s="4" t="s">
        <v>34</v>
      </c>
      <c r="E1058" s="4" t="s">
        <v>17</v>
      </c>
      <c r="F1058" s="4" t="s">
        <v>18</v>
      </c>
      <c r="G1058" s="4" t="s">
        <v>146</v>
      </c>
      <c r="H1058" s="4" t="s">
        <v>1769</v>
      </c>
      <c r="I1058" s="4" t="s">
        <v>2166</v>
      </c>
      <c r="J1058" s="51">
        <v>487</v>
      </c>
      <c r="K1058" s="51">
        <v>5.3</v>
      </c>
      <c r="L1058" s="51">
        <v>67</v>
      </c>
      <c r="M1058" s="51">
        <v>94</v>
      </c>
      <c r="N1058" s="55">
        <v>20627372</v>
      </c>
      <c r="O1058" s="55">
        <v>16000000</v>
      </c>
      <c r="P1058" s="24">
        <v>4627372</v>
      </c>
    </row>
    <row r="1059" spans="1:16" x14ac:dyDescent="0.2">
      <c r="A1059" s="4" t="s">
        <v>2320</v>
      </c>
      <c r="B1059" s="5">
        <v>36553</v>
      </c>
      <c r="C1059" s="4" t="s">
        <v>46</v>
      </c>
      <c r="D1059" s="4" t="s">
        <v>34</v>
      </c>
      <c r="E1059" s="4" t="s">
        <v>17</v>
      </c>
      <c r="F1059" s="4" t="s">
        <v>18</v>
      </c>
      <c r="G1059" s="4" t="s">
        <v>146</v>
      </c>
      <c r="H1059" s="4" t="s">
        <v>1515</v>
      </c>
      <c r="I1059" s="4" t="s">
        <v>2321</v>
      </c>
      <c r="J1059" s="51">
        <v>0</v>
      </c>
      <c r="K1059" s="51">
        <v>5.9</v>
      </c>
      <c r="L1059" s="51">
        <v>139</v>
      </c>
      <c r="M1059" s="51">
        <v>98</v>
      </c>
      <c r="N1059" s="55">
        <v>68353550</v>
      </c>
      <c r="O1059" s="55">
        <v>10000000</v>
      </c>
      <c r="P1059" s="24">
        <v>58353550</v>
      </c>
    </row>
    <row r="1060" spans="1:16" x14ac:dyDescent="0.2">
      <c r="A1060" s="4" t="s">
        <v>2322</v>
      </c>
      <c r="B1060" s="5">
        <v>36807</v>
      </c>
      <c r="C1060" s="4" t="s">
        <v>46</v>
      </c>
      <c r="D1060" s="4" t="s">
        <v>16</v>
      </c>
      <c r="E1060" s="4" t="s">
        <v>17</v>
      </c>
      <c r="F1060" s="4" t="s">
        <v>18</v>
      </c>
      <c r="G1060" s="4" t="s">
        <v>106</v>
      </c>
      <c r="H1060" s="4" t="s">
        <v>1625</v>
      </c>
      <c r="I1060" s="4" t="s">
        <v>2323</v>
      </c>
      <c r="J1060" s="51">
        <v>0</v>
      </c>
      <c r="K1060" s="51">
        <v>7.2</v>
      </c>
      <c r="L1060" s="51">
        <v>81</v>
      </c>
      <c r="M1060" s="51">
        <v>114</v>
      </c>
      <c r="N1060" s="55">
        <v>447750</v>
      </c>
      <c r="O1060" s="55">
        <v>10000000</v>
      </c>
      <c r="P1060" s="24">
        <v>-9552250</v>
      </c>
    </row>
    <row r="1061" spans="1:16" x14ac:dyDescent="0.2">
      <c r="A1061" s="4" t="s">
        <v>2324</v>
      </c>
      <c r="B1061" s="5">
        <v>36635</v>
      </c>
      <c r="C1061" s="4" t="s">
        <v>46</v>
      </c>
      <c r="D1061" s="4" t="s">
        <v>54</v>
      </c>
      <c r="E1061" s="4" t="s">
        <v>17</v>
      </c>
      <c r="F1061" s="4" t="s">
        <v>18</v>
      </c>
      <c r="G1061" s="4" t="s">
        <v>146</v>
      </c>
      <c r="H1061" s="4" t="s">
        <v>469</v>
      </c>
      <c r="I1061" s="4" t="s">
        <v>494</v>
      </c>
      <c r="J1061" s="51">
        <v>23000</v>
      </c>
      <c r="K1061" s="51">
        <v>7.7</v>
      </c>
      <c r="L1061" s="51">
        <v>221</v>
      </c>
      <c r="M1061" s="51">
        <v>143</v>
      </c>
      <c r="N1061" s="55">
        <v>233630478</v>
      </c>
      <c r="O1061" s="55">
        <v>90000000</v>
      </c>
      <c r="P1061" s="24">
        <v>143630478</v>
      </c>
    </row>
    <row r="1062" spans="1:16" x14ac:dyDescent="0.2">
      <c r="A1062" s="4" t="s">
        <v>2325</v>
      </c>
      <c r="B1062" s="5">
        <v>36844</v>
      </c>
      <c r="C1062" s="4" t="s">
        <v>46</v>
      </c>
      <c r="D1062" s="4" t="s">
        <v>34</v>
      </c>
      <c r="E1062" s="4" t="s">
        <v>17</v>
      </c>
      <c r="F1062" s="4" t="s">
        <v>175</v>
      </c>
      <c r="G1062" s="4" t="s">
        <v>106</v>
      </c>
      <c r="H1062" s="4" t="s">
        <v>1246</v>
      </c>
      <c r="I1062" s="4" t="s">
        <v>208</v>
      </c>
      <c r="J1062" s="51">
        <v>795</v>
      </c>
      <c r="K1062" s="51">
        <v>6.2</v>
      </c>
      <c r="L1062" s="51">
        <v>90</v>
      </c>
      <c r="M1062" s="51">
        <v>87</v>
      </c>
      <c r="N1062" s="55">
        <v>1276984</v>
      </c>
      <c r="O1062" s="55">
        <v>10000000</v>
      </c>
      <c r="P1062" s="24">
        <v>-8723016</v>
      </c>
    </row>
    <row r="1063" spans="1:16" x14ac:dyDescent="0.2">
      <c r="A1063" s="4" t="s">
        <v>2326</v>
      </c>
      <c r="B1063" s="5">
        <v>36568</v>
      </c>
      <c r="C1063" s="4" t="s">
        <v>46</v>
      </c>
      <c r="D1063" s="4" t="s">
        <v>23</v>
      </c>
      <c r="E1063" s="4" t="s">
        <v>17</v>
      </c>
      <c r="F1063" s="4" t="s">
        <v>18</v>
      </c>
      <c r="G1063" s="4" t="s">
        <v>146</v>
      </c>
      <c r="H1063" s="4" t="s">
        <v>2327</v>
      </c>
      <c r="I1063" s="4" t="s">
        <v>1915</v>
      </c>
      <c r="J1063" s="51">
        <v>0</v>
      </c>
      <c r="K1063" s="51">
        <v>6.7</v>
      </c>
      <c r="L1063" s="51">
        <v>68</v>
      </c>
      <c r="M1063" s="51">
        <v>115</v>
      </c>
      <c r="N1063" s="55">
        <v>17174870</v>
      </c>
      <c r="O1063" s="55">
        <v>18000000</v>
      </c>
      <c r="P1063" s="24">
        <v>-825130</v>
      </c>
    </row>
    <row r="1064" spans="1:16" x14ac:dyDescent="0.2">
      <c r="A1064" s="4" t="s">
        <v>2328</v>
      </c>
      <c r="B1064" s="5">
        <v>36770</v>
      </c>
      <c r="C1064" s="4" t="s">
        <v>46</v>
      </c>
      <c r="D1064" s="4" t="s">
        <v>91</v>
      </c>
      <c r="E1064" s="4" t="s">
        <v>17</v>
      </c>
      <c r="F1064" s="4" t="s">
        <v>18</v>
      </c>
      <c r="G1064" s="4" t="s">
        <v>146</v>
      </c>
      <c r="H1064" s="4" t="s">
        <v>302</v>
      </c>
      <c r="I1064" s="4" t="s">
        <v>2329</v>
      </c>
      <c r="J1064" s="51">
        <v>0</v>
      </c>
      <c r="K1064" s="51">
        <v>5.5</v>
      </c>
      <c r="L1064" s="51">
        <v>181</v>
      </c>
      <c r="M1064" s="51">
        <v>94</v>
      </c>
      <c r="N1064" s="55">
        <v>125305545</v>
      </c>
      <c r="O1064" s="55">
        <v>92000000</v>
      </c>
      <c r="P1064" s="24">
        <v>33305545</v>
      </c>
    </row>
    <row r="1065" spans="1:16" x14ac:dyDescent="0.2">
      <c r="A1065" s="4" t="s">
        <v>2330</v>
      </c>
      <c r="B1065" s="5">
        <v>36735</v>
      </c>
      <c r="C1065" s="4" t="s">
        <v>46</v>
      </c>
      <c r="D1065" s="4" t="s">
        <v>54</v>
      </c>
      <c r="E1065" s="4" t="s">
        <v>17</v>
      </c>
      <c r="F1065" s="4" t="s">
        <v>97</v>
      </c>
      <c r="G1065" s="4" t="s">
        <v>42</v>
      </c>
      <c r="H1065" s="4" t="s">
        <v>2331</v>
      </c>
      <c r="I1065" s="4" t="s">
        <v>2332</v>
      </c>
      <c r="J1065" s="51">
        <v>0</v>
      </c>
      <c r="K1065" s="51">
        <v>7</v>
      </c>
      <c r="L1065" s="51">
        <v>187</v>
      </c>
      <c r="M1065" s="51">
        <v>84</v>
      </c>
      <c r="N1065" s="55">
        <v>106793915</v>
      </c>
      <c r="O1065" s="55">
        <v>45000000</v>
      </c>
      <c r="P1065" s="24">
        <v>61793915</v>
      </c>
    </row>
    <row r="1066" spans="1:16" x14ac:dyDescent="0.2">
      <c r="A1066" s="4" t="s">
        <v>2333</v>
      </c>
      <c r="B1066" s="5">
        <v>36765</v>
      </c>
      <c r="C1066" s="4" t="s">
        <v>46</v>
      </c>
      <c r="D1066" s="4" t="s">
        <v>23</v>
      </c>
      <c r="E1066" s="4" t="s">
        <v>17</v>
      </c>
      <c r="F1066" s="4" t="s">
        <v>97</v>
      </c>
      <c r="G1066" s="4" t="s">
        <v>146</v>
      </c>
      <c r="H1066" s="4" t="s">
        <v>2334</v>
      </c>
      <c r="I1066" s="4" t="s">
        <v>1063</v>
      </c>
      <c r="J1066" s="51">
        <v>18000</v>
      </c>
      <c r="K1066" s="51">
        <v>7.3</v>
      </c>
      <c r="L1066" s="51">
        <v>152</v>
      </c>
      <c r="M1066" s="51">
        <v>121</v>
      </c>
      <c r="N1066" s="55">
        <v>71309760</v>
      </c>
      <c r="O1066" s="55">
        <v>25000000</v>
      </c>
      <c r="P1066" s="24">
        <v>46309760</v>
      </c>
    </row>
    <row r="1067" spans="1:16" x14ac:dyDescent="0.2">
      <c r="A1067" s="4" t="s">
        <v>2335</v>
      </c>
      <c r="B1067" s="5">
        <v>36780</v>
      </c>
      <c r="C1067" s="4" t="s">
        <v>46</v>
      </c>
      <c r="D1067" s="4" t="s">
        <v>34</v>
      </c>
      <c r="E1067" s="4" t="s">
        <v>17</v>
      </c>
      <c r="F1067" s="4" t="s">
        <v>18</v>
      </c>
      <c r="G1067" s="4" t="s">
        <v>106</v>
      </c>
      <c r="H1067" s="4" t="s">
        <v>1517</v>
      </c>
      <c r="I1067" s="4" t="s">
        <v>2336</v>
      </c>
      <c r="J1067" s="51">
        <v>170</v>
      </c>
      <c r="K1067" s="51">
        <v>6.6</v>
      </c>
      <c r="L1067" s="51">
        <v>59</v>
      </c>
      <c r="M1067" s="51">
        <v>96</v>
      </c>
      <c r="N1067" s="55">
        <v>1050600</v>
      </c>
      <c r="O1067" s="55">
        <v>250000</v>
      </c>
      <c r="P1067" s="24">
        <v>800600</v>
      </c>
    </row>
    <row r="1068" spans="1:16" x14ac:dyDescent="0.2">
      <c r="A1068" s="4" t="s">
        <v>2337</v>
      </c>
      <c r="B1068" s="5">
        <v>36871</v>
      </c>
      <c r="C1068" s="4" t="s">
        <v>46</v>
      </c>
      <c r="D1068" s="4" t="s">
        <v>34</v>
      </c>
      <c r="E1068" s="4" t="s">
        <v>17</v>
      </c>
      <c r="F1068" s="4" t="s">
        <v>18</v>
      </c>
      <c r="G1068" s="4" t="s">
        <v>146</v>
      </c>
      <c r="H1068" s="4" t="s">
        <v>2338</v>
      </c>
      <c r="I1068" s="4" t="s">
        <v>2339</v>
      </c>
      <c r="J1068" s="51">
        <v>0</v>
      </c>
      <c r="K1068" s="51">
        <v>5.6</v>
      </c>
      <c r="L1068" s="51">
        <v>155</v>
      </c>
      <c r="M1068" s="51">
        <v>107</v>
      </c>
      <c r="N1068" s="55">
        <v>60786269</v>
      </c>
      <c r="O1068" s="55">
        <v>45000000</v>
      </c>
      <c r="P1068" s="24">
        <v>15786269</v>
      </c>
    </row>
    <row r="1069" spans="1:16" x14ac:dyDescent="0.2">
      <c r="A1069" s="4" t="s">
        <v>2340</v>
      </c>
      <c r="B1069" s="5">
        <v>36564</v>
      </c>
      <c r="C1069" s="4" t="s">
        <v>46</v>
      </c>
      <c r="D1069" s="4" t="s">
        <v>91</v>
      </c>
      <c r="E1069" s="4" t="s">
        <v>2341</v>
      </c>
      <c r="F1069" s="4" t="s">
        <v>2342</v>
      </c>
      <c r="G1069" s="4" t="s">
        <v>146</v>
      </c>
      <c r="H1069" s="4" t="s">
        <v>2343</v>
      </c>
      <c r="I1069" s="4" t="s">
        <v>1260</v>
      </c>
      <c r="J1069" s="51">
        <v>0</v>
      </c>
      <c r="K1069" s="51">
        <v>7.9</v>
      </c>
      <c r="L1069" s="51">
        <v>287</v>
      </c>
      <c r="M1069" s="51">
        <v>120</v>
      </c>
      <c r="N1069" s="55">
        <v>128067808</v>
      </c>
      <c r="O1069" s="55">
        <v>15000000</v>
      </c>
      <c r="P1069" s="24">
        <v>113067808</v>
      </c>
    </row>
    <row r="1070" spans="1:16" x14ac:dyDescent="0.2">
      <c r="A1070" s="4" t="s">
        <v>2344</v>
      </c>
      <c r="B1070" s="5">
        <v>36636</v>
      </c>
      <c r="C1070" s="4" t="s">
        <v>46</v>
      </c>
      <c r="D1070" s="4" t="s">
        <v>16</v>
      </c>
      <c r="E1070" s="4" t="s">
        <v>17</v>
      </c>
      <c r="F1070" s="4" t="s">
        <v>1637</v>
      </c>
      <c r="G1070" s="4" t="s">
        <v>106</v>
      </c>
      <c r="H1070" s="4" t="s">
        <v>176</v>
      </c>
      <c r="I1070" s="4" t="s">
        <v>2345</v>
      </c>
      <c r="J1070" s="51">
        <v>0</v>
      </c>
      <c r="K1070" s="51">
        <v>8</v>
      </c>
      <c r="L1070" s="51">
        <v>177</v>
      </c>
      <c r="M1070" s="51">
        <v>140</v>
      </c>
      <c r="N1070" s="55">
        <v>4157491</v>
      </c>
      <c r="O1070" s="55">
        <v>12800000</v>
      </c>
      <c r="P1070" s="24">
        <v>-8642509</v>
      </c>
    </row>
    <row r="1071" spans="1:16" x14ac:dyDescent="0.2">
      <c r="A1071" s="4" t="s">
        <v>2346</v>
      </c>
      <c r="B1071" s="5">
        <v>36545</v>
      </c>
      <c r="C1071" s="4" t="s">
        <v>46</v>
      </c>
      <c r="D1071" s="4" t="s">
        <v>91</v>
      </c>
      <c r="E1071" s="4" t="s">
        <v>17</v>
      </c>
      <c r="F1071" s="4" t="s">
        <v>18</v>
      </c>
      <c r="G1071" s="4" t="s">
        <v>98</v>
      </c>
      <c r="H1071" s="4" t="s">
        <v>2347</v>
      </c>
      <c r="I1071" s="4" t="s">
        <v>2348</v>
      </c>
      <c r="J1071" s="51">
        <v>207</v>
      </c>
      <c r="K1071" s="51">
        <v>5.9</v>
      </c>
      <c r="L1071" s="51">
        <v>29</v>
      </c>
      <c r="M1071" s="51">
        <v>82</v>
      </c>
      <c r="N1071" s="55">
        <v>9628751</v>
      </c>
      <c r="O1071" s="55">
        <v>5000000</v>
      </c>
      <c r="P1071" s="24">
        <v>4628751</v>
      </c>
    </row>
    <row r="1072" spans="1:16" x14ac:dyDescent="0.2">
      <c r="A1072" s="4" t="s">
        <v>2349</v>
      </c>
      <c r="B1072" s="5">
        <v>36545</v>
      </c>
      <c r="C1072" s="4" t="s">
        <v>46</v>
      </c>
      <c r="D1072" s="4" t="s">
        <v>54</v>
      </c>
      <c r="E1072" s="4" t="s">
        <v>17</v>
      </c>
      <c r="F1072" s="4" t="s">
        <v>18</v>
      </c>
      <c r="G1072" s="4" t="s">
        <v>98</v>
      </c>
      <c r="H1072" s="4" t="s">
        <v>1081</v>
      </c>
      <c r="I1072" s="4" t="s">
        <v>2350</v>
      </c>
      <c r="J1072" s="51">
        <v>0</v>
      </c>
      <c r="K1072" s="51">
        <v>6.5</v>
      </c>
      <c r="L1072" s="51">
        <v>145</v>
      </c>
      <c r="M1072" s="51">
        <v>82</v>
      </c>
      <c r="N1072" s="55">
        <v>137748063</v>
      </c>
      <c r="O1072" s="55">
        <v>127500000</v>
      </c>
      <c r="P1072" s="24">
        <v>10248063</v>
      </c>
    </row>
    <row r="1073" spans="1:16" x14ac:dyDescent="0.2">
      <c r="A1073" s="4" t="s">
        <v>2351</v>
      </c>
      <c r="B1073" s="5">
        <v>36569</v>
      </c>
      <c r="C1073" s="4" t="s">
        <v>46</v>
      </c>
      <c r="D1073" s="4" t="s">
        <v>34</v>
      </c>
      <c r="E1073" s="4" t="s">
        <v>17</v>
      </c>
      <c r="F1073" s="4" t="s">
        <v>18</v>
      </c>
      <c r="G1073" s="4" t="s">
        <v>146</v>
      </c>
      <c r="H1073" s="4" t="s">
        <v>1232</v>
      </c>
      <c r="I1073" s="4" t="s">
        <v>2352</v>
      </c>
      <c r="J1073" s="51">
        <v>580</v>
      </c>
      <c r="K1073" s="51">
        <v>4.9000000000000004</v>
      </c>
      <c r="L1073" s="51">
        <v>64</v>
      </c>
      <c r="M1073" s="51">
        <v>91</v>
      </c>
      <c r="N1073" s="55">
        <v>20035310</v>
      </c>
      <c r="O1073" s="55">
        <v>9000000</v>
      </c>
      <c r="P1073" s="24">
        <v>11035310</v>
      </c>
    </row>
    <row r="1074" spans="1:16" x14ac:dyDescent="0.2">
      <c r="A1074" s="4" t="s">
        <v>2353</v>
      </c>
      <c r="B1074" s="5">
        <v>36537</v>
      </c>
      <c r="C1074" s="4" t="s">
        <v>46</v>
      </c>
      <c r="D1074" s="4" t="s">
        <v>91</v>
      </c>
      <c r="E1074" s="4" t="s">
        <v>17</v>
      </c>
      <c r="F1074" s="4" t="s">
        <v>18</v>
      </c>
      <c r="G1074" s="4" t="s">
        <v>106</v>
      </c>
      <c r="H1074" s="4" t="s">
        <v>2354</v>
      </c>
      <c r="I1074" s="4" t="s">
        <v>2355</v>
      </c>
      <c r="J1074" s="51">
        <v>0</v>
      </c>
      <c r="K1074" s="51">
        <v>4.9000000000000004</v>
      </c>
      <c r="L1074" s="51">
        <v>122</v>
      </c>
      <c r="M1074" s="51">
        <v>99</v>
      </c>
      <c r="N1074" s="55">
        <v>33000377</v>
      </c>
      <c r="O1074" s="55">
        <v>28000000</v>
      </c>
      <c r="P1074" s="24">
        <v>5000377</v>
      </c>
    </row>
    <row r="1075" spans="1:16" x14ac:dyDescent="0.2">
      <c r="A1075" s="4" t="s">
        <v>2356</v>
      </c>
      <c r="B1075" s="5">
        <v>36698</v>
      </c>
      <c r="C1075" s="4" t="s">
        <v>46</v>
      </c>
      <c r="D1075" s="4" t="s">
        <v>34</v>
      </c>
      <c r="E1075" s="4" t="s">
        <v>17</v>
      </c>
      <c r="F1075" s="4" t="s">
        <v>18</v>
      </c>
      <c r="G1075" s="4" t="s">
        <v>146</v>
      </c>
      <c r="H1075" s="4" t="s">
        <v>1520</v>
      </c>
      <c r="I1075" s="4" t="s">
        <v>2357</v>
      </c>
      <c r="J1075" s="51">
        <v>492</v>
      </c>
      <c r="K1075" s="51">
        <v>5.6</v>
      </c>
      <c r="L1075" s="51">
        <v>84</v>
      </c>
      <c r="M1075" s="51">
        <v>96</v>
      </c>
      <c r="N1075" s="55">
        <v>15427192</v>
      </c>
      <c r="O1075" s="55">
        <v>16000000</v>
      </c>
      <c r="P1075" s="24">
        <v>-572808</v>
      </c>
    </row>
    <row r="1076" spans="1:16" x14ac:dyDescent="0.2">
      <c r="A1076" s="4" t="s">
        <v>2358</v>
      </c>
      <c r="B1076" s="5">
        <v>36586</v>
      </c>
      <c r="C1076" s="4" t="s">
        <v>46</v>
      </c>
      <c r="D1076" s="4" t="s">
        <v>34</v>
      </c>
      <c r="E1076" s="4" t="s">
        <v>17</v>
      </c>
      <c r="F1076" s="4" t="s">
        <v>18</v>
      </c>
      <c r="G1076" s="4" t="s">
        <v>146</v>
      </c>
      <c r="H1076" s="4" t="s">
        <v>2359</v>
      </c>
      <c r="I1076" s="4" t="s">
        <v>2360</v>
      </c>
      <c r="J1076" s="51">
        <v>0</v>
      </c>
      <c r="K1076" s="51">
        <v>5.5</v>
      </c>
      <c r="L1076" s="51">
        <v>106</v>
      </c>
      <c r="M1076" s="51">
        <v>83</v>
      </c>
      <c r="N1076" s="55">
        <v>46729374</v>
      </c>
      <c r="O1076" s="55">
        <v>13000000</v>
      </c>
      <c r="P1076" s="24">
        <v>33729374</v>
      </c>
    </row>
    <row r="1077" spans="1:16" x14ac:dyDescent="0.2">
      <c r="A1077" s="4" t="s">
        <v>2361</v>
      </c>
      <c r="B1077" s="5">
        <v>36686</v>
      </c>
      <c r="C1077" s="4" t="s">
        <v>46</v>
      </c>
      <c r="D1077" s="4" t="s">
        <v>34</v>
      </c>
      <c r="E1077" s="4" t="s">
        <v>17</v>
      </c>
      <c r="F1077" s="4" t="s">
        <v>18</v>
      </c>
      <c r="G1077" s="4" t="s">
        <v>106</v>
      </c>
      <c r="H1077" s="4" t="s">
        <v>2362</v>
      </c>
      <c r="I1077" s="4" t="s">
        <v>2363</v>
      </c>
      <c r="J1077" s="51">
        <v>573</v>
      </c>
      <c r="K1077" s="51">
        <v>6</v>
      </c>
      <c r="L1077" s="51">
        <v>65</v>
      </c>
      <c r="M1077" s="51">
        <v>112</v>
      </c>
      <c r="N1077" s="55">
        <v>4734235</v>
      </c>
      <c r="O1077" s="55">
        <v>15000000</v>
      </c>
      <c r="P1077" s="24">
        <v>-10265765</v>
      </c>
    </row>
    <row r="1078" spans="1:16" x14ac:dyDescent="0.2">
      <c r="A1078" s="4" t="s">
        <v>2364</v>
      </c>
      <c r="B1078" s="5">
        <v>36810</v>
      </c>
      <c r="C1078" s="4" t="s">
        <v>46</v>
      </c>
      <c r="D1078" s="4" t="s">
        <v>75</v>
      </c>
      <c r="E1078" s="4" t="s">
        <v>17</v>
      </c>
      <c r="F1078" s="4" t="s">
        <v>18</v>
      </c>
      <c r="G1078" s="4" t="s">
        <v>106</v>
      </c>
      <c r="H1078" s="4" t="s">
        <v>689</v>
      </c>
      <c r="I1078" s="4" t="s">
        <v>759</v>
      </c>
      <c r="J1078" s="51">
        <v>0</v>
      </c>
      <c r="K1078" s="51">
        <v>7.3</v>
      </c>
      <c r="L1078" s="51">
        <v>169</v>
      </c>
      <c r="M1078" s="51">
        <v>131</v>
      </c>
      <c r="N1078" s="55">
        <v>125548685</v>
      </c>
      <c r="O1078" s="55">
        <v>52000000</v>
      </c>
      <c r="P1078" s="24">
        <v>73548685</v>
      </c>
    </row>
    <row r="1079" spans="1:16" x14ac:dyDescent="0.2">
      <c r="A1079" s="4" t="s">
        <v>2365</v>
      </c>
      <c r="B1079" s="5">
        <v>36611</v>
      </c>
      <c r="C1079" s="4" t="s">
        <v>46</v>
      </c>
      <c r="D1079" s="4" t="s">
        <v>105</v>
      </c>
      <c r="E1079" s="4" t="s">
        <v>17</v>
      </c>
      <c r="F1079" s="4" t="s">
        <v>18</v>
      </c>
      <c r="G1079" s="4" t="s">
        <v>106</v>
      </c>
      <c r="H1079" s="4" t="s">
        <v>2366</v>
      </c>
      <c r="I1079" s="4" t="s">
        <v>2367</v>
      </c>
      <c r="J1079" s="51">
        <v>0</v>
      </c>
      <c r="K1079" s="51">
        <v>6.7</v>
      </c>
      <c r="L1079" s="51">
        <v>211</v>
      </c>
      <c r="M1079" s="51">
        <v>98</v>
      </c>
      <c r="N1079" s="55">
        <v>53302314</v>
      </c>
      <c r="O1079" s="55">
        <v>23000000</v>
      </c>
      <c r="P1079" s="24">
        <v>30302314</v>
      </c>
    </row>
    <row r="1080" spans="1:16" x14ac:dyDescent="0.2">
      <c r="A1080" s="4" t="s">
        <v>2368</v>
      </c>
      <c r="B1080" s="5">
        <v>36601</v>
      </c>
      <c r="C1080" s="4" t="s">
        <v>46</v>
      </c>
      <c r="D1080" s="4" t="s">
        <v>23</v>
      </c>
      <c r="E1080" s="4" t="s">
        <v>17</v>
      </c>
      <c r="F1080" s="4" t="s">
        <v>18</v>
      </c>
      <c r="G1080" s="4" t="s">
        <v>146</v>
      </c>
      <c r="H1080" s="4" t="s">
        <v>997</v>
      </c>
      <c r="I1080" s="4" t="s">
        <v>863</v>
      </c>
      <c r="J1080" s="51">
        <v>0</v>
      </c>
      <c r="K1080" s="51">
        <v>7.3</v>
      </c>
      <c r="L1080" s="51">
        <v>137</v>
      </c>
      <c r="M1080" s="51">
        <v>136</v>
      </c>
      <c r="N1080" s="55">
        <v>51768623</v>
      </c>
      <c r="O1080" s="55">
        <v>43000000</v>
      </c>
      <c r="P1080" s="24">
        <v>8768623</v>
      </c>
    </row>
    <row r="1081" spans="1:16" x14ac:dyDescent="0.2">
      <c r="A1081" s="4" t="s">
        <v>2369</v>
      </c>
      <c r="B1081" s="5">
        <v>36842</v>
      </c>
      <c r="C1081" s="4" t="s">
        <v>15</v>
      </c>
      <c r="D1081" s="4" t="s">
        <v>23</v>
      </c>
      <c r="E1081" s="4" t="s">
        <v>2370</v>
      </c>
      <c r="F1081" s="4" t="s">
        <v>2371</v>
      </c>
      <c r="G1081" s="4"/>
      <c r="H1081" s="4" t="s">
        <v>2372</v>
      </c>
      <c r="I1081" s="4" t="s">
        <v>2373</v>
      </c>
      <c r="J1081" s="51">
        <v>92</v>
      </c>
      <c r="K1081" s="51">
        <v>6.2</v>
      </c>
      <c r="L1081" s="51">
        <v>1</v>
      </c>
      <c r="M1081" s="51">
        <v>167</v>
      </c>
      <c r="N1081" s="55">
        <v>610991</v>
      </c>
      <c r="O1081" s="55">
        <v>1000000</v>
      </c>
      <c r="P1081" s="24">
        <v>-389009</v>
      </c>
    </row>
    <row r="1082" spans="1:16" x14ac:dyDescent="0.2">
      <c r="A1082" s="4" t="s">
        <v>2374</v>
      </c>
      <c r="B1082" s="5">
        <v>36761</v>
      </c>
      <c r="C1082" s="4" t="s">
        <v>46</v>
      </c>
      <c r="D1082" s="4" t="s">
        <v>16</v>
      </c>
      <c r="E1082" s="4" t="s">
        <v>17</v>
      </c>
      <c r="F1082" s="4" t="s">
        <v>18</v>
      </c>
      <c r="G1082" s="4" t="s">
        <v>146</v>
      </c>
      <c r="H1082" s="4" t="s">
        <v>429</v>
      </c>
      <c r="I1082" s="4" t="s">
        <v>2375</v>
      </c>
      <c r="J1082" s="51">
        <v>0</v>
      </c>
      <c r="K1082" s="51">
        <v>7.3</v>
      </c>
      <c r="L1082" s="51">
        <v>168</v>
      </c>
      <c r="M1082" s="51">
        <v>118</v>
      </c>
      <c r="N1082" s="55">
        <v>44983704</v>
      </c>
      <c r="O1082" s="55">
        <v>31000000</v>
      </c>
      <c r="P1082" s="24">
        <v>13983704</v>
      </c>
    </row>
    <row r="1083" spans="1:16" x14ac:dyDescent="0.2">
      <c r="A1083" s="4" t="s">
        <v>2376</v>
      </c>
      <c r="B1083" s="5">
        <v>36604</v>
      </c>
      <c r="C1083" s="4" t="s">
        <v>46</v>
      </c>
      <c r="D1083" s="4" t="s">
        <v>23</v>
      </c>
      <c r="E1083" s="4" t="s">
        <v>17</v>
      </c>
      <c r="F1083" s="4" t="s">
        <v>18</v>
      </c>
      <c r="G1083" s="4" t="s">
        <v>35</v>
      </c>
      <c r="H1083" s="4" t="s">
        <v>2377</v>
      </c>
      <c r="I1083" s="4" t="s">
        <v>2378</v>
      </c>
      <c r="J1083" s="51">
        <v>451</v>
      </c>
      <c r="K1083" s="51">
        <v>7.5</v>
      </c>
      <c r="L1083" s="51">
        <v>75</v>
      </c>
      <c r="M1083" s="51">
        <v>90</v>
      </c>
      <c r="N1083" s="55">
        <v>241816</v>
      </c>
      <c r="O1083" s="55">
        <v>42000</v>
      </c>
      <c r="P1083" s="24">
        <v>199816</v>
      </c>
    </row>
    <row r="1084" spans="1:16" x14ac:dyDescent="0.2">
      <c r="A1084" s="4" t="s">
        <v>2379</v>
      </c>
      <c r="B1084" s="5">
        <v>36849</v>
      </c>
      <c r="C1084" s="4" t="s">
        <v>46</v>
      </c>
      <c r="D1084" s="4" t="s">
        <v>91</v>
      </c>
      <c r="E1084" s="4" t="s">
        <v>17</v>
      </c>
      <c r="F1084" s="4" t="s">
        <v>18</v>
      </c>
      <c r="G1084" s="4" t="s">
        <v>106</v>
      </c>
      <c r="H1084" s="4" t="s">
        <v>250</v>
      </c>
      <c r="I1084" s="4" t="s">
        <v>1674</v>
      </c>
      <c r="J1084" s="51">
        <v>604</v>
      </c>
      <c r="K1084" s="51">
        <v>5.0999999999999996</v>
      </c>
      <c r="L1084" s="51">
        <v>102</v>
      </c>
      <c r="M1084" s="51">
        <v>102</v>
      </c>
      <c r="N1084" s="55">
        <v>14967182</v>
      </c>
      <c r="O1084" s="55">
        <v>40000000</v>
      </c>
      <c r="P1084" s="24">
        <v>-25032818</v>
      </c>
    </row>
    <row r="1085" spans="1:16" x14ac:dyDescent="0.2">
      <c r="A1085" s="4" t="s">
        <v>2380</v>
      </c>
      <c r="B1085" s="5">
        <v>36877</v>
      </c>
      <c r="C1085" s="4" t="s">
        <v>46</v>
      </c>
      <c r="D1085" s="4" t="s">
        <v>91</v>
      </c>
      <c r="E1085" s="4" t="s">
        <v>17</v>
      </c>
      <c r="F1085" s="4" t="s">
        <v>18</v>
      </c>
      <c r="G1085" s="4" t="s">
        <v>106</v>
      </c>
      <c r="H1085" s="4" t="s">
        <v>1773</v>
      </c>
      <c r="I1085" s="4" t="s">
        <v>288</v>
      </c>
      <c r="J1085" s="51">
        <v>21000</v>
      </c>
      <c r="K1085" s="51">
        <v>8.5</v>
      </c>
      <c r="L1085" s="51">
        <v>265</v>
      </c>
      <c r="M1085" s="51">
        <v>171</v>
      </c>
      <c r="N1085" s="55">
        <v>187670866</v>
      </c>
      <c r="O1085" s="55">
        <v>103000000</v>
      </c>
      <c r="P1085" s="24">
        <v>84670866</v>
      </c>
    </row>
    <row r="1086" spans="1:16" x14ac:dyDescent="0.2">
      <c r="A1086" s="4" t="s">
        <v>2381</v>
      </c>
      <c r="B1086" s="5">
        <v>36843</v>
      </c>
      <c r="C1086" s="4" t="s">
        <v>46</v>
      </c>
      <c r="D1086" s="4" t="s">
        <v>91</v>
      </c>
      <c r="E1086" s="4" t="s">
        <v>17</v>
      </c>
      <c r="F1086" s="4" t="s">
        <v>18</v>
      </c>
      <c r="G1086" s="4" t="s">
        <v>146</v>
      </c>
      <c r="H1086" s="4" t="s">
        <v>476</v>
      </c>
      <c r="I1086" s="4" t="s">
        <v>2382</v>
      </c>
      <c r="J1086" s="51">
        <v>0</v>
      </c>
      <c r="K1086" s="51">
        <v>6.5</v>
      </c>
      <c r="L1086" s="51">
        <v>175</v>
      </c>
      <c r="M1086" s="51">
        <v>127</v>
      </c>
      <c r="N1086" s="55">
        <v>101643008</v>
      </c>
      <c r="O1086" s="55">
        <v>90000000</v>
      </c>
      <c r="P1086" s="24">
        <v>11643008</v>
      </c>
    </row>
    <row r="1087" spans="1:16" x14ac:dyDescent="0.2">
      <c r="A1087" s="4" t="s">
        <v>2383</v>
      </c>
      <c r="B1087" s="5">
        <v>36734</v>
      </c>
      <c r="C1087" s="4" t="s">
        <v>46</v>
      </c>
      <c r="D1087" s="4" t="s">
        <v>23</v>
      </c>
      <c r="E1087" s="4" t="s">
        <v>17</v>
      </c>
      <c r="F1087" s="4" t="s">
        <v>18</v>
      </c>
      <c r="G1087" s="4" t="s">
        <v>106</v>
      </c>
      <c r="H1087" s="4" t="s">
        <v>2384</v>
      </c>
      <c r="I1087" s="4" t="s">
        <v>2385</v>
      </c>
      <c r="J1087" s="51">
        <v>853</v>
      </c>
      <c r="K1087" s="51">
        <v>5.9</v>
      </c>
      <c r="L1087" s="51">
        <v>63</v>
      </c>
      <c r="M1087" s="51">
        <v>90</v>
      </c>
      <c r="N1087" s="55">
        <v>5108820</v>
      </c>
      <c r="O1087" s="55">
        <v>24000000</v>
      </c>
      <c r="P1087" s="24">
        <v>-18891180</v>
      </c>
    </row>
    <row r="1088" spans="1:16" x14ac:dyDescent="0.2">
      <c r="A1088" s="4" t="s">
        <v>2386</v>
      </c>
      <c r="B1088" s="5">
        <v>36734</v>
      </c>
      <c r="C1088" s="4" t="s">
        <v>46</v>
      </c>
      <c r="D1088" s="4" t="s">
        <v>23</v>
      </c>
      <c r="E1088" s="4" t="s">
        <v>17</v>
      </c>
      <c r="F1088" s="4" t="s">
        <v>18</v>
      </c>
      <c r="G1088" s="4" t="s">
        <v>106</v>
      </c>
      <c r="H1088" s="4" t="s">
        <v>2387</v>
      </c>
      <c r="I1088" s="4" t="s">
        <v>2388</v>
      </c>
      <c r="J1088" s="51">
        <v>0</v>
      </c>
      <c r="K1088" s="51">
        <v>6.5</v>
      </c>
      <c r="L1088" s="51">
        <v>46</v>
      </c>
      <c r="M1088" s="51">
        <v>86</v>
      </c>
      <c r="N1088" s="55">
        <v>1114943</v>
      </c>
      <c r="O1088" s="55">
        <v>500000</v>
      </c>
      <c r="P1088" s="24">
        <v>614943</v>
      </c>
    </row>
    <row r="1089" spans="1:16" x14ac:dyDescent="0.2">
      <c r="A1089" s="4" t="s">
        <v>2389</v>
      </c>
      <c r="B1089" s="5">
        <v>36884</v>
      </c>
      <c r="C1089" s="4" t="s">
        <v>46</v>
      </c>
      <c r="D1089" s="4" t="s">
        <v>34</v>
      </c>
      <c r="E1089" s="4" t="s">
        <v>17</v>
      </c>
      <c r="F1089" s="4" t="s">
        <v>18</v>
      </c>
      <c r="G1089" s="4" t="s">
        <v>106</v>
      </c>
      <c r="H1089" s="4" t="s">
        <v>473</v>
      </c>
      <c r="I1089" s="4" t="s">
        <v>2390</v>
      </c>
      <c r="J1089" s="51">
        <v>242</v>
      </c>
      <c r="K1089" s="51">
        <v>5.7</v>
      </c>
      <c r="L1089" s="51">
        <v>49</v>
      </c>
      <c r="M1089" s="51">
        <v>101</v>
      </c>
      <c r="N1089" s="55">
        <v>1631839</v>
      </c>
      <c r="O1089" s="55">
        <v>10000000</v>
      </c>
      <c r="P1089" s="24">
        <v>-8368161</v>
      </c>
    </row>
    <row r="1090" spans="1:16" x14ac:dyDescent="0.2">
      <c r="A1090" s="4" t="s">
        <v>2391</v>
      </c>
      <c r="B1090" s="5">
        <v>36859</v>
      </c>
      <c r="C1090" s="4" t="s">
        <v>46</v>
      </c>
      <c r="D1090" s="4" t="s">
        <v>34</v>
      </c>
      <c r="E1090" s="4" t="s">
        <v>17</v>
      </c>
      <c r="F1090" s="4" t="s">
        <v>25</v>
      </c>
      <c r="G1090" s="4" t="s">
        <v>146</v>
      </c>
      <c r="H1090" s="4" t="s">
        <v>2392</v>
      </c>
      <c r="I1090" s="4" t="s">
        <v>2393</v>
      </c>
      <c r="J1090" s="51">
        <v>390</v>
      </c>
      <c r="K1090" s="51">
        <v>4.7</v>
      </c>
      <c r="L1090" s="51">
        <v>82</v>
      </c>
      <c r="M1090" s="51">
        <v>94</v>
      </c>
      <c r="N1090" s="55">
        <v>36037909</v>
      </c>
      <c r="O1090" s="55">
        <v>60000000</v>
      </c>
      <c r="P1090" s="24">
        <v>-23962091</v>
      </c>
    </row>
    <row r="1091" spans="1:16" x14ac:dyDescent="0.2">
      <c r="A1091" s="4" t="s">
        <v>2394</v>
      </c>
      <c r="B1091" s="5">
        <v>36537</v>
      </c>
      <c r="C1091" s="4" t="s">
        <v>46</v>
      </c>
      <c r="D1091" s="4" t="s">
        <v>23</v>
      </c>
      <c r="E1091" s="4" t="s">
        <v>17</v>
      </c>
      <c r="F1091" s="4" t="s">
        <v>18</v>
      </c>
      <c r="G1091" s="4" t="s">
        <v>146</v>
      </c>
      <c r="H1091" s="4" t="s">
        <v>1089</v>
      </c>
      <c r="I1091" s="4" t="s">
        <v>2395</v>
      </c>
      <c r="J1091" s="51">
        <v>648</v>
      </c>
      <c r="K1091" s="51">
        <v>5.0999999999999996</v>
      </c>
      <c r="L1091" s="51">
        <v>44</v>
      </c>
      <c r="M1091" s="51">
        <v>96</v>
      </c>
      <c r="N1091" s="55">
        <v>10494147</v>
      </c>
      <c r="O1091" s="55">
        <v>15000000</v>
      </c>
      <c r="P1091" s="24">
        <v>-4505853</v>
      </c>
    </row>
    <row r="1092" spans="1:16" x14ac:dyDescent="0.2">
      <c r="A1092" s="4" t="s">
        <v>2396</v>
      </c>
      <c r="B1092" s="5">
        <v>36717</v>
      </c>
      <c r="C1092" s="4" t="s">
        <v>46</v>
      </c>
      <c r="D1092" s="4" t="s">
        <v>34</v>
      </c>
      <c r="E1092" s="4" t="s">
        <v>17</v>
      </c>
      <c r="F1092" s="4" t="s">
        <v>97</v>
      </c>
      <c r="G1092" s="4" t="s">
        <v>106</v>
      </c>
      <c r="H1092" s="4" t="s">
        <v>2397</v>
      </c>
      <c r="I1092" s="4" t="s">
        <v>673</v>
      </c>
      <c r="J1092" s="51">
        <v>10000</v>
      </c>
      <c r="K1092" s="51">
        <v>7.6</v>
      </c>
      <c r="L1092" s="51">
        <v>174</v>
      </c>
      <c r="M1092" s="51">
        <v>113</v>
      </c>
      <c r="N1092" s="55">
        <v>27277055</v>
      </c>
      <c r="O1092" s="55">
        <v>20000000</v>
      </c>
      <c r="P1092" s="24">
        <v>7277055</v>
      </c>
    </row>
    <row r="1093" spans="1:16" x14ac:dyDescent="0.2">
      <c r="A1093" s="4" t="s">
        <v>2398</v>
      </c>
      <c r="B1093" s="5">
        <v>36651</v>
      </c>
      <c r="C1093" s="4" t="s">
        <v>46</v>
      </c>
      <c r="D1093" s="4" t="s">
        <v>91</v>
      </c>
      <c r="E1093" s="4" t="s">
        <v>17</v>
      </c>
      <c r="F1093" s="4" t="s">
        <v>18</v>
      </c>
      <c r="G1093" s="4" t="s">
        <v>106</v>
      </c>
      <c r="H1093" s="4" t="s">
        <v>530</v>
      </c>
      <c r="I1093" s="4" t="s">
        <v>2399</v>
      </c>
      <c r="J1093" s="51">
        <v>356</v>
      </c>
      <c r="K1093" s="51">
        <v>4.5999999999999996</v>
      </c>
      <c r="L1093" s="51">
        <v>90</v>
      </c>
      <c r="M1093" s="51">
        <v>101</v>
      </c>
      <c r="N1093" s="55">
        <v>12801190</v>
      </c>
      <c r="O1093" s="55">
        <v>15000000</v>
      </c>
      <c r="P1093" s="24">
        <v>-2198810</v>
      </c>
    </row>
    <row r="1094" spans="1:16" x14ac:dyDescent="0.2">
      <c r="A1094" s="4" t="s">
        <v>2400</v>
      </c>
      <c r="B1094" s="5">
        <v>36814</v>
      </c>
      <c r="C1094" s="4" t="s">
        <v>46</v>
      </c>
      <c r="D1094" s="4" t="s">
        <v>91</v>
      </c>
      <c r="E1094" s="4" t="s">
        <v>17</v>
      </c>
      <c r="F1094" s="4" t="s">
        <v>18</v>
      </c>
      <c r="G1094" s="4" t="s">
        <v>106</v>
      </c>
      <c r="H1094" s="4" t="s">
        <v>2401</v>
      </c>
      <c r="I1094" s="4" t="s">
        <v>831</v>
      </c>
      <c r="J1094" s="51">
        <v>0</v>
      </c>
      <c r="K1094" s="51">
        <v>5.7</v>
      </c>
      <c r="L1094" s="51">
        <v>180</v>
      </c>
      <c r="M1094" s="51">
        <v>119</v>
      </c>
      <c r="N1094" s="55">
        <v>73209340</v>
      </c>
      <c r="O1094" s="55">
        <v>95000000</v>
      </c>
      <c r="P1094" s="24">
        <v>-21790660</v>
      </c>
    </row>
    <row r="1095" spans="1:16" x14ac:dyDescent="0.2">
      <c r="A1095" s="4" t="s">
        <v>2402</v>
      </c>
      <c r="B1095" s="5">
        <v>36663</v>
      </c>
      <c r="C1095" s="4" t="s">
        <v>46</v>
      </c>
      <c r="D1095" s="4" t="s">
        <v>34</v>
      </c>
      <c r="E1095" s="4" t="s">
        <v>17</v>
      </c>
      <c r="F1095" s="4" t="s">
        <v>18</v>
      </c>
      <c r="G1095" s="4" t="s">
        <v>98</v>
      </c>
      <c r="H1095" s="4" t="s">
        <v>567</v>
      </c>
      <c r="I1095" s="4" t="s">
        <v>470</v>
      </c>
      <c r="J1095" s="51">
        <v>0</v>
      </c>
      <c r="K1095" s="51">
        <v>6</v>
      </c>
      <c r="L1095" s="51">
        <v>175</v>
      </c>
      <c r="M1095" s="51">
        <v>110</v>
      </c>
      <c r="N1095" s="55">
        <v>260031035</v>
      </c>
      <c r="O1095" s="55">
        <v>123000000</v>
      </c>
      <c r="P1095" s="24">
        <v>137031035</v>
      </c>
    </row>
    <row r="1096" spans="1:16" x14ac:dyDescent="0.2">
      <c r="A1096" s="4" t="s">
        <v>2403</v>
      </c>
      <c r="B1096" s="5">
        <v>36792</v>
      </c>
      <c r="C1096" s="4" t="s">
        <v>46</v>
      </c>
      <c r="D1096" s="4" t="s">
        <v>54</v>
      </c>
      <c r="E1096" s="4" t="s">
        <v>17</v>
      </c>
      <c r="F1096" s="4" t="s">
        <v>18</v>
      </c>
      <c r="G1096" s="4" t="s">
        <v>146</v>
      </c>
      <c r="H1096" s="4" t="s">
        <v>1914</v>
      </c>
      <c r="I1096" s="4" t="s">
        <v>332</v>
      </c>
      <c r="J1096" s="51">
        <v>314</v>
      </c>
      <c r="K1096" s="51">
        <v>5.6</v>
      </c>
      <c r="L1096" s="51">
        <v>52</v>
      </c>
      <c r="M1096" s="51">
        <v>114</v>
      </c>
      <c r="N1096" s="55">
        <v>6543194</v>
      </c>
      <c r="O1096" s="55">
        <v>34000000</v>
      </c>
      <c r="P1096" s="24">
        <v>-27456806</v>
      </c>
    </row>
    <row r="1097" spans="1:16" x14ac:dyDescent="0.2">
      <c r="A1097" s="4" t="s">
        <v>2404</v>
      </c>
      <c r="B1097" s="5">
        <v>36734</v>
      </c>
      <c r="C1097" s="4" t="s">
        <v>46</v>
      </c>
      <c r="D1097" s="4" t="s">
        <v>75</v>
      </c>
      <c r="E1097" s="4" t="s">
        <v>17</v>
      </c>
      <c r="F1097" s="4" t="s">
        <v>18</v>
      </c>
      <c r="G1097" s="4" t="s">
        <v>106</v>
      </c>
      <c r="H1097" s="4" t="s">
        <v>1454</v>
      </c>
      <c r="I1097" s="4" t="s">
        <v>1438</v>
      </c>
      <c r="J1097" s="51">
        <v>133</v>
      </c>
      <c r="K1097" s="51">
        <v>5.3</v>
      </c>
      <c r="L1097" s="51">
        <v>63</v>
      </c>
      <c r="M1097" s="51">
        <v>95</v>
      </c>
      <c r="N1097" s="55">
        <v>2954405</v>
      </c>
      <c r="O1097" s="55">
        <v>36000000</v>
      </c>
      <c r="P1097" s="24">
        <v>-33045595</v>
      </c>
    </row>
    <row r="1098" spans="1:16" x14ac:dyDescent="0.2">
      <c r="A1098" s="4" t="s">
        <v>2405</v>
      </c>
      <c r="B1098" s="5">
        <v>36651</v>
      </c>
      <c r="C1098" s="4" t="s">
        <v>46</v>
      </c>
      <c r="D1098" s="4" t="s">
        <v>34</v>
      </c>
      <c r="E1098" s="4" t="s">
        <v>17</v>
      </c>
      <c r="F1098" s="4" t="s">
        <v>18</v>
      </c>
      <c r="G1098" s="4" t="s">
        <v>146</v>
      </c>
      <c r="H1098" s="4" t="s">
        <v>2406</v>
      </c>
      <c r="I1098" s="4" t="s">
        <v>2407</v>
      </c>
      <c r="J1098" s="51">
        <v>0</v>
      </c>
      <c r="K1098" s="51">
        <v>6.4</v>
      </c>
      <c r="L1098" s="51">
        <v>148</v>
      </c>
      <c r="M1098" s="51">
        <v>128</v>
      </c>
      <c r="N1098" s="55">
        <v>37036404</v>
      </c>
      <c r="O1098" s="55">
        <v>30000000</v>
      </c>
      <c r="P1098" s="24">
        <v>7036404</v>
      </c>
    </row>
    <row r="1099" spans="1:16" x14ac:dyDescent="0.2">
      <c r="A1099" s="4" t="s">
        <v>2408</v>
      </c>
      <c r="B1099" s="5">
        <v>36597</v>
      </c>
      <c r="C1099" s="4" t="s">
        <v>46</v>
      </c>
      <c r="D1099" s="4" t="s">
        <v>34</v>
      </c>
      <c r="E1099" s="4" t="s">
        <v>17</v>
      </c>
      <c r="F1099" s="4" t="s">
        <v>18</v>
      </c>
      <c r="G1099" s="4" t="s">
        <v>146</v>
      </c>
      <c r="H1099" s="4" t="s">
        <v>1373</v>
      </c>
      <c r="I1099" s="4" t="s">
        <v>2409</v>
      </c>
      <c r="J1099" s="51">
        <v>0</v>
      </c>
      <c r="K1099" s="51">
        <v>5.3</v>
      </c>
      <c r="L1099" s="51">
        <v>87</v>
      </c>
      <c r="M1099" s="51">
        <v>90</v>
      </c>
      <c r="N1099" s="55">
        <v>39442871</v>
      </c>
      <c r="O1099" s="55">
        <v>80000000</v>
      </c>
      <c r="P1099" s="24">
        <v>-40557129</v>
      </c>
    </row>
    <row r="1100" spans="1:16" x14ac:dyDescent="0.2">
      <c r="A1100" s="4" t="s">
        <v>2410</v>
      </c>
      <c r="B1100" s="5">
        <v>36637</v>
      </c>
      <c r="C1100" s="4" t="s">
        <v>46</v>
      </c>
      <c r="D1100" s="4" t="s">
        <v>34</v>
      </c>
      <c r="E1100" s="4" t="s">
        <v>17</v>
      </c>
      <c r="F1100" s="4" t="s">
        <v>18</v>
      </c>
      <c r="G1100" s="4" t="s">
        <v>146</v>
      </c>
      <c r="H1100" s="4" t="s">
        <v>2411</v>
      </c>
      <c r="I1100" s="4" t="s">
        <v>1194</v>
      </c>
      <c r="J1100" s="51">
        <v>1000</v>
      </c>
      <c r="K1100" s="51">
        <v>5.3</v>
      </c>
      <c r="L1100" s="51">
        <v>81</v>
      </c>
      <c r="M1100" s="51">
        <v>98</v>
      </c>
      <c r="N1100" s="55">
        <v>15464026</v>
      </c>
      <c r="O1100" s="55">
        <v>20000000</v>
      </c>
      <c r="P1100" s="24">
        <v>-4535974</v>
      </c>
    </row>
    <row r="1101" spans="1:16" x14ac:dyDescent="0.2">
      <c r="A1101" s="4" t="s">
        <v>2412</v>
      </c>
      <c r="B1101" s="5">
        <v>36667</v>
      </c>
      <c r="C1101" s="4" t="s">
        <v>46</v>
      </c>
      <c r="D1101" s="4" t="s">
        <v>23</v>
      </c>
      <c r="E1101" s="4" t="s">
        <v>17</v>
      </c>
      <c r="F1101" s="4" t="s">
        <v>18</v>
      </c>
      <c r="G1101" s="4" t="s">
        <v>106</v>
      </c>
      <c r="H1101" s="4" t="s">
        <v>2413</v>
      </c>
      <c r="I1101" s="4" t="s">
        <v>2414</v>
      </c>
      <c r="J1101" s="51">
        <v>209</v>
      </c>
      <c r="K1101" s="51">
        <v>4.8</v>
      </c>
      <c r="L1101" s="51">
        <v>100</v>
      </c>
      <c r="M1101" s="51">
        <v>97</v>
      </c>
      <c r="N1101" s="55">
        <v>16779636</v>
      </c>
      <c r="O1101" s="55">
        <v>28000000</v>
      </c>
      <c r="P1101" s="24">
        <v>-11220364</v>
      </c>
    </row>
    <row r="1102" spans="1:16" x14ac:dyDescent="0.2">
      <c r="A1102" s="4" t="s">
        <v>2415</v>
      </c>
      <c r="B1102" s="5">
        <v>36564</v>
      </c>
      <c r="C1102" s="4" t="s">
        <v>46</v>
      </c>
      <c r="D1102" s="4" t="s">
        <v>23</v>
      </c>
      <c r="E1102" s="4" t="s">
        <v>17</v>
      </c>
      <c r="F1102" s="4" t="s">
        <v>18</v>
      </c>
      <c r="G1102" s="4" t="s">
        <v>146</v>
      </c>
      <c r="H1102" s="4" t="s">
        <v>1081</v>
      </c>
      <c r="I1102" s="4" t="s">
        <v>2416</v>
      </c>
      <c r="J1102" s="51">
        <v>0</v>
      </c>
      <c r="K1102" s="51">
        <v>7.2</v>
      </c>
      <c r="L1102" s="51">
        <v>68</v>
      </c>
      <c r="M1102" s="51">
        <v>124</v>
      </c>
      <c r="N1102" s="55">
        <v>27441122</v>
      </c>
      <c r="O1102" s="55">
        <v>15000000</v>
      </c>
      <c r="P1102" s="24">
        <v>12441122</v>
      </c>
    </row>
    <row r="1103" spans="1:16" x14ac:dyDescent="0.2">
      <c r="A1103" s="4" t="s">
        <v>2417</v>
      </c>
      <c r="B1103" s="5">
        <v>36700</v>
      </c>
      <c r="C1103" s="4" t="s">
        <v>46</v>
      </c>
      <c r="D1103" s="4" t="s">
        <v>34</v>
      </c>
      <c r="E1103" s="4" t="s">
        <v>17</v>
      </c>
      <c r="F1103" s="4" t="s">
        <v>175</v>
      </c>
      <c r="G1103" s="4" t="s">
        <v>106</v>
      </c>
      <c r="H1103" s="4" t="s">
        <v>2418</v>
      </c>
      <c r="I1103" s="4" t="s">
        <v>1961</v>
      </c>
      <c r="J1103" s="51">
        <v>177</v>
      </c>
      <c r="K1103" s="51">
        <v>5</v>
      </c>
      <c r="L1103" s="51">
        <v>60</v>
      </c>
      <c r="M1103" s="51">
        <v>105</v>
      </c>
      <c r="N1103" s="55">
        <v>10014234</v>
      </c>
      <c r="O1103" s="55">
        <v>65000000</v>
      </c>
      <c r="P1103" s="24">
        <v>-54985766</v>
      </c>
    </row>
    <row r="1104" spans="1:16" x14ac:dyDescent="0.2">
      <c r="A1104" s="4" t="s">
        <v>2419</v>
      </c>
      <c r="B1104" s="5">
        <v>36868</v>
      </c>
      <c r="C1104" s="4" t="s">
        <v>46</v>
      </c>
      <c r="D1104" s="4" t="s">
        <v>34</v>
      </c>
      <c r="E1104" s="4" t="s">
        <v>17</v>
      </c>
      <c r="F1104" s="4" t="s">
        <v>18</v>
      </c>
      <c r="G1104" s="4" t="s">
        <v>106</v>
      </c>
      <c r="H1104" s="4" t="s">
        <v>2420</v>
      </c>
      <c r="I1104" s="4" t="s">
        <v>2421</v>
      </c>
      <c r="J1104" s="51">
        <v>24</v>
      </c>
      <c r="K1104" s="51">
        <v>3.6</v>
      </c>
      <c r="L1104" s="51">
        <v>13</v>
      </c>
      <c r="M1104" s="51">
        <v>100</v>
      </c>
      <c r="N1104" s="55">
        <v>428535</v>
      </c>
      <c r="O1104" s="55">
        <v>1000000</v>
      </c>
      <c r="P1104" s="24">
        <v>-571465</v>
      </c>
    </row>
    <row r="1105" spans="1:16" x14ac:dyDescent="0.2">
      <c r="A1105" s="4" t="s">
        <v>2422</v>
      </c>
      <c r="B1105" s="5">
        <v>36581</v>
      </c>
      <c r="C1105" s="4" t="s">
        <v>46</v>
      </c>
      <c r="D1105" s="4" t="s">
        <v>34</v>
      </c>
      <c r="E1105" s="4" t="s">
        <v>17</v>
      </c>
      <c r="F1105" s="4" t="s">
        <v>18</v>
      </c>
      <c r="G1105" s="4" t="s">
        <v>106</v>
      </c>
      <c r="H1105" s="4" t="s">
        <v>2423</v>
      </c>
      <c r="I1105" s="4" t="s">
        <v>1389</v>
      </c>
      <c r="J1105" s="51">
        <v>0</v>
      </c>
      <c r="K1105" s="51">
        <v>6.5</v>
      </c>
      <c r="L1105" s="51">
        <v>155</v>
      </c>
      <c r="M1105" s="51">
        <v>116</v>
      </c>
      <c r="N1105" s="55">
        <v>90567722</v>
      </c>
      <c r="O1105" s="55">
        <v>51000000</v>
      </c>
      <c r="P1105" s="24">
        <v>39567722</v>
      </c>
    </row>
    <row r="1106" spans="1:16" x14ac:dyDescent="0.2">
      <c r="A1106" s="4" t="s">
        <v>2424</v>
      </c>
      <c r="B1106" s="5">
        <v>36551</v>
      </c>
      <c r="C1106" s="4" t="s">
        <v>46</v>
      </c>
      <c r="D1106" s="4" t="s">
        <v>34</v>
      </c>
      <c r="E1106" s="4" t="s">
        <v>17</v>
      </c>
      <c r="F1106" s="4" t="s">
        <v>18</v>
      </c>
      <c r="G1106" s="4" t="s">
        <v>146</v>
      </c>
      <c r="H1106" s="4" t="s">
        <v>217</v>
      </c>
      <c r="I1106" s="4" t="s">
        <v>1521</v>
      </c>
      <c r="J1106" s="51">
        <v>0</v>
      </c>
      <c r="K1106" s="51">
        <v>7</v>
      </c>
      <c r="L1106" s="51">
        <v>150</v>
      </c>
      <c r="M1106" s="51">
        <v>108</v>
      </c>
      <c r="N1106" s="55">
        <v>166225040</v>
      </c>
      <c r="O1106" s="55">
        <v>55000000</v>
      </c>
      <c r="P1106" s="24">
        <v>111225040</v>
      </c>
    </row>
    <row r="1107" spans="1:16" x14ac:dyDescent="0.2">
      <c r="A1107" s="4" t="s">
        <v>2425</v>
      </c>
      <c r="B1107" s="5">
        <v>36787</v>
      </c>
      <c r="C1107" s="4" t="s">
        <v>15</v>
      </c>
      <c r="D1107" s="4" t="s">
        <v>308</v>
      </c>
      <c r="E1107" s="4" t="s">
        <v>17</v>
      </c>
      <c r="F1107" s="4" t="s">
        <v>18</v>
      </c>
      <c r="G1107" s="4" t="s">
        <v>106</v>
      </c>
      <c r="H1107" s="4" t="s">
        <v>2426</v>
      </c>
      <c r="I1107" s="4" t="s">
        <v>2427</v>
      </c>
      <c r="J1107" s="51">
        <v>40000</v>
      </c>
      <c r="K1107" s="51">
        <v>8.5</v>
      </c>
      <c r="L1107" s="51">
        <v>274</v>
      </c>
      <c r="M1107" s="51">
        <v>113</v>
      </c>
      <c r="N1107" s="55">
        <v>25530884</v>
      </c>
      <c r="O1107" s="55">
        <v>9000000</v>
      </c>
      <c r="P1107" s="24">
        <v>16530884</v>
      </c>
    </row>
    <row r="1108" spans="1:16" x14ac:dyDescent="0.2">
      <c r="A1108" s="4" t="s">
        <v>2428</v>
      </c>
      <c r="B1108" s="5">
        <v>36788</v>
      </c>
      <c r="C1108" s="4" t="s">
        <v>46</v>
      </c>
      <c r="D1108" s="4" t="s">
        <v>75</v>
      </c>
      <c r="E1108" s="4" t="s">
        <v>17</v>
      </c>
      <c r="F1108" s="4" t="s">
        <v>18</v>
      </c>
      <c r="G1108" s="4" t="s">
        <v>106</v>
      </c>
      <c r="H1108" s="4" t="s">
        <v>217</v>
      </c>
      <c r="I1108" s="4" t="s">
        <v>1640</v>
      </c>
      <c r="J1108" s="51">
        <v>0</v>
      </c>
      <c r="K1108" s="51">
        <v>7.2</v>
      </c>
      <c r="L1108" s="51">
        <v>98</v>
      </c>
      <c r="M1108" s="51">
        <v>129</v>
      </c>
      <c r="N1108" s="55">
        <v>48814909</v>
      </c>
      <c r="O1108" s="55">
        <v>32000000</v>
      </c>
      <c r="P1108" s="24">
        <v>16814909</v>
      </c>
    </row>
    <row r="1109" spans="1:16" x14ac:dyDescent="0.2">
      <c r="A1109" s="4" t="s">
        <v>2429</v>
      </c>
      <c r="B1109" s="5">
        <v>36655</v>
      </c>
      <c r="C1109" s="4" t="s">
        <v>46</v>
      </c>
      <c r="D1109" s="4" t="s">
        <v>91</v>
      </c>
      <c r="E1109" s="4" t="s">
        <v>17</v>
      </c>
      <c r="F1109" s="4" t="s">
        <v>18</v>
      </c>
      <c r="G1109" s="4" t="s">
        <v>146</v>
      </c>
      <c r="H1109" s="4" t="s">
        <v>2430</v>
      </c>
      <c r="I1109" s="4" t="s">
        <v>2431</v>
      </c>
      <c r="J1109" s="51">
        <v>12</v>
      </c>
      <c r="K1109" s="51">
        <v>5.6</v>
      </c>
      <c r="L1109" s="51">
        <v>15</v>
      </c>
      <c r="M1109" s="51">
        <v>106</v>
      </c>
      <c r="N1109" s="55">
        <v>171988</v>
      </c>
      <c r="O1109" s="55">
        <v>600000</v>
      </c>
      <c r="P1109" s="24">
        <v>-428012</v>
      </c>
    </row>
    <row r="1110" spans="1:16" x14ac:dyDescent="0.2">
      <c r="A1110" s="4" t="s">
        <v>2432</v>
      </c>
      <c r="B1110" s="5">
        <v>36583</v>
      </c>
      <c r="C1110" s="4" t="s">
        <v>46</v>
      </c>
      <c r="D1110" s="4" t="s">
        <v>91</v>
      </c>
      <c r="E1110" s="4" t="s">
        <v>17</v>
      </c>
      <c r="F1110" s="4" t="s">
        <v>18</v>
      </c>
      <c r="G1110" s="4" t="s">
        <v>146</v>
      </c>
      <c r="H1110" s="4" t="s">
        <v>2433</v>
      </c>
      <c r="I1110" s="4" t="s">
        <v>690</v>
      </c>
      <c r="J1110" s="51">
        <v>0</v>
      </c>
      <c r="K1110" s="51">
        <v>6.2</v>
      </c>
      <c r="L1110" s="51">
        <v>140</v>
      </c>
      <c r="M1110" s="51">
        <v>109</v>
      </c>
      <c r="N1110" s="55">
        <v>106807667</v>
      </c>
      <c r="O1110" s="55">
        <v>45000000</v>
      </c>
      <c r="P1110" s="24">
        <v>61807667</v>
      </c>
    </row>
    <row r="1111" spans="1:16" x14ac:dyDescent="0.2">
      <c r="A1111" s="4" t="s">
        <v>2434</v>
      </c>
      <c r="B1111" s="5">
        <v>36863</v>
      </c>
      <c r="C1111" s="4" t="s">
        <v>46</v>
      </c>
      <c r="D1111" s="4" t="s">
        <v>54</v>
      </c>
      <c r="E1111" s="4" t="s">
        <v>17</v>
      </c>
      <c r="F1111" s="4" t="s">
        <v>18</v>
      </c>
      <c r="G1111" s="4" t="s">
        <v>98</v>
      </c>
      <c r="H1111" s="4" t="s">
        <v>1524</v>
      </c>
      <c r="I1111" s="4" t="s">
        <v>310</v>
      </c>
      <c r="J1111" s="51">
        <v>0</v>
      </c>
      <c r="K1111" s="51">
        <v>5.6</v>
      </c>
      <c r="L1111" s="51">
        <v>181</v>
      </c>
      <c r="M1111" s="51">
        <v>114</v>
      </c>
      <c r="N1111" s="55">
        <v>60874615</v>
      </c>
      <c r="O1111" s="55">
        <v>90000000</v>
      </c>
      <c r="P1111" s="24">
        <v>-29125385</v>
      </c>
    </row>
    <row r="1112" spans="1:16" x14ac:dyDescent="0.2">
      <c r="A1112" s="4" t="s">
        <v>2435</v>
      </c>
      <c r="B1112" s="5">
        <v>36699</v>
      </c>
      <c r="C1112" s="4" t="s">
        <v>46</v>
      </c>
      <c r="D1112" s="4" t="s">
        <v>91</v>
      </c>
      <c r="E1112" s="4" t="s">
        <v>17</v>
      </c>
      <c r="F1112" s="4" t="s">
        <v>18</v>
      </c>
      <c r="G1112" s="4" t="s">
        <v>146</v>
      </c>
      <c r="H1112" s="4" t="s">
        <v>427</v>
      </c>
      <c r="I1112" s="4" t="s">
        <v>1332</v>
      </c>
      <c r="J1112" s="51">
        <v>0</v>
      </c>
      <c r="K1112" s="51">
        <v>6.1</v>
      </c>
      <c r="L1112" s="51">
        <v>237</v>
      </c>
      <c r="M1112" s="51">
        <v>123</v>
      </c>
      <c r="N1112" s="55">
        <v>215397307</v>
      </c>
      <c r="O1112" s="55">
        <v>125000000</v>
      </c>
      <c r="P1112" s="24">
        <v>90397307</v>
      </c>
    </row>
    <row r="1113" spans="1:16" x14ac:dyDescent="0.2">
      <c r="A1113" s="4" t="s">
        <v>2436</v>
      </c>
      <c r="B1113" s="5">
        <v>36711</v>
      </c>
      <c r="C1113" s="4" t="s">
        <v>46</v>
      </c>
      <c r="D1113" s="4" t="s">
        <v>23</v>
      </c>
      <c r="E1113" s="4" t="s">
        <v>17</v>
      </c>
      <c r="F1113" s="4" t="s">
        <v>18</v>
      </c>
      <c r="G1113" s="4" t="s">
        <v>98</v>
      </c>
      <c r="H1113" s="4" t="s">
        <v>567</v>
      </c>
      <c r="I1113" s="4" t="s">
        <v>2437</v>
      </c>
      <c r="J1113" s="51">
        <v>0</v>
      </c>
      <c r="K1113" s="51">
        <v>7</v>
      </c>
      <c r="L1113" s="51">
        <v>79</v>
      </c>
      <c r="M1113" s="51">
        <v>95</v>
      </c>
      <c r="N1113" s="55">
        <v>34099640</v>
      </c>
      <c r="O1113" s="55">
        <v>5000000</v>
      </c>
      <c r="P1113" s="24">
        <v>29099640</v>
      </c>
    </row>
    <row r="1114" spans="1:16" x14ac:dyDescent="0.2">
      <c r="A1114" s="4" t="s">
        <v>2438</v>
      </c>
      <c r="B1114" s="5">
        <v>36663</v>
      </c>
      <c r="C1114" s="4" t="s">
        <v>46</v>
      </c>
      <c r="D1114" s="4" t="s">
        <v>34</v>
      </c>
      <c r="E1114" s="4" t="s">
        <v>17</v>
      </c>
      <c r="F1114" s="4" t="s">
        <v>18</v>
      </c>
      <c r="G1114" s="4" t="s">
        <v>106</v>
      </c>
      <c r="H1114" s="4" t="s">
        <v>909</v>
      </c>
      <c r="I1114" s="4" t="s">
        <v>2439</v>
      </c>
      <c r="J1114" s="51">
        <v>0</v>
      </c>
      <c r="K1114" s="51">
        <v>6.1</v>
      </c>
      <c r="L1114" s="51">
        <v>55</v>
      </c>
      <c r="M1114" s="51">
        <v>98</v>
      </c>
      <c r="N1114" s="55">
        <v>57176582</v>
      </c>
      <c r="O1114" s="55">
        <v>9500000</v>
      </c>
      <c r="P1114" s="24">
        <v>47676582</v>
      </c>
    </row>
    <row r="1115" spans="1:16" x14ac:dyDescent="0.2">
      <c r="A1115" s="4" t="s">
        <v>2440</v>
      </c>
      <c r="B1115" s="5">
        <v>36828</v>
      </c>
      <c r="C1115" s="4" t="s">
        <v>46</v>
      </c>
      <c r="D1115" s="4" t="s">
        <v>16</v>
      </c>
      <c r="E1115" s="4" t="s">
        <v>914</v>
      </c>
      <c r="F1115" s="4" t="s">
        <v>2441</v>
      </c>
      <c r="G1115" s="4" t="s">
        <v>106</v>
      </c>
      <c r="H1115" s="4" t="s">
        <v>2442</v>
      </c>
      <c r="I1115" s="4" t="s">
        <v>2443</v>
      </c>
      <c r="J1115" s="51">
        <v>0</v>
      </c>
      <c r="K1115" s="51">
        <v>7.9</v>
      </c>
      <c r="L1115" s="51">
        <v>94</v>
      </c>
      <c r="M1115" s="51">
        <v>114</v>
      </c>
      <c r="N1115" s="55">
        <v>1221261</v>
      </c>
      <c r="O1115" s="55">
        <v>1500000</v>
      </c>
      <c r="P1115" s="24">
        <v>-278739</v>
      </c>
    </row>
    <row r="1116" spans="1:16" x14ac:dyDescent="0.2">
      <c r="A1116" s="4" t="s">
        <v>2444</v>
      </c>
      <c r="B1116" s="5">
        <v>36540</v>
      </c>
      <c r="C1116" s="4" t="s">
        <v>46</v>
      </c>
      <c r="D1116" s="4" t="s">
        <v>34</v>
      </c>
      <c r="E1116" s="4" t="s">
        <v>17</v>
      </c>
      <c r="F1116" s="4" t="s">
        <v>25</v>
      </c>
      <c r="G1116" s="4" t="s">
        <v>106</v>
      </c>
      <c r="H1116" s="4" t="s">
        <v>729</v>
      </c>
      <c r="I1116" s="4" t="s">
        <v>1594</v>
      </c>
      <c r="J1116" s="51">
        <v>455</v>
      </c>
      <c r="K1116" s="51">
        <v>6.3</v>
      </c>
      <c r="L1116" s="51">
        <v>156</v>
      </c>
      <c r="M1116" s="51">
        <v>110</v>
      </c>
      <c r="N1116" s="55">
        <v>25167270</v>
      </c>
      <c r="O1116" s="55">
        <v>24000000</v>
      </c>
      <c r="P1116" s="24">
        <v>1167270</v>
      </c>
    </row>
    <row r="1117" spans="1:16" x14ac:dyDescent="0.2">
      <c r="A1117" s="4" t="s">
        <v>2445</v>
      </c>
      <c r="B1117" s="5">
        <v>36587</v>
      </c>
      <c r="C1117" s="4" t="s">
        <v>46</v>
      </c>
      <c r="D1117" s="4" t="s">
        <v>34</v>
      </c>
      <c r="E1117" s="4" t="s">
        <v>17</v>
      </c>
      <c r="F1117" s="4" t="s">
        <v>18</v>
      </c>
      <c r="G1117" s="4" t="s">
        <v>146</v>
      </c>
      <c r="H1117" s="4" t="s">
        <v>2446</v>
      </c>
      <c r="I1117" s="4" t="s">
        <v>1109</v>
      </c>
      <c r="J1117" s="51">
        <v>374</v>
      </c>
      <c r="K1117" s="51">
        <v>4.3</v>
      </c>
      <c r="L1117" s="51">
        <v>94</v>
      </c>
      <c r="M1117" s="51">
        <v>109</v>
      </c>
      <c r="N1117" s="55">
        <v>123307945</v>
      </c>
      <c r="O1117" s="55">
        <v>65000000</v>
      </c>
      <c r="P1117" s="24">
        <v>58307945</v>
      </c>
    </row>
    <row r="1118" spans="1:16" x14ac:dyDescent="0.2">
      <c r="A1118" s="4" t="s">
        <v>2447</v>
      </c>
      <c r="B1118" s="5">
        <v>36805</v>
      </c>
      <c r="C1118" s="4" t="s">
        <v>46</v>
      </c>
      <c r="D1118" s="4" t="s">
        <v>54</v>
      </c>
      <c r="E1118" s="4" t="s">
        <v>17</v>
      </c>
      <c r="F1118" s="4" t="s">
        <v>97</v>
      </c>
      <c r="G1118" s="4" t="s">
        <v>146</v>
      </c>
      <c r="H1118" s="4" t="s">
        <v>1052</v>
      </c>
      <c r="I1118" s="4" t="s">
        <v>1141</v>
      </c>
      <c r="J1118" s="51">
        <v>16000</v>
      </c>
      <c r="K1118" s="51">
        <v>7.8</v>
      </c>
      <c r="L1118" s="51">
        <v>197</v>
      </c>
      <c r="M1118" s="51">
        <v>107</v>
      </c>
      <c r="N1118" s="55">
        <v>45506619</v>
      </c>
      <c r="O1118" s="55">
        <v>26000000</v>
      </c>
      <c r="P1118" s="24">
        <v>19506619</v>
      </c>
    </row>
    <row r="1119" spans="1:16" x14ac:dyDescent="0.2">
      <c r="A1119" s="4" t="s">
        <v>2448</v>
      </c>
      <c r="B1119" s="5">
        <v>36586</v>
      </c>
      <c r="C1119" s="4" t="s">
        <v>46</v>
      </c>
      <c r="D1119" s="4" t="s">
        <v>23</v>
      </c>
      <c r="E1119" s="4" t="s">
        <v>17</v>
      </c>
      <c r="F1119" s="4" t="s">
        <v>18</v>
      </c>
      <c r="G1119" s="4" t="s">
        <v>146</v>
      </c>
      <c r="H1119" s="4" t="s">
        <v>920</v>
      </c>
      <c r="I1119" s="4" t="s">
        <v>1679</v>
      </c>
      <c r="J1119" s="51">
        <v>16000</v>
      </c>
      <c r="K1119" s="51">
        <v>7.2</v>
      </c>
      <c r="L1119" s="51">
        <v>157</v>
      </c>
      <c r="M1119" s="51">
        <v>123</v>
      </c>
      <c r="N1119" s="55">
        <v>33508922</v>
      </c>
      <c r="O1119" s="55">
        <v>40000000</v>
      </c>
      <c r="P1119" s="24">
        <v>-6491078</v>
      </c>
    </row>
    <row r="1120" spans="1:16" x14ac:dyDescent="0.2">
      <c r="A1120" s="4" t="s">
        <v>2449</v>
      </c>
      <c r="B1120" s="5">
        <v>36746</v>
      </c>
      <c r="C1120" s="4" t="s">
        <v>46</v>
      </c>
      <c r="D1120" s="4" t="s">
        <v>105</v>
      </c>
      <c r="E1120" s="4" t="s">
        <v>17</v>
      </c>
      <c r="F1120" s="4" t="s">
        <v>18</v>
      </c>
      <c r="G1120" s="4" t="s">
        <v>106</v>
      </c>
      <c r="H1120" s="4" t="s">
        <v>2220</v>
      </c>
      <c r="I1120" s="4" t="s">
        <v>2450</v>
      </c>
      <c r="J1120" s="51">
        <v>5000</v>
      </c>
      <c r="K1120" s="51">
        <v>7.1</v>
      </c>
      <c r="L1120" s="51">
        <v>214</v>
      </c>
      <c r="M1120" s="51">
        <v>112</v>
      </c>
      <c r="N1120" s="55">
        <v>39235088</v>
      </c>
      <c r="O1120" s="55">
        <v>23000000</v>
      </c>
      <c r="P1120" s="24">
        <v>16235088</v>
      </c>
    </row>
    <row r="1121" spans="1:16" x14ac:dyDescent="0.2">
      <c r="A1121" s="4" t="s">
        <v>2451</v>
      </c>
      <c r="B1121" s="5">
        <v>36885</v>
      </c>
      <c r="C1121" s="4" t="s">
        <v>46</v>
      </c>
      <c r="D1121" s="4" t="s">
        <v>75</v>
      </c>
      <c r="E1121" s="4" t="s">
        <v>17</v>
      </c>
      <c r="F1121" s="4" t="s">
        <v>18</v>
      </c>
      <c r="G1121" s="4" t="s">
        <v>106</v>
      </c>
      <c r="H1121" s="4" t="s">
        <v>2452</v>
      </c>
      <c r="I1121" s="4" t="s">
        <v>2453</v>
      </c>
      <c r="J1121" s="51">
        <v>0</v>
      </c>
      <c r="K1121" s="51">
        <v>7</v>
      </c>
      <c r="L1121" s="51">
        <v>115</v>
      </c>
      <c r="M1121" s="51">
        <v>122</v>
      </c>
      <c r="N1121" s="55">
        <v>8596914</v>
      </c>
      <c r="O1121" s="55">
        <v>6000000</v>
      </c>
      <c r="P1121" s="24">
        <v>2596914</v>
      </c>
    </row>
    <row r="1122" spans="1:16" x14ac:dyDescent="0.2">
      <c r="A1122" s="4" t="s">
        <v>2454</v>
      </c>
      <c r="B1122" s="5">
        <v>36786</v>
      </c>
      <c r="C1122" s="4" t="s">
        <v>46</v>
      </c>
      <c r="D1122" s="4" t="s">
        <v>91</v>
      </c>
      <c r="E1122" s="4" t="s">
        <v>17</v>
      </c>
      <c r="F1122" s="4" t="s">
        <v>18</v>
      </c>
      <c r="G1122" s="4" t="s">
        <v>106</v>
      </c>
      <c r="H1122" s="4" t="s">
        <v>2455</v>
      </c>
      <c r="I1122" s="4" t="s">
        <v>973</v>
      </c>
      <c r="J1122" s="51">
        <v>892</v>
      </c>
      <c r="K1122" s="51">
        <v>6.2</v>
      </c>
      <c r="L1122" s="51">
        <v>134</v>
      </c>
      <c r="M1122" s="51">
        <v>135</v>
      </c>
      <c r="N1122" s="55">
        <v>32598931</v>
      </c>
      <c r="O1122" s="55">
        <v>65000000</v>
      </c>
      <c r="P1122" s="24">
        <v>-32401069</v>
      </c>
    </row>
    <row r="1123" spans="1:16" x14ac:dyDescent="0.2">
      <c r="A1123" s="4" t="s">
        <v>2456</v>
      </c>
      <c r="B1123" s="5">
        <v>36766</v>
      </c>
      <c r="C1123" s="4" t="s">
        <v>46</v>
      </c>
      <c r="D1123" s="4" t="s">
        <v>34</v>
      </c>
      <c r="E1123" s="4" t="s">
        <v>17</v>
      </c>
      <c r="F1123" s="4" t="s">
        <v>348</v>
      </c>
      <c r="G1123" s="4" t="s">
        <v>35</v>
      </c>
      <c r="H1123" s="4" t="s">
        <v>2457</v>
      </c>
      <c r="I1123" s="4" t="s">
        <v>2458</v>
      </c>
      <c r="J1123" s="51">
        <v>614</v>
      </c>
      <c r="K1123" s="51">
        <v>6.3</v>
      </c>
      <c r="L1123" s="51">
        <v>51</v>
      </c>
      <c r="M1123" s="51">
        <v>85</v>
      </c>
      <c r="N1123" s="55">
        <v>265107</v>
      </c>
      <c r="O1123" s="55">
        <v>1500000</v>
      </c>
      <c r="P1123" s="24">
        <v>-1234893</v>
      </c>
    </row>
    <row r="1124" spans="1:16" x14ac:dyDescent="0.2">
      <c r="A1124" s="4" t="s">
        <v>2459</v>
      </c>
      <c r="B1124" s="5">
        <v>36857</v>
      </c>
      <c r="C1124" s="4" t="s">
        <v>46</v>
      </c>
      <c r="D1124" s="4" t="s">
        <v>75</v>
      </c>
      <c r="E1124" s="4" t="s">
        <v>17</v>
      </c>
      <c r="F1124" s="4" t="s">
        <v>97</v>
      </c>
      <c r="G1124" s="4" t="s">
        <v>106</v>
      </c>
      <c r="H1124" s="4" t="s">
        <v>1096</v>
      </c>
      <c r="I1124" s="4" t="s">
        <v>430</v>
      </c>
      <c r="J1124" s="51">
        <v>0</v>
      </c>
      <c r="K1124" s="51">
        <v>7.4</v>
      </c>
      <c r="L1124" s="51">
        <v>132</v>
      </c>
      <c r="M1124" s="51">
        <v>124</v>
      </c>
      <c r="N1124" s="55">
        <v>7060876</v>
      </c>
      <c r="O1124" s="55">
        <v>13500000</v>
      </c>
      <c r="P1124" s="24">
        <v>-6439124</v>
      </c>
    </row>
    <row r="1125" spans="1:16" x14ac:dyDescent="0.2">
      <c r="A1125" s="4" t="s">
        <v>2460</v>
      </c>
      <c r="B1125" s="5">
        <v>36674</v>
      </c>
      <c r="C1125" s="4" t="s">
        <v>46</v>
      </c>
      <c r="D1125" s="4" t="s">
        <v>34</v>
      </c>
      <c r="E1125" s="4" t="s">
        <v>17</v>
      </c>
      <c r="F1125" s="4" t="s">
        <v>18</v>
      </c>
      <c r="G1125" s="4" t="s">
        <v>146</v>
      </c>
      <c r="H1125" s="4" t="s">
        <v>1347</v>
      </c>
      <c r="I1125" s="4" t="s">
        <v>2273</v>
      </c>
      <c r="J1125" s="51">
        <v>650</v>
      </c>
      <c r="K1125" s="51">
        <v>5.3</v>
      </c>
      <c r="L1125" s="51">
        <v>51</v>
      </c>
      <c r="M1125" s="51">
        <v>107</v>
      </c>
      <c r="N1125" s="55">
        <v>12372410</v>
      </c>
      <c r="O1125" s="55">
        <v>24000000</v>
      </c>
      <c r="P1125" s="24">
        <v>-11627590</v>
      </c>
    </row>
    <row r="1126" spans="1:16" x14ac:dyDescent="0.2">
      <c r="A1126" s="4" t="s">
        <v>2461</v>
      </c>
      <c r="B1126" s="5">
        <v>36603</v>
      </c>
      <c r="C1126" s="4" t="s">
        <v>46</v>
      </c>
      <c r="D1126" s="4" t="s">
        <v>91</v>
      </c>
      <c r="E1126" s="4" t="s">
        <v>17</v>
      </c>
      <c r="F1126" s="4" t="s">
        <v>18</v>
      </c>
      <c r="G1126" s="4" t="s">
        <v>146</v>
      </c>
      <c r="H1126" s="4" t="s">
        <v>2462</v>
      </c>
      <c r="I1126" s="4" t="s">
        <v>2463</v>
      </c>
      <c r="J1126" s="51">
        <v>995</v>
      </c>
      <c r="K1126" s="51">
        <v>5.7</v>
      </c>
      <c r="L1126" s="51">
        <v>145</v>
      </c>
      <c r="M1126" s="51">
        <v>106</v>
      </c>
      <c r="N1126" s="55">
        <v>17473245</v>
      </c>
      <c r="O1126" s="55">
        <v>70000000</v>
      </c>
      <c r="P1126" s="24">
        <v>-52526755</v>
      </c>
    </row>
    <row r="1127" spans="1:16" x14ac:dyDescent="0.2">
      <c r="A1127" s="4" t="s">
        <v>2464</v>
      </c>
      <c r="B1127" s="5">
        <v>36845</v>
      </c>
      <c r="C1127" s="4" t="s">
        <v>46</v>
      </c>
      <c r="D1127" s="4" t="s">
        <v>91</v>
      </c>
      <c r="E1127" s="4" t="s">
        <v>17</v>
      </c>
      <c r="F1127" s="4" t="s">
        <v>18</v>
      </c>
      <c r="G1127" s="4" t="s">
        <v>106</v>
      </c>
      <c r="H1127" s="4" t="s">
        <v>1834</v>
      </c>
      <c r="I1127" s="4" t="s">
        <v>1465</v>
      </c>
      <c r="J1127" s="51">
        <v>852</v>
      </c>
      <c r="K1127" s="51">
        <v>5.7</v>
      </c>
      <c r="L1127" s="51">
        <v>126</v>
      </c>
      <c r="M1127" s="51">
        <v>124</v>
      </c>
      <c r="N1127" s="55">
        <v>23360779</v>
      </c>
      <c r="O1127" s="55">
        <v>34000000</v>
      </c>
      <c r="P1127" s="24">
        <v>-10639221</v>
      </c>
    </row>
    <row r="1128" spans="1:16" x14ac:dyDescent="0.2">
      <c r="A1128" s="4" t="s">
        <v>2465</v>
      </c>
      <c r="B1128" s="5">
        <v>36544</v>
      </c>
      <c r="C1128" s="4" t="s">
        <v>46</v>
      </c>
      <c r="D1128" s="4" t="s">
        <v>75</v>
      </c>
      <c r="E1128" s="4" t="s">
        <v>17</v>
      </c>
      <c r="F1128" s="4" t="s">
        <v>18</v>
      </c>
      <c r="G1128" s="4" t="s">
        <v>98</v>
      </c>
      <c r="H1128" s="4" t="s">
        <v>2466</v>
      </c>
      <c r="I1128" s="4" t="s">
        <v>2467</v>
      </c>
      <c r="J1128" s="51">
        <v>0</v>
      </c>
      <c r="K1128" s="51">
        <v>7.8</v>
      </c>
      <c r="L1128" s="51">
        <v>157</v>
      </c>
      <c r="M1128" s="51">
        <v>120</v>
      </c>
      <c r="N1128" s="55">
        <v>115648585</v>
      </c>
      <c r="O1128" s="55">
        <v>30000000</v>
      </c>
      <c r="P1128" s="24">
        <v>85648585</v>
      </c>
    </row>
    <row r="1129" spans="1:16" x14ac:dyDescent="0.2">
      <c r="A1129" s="4" t="s">
        <v>2468</v>
      </c>
      <c r="B1129" s="5">
        <v>36701</v>
      </c>
      <c r="C1129" s="4" t="s">
        <v>46</v>
      </c>
      <c r="D1129" s="4" t="s">
        <v>23</v>
      </c>
      <c r="E1129" s="4" t="s">
        <v>17</v>
      </c>
      <c r="F1129" s="4" t="s">
        <v>18</v>
      </c>
      <c r="G1129" s="4" t="s">
        <v>106</v>
      </c>
      <c r="H1129" s="4" t="s">
        <v>220</v>
      </c>
      <c r="I1129" s="4" t="s">
        <v>1848</v>
      </c>
      <c r="J1129" s="51">
        <v>38000</v>
      </c>
      <c r="K1129" s="51">
        <v>8.4</v>
      </c>
      <c r="L1129" s="51">
        <v>234</v>
      </c>
      <c r="M1129" s="51">
        <v>102</v>
      </c>
      <c r="N1129" s="55">
        <v>3609278</v>
      </c>
      <c r="O1129" s="55">
        <v>4500000</v>
      </c>
      <c r="P1129" s="24">
        <v>-890722</v>
      </c>
    </row>
    <row r="1130" spans="1:16" x14ac:dyDescent="0.2">
      <c r="A1130" s="4" t="s">
        <v>2469</v>
      </c>
      <c r="B1130" s="5">
        <v>36719</v>
      </c>
      <c r="C1130" s="4" t="s">
        <v>46</v>
      </c>
      <c r="D1130" s="4" t="s">
        <v>34</v>
      </c>
      <c r="E1130" s="4" t="s">
        <v>17</v>
      </c>
      <c r="F1130" s="4" t="s">
        <v>18</v>
      </c>
      <c r="G1130" s="4" t="s">
        <v>98</v>
      </c>
      <c r="H1130" s="4" t="s">
        <v>1578</v>
      </c>
      <c r="I1130" s="4" t="s">
        <v>2470</v>
      </c>
      <c r="J1130" s="51">
        <v>0</v>
      </c>
      <c r="K1130" s="51">
        <v>6.9</v>
      </c>
      <c r="L1130" s="51">
        <v>106</v>
      </c>
      <c r="M1130" s="51">
        <v>115</v>
      </c>
      <c r="N1130" s="55">
        <v>32662299</v>
      </c>
      <c r="O1130" s="55">
        <v>24000000</v>
      </c>
      <c r="P1130" s="24">
        <v>8662299</v>
      </c>
    </row>
    <row r="1131" spans="1:16" x14ac:dyDescent="0.2">
      <c r="A1131" s="4" t="s">
        <v>2471</v>
      </c>
      <c r="B1131" s="5">
        <v>36778</v>
      </c>
      <c r="C1131" s="4" t="s">
        <v>46</v>
      </c>
      <c r="D1131" s="4" t="s">
        <v>34</v>
      </c>
      <c r="E1131" s="4" t="s">
        <v>17</v>
      </c>
      <c r="F1131" s="4" t="s">
        <v>18</v>
      </c>
      <c r="G1131" s="4" t="s">
        <v>106</v>
      </c>
      <c r="H1131" s="4" t="s">
        <v>1239</v>
      </c>
      <c r="I1131" s="4" t="s">
        <v>2472</v>
      </c>
      <c r="J1131" s="51">
        <v>0</v>
      </c>
      <c r="K1131" s="51">
        <v>6.5</v>
      </c>
      <c r="L1131" s="51">
        <v>103</v>
      </c>
      <c r="M1131" s="51">
        <v>94</v>
      </c>
      <c r="N1131" s="55">
        <v>68525609</v>
      </c>
      <c r="O1131" s="55">
        <v>15600000</v>
      </c>
      <c r="P1131" s="24">
        <v>52925609</v>
      </c>
    </row>
    <row r="1132" spans="1:16" x14ac:dyDescent="0.2">
      <c r="A1132" s="4" t="s">
        <v>2473</v>
      </c>
      <c r="B1132" s="5">
        <v>36751</v>
      </c>
      <c r="C1132" s="4" t="s">
        <v>46</v>
      </c>
      <c r="D1132" s="4" t="s">
        <v>91</v>
      </c>
      <c r="E1132" s="4" t="s">
        <v>17</v>
      </c>
      <c r="F1132" s="4" t="s">
        <v>18</v>
      </c>
      <c r="G1132" s="4" t="s">
        <v>106</v>
      </c>
      <c r="H1132" s="4" t="s">
        <v>1821</v>
      </c>
      <c r="I1132" s="4" t="s">
        <v>2474</v>
      </c>
      <c r="J1132" s="51">
        <v>0</v>
      </c>
      <c r="K1132" s="51">
        <v>6.1</v>
      </c>
      <c r="L1132" s="51">
        <v>70</v>
      </c>
      <c r="M1132" s="51">
        <v>115</v>
      </c>
      <c r="N1132" s="55">
        <v>55973336</v>
      </c>
      <c r="O1132" s="55">
        <v>25000000</v>
      </c>
      <c r="P1132" s="24">
        <v>30973336</v>
      </c>
    </row>
    <row r="1133" spans="1:16" x14ac:dyDescent="0.2">
      <c r="A1133" s="4" t="s">
        <v>2475</v>
      </c>
      <c r="B1133" s="5">
        <v>36719</v>
      </c>
      <c r="C1133" s="4" t="s">
        <v>46</v>
      </c>
      <c r="D1133" s="4" t="s">
        <v>54</v>
      </c>
      <c r="E1133" s="4" t="s">
        <v>17</v>
      </c>
      <c r="F1133" s="4" t="s">
        <v>25</v>
      </c>
      <c r="G1133" s="4" t="s">
        <v>42</v>
      </c>
      <c r="H1133" s="4" t="s">
        <v>1928</v>
      </c>
      <c r="I1133" s="4" t="s">
        <v>2476</v>
      </c>
      <c r="J1133" s="51">
        <v>181</v>
      </c>
      <c r="K1133" s="51">
        <v>6.1</v>
      </c>
      <c r="L1133" s="51">
        <v>41</v>
      </c>
      <c r="M1133" s="51">
        <v>78</v>
      </c>
      <c r="N1133" s="55">
        <v>76501438</v>
      </c>
      <c r="O1133" s="55">
        <v>30000000</v>
      </c>
      <c r="P1133" s="24">
        <v>46501438</v>
      </c>
    </row>
    <row r="1134" spans="1:16" x14ac:dyDescent="0.2">
      <c r="A1134" s="4" t="s">
        <v>2477</v>
      </c>
      <c r="B1134" s="5">
        <v>36569</v>
      </c>
      <c r="C1134" s="4" t="s">
        <v>46</v>
      </c>
      <c r="D1134" s="4" t="s">
        <v>105</v>
      </c>
      <c r="E1134" s="4" t="s">
        <v>17</v>
      </c>
      <c r="F1134" s="4" t="s">
        <v>18</v>
      </c>
      <c r="G1134" s="4" t="s">
        <v>106</v>
      </c>
      <c r="H1134" s="4" t="s">
        <v>2478</v>
      </c>
      <c r="I1134" s="4" t="s">
        <v>441</v>
      </c>
      <c r="J1134" s="51">
        <v>0</v>
      </c>
      <c r="K1134" s="51">
        <v>5.5</v>
      </c>
      <c r="L1134" s="51">
        <v>212</v>
      </c>
      <c r="M1134" s="51">
        <v>116</v>
      </c>
      <c r="N1134" s="55">
        <v>89138076</v>
      </c>
      <c r="O1134" s="55">
        <v>40000000</v>
      </c>
      <c r="P1134" s="24">
        <v>49138076</v>
      </c>
    </row>
    <row r="1135" spans="1:16" x14ac:dyDescent="0.2">
      <c r="A1135" s="4" t="s">
        <v>2479</v>
      </c>
      <c r="B1135" s="5">
        <v>36686</v>
      </c>
      <c r="C1135" s="4" t="s">
        <v>46</v>
      </c>
      <c r="D1135" s="4" t="s">
        <v>34</v>
      </c>
      <c r="E1135" s="4" t="s">
        <v>17</v>
      </c>
      <c r="F1135" s="4" t="s">
        <v>18</v>
      </c>
      <c r="G1135" s="4" t="s">
        <v>146</v>
      </c>
      <c r="H1135" s="4" t="s">
        <v>1940</v>
      </c>
      <c r="I1135" s="4" t="s">
        <v>2480</v>
      </c>
      <c r="J1135" s="51">
        <v>262</v>
      </c>
      <c r="K1135" s="51">
        <v>5.7</v>
      </c>
      <c r="L1135" s="51">
        <v>29</v>
      </c>
      <c r="M1135" s="51">
        <v>81</v>
      </c>
      <c r="N1135" s="55">
        <v>6982680</v>
      </c>
      <c r="O1135" s="55">
        <v>10000000</v>
      </c>
      <c r="P1135" s="24">
        <v>-3017320</v>
      </c>
    </row>
    <row r="1136" spans="1:16" x14ac:dyDescent="0.2">
      <c r="A1136" s="4" t="s">
        <v>2481</v>
      </c>
      <c r="B1136" s="5">
        <v>36629</v>
      </c>
      <c r="C1136" s="4" t="s">
        <v>15</v>
      </c>
      <c r="D1136" s="4" t="s">
        <v>23</v>
      </c>
      <c r="E1136" s="4" t="s">
        <v>17</v>
      </c>
      <c r="F1136" s="4" t="s">
        <v>97</v>
      </c>
      <c r="G1136" s="4" t="s">
        <v>106</v>
      </c>
      <c r="H1136" s="4" t="s">
        <v>2482</v>
      </c>
      <c r="I1136" s="4" t="s">
        <v>2483</v>
      </c>
      <c r="J1136" s="51">
        <v>0</v>
      </c>
      <c r="K1136" s="51">
        <v>6.9</v>
      </c>
      <c r="L1136" s="51">
        <v>196</v>
      </c>
      <c r="M1136" s="51">
        <v>92</v>
      </c>
      <c r="N1136" s="55">
        <v>8279017</v>
      </c>
      <c r="O1136" s="55">
        <v>8000000</v>
      </c>
      <c r="P1136" s="24">
        <v>279017</v>
      </c>
    </row>
    <row r="1137" spans="1:16" x14ac:dyDescent="0.2">
      <c r="A1137" s="4" t="s">
        <v>2484</v>
      </c>
      <c r="B1137" s="5">
        <v>36642</v>
      </c>
      <c r="C1137" s="4" t="s">
        <v>46</v>
      </c>
      <c r="D1137" s="4" t="s">
        <v>91</v>
      </c>
      <c r="E1137" s="4" t="s">
        <v>17</v>
      </c>
      <c r="F1137" s="4" t="s">
        <v>25</v>
      </c>
      <c r="G1137" s="4" t="s">
        <v>106</v>
      </c>
      <c r="H1137" s="4" t="s">
        <v>1106</v>
      </c>
      <c r="I1137" s="4" t="s">
        <v>843</v>
      </c>
      <c r="J1137" s="51">
        <v>0</v>
      </c>
      <c r="K1137" s="51">
        <v>5.9</v>
      </c>
      <c r="L1137" s="51">
        <v>160</v>
      </c>
      <c r="M1137" s="51">
        <v>99</v>
      </c>
      <c r="N1137" s="55">
        <v>70327868</v>
      </c>
      <c r="O1137" s="55">
        <v>46000000</v>
      </c>
      <c r="P1137" s="24">
        <v>24327868</v>
      </c>
    </row>
    <row r="1138" spans="1:16" x14ac:dyDescent="0.2">
      <c r="A1138" s="4" t="s">
        <v>2485</v>
      </c>
      <c r="B1138" s="5">
        <v>36851</v>
      </c>
      <c r="C1138" s="4" t="s">
        <v>46</v>
      </c>
      <c r="D1138" s="4" t="s">
        <v>91</v>
      </c>
      <c r="E1138" s="4" t="s">
        <v>17</v>
      </c>
      <c r="F1138" s="4" t="s">
        <v>18</v>
      </c>
      <c r="G1138" s="4" t="s">
        <v>146</v>
      </c>
      <c r="H1138" s="4" t="s">
        <v>2486</v>
      </c>
      <c r="I1138" s="4" t="s">
        <v>2487</v>
      </c>
      <c r="J1138" s="51">
        <v>0</v>
      </c>
      <c r="K1138" s="51">
        <v>6.6</v>
      </c>
      <c r="L1138" s="51">
        <v>146</v>
      </c>
      <c r="M1138" s="51">
        <v>110</v>
      </c>
      <c r="N1138" s="55">
        <v>56932305</v>
      </c>
      <c r="O1138" s="55">
        <v>55000000</v>
      </c>
      <c r="P1138" s="24">
        <v>1932305</v>
      </c>
    </row>
    <row r="1139" spans="1:16" x14ac:dyDescent="0.2">
      <c r="A1139" s="4" t="s">
        <v>2488</v>
      </c>
      <c r="B1139" s="5">
        <v>36728</v>
      </c>
      <c r="C1139" s="4" t="s">
        <v>46</v>
      </c>
      <c r="D1139" s="4" t="s">
        <v>34</v>
      </c>
      <c r="E1139" s="4" t="s">
        <v>17</v>
      </c>
      <c r="F1139" s="4" t="s">
        <v>18</v>
      </c>
      <c r="G1139" s="4" t="s">
        <v>98</v>
      </c>
      <c r="H1139" s="4" t="s">
        <v>256</v>
      </c>
      <c r="I1139" s="4" t="s">
        <v>256</v>
      </c>
      <c r="J1139" s="51">
        <v>812</v>
      </c>
      <c r="K1139" s="51">
        <v>6.7</v>
      </c>
      <c r="L1139" s="51">
        <v>128</v>
      </c>
      <c r="M1139" s="51">
        <v>94</v>
      </c>
      <c r="N1139" s="55">
        <v>17071230</v>
      </c>
      <c r="O1139" s="55">
        <v>18000000</v>
      </c>
      <c r="P1139" s="24">
        <v>-928770</v>
      </c>
    </row>
    <row r="1140" spans="1:16" x14ac:dyDescent="0.2">
      <c r="A1140" s="4" t="s">
        <v>2489</v>
      </c>
      <c r="B1140" s="5">
        <v>36692</v>
      </c>
      <c r="C1140" s="4" t="s">
        <v>46</v>
      </c>
      <c r="D1140" s="4" t="s">
        <v>34</v>
      </c>
      <c r="E1140" s="4" t="s">
        <v>17</v>
      </c>
      <c r="F1140" s="4" t="s">
        <v>97</v>
      </c>
      <c r="G1140" s="4" t="s">
        <v>106</v>
      </c>
      <c r="H1140" s="4" t="s">
        <v>1825</v>
      </c>
      <c r="I1140" s="4" t="s">
        <v>1826</v>
      </c>
      <c r="J1140" s="51">
        <v>27000</v>
      </c>
      <c r="K1140" s="51">
        <v>8.3000000000000007</v>
      </c>
      <c r="L1140" s="51">
        <v>151</v>
      </c>
      <c r="M1140" s="51">
        <v>104</v>
      </c>
      <c r="N1140" s="55">
        <v>30093107</v>
      </c>
      <c r="O1140" s="55">
        <v>6000000</v>
      </c>
      <c r="P1140" s="24">
        <v>24093107</v>
      </c>
    </row>
    <row r="1141" spans="1:16" x14ac:dyDescent="0.2">
      <c r="A1141" s="4" t="s">
        <v>2490</v>
      </c>
      <c r="B1141" s="5">
        <v>36713</v>
      </c>
      <c r="C1141" s="4" t="s">
        <v>46</v>
      </c>
      <c r="D1141" s="4" t="s">
        <v>54</v>
      </c>
      <c r="E1141" s="4" t="s">
        <v>17</v>
      </c>
      <c r="F1141" s="4" t="s">
        <v>18</v>
      </c>
      <c r="G1141" s="4" t="s">
        <v>98</v>
      </c>
      <c r="H1141" s="4" t="s">
        <v>2491</v>
      </c>
      <c r="I1141" s="4" t="s">
        <v>2492</v>
      </c>
      <c r="J1141" s="51">
        <v>0</v>
      </c>
      <c r="K1141" s="51">
        <v>4.9000000000000004</v>
      </c>
      <c r="L1141" s="51">
        <v>42</v>
      </c>
      <c r="M1141" s="51">
        <v>89</v>
      </c>
      <c r="N1141" s="55">
        <v>60008303</v>
      </c>
      <c r="O1141" s="55">
        <v>13000000</v>
      </c>
      <c r="P1141" s="24">
        <v>47008303</v>
      </c>
    </row>
    <row r="1142" spans="1:16" x14ac:dyDescent="0.2">
      <c r="A1142" s="4" t="s">
        <v>2493</v>
      </c>
      <c r="B1142" s="5">
        <v>36780</v>
      </c>
      <c r="C1142" s="4" t="s">
        <v>46</v>
      </c>
      <c r="D1142" s="4" t="s">
        <v>23</v>
      </c>
      <c r="E1142" s="4" t="s">
        <v>17</v>
      </c>
      <c r="F1142" s="4" t="s">
        <v>18</v>
      </c>
      <c r="G1142" s="4" t="s">
        <v>146</v>
      </c>
      <c r="H1142" s="4" t="s">
        <v>2494</v>
      </c>
      <c r="I1142" s="4" t="s">
        <v>2495</v>
      </c>
      <c r="J1142" s="51">
        <v>0</v>
      </c>
      <c r="K1142" s="51">
        <v>7.3</v>
      </c>
      <c r="L1142" s="51">
        <v>39</v>
      </c>
      <c r="M1142" s="51">
        <v>109</v>
      </c>
      <c r="N1142" s="55">
        <v>3050934</v>
      </c>
      <c r="O1142" s="55">
        <v>1800000</v>
      </c>
      <c r="P1142" s="24">
        <v>1250934</v>
      </c>
    </row>
    <row r="1143" spans="1:16" x14ac:dyDescent="0.2">
      <c r="A1143" s="4" t="s">
        <v>2496</v>
      </c>
      <c r="B1143" s="5">
        <v>36535</v>
      </c>
      <c r="C1143" s="4" t="s">
        <v>15</v>
      </c>
      <c r="D1143" s="4" t="s">
        <v>91</v>
      </c>
      <c r="E1143" s="4" t="s">
        <v>17</v>
      </c>
      <c r="F1143" s="4" t="s">
        <v>18</v>
      </c>
      <c r="G1143" s="4" t="s">
        <v>146</v>
      </c>
      <c r="H1143" s="4" t="s">
        <v>128</v>
      </c>
      <c r="I1143" s="4" t="s">
        <v>128</v>
      </c>
      <c r="J1143" s="51">
        <v>0</v>
      </c>
      <c r="K1143" s="51">
        <v>6.4</v>
      </c>
      <c r="L1143" s="51">
        <v>169</v>
      </c>
      <c r="M1143" s="51">
        <v>130</v>
      </c>
      <c r="N1143" s="55">
        <v>90454043</v>
      </c>
      <c r="O1143" s="55">
        <v>65000000</v>
      </c>
      <c r="P1143" s="24">
        <v>25454043</v>
      </c>
    </row>
    <row r="1144" spans="1:16" x14ac:dyDescent="0.2">
      <c r="A1144" s="4" t="s">
        <v>2497</v>
      </c>
      <c r="B1144" s="5">
        <v>36796</v>
      </c>
      <c r="C1144" s="4" t="s">
        <v>46</v>
      </c>
      <c r="D1144" s="4" t="s">
        <v>105</v>
      </c>
      <c r="E1144" s="4" t="s">
        <v>17</v>
      </c>
      <c r="F1144" s="4" t="s">
        <v>18</v>
      </c>
      <c r="G1144" s="4" t="s">
        <v>146</v>
      </c>
      <c r="H1144" s="4" t="s">
        <v>2423</v>
      </c>
      <c r="I1144" s="4" t="s">
        <v>2498</v>
      </c>
      <c r="J1144" s="51">
        <v>589</v>
      </c>
      <c r="K1144" s="51">
        <v>4.8</v>
      </c>
      <c r="L1144" s="51">
        <v>100</v>
      </c>
      <c r="M1144" s="51">
        <v>91</v>
      </c>
      <c r="N1144" s="55">
        <v>14218868</v>
      </c>
      <c r="O1144" s="55">
        <v>65000000</v>
      </c>
      <c r="P1144" s="24">
        <v>-50781132</v>
      </c>
    </row>
    <row r="1145" spans="1:16" x14ac:dyDescent="0.2">
      <c r="A1145" s="4" t="s">
        <v>2499</v>
      </c>
      <c r="B1145" s="5">
        <v>36841</v>
      </c>
      <c r="C1145" s="4" t="s">
        <v>46</v>
      </c>
      <c r="D1145" s="4" t="s">
        <v>34</v>
      </c>
      <c r="E1145" s="4" t="s">
        <v>17</v>
      </c>
      <c r="F1145" s="4" t="s">
        <v>18</v>
      </c>
      <c r="G1145" s="4" t="s">
        <v>146</v>
      </c>
      <c r="H1145" s="4" t="s">
        <v>2500</v>
      </c>
      <c r="I1145" s="4" t="s">
        <v>2501</v>
      </c>
      <c r="J1145" s="51">
        <v>132</v>
      </c>
      <c r="K1145" s="51">
        <v>6.3</v>
      </c>
      <c r="L1145" s="51">
        <v>91</v>
      </c>
      <c r="M1145" s="51">
        <v>78</v>
      </c>
      <c r="N1145" s="55">
        <v>2882062</v>
      </c>
      <c r="O1145" s="55">
        <v>150000</v>
      </c>
      <c r="P1145" s="24">
        <v>2732062</v>
      </c>
    </row>
    <row r="1146" spans="1:16" x14ac:dyDescent="0.2">
      <c r="A1146" s="4" t="s">
        <v>2502</v>
      </c>
      <c r="B1146" s="5">
        <v>36607</v>
      </c>
      <c r="C1146" s="4" t="s">
        <v>46</v>
      </c>
      <c r="D1146" s="4" t="s">
        <v>91</v>
      </c>
      <c r="E1146" s="4" t="s">
        <v>17</v>
      </c>
      <c r="F1146" s="4" t="s">
        <v>18</v>
      </c>
      <c r="G1146" s="4" t="s">
        <v>146</v>
      </c>
      <c r="H1146" s="4" t="s">
        <v>1411</v>
      </c>
      <c r="I1146" s="4" t="s">
        <v>1699</v>
      </c>
      <c r="J1146" s="51">
        <v>0</v>
      </c>
      <c r="K1146" s="51">
        <v>5.9</v>
      </c>
      <c r="L1146" s="51">
        <v>170</v>
      </c>
      <c r="M1146" s="51">
        <v>123</v>
      </c>
      <c r="N1146" s="55">
        <v>34543701</v>
      </c>
      <c r="O1146" s="55">
        <v>82000000</v>
      </c>
      <c r="P1146" s="24">
        <v>-47456299</v>
      </c>
    </row>
    <row r="1147" spans="1:16" x14ac:dyDescent="0.2">
      <c r="A1147" s="4" t="s">
        <v>2503</v>
      </c>
      <c r="B1147" s="5">
        <v>36565</v>
      </c>
      <c r="C1147" s="4" t="s">
        <v>46</v>
      </c>
      <c r="D1147" s="4" t="s">
        <v>54</v>
      </c>
      <c r="E1147" s="4" t="s">
        <v>17</v>
      </c>
      <c r="F1147" s="4" t="s">
        <v>18</v>
      </c>
      <c r="G1147" s="4" t="s">
        <v>98</v>
      </c>
      <c r="H1147" s="4" t="s">
        <v>217</v>
      </c>
      <c r="I1147" s="4" t="s">
        <v>2504</v>
      </c>
      <c r="J1147" s="51">
        <v>413</v>
      </c>
      <c r="K1147" s="51">
        <v>4.0999999999999996</v>
      </c>
      <c r="L1147" s="51">
        <v>49</v>
      </c>
      <c r="M1147" s="51">
        <v>92</v>
      </c>
      <c r="N1147" s="55">
        <v>26000610</v>
      </c>
      <c r="O1147" s="55">
        <v>76000000</v>
      </c>
      <c r="P1147" s="24">
        <v>-49999390</v>
      </c>
    </row>
    <row r="1148" spans="1:16" x14ac:dyDescent="0.2">
      <c r="A1148" s="4" t="s">
        <v>2505</v>
      </c>
      <c r="B1148" s="5">
        <v>36810</v>
      </c>
      <c r="C1148" s="4" t="s">
        <v>46</v>
      </c>
      <c r="D1148" s="4" t="s">
        <v>91</v>
      </c>
      <c r="E1148" s="4" t="s">
        <v>17</v>
      </c>
      <c r="F1148" s="4" t="s">
        <v>18</v>
      </c>
      <c r="G1148" s="4" t="s">
        <v>106</v>
      </c>
      <c r="H1148" s="4" t="s">
        <v>483</v>
      </c>
      <c r="I1148" s="4" t="s">
        <v>2506</v>
      </c>
      <c r="J1148" s="51">
        <v>470</v>
      </c>
      <c r="K1148" s="51">
        <v>5.7</v>
      </c>
      <c r="L1148" s="51">
        <v>110</v>
      </c>
      <c r="M1148" s="51">
        <v>116</v>
      </c>
      <c r="N1148" s="55">
        <v>30199105</v>
      </c>
      <c r="O1148" s="55">
        <v>40000000</v>
      </c>
      <c r="P1148" s="24">
        <v>-9800895</v>
      </c>
    </row>
    <row r="1149" spans="1:16" x14ac:dyDescent="0.2">
      <c r="A1149" s="4" t="s">
        <v>2507</v>
      </c>
      <c r="B1149" s="5">
        <v>36595</v>
      </c>
      <c r="C1149" s="4" t="s">
        <v>46</v>
      </c>
      <c r="D1149" s="4" t="s">
        <v>54</v>
      </c>
      <c r="E1149" s="4" t="s">
        <v>17</v>
      </c>
      <c r="F1149" s="4" t="s">
        <v>18</v>
      </c>
      <c r="G1149" s="4" t="s">
        <v>106</v>
      </c>
      <c r="H1149" s="4" t="s">
        <v>1290</v>
      </c>
      <c r="I1149" s="4" t="s">
        <v>1481</v>
      </c>
      <c r="J1149" s="51">
        <v>0</v>
      </c>
      <c r="K1149" s="51">
        <v>6.6</v>
      </c>
      <c r="L1149" s="51">
        <v>118</v>
      </c>
      <c r="M1149" s="51">
        <v>119</v>
      </c>
      <c r="N1149" s="55">
        <v>39778599</v>
      </c>
      <c r="O1149" s="55">
        <v>50000000</v>
      </c>
      <c r="P1149" s="24">
        <v>-10221401</v>
      </c>
    </row>
    <row r="1150" spans="1:16" x14ac:dyDescent="0.2">
      <c r="A1150" s="4" t="s">
        <v>2508</v>
      </c>
      <c r="B1150" s="5">
        <v>36589</v>
      </c>
      <c r="C1150" s="4" t="s">
        <v>46</v>
      </c>
      <c r="D1150" s="4" t="s">
        <v>34</v>
      </c>
      <c r="E1150" s="4" t="s">
        <v>17</v>
      </c>
      <c r="F1150" s="4" t="s">
        <v>18</v>
      </c>
      <c r="G1150" s="4" t="s">
        <v>106</v>
      </c>
      <c r="H1150" s="4" t="s">
        <v>2509</v>
      </c>
      <c r="I1150" s="4" t="s">
        <v>2510</v>
      </c>
      <c r="J1150" s="51">
        <v>671</v>
      </c>
      <c r="K1150" s="51">
        <v>7</v>
      </c>
      <c r="L1150" s="51">
        <v>51</v>
      </c>
      <c r="M1150" s="51">
        <v>94</v>
      </c>
      <c r="N1150" s="55">
        <v>1744858</v>
      </c>
      <c r="O1150" s="55">
        <v>1000000</v>
      </c>
      <c r="P1150" s="24">
        <v>744858</v>
      </c>
    </row>
    <row r="1151" spans="1:16" x14ac:dyDescent="0.2">
      <c r="A1151" s="4" t="s">
        <v>2511</v>
      </c>
      <c r="B1151" s="5">
        <v>36676</v>
      </c>
      <c r="C1151" s="4" t="s">
        <v>46</v>
      </c>
      <c r="D1151" s="4" t="s">
        <v>105</v>
      </c>
      <c r="E1151" s="4" t="s">
        <v>17</v>
      </c>
      <c r="F1151" s="4" t="s">
        <v>18</v>
      </c>
      <c r="G1151" s="4" t="s">
        <v>106</v>
      </c>
      <c r="H1151" s="4" t="s">
        <v>2512</v>
      </c>
      <c r="I1151" s="4" t="s">
        <v>2513</v>
      </c>
      <c r="J1151" s="51">
        <v>0</v>
      </c>
      <c r="K1151" s="51">
        <v>6.3</v>
      </c>
      <c r="L1151" s="51">
        <v>225</v>
      </c>
      <c r="M1151" s="51">
        <v>109</v>
      </c>
      <c r="N1151" s="55">
        <v>61280963</v>
      </c>
      <c r="O1151" s="55">
        <v>33000000</v>
      </c>
      <c r="P1151" s="24">
        <v>28280963</v>
      </c>
    </row>
    <row r="1152" spans="1:16" x14ac:dyDescent="0.2">
      <c r="A1152" s="4" t="s">
        <v>2514</v>
      </c>
      <c r="B1152" s="5">
        <v>36607</v>
      </c>
      <c r="C1152" s="4" t="s">
        <v>46</v>
      </c>
      <c r="D1152" s="4" t="s">
        <v>23</v>
      </c>
      <c r="E1152" s="4" t="s">
        <v>1539</v>
      </c>
      <c r="F1152" s="4" t="s">
        <v>271</v>
      </c>
      <c r="G1152" s="4" t="s">
        <v>19</v>
      </c>
      <c r="H1152" s="4" t="s">
        <v>2515</v>
      </c>
      <c r="I1152" s="4" t="s">
        <v>2516</v>
      </c>
      <c r="J1152" s="51">
        <v>697</v>
      </c>
      <c r="K1152" s="51">
        <v>7.5</v>
      </c>
      <c r="L1152" s="51">
        <v>64</v>
      </c>
      <c r="M1152" s="51">
        <v>90</v>
      </c>
      <c r="N1152" s="55">
        <v>673780</v>
      </c>
      <c r="O1152" s="55">
        <v>10000</v>
      </c>
      <c r="P1152" s="24">
        <v>663780</v>
      </c>
    </row>
    <row r="1153" spans="1:16" x14ac:dyDescent="0.2">
      <c r="A1153" s="4" t="s">
        <v>2517</v>
      </c>
      <c r="B1153" s="5">
        <v>36726</v>
      </c>
      <c r="C1153" s="4" t="s">
        <v>46</v>
      </c>
      <c r="D1153" s="4" t="s">
        <v>23</v>
      </c>
      <c r="E1153" s="4" t="s">
        <v>17</v>
      </c>
      <c r="F1153" s="4" t="s">
        <v>97</v>
      </c>
      <c r="G1153" s="4" t="s">
        <v>106</v>
      </c>
      <c r="H1153" s="4" t="s">
        <v>865</v>
      </c>
      <c r="I1153" s="4" t="s">
        <v>2518</v>
      </c>
      <c r="J1153" s="51">
        <v>141</v>
      </c>
      <c r="K1153" s="51">
        <v>6.5</v>
      </c>
      <c r="L1153" s="51">
        <v>71</v>
      </c>
      <c r="M1153" s="51">
        <v>115</v>
      </c>
      <c r="N1153" s="55">
        <v>403932</v>
      </c>
      <c r="O1153" s="55">
        <v>20000000</v>
      </c>
      <c r="P1153" s="24">
        <v>-19596068</v>
      </c>
    </row>
    <row r="1154" spans="1:16" x14ac:dyDescent="0.2">
      <c r="A1154" s="4" t="s">
        <v>2519</v>
      </c>
      <c r="B1154" s="5">
        <v>36805</v>
      </c>
      <c r="C1154" s="4" t="s">
        <v>46</v>
      </c>
      <c r="D1154" s="4" t="s">
        <v>23</v>
      </c>
      <c r="E1154" s="4" t="s">
        <v>17</v>
      </c>
      <c r="F1154" s="4" t="s">
        <v>18</v>
      </c>
      <c r="G1154" s="4" t="s">
        <v>106</v>
      </c>
      <c r="H1154" s="4" t="s">
        <v>312</v>
      </c>
      <c r="I1154" s="4" t="s">
        <v>2034</v>
      </c>
      <c r="J1154" s="51">
        <v>1000</v>
      </c>
      <c r="K1154" s="51">
        <v>7</v>
      </c>
      <c r="L1154" s="51">
        <v>136</v>
      </c>
      <c r="M1154" s="51">
        <v>126</v>
      </c>
      <c r="N1154" s="55">
        <v>17804273</v>
      </c>
      <c r="O1154" s="55">
        <v>20000000</v>
      </c>
      <c r="P1154" s="24">
        <v>-2195727</v>
      </c>
    </row>
    <row r="1155" spans="1:16" x14ac:dyDescent="0.2">
      <c r="A1155" s="4" t="s">
        <v>2520</v>
      </c>
      <c r="B1155" s="5">
        <v>36551</v>
      </c>
      <c r="C1155" s="4" t="s">
        <v>46</v>
      </c>
      <c r="D1155" s="4" t="s">
        <v>34</v>
      </c>
      <c r="E1155" s="4" t="s">
        <v>17</v>
      </c>
      <c r="F1155" s="4" t="s">
        <v>18</v>
      </c>
      <c r="G1155" s="4" t="s">
        <v>146</v>
      </c>
      <c r="H1155" s="4" t="s">
        <v>897</v>
      </c>
      <c r="I1155" s="4" t="s">
        <v>2521</v>
      </c>
      <c r="J1155" s="51">
        <v>153</v>
      </c>
      <c r="K1155" s="51">
        <v>5.6</v>
      </c>
      <c r="L1155" s="51">
        <v>53</v>
      </c>
      <c r="M1155" s="51">
        <v>88</v>
      </c>
      <c r="N1155" s="55">
        <v>13019253</v>
      </c>
      <c r="O1155" s="55">
        <v>23000000</v>
      </c>
      <c r="P1155" s="24">
        <v>-9980747</v>
      </c>
    </row>
    <row r="1156" spans="1:16" x14ac:dyDescent="0.2">
      <c r="A1156" s="4" t="s">
        <v>2522</v>
      </c>
      <c r="B1156" s="5">
        <v>36623</v>
      </c>
      <c r="C1156" s="4" t="s">
        <v>46</v>
      </c>
      <c r="D1156" s="4" t="s">
        <v>54</v>
      </c>
      <c r="E1156" s="4" t="s">
        <v>17</v>
      </c>
      <c r="F1156" s="4" t="s">
        <v>18</v>
      </c>
      <c r="G1156" s="4" t="s">
        <v>42</v>
      </c>
      <c r="H1156" s="4" t="s">
        <v>2523</v>
      </c>
      <c r="I1156" s="4" t="s">
        <v>1530</v>
      </c>
      <c r="J1156" s="51">
        <v>0</v>
      </c>
      <c r="K1156" s="51">
        <v>7.3</v>
      </c>
      <c r="L1156" s="51">
        <v>141</v>
      </c>
      <c r="M1156" s="51">
        <v>78</v>
      </c>
      <c r="N1156" s="55">
        <v>89296573</v>
      </c>
      <c r="O1156" s="55">
        <v>100000000</v>
      </c>
      <c r="P1156" s="24">
        <v>-10703427</v>
      </c>
    </row>
    <row r="1157" spans="1:16" x14ac:dyDescent="0.2">
      <c r="A1157" s="4" t="s">
        <v>2524</v>
      </c>
      <c r="B1157" s="5">
        <v>36706</v>
      </c>
      <c r="C1157" s="4" t="s">
        <v>46</v>
      </c>
      <c r="D1157" s="4" t="s">
        <v>34</v>
      </c>
      <c r="E1157" s="4" t="s">
        <v>17</v>
      </c>
      <c r="F1157" s="4" t="s">
        <v>18</v>
      </c>
      <c r="G1157" s="4" t="s">
        <v>146</v>
      </c>
      <c r="H1157" s="4" t="s">
        <v>476</v>
      </c>
      <c r="I1157" s="4" t="s">
        <v>1611</v>
      </c>
      <c r="J1157" s="51">
        <v>0</v>
      </c>
      <c r="K1157" s="51">
        <v>6.7</v>
      </c>
      <c r="L1157" s="51">
        <v>121</v>
      </c>
      <c r="M1157" s="51">
        <v>125</v>
      </c>
      <c r="N1157" s="55">
        <v>75764085</v>
      </c>
      <c r="O1157" s="55">
        <v>60000000</v>
      </c>
      <c r="P1157" s="24">
        <v>15764085</v>
      </c>
    </row>
    <row r="1158" spans="1:16" x14ac:dyDescent="0.2">
      <c r="A1158" s="4" t="s">
        <v>2525</v>
      </c>
      <c r="B1158" s="5">
        <v>36638</v>
      </c>
      <c r="C1158" s="4" t="s">
        <v>46</v>
      </c>
      <c r="D1158" s="4" t="s">
        <v>34</v>
      </c>
      <c r="E1158" s="4" t="s">
        <v>17</v>
      </c>
      <c r="F1158" s="4" t="s">
        <v>18</v>
      </c>
      <c r="G1158" s="4" t="s">
        <v>98</v>
      </c>
      <c r="H1158" s="4" t="s">
        <v>1760</v>
      </c>
      <c r="I1158" s="4" t="s">
        <v>1138</v>
      </c>
      <c r="J1158" s="51">
        <v>500</v>
      </c>
      <c r="K1158" s="51">
        <v>3.6</v>
      </c>
      <c r="L1158" s="51">
        <v>57</v>
      </c>
      <c r="M1158" s="51">
        <v>90</v>
      </c>
      <c r="N1158" s="55">
        <v>35231365</v>
      </c>
      <c r="O1158" s="55">
        <v>60000000</v>
      </c>
      <c r="P1158" s="24">
        <v>-24768635</v>
      </c>
    </row>
    <row r="1159" spans="1:16" x14ac:dyDescent="0.2">
      <c r="A1159" s="4" t="s">
        <v>2526</v>
      </c>
      <c r="B1159" s="5">
        <v>36545</v>
      </c>
      <c r="C1159" s="4" t="s">
        <v>46</v>
      </c>
      <c r="D1159" s="4" t="s">
        <v>23</v>
      </c>
      <c r="E1159" s="4" t="s">
        <v>17</v>
      </c>
      <c r="F1159" s="4" t="s">
        <v>97</v>
      </c>
      <c r="G1159" s="4" t="s">
        <v>98</v>
      </c>
      <c r="H1159" s="4" t="s">
        <v>994</v>
      </c>
      <c r="I1159" s="4" t="s">
        <v>2527</v>
      </c>
      <c r="J1159" s="51">
        <v>345</v>
      </c>
      <c r="K1159" s="51">
        <v>7.1</v>
      </c>
      <c r="L1159" s="51">
        <v>96</v>
      </c>
      <c r="M1159" s="51">
        <v>135</v>
      </c>
      <c r="N1159" s="55">
        <v>3041803</v>
      </c>
      <c r="O1159" s="55">
        <v>10000000</v>
      </c>
      <c r="P1159" s="24">
        <v>-6958197</v>
      </c>
    </row>
    <row r="1160" spans="1:16" x14ac:dyDescent="0.2">
      <c r="A1160" s="4" t="s">
        <v>2528</v>
      </c>
      <c r="B1160" s="5">
        <v>36572</v>
      </c>
      <c r="C1160" s="4" t="s">
        <v>15</v>
      </c>
      <c r="D1160" s="4" t="s">
        <v>23</v>
      </c>
      <c r="E1160" s="4" t="s">
        <v>17</v>
      </c>
      <c r="F1160" s="4" t="s">
        <v>18</v>
      </c>
      <c r="G1160" s="4" t="s">
        <v>146</v>
      </c>
      <c r="H1160" s="4" t="s">
        <v>2529</v>
      </c>
      <c r="I1160" s="4" t="s">
        <v>749</v>
      </c>
      <c r="J1160" s="51">
        <v>157</v>
      </c>
      <c r="K1160" s="51">
        <v>4.5999999999999996</v>
      </c>
      <c r="L1160" s="51">
        <v>49</v>
      </c>
      <c r="M1160" s="51">
        <v>105</v>
      </c>
      <c r="N1160" s="55">
        <v>5217498</v>
      </c>
      <c r="O1160" s="55">
        <v>15000000</v>
      </c>
      <c r="P1160" s="24">
        <v>-9782502</v>
      </c>
    </row>
    <row r="1161" spans="1:16" x14ac:dyDescent="0.2">
      <c r="A1161" s="4" t="s">
        <v>2530</v>
      </c>
      <c r="B1161" s="5">
        <v>36543</v>
      </c>
      <c r="C1161" s="4" t="s">
        <v>46</v>
      </c>
      <c r="D1161" s="4" t="s">
        <v>34</v>
      </c>
      <c r="E1161" s="4" t="s">
        <v>17</v>
      </c>
      <c r="F1161" s="4" t="s">
        <v>18</v>
      </c>
      <c r="G1161" s="4" t="s">
        <v>98</v>
      </c>
      <c r="H1161" s="4" t="s">
        <v>796</v>
      </c>
      <c r="I1161" s="4" t="s">
        <v>977</v>
      </c>
      <c r="J1161" s="51">
        <v>0</v>
      </c>
      <c r="K1161" s="51">
        <v>6.1</v>
      </c>
      <c r="L1161" s="51">
        <v>86</v>
      </c>
      <c r="M1161" s="51">
        <v>104</v>
      </c>
      <c r="N1161" s="55">
        <v>69688384</v>
      </c>
      <c r="O1161" s="55">
        <v>60000000</v>
      </c>
      <c r="P1161" s="24">
        <v>9688384</v>
      </c>
    </row>
    <row r="1162" spans="1:16" x14ac:dyDescent="0.2">
      <c r="A1162" s="4" t="s">
        <v>2531</v>
      </c>
      <c r="B1162" s="5">
        <v>36826</v>
      </c>
      <c r="C1162" s="4" t="s">
        <v>46</v>
      </c>
      <c r="D1162" s="4" t="s">
        <v>34</v>
      </c>
      <c r="E1162" s="4" t="s">
        <v>17</v>
      </c>
      <c r="F1162" s="4" t="s">
        <v>18</v>
      </c>
      <c r="G1162" s="4" t="s">
        <v>106</v>
      </c>
      <c r="H1162" s="4" t="s">
        <v>1520</v>
      </c>
      <c r="I1162" s="4" t="s">
        <v>910</v>
      </c>
      <c r="J1162" s="51">
        <v>671</v>
      </c>
      <c r="K1162" s="51">
        <v>5.0999999999999996</v>
      </c>
      <c r="L1162" s="51">
        <v>58</v>
      </c>
      <c r="M1162" s="51">
        <v>84</v>
      </c>
      <c r="N1162" s="55">
        <v>13592872</v>
      </c>
      <c r="O1162" s="55">
        <v>11000000</v>
      </c>
      <c r="P1162" s="24">
        <v>2592872</v>
      </c>
    </row>
    <row r="1163" spans="1:16" x14ac:dyDescent="0.2">
      <c r="A1163" s="4" t="s">
        <v>2532</v>
      </c>
      <c r="B1163" s="5">
        <v>36812</v>
      </c>
      <c r="C1163" s="4" t="s">
        <v>46</v>
      </c>
      <c r="D1163" s="4" t="s">
        <v>23</v>
      </c>
      <c r="E1163" s="4" t="s">
        <v>17</v>
      </c>
      <c r="F1163" s="4" t="s">
        <v>18</v>
      </c>
      <c r="G1163" s="4" t="s">
        <v>146</v>
      </c>
      <c r="H1163" s="4" t="s">
        <v>1537</v>
      </c>
      <c r="I1163" s="4" t="s">
        <v>316</v>
      </c>
      <c r="J1163" s="51">
        <v>0</v>
      </c>
      <c r="K1163" s="51">
        <v>6.7</v>
      </c>
      <c r="L1163" s="51">
        <v>125</v>
      </c>
      <c r="M1163" s="51">
        <v>126</v>
      </c>
      <c r="N1163" s="55">
        <v>30695227</v>
      </c>
      <c r="O1163" s="55">
        <v>60000000</v>
      </c>
      <c r="P1163" s="24">
        <v>-29304773</v>
      </c>
    </row>
    <row r="1164" spans="1:16" x14ac:dyDescent="0.2">
      <c r="A1164" s="4" t="s">
        <v>2533</v>
      </c>
      <c r="B1164" s="5">
        <v>36724</v>
      </c>
      <c r="C1164" s="4" t="s">
        <v>46</v>
      </c>
      <c r="D1164" s="4" t="s">
        <v>54</v>
      </c>
      <c r="E1164" s="4" t="s">
        <v>17</v>
      </c>
      <c r="F1164" s="4" t="s">
        <v>25</v>
      </c>
      <c r="G1164" s="4" t="s">
        <v>98</v>
      </c>
      <c r="H1164" s="4" t="s">
        <v>1041</v>
      </c>
      <c r="I1164" s="4" t="s">
        <v>2534</v>
      </c>
      <c r="J1164" s="51">
        <v>0</v>
      </c>
      <c r="K1164" s="51">
        <v>5.7</v>
      </c>
      <c r="L1164" s="51">
        <v>38</v>
      </c>
      <c r="M1164" s="51">
        <v>95</v>
      </c>
      <c r="N1164" s="55">
        <v>13555988</v>
      </c>
      <c r="O1164" s="55">
        <v>22000000</v>
      </c>
      <c r="P1164" s="24">
        <v>-8444012</v>
      </c>
    </row>
    <row r="1165" spans="1:16" x14ac:dyDescent="0.2">
      <c r="A1165" s="4" t="s">
        <v>2535</v>
      </c>
      <c r="B1165" s="5">
        <v>36627</v>
      </c>
      <c r="C1165" s="4" t="s">
        <v>46</v>
      </c>
      <c r="D1165" s="4" t="s">
        <v>34</v>
      </c>
      <c r="E1165" s="4" t="s">
        <v>17</v>
      </c>
      <c r="F1165" s="4" t="s">
        <v>18</v>
      </c>
      <c r="G1165" s="4" t="s">
        <v>146</v>
      </c>
      <c r="H1165" s="4" t="s">
        <v>2536</v>
      </c>
      <c r="I1165" s="4" t="s">
        <v>1353</v>
      </c>
      <c r="J1165" s="51">
        <v>378</v>
      </c>
      <c r="K1165" s="51">
        <v>4.7</v>
      </c>
      <c r="L1165" s="51">
        <v>86</v>
      </c>
      <c r="M1165" s="51">
        <v>99</v>
      </c>
      <c r="N1165" s="55">
        <v>14983572</v>
      </c>
      <c r="O1165" s="55">
        <v>25000000</v>
      </c>
      <c r="P1165" s="24">
        <v>-10016428</v>
      </c>
    </row>
    <row r="1166" spans="1:16" x14ac:dyDescent="0.2">
      <c r="A1166" s="4" t="s">
        <v>2537</v>
      </c>
      <c r="B1166" s="5">
        <v>36825</v>
      </c>
      <c r="C1166" s="4" t="s">
        <v>46</v>
      </c>
      <c r="D1166" s="4" t="s">
        <v>34</v>
      </c>
      <c r="E1166" s="4" t="s">
        <v>17</v>
      </c>
      <c r="F1166" s="4" t="s">
        <v>18</v>
      </c>
      <c r="G1166" s="4" t="s">
        <v>106</v>
      </c>
      <c r="H1166" s="4" t="s">
        <v>1366</v>
      </c>
      <c r="I1166" s="4" t="s">
        <v>553</v>
      </c>
      <c r="J1166" s="51">
        <v>290</v>
      </c>
      <c r="K1166" s="51">
        <v>6.6</v>
      </c>
      <c r="L1166" s="51">
        <v>53</v>
      </c>
      <c r="M1166" s="51">
        <v>115</v>
      </c>
      <c r="N1166" s="55">
        <v>38168022</v>
      </c>
      <c r="O1166" s="55">
        <v>3000000</v>
      </c>
      <c r="P1166" s="24">
        <v>35168022</v>
      </c>
    </row>
    <row r="1167" spans="1:16" x14ac:dyDescent="0.2">
      <c r="A1167" s="4" t="s">
        <v>2538</v>
      </c>
      <c r="B1167" s="5">
        <v>36714</v>
      </c>
      <c r="C1167" s="4" t="s">
        <v>46</v>
      </c>
      <c r="D1167" s="4" t="s">
        <v>91</v>
      </c>
      <c r="E1167" s="4" t="s">
        <v>17</v>
      </c>
      <c r="F1167" s="4" t="s">
        <v>18</v>
      </c>
      <c r="G1167" s="4" t="s">
        <v>106</v>
      </c>
      <c r="H1167" s="4" t="s">
        <v>2539</v>
      </c>
      <c r="I1167" s="4" t="s">
        <v>1379</v>
      </c>
      <c r="J1167" s="51">
        <v>4000</v>
      </c>
      <c r="K1167" s="51">
        <v>7.1</v>
      </c>
      <c r="L1167" s="51">
        <v>192</v>
      </c>
      <c r="M1167" s="51">
        <v>142</v>
      </c>
      <c r="N1167" s="55">
        <v>113330342</v>
      </c>
      <c r="O1167" s="55">
        <v>110000000</v>
      </c>
      <c r="P1167" s="24">
        <v>3330342</v>
      </c>
    </row>
    <row r="1168" spans="1:16" x14ac:dyDescent="0.2">
      <c r="A1168" s="4" t="s">
        <v>2540</v>
      </c>
      <c r="B1168" s="5">
        <v>36542</v>
      </c>
      <c r="C1168" s="4" t="s">
        <v>46</v>
      </c>
      <c r="D1168" s="4" t="s">
        <v>91</v>
      </c>
      <c r="E1168" s="4" t="s">
        <v>17</v>
      </c>
      <c r="F1168" s="4" t="s">
        <v>18</v>
      </c>
      <c r="G1168" s="4" t="s">
        <v>146</v>
      </c>
      <c r="H1168" s="4" t="s">
        <v>2541</v>
      </c>
      <c r="I1168" s="4" t="s">
        <v>336</v>
      </c>
      <c r="J1168" s="51">
        <v>0</v>
      </c>
      <c r="K1168" s="51">
        <v>6.4</v>
      </c>
      <c r="L1168" s="51">
        <v>231</v>
      </c>
      <c r="M1168" s="51">
        <v>130</v>
      </c>
      <c r="N1168" s="55">
        <v>182618434</v>
      </c>
      <c r="O1168" s="55">
        <v>140000000</v>
      </c>
      <c r="P1168" s="24">
        <v>42618434</v>
      </c>
    </row>
    <row r="1169" spans="1:16" x14ac:dyDescent="0.2">
      <c r="A1169" s="4" t="s">
        <v>2542</v>
      </c>
      <c r="B1169" s="5">
        <v>36784</v>
      </c>
      <c r="C1169" s="4" t="s">
        <v>46</v>
      </c>
      <c r="D1169" s="4" t="s">
        <v>34</v>
      </c>
      <c r="E1169" s="4" t="s">
        <v>17</v>
      </c>
      <c r="F1169" s="4" t="s">
        <v>18</v>
      </c>
      <c r="G1169" s="4" t="s">
        <v>146</v>
      </c>
      <c r="H1169" s="4" t="s">
        <v>547</v>
      </c>
      <c r="I1169" s="4" t="s">
        <v>2543</v>
      </c>
      <c r="J1169" s="51">
        <v>0</v>
      </c>
      <c r="K1169" s="51">
        <v>6.5</v>
      </c>
      <c r="L1169" s="51">
        <v>118</v>
      </c>
      <c r="M1169" s="51">
        <v>118</v>
      </c>
      <c r="N1169" s="55">
        <v>44737059</v>
      </c>
      <c r="O1169" s="55">
        <v>50000000</v>
      </c>
      <c r="P1169" s="24">
        <v>-5262941</v>
      </c>
    </row>
    <row r="1170" spans="1:16" x14ac:dyDescent="0.2">
      <c r="A1170" s="4" t="s">
        <v>2544</v>
      </c>
      <c r="B1170" s="5">
        <v>36854</v>
      </c>
      <c r="C1170" s="4" t="s">
        <v>46</v>
      </c>
      <c r="D1170" s="4" t="s">
        <v>54</v>
      </c>
      <c r="E1170" s="4" t="s">
        <v>17</v>
      </c>
      <c r="F1170" s="4" t="s">
        <v>18</v>
      </c>
      <c r="G1170" s="4" t="s">
        <v>98</v>
      </c>
      <c r="H1170" s="4" t="s">
        <v>1513</v>
      </c>
      <c r="I1170" s="4" t="s">
        <v>2545</v>
      </c>
      <c r="J1170" s="51">
        <v>0</v>
      </c>
      <c r="K1170" s="51">
        <v>6.9</v>
      </c>
      <c r="L1170" s="51">
        <v>82</v>
      </c>
      <c r="M1170" s="51">
        <v>89</v>
      </c>
      <c r="N1170" s="55">
        <v>50802661</v>
      </c>
      <c r="O1170" s="55">
        <v>95000000</v>
      </c>
      <c r="P1170" s="24">
        <v>-44197339</v>
      </c>
    </row>
    <row r="1171" spans="1:16" x14ac:dyDescent="0.2">
      <c r="A1171" s="4" t="s">
        <v>2546</v>
      </c>
      <c r="B1171" s="5">
        <v>36766</v>
      </c>
      <c r="C1171" s="4" t="s">
        <v>46</v>
      </c>
      <c r="D1171" s="4" t="s">
        <v>91</v>
      </c>
      <c r="E1171" s="4" t="s">
        <v>17</v>
      </c>
      <c r="F1171" s="4" t="s">
        <v>18</v>
      </c>
      <c r="G1171" s="4" t="s">
        <v>146</v>
      </c>
      <c r="H1171" s="4" t="s">
        <v>1830</v>
      </c>
      <c r="I1171" s="4" t="s">
        <v>1337</v>
      </c>
      <c r="J1171" s="51">
        <v>0</v>
      </c>
      <c r="K1171" s="51">
        <v>5.6</v>
      </c>
      <c r="L1171" s="51">
        <v>102</v>
      </c>
      <c r="M1171" s="51">
        <v>106</v>
      </c>
      <c r="N1171" s="55">
        <v>35007180</v>
      </c>
      <c r="O1171" s="55">
        <v>15000000</v>
      </c>
      <c r="P1171" s="24">
        <v>20007180</v>
      </c>
    </row>
    <row r="1172" spans="1:16" x14ac:dyDescent="0.2">
      <c r="A1172" s="4" t="s">
        <v>2547</v>
      </c>
      <c r="B1172" s="5">
        <v>36705</v>
      </c>
      <c r="C1172" s="4" t="s">
        <v>46</v>
      </c>
      <c r="D1172" s="4" t="s">
        <v>91</v>
      </c>
      <c r="E1172" s="4" t="s">
        <v>17</v>
      </c>
      <c r="F1172" s="4" t="s">
        <v>18</v>
      </c>
      <c r="G1172" s="4" t="s">
        <v>106</v>
      </c>
      <c r="H1172" s="4" t="s">
        <v>2257</v>
      </c>
      <c r="I1172" s="4" t="s">
        <v>2548</v>
      </c>
      <c r="J1172" s="51">
        <v>210</v>
      </c>
      <c r="K1172" s="51">
        <v>6</v>
      </c>
      <c r="L1172" s="51">
        <v>29</v>
      </c>
      <c r="M1172" s="51">
        <v>82</v>
      </c>
      <c r="N1172" s="55">
        <v>12996</v>
      </c>
      <c r="O1172" s="55">
        <v>1000000</v>
      </c>
      <c r="P1172" s="24">
        <v>-987004</v>
      </c>
    </row>
    <row r="1173" spans="1:16" x14ac:dyDescent="0.2">
      <c r="A1173" s="4" t="s">
        <v>2549</v>
      </c>
      <c r="B1173" s="5">
        <v>36544</v>
      </c>
      <c r="C1173" s="4" t="s">
        <v>46</v>
      </c>
      <c r="D1173" s="4" t="s">
        <v>47</v>
      </c>
      <c r="E1173" s="4" t="s">
        <v>17</v>
      </c>
      <c r="F1173" s="4" t="s">
        <v>18</v>
      </c>
      <c r="G1173" s="4" t="s">
        <v>42</v>
      </c>
      <c r="H1173" s="4" t="s">
        <v>2550</v>
      </c>
      <c r="I1173" s="4" t="s">
        <v>2551</v>
      </c>
      <c r="J1173" s="51">
        <v>347</v>
      </c>
      <c r="K1173" s="51">
        <v>6.3</v>
      </c>
      <c r="L1173" s="51">
        <v>89</v>
      </c>
      <c r="M1173" s="51">
        <v>77</v>
      </c>
      <c r="N1173" s="55">
        <v>45542421</v>
      </c>
      <c r="O1173" s="55">
        <v>30000000</v>
      </c>
      <c r="P1173" s="24">
        <v>15542421</v>
      </c>
    </row>
    <row r="1174" spans="1:16" x14ac:dyDescent="0.2">
      <c r="A1174" s="4" t="s">
        <v>2552</v>
      </c>
      <c r="B1174" s="5">
        <v>36819</v>
      </c>
      <c r="C1174" s="4" t="s">
        <v>46</v>
      </c>
      <c r="D1174" s="4" t="s">
        <v>16</v>
      </c>
      <c r="E1174" s="4" t="s">
        <v>17</v>
      </c>
      <c r="F1174" s="4" t="s">
        <v>18</v>
      </c>
      <c r="G1174" s="4" t="s">
        <v>106</v>
      </c>
      <c r="H1174" s="4" t="s">
        <v>547</v>
      </c>
      <c r="I1174" s="4" t="s">
        <v>2553</v>
      </c>
      <c r="J1174" s="51">
        <v>463</v>
      </c>
      <c r="K1174" s="51">
        <v>5.3</v>
      </c>
      <c r="L1174" s="51">
        <v>103</v>
      </c>
      <c r="M1174" s="51">
        <v>97</v>
      </c>
      <c r="N1174" s="55">
        <v>28927720</v>
      </c>
      <c r="O1174" s="55">
        <v>33000000</v>
      </c>
      <c r="P1174" s="24">
        <v>-4072280</v>
      </c>
    </row>
    <row r="1175" spans="1:16" x14ac:dyDescent="0.2">
      <c r="A1175" s="4" t="s">
        <v>2554</v>
      </c>
      <c r="B1175" s="5">
        <v>36785</v>
      </c>
      <c r="C1175" s="4" t="s">
        <v>46</v>
      </c>
      <c r="D1175" s="4" t="s">
        <v>91</v>
      </c>
      <c r="E1175" s="4" t="s">
        <v>17</v>
      </c>
      <c r="F1175" s="4" t="s">
        <v>18</v>
      </c>
      <c r="G1175" s="4" t="s">
        <v>106</v>
      </c>
      <c r="H1175" s="4" t="s">
        <v>2555</v>
      </c>
      <c r="I1175" s="4" t="s">
        <v>2556</v>
      </c>
      <c r="J1175" s="51">
        <v>1000</v>
      </c>
      <c r="K1175" s="51">
        <v>6.7</v>
      </c>
      <c r="L1175" s="51">
        <v>117</v>
      </c>
      <c r="M1175" s="51">
        <v>119</v>
      </c>
      <c r="N1175" s="55">
        <v>6047856</v>
      </c>
      <c r="O1175" s="55">
        <v>8500000</v>
      </c>
      <c r="P1175" s="24">
        <v>-2452144</v>
      </c>
    </row>
    <row r="1176" spans="1:16" x14ac:dyDescent="0.2">
      <c r="A1176" s="4" t="s">
        <v>2557</v>
      </c>
      <c r="B1176" s="5">
        <v>36531</v>
      </c>
      <c r="C1176" s="4" t="s">
        <v>46</v>
      </c>
      <c r="D1176" s="4" t="s">
        <v>34</v>
      </c>
      <c r="E1176" s="4" t="s">
        <v>17</v>
      </c>
      <c r="F1176" s="4" t="s">
        <v>18</v>
      </c>
      <c r="G1176" s="4" t="s">
        <v>106</v>
      </c>
      <c r="H1176" s="4" t="s">
        <v>796</v>
      </c>
      <c r="I1176" s="4" t="s">
        <v>937</v>
      </c>
      <c r="J1176" s="51">
        <v>0</v>
      </c>
      <c r="K1176" s="51">
        <v>6.7</v>
      </c>
      <c r="L1176" s="51">
        <v>129</v>
      </c>
      <c r="M1176" s="51">
        <v>98</v>
      </c>
      <c r="N1176" s="55">
        <v>57262492</v>
      </c>
      <c r="O1176" s="55">
        <v>24000000</v>
      </c>
      <c r="P1176" s="24">
        <v>33262492</v>
      </c>
    </row>
    <row r="1177" spans="1:16" x14ac:dyDescent="0.2">
      <c r="A1177" s="4" t="s">
        <v>2558</v>
      </c>
      <c r="B1177" s="5">
        <v>36619</v>
      </c>
      <c r="C1177" s="4" t="s">
        <v>46</v>
      </c>
      <c r="D1177" s="4" t="s">
        <v>23</v>
      </c>
      <c r="E1177" s="4" t="s">
        <v>174</v>
      </c>
      <c r="F1177" s="4" t="s">
        <v>175</v>
      </c>
      <c r="G1177" s="4" t="s">
        <v>106</v>
      </c>
      <c r="H1177" s="4" t="s">
        <v>2559</v>
      </c>
      <c r="I1177" s="4" t="s">
        <v>2560</v>
      </c>
      <c r="J1177" s="51">
        <v>186</v>
      </c>
      <c r="K1177" s="51">
        <v>7.3</v>
      </c>
      <c r="L1177" s="51">
        <v>61</v>
      </c>
      <c r="M1177" s="51">
        <v>112</v>
      </c>
      <c r="N1177" s="55">
        <v>3058380</v>
      </c>
      <c r="O1177" s="55">
        <v>100000000</v>
      </c>
      <c r="P1177" s="24">
        <v>-96941620</v>
      </c>
    </row>
    <row r="1178" spans="1:16" x14ac:dyDescent="0.2">
      <c r="A1178" s="4" t="s">
        <v>2561</v>
      </c>
      <c r="B1178" s="5">
        <v>36530</v>
      </c>
      <c r="C1178" s="4" t="s">
        <v>46</v>
      </c>
      <c r="D1178" s="4" t="s">
        <v>16</v>
      </c>
      <c r="E1178" s="4" t="s">
        <v>17</v>
      </c>
      <c r="F1178" s="4" t="s">
        <v>18</v>
      </c>
      <c r="G1178" s="4" t="s">
        <v>106</v>
      </c>
      <c r="H1178" s="4" t="s">
        <v>1834</v>
      </c>
      <c r="I1178" s="4" t="s">
        <v>2562</v>
      </c>
      <c r="J1178" s="51">
        <v>401</v>
      </c>
      <c r="K1178" s="51">
        <v>6.4</v>
      </c>
      <c r="L1178" s="51">
        <v>93</v>
      </c>
      <c r="M1178" s="51">
        <v>115</v>
      </c>
      <c r="N1178" s="55">
        <v>882710</v>
      </c>
      <c r="O1178" s="55">
        <v>24000000</v>
      </c>
      <c r="P1178" s="24">
        <v>-23117290</v>
      </c>
    </row>
    <row r="1179" spans="1:16" x14ac:dyDescent="0.2">
      <c r="A1179" s="4" t="s">
        <v>2563</v>
      </c>
      <c r="B1179" s="5">
        <v>36832</v>
      </c>
      <c r="C1179" s="4" t="s">
        <v>46</v>
      </c>
      <c r="D1179" s="4" t="s">
        <v>23</v>
      </c>
      <c r="E1179" s="4" t="s">
        <v>17</v>
      </c>
      <c r="F1179" s="4" t="s">
        <v>18</v>
      </c>
      <c r="G1179" s="4" t="s">
        <v>146</v>
      </c>
      <c r="H1179" s="4" t="s">
        <v>1089</v>
      </c>
      <c r="I1179" s="4" t="s">
        <v>474</v>
      </c>
      <c r="J1179" s="51">
        <v>0</v>
      </c>
      <c r="K1179" s="51">
        <v>7.3</v>
      </c>
      <c r="L1179" s="51">
        <v>162</v>
      </c>
      <c r="M1179" s="51">
        <v>145</v>
      </c>
      <c r="N1179" s="55">
        <v>34566746</v>
      </c>
      <c r="O1179" s="55">
        <v>80000000</v>
      </c>
      <c r="P1179" s="24">
        <v>-45433254</v>
      </c>
    </row>
    <row r="1180" spans="1:16" x14ac:dyDescent="0.2">
      <c r="A1180" s="4" t="s">
        <v>2564</v>
      </c>
      <c r="B1180" s="5">
        <v>36565</v>
      </c>
      <c r="C1180" s="4" t="s">
        <v>46</v>
      </c>
      <c r="D1180" s="4" t="s">
        <v>54</v>
      </c>
      <c r="E1180" s="4" t="s">
        <v>17</v>
      </c>
      <c r="F1180" s="4" t="s">
        <v>97</v>
      </c>
      <c r="G1180" s="4" t="s">
        <v>42</v>
      </c>
      <c r="H1180" s="4" t="s">
        <v>1500</v>
      </c>
      <c r="I1180" s="4" t="s">
        <v>2565</v>
      </c>
      <c r="J1180" s="51">
        <v>663</v>
      </c>
      <c r="K1180" s="51">
        <v>3.6</v>
      </c>
      <c r="L1180" s="51">
        <v>47</v>
      </c>
      <c r="M1180" s="51">
        <v>85</v>
      </c>
      <c r="N1180" s="55">
        <v>15911333</v>
      </c>
      <c r="O1180" s="55">
        <v>19000000</v>
      </c>
      <c r="P1180" s="24">
        <v>-3088667</v>
      </c>
    </row>
    <row r="1181" spans="1:16" x14ac:dyDescent="0.2">
      <c r="A1181" s="4" t="s">
        <v>2566</v>
      </c>
      <c r="B1181" s="5">
        <v>36636</v>
      </c>
      <c r="C1181" s="4" t="s">
        <v>46</v>
      </c>
      <c r="D1181" s="4" t="s">
        <v>91</v>
      </c>
      <c r="E1181" s="4" t="s">
        <v>17</v>
      </c>
      <c r="F1181" s="4" t="s">
        <v>18</v>
      </c>
      <c r="G1181" s="4" t="s">
        <v>98</v>
      </c>
      <c r="H1181" s="4" t="s">
        <v>1537</v>
      </c>
      <c r="I1181" s="4" t="s">
        <v>705</v>
      </c>
      <c r="J1181" s="51">
        <v>0</v>
      </c>
      <c r="K1181" s="51">
        <v>6.6</v>
      </c>
      <c r="L1181" s="51">
        <v>131</v>
      </c>
      <c r="M1181" s="51">
        <v>94</v>
      </c>
      <c r="N1181" s="55">
        <v>22751979</v>
      </c>
      <c r="O1181" s="55">
        <v>75000000</v>
      </c>
      <c r="P1181" s="24">
        <v>-52248021</v>
      </c>
    </row>
    <row r="1182" spans="1:16" x14ac:dyDescent="0.2">
      <c r="A1182" s="4" t="s">
        <v>2567</v>
      </c>
      <c r="B1182" s="5">
        <v>36757</v>
      </c>
      <c r="C1182" s="4" t="s">
        <v>46</v>
      </c>
      <c r="D1182" s="4" t="s">
        <v>16</v>
      </c>
      <c r="E1182" s="4" t="s">
        <v>17</v>
      </c>
      <c r="F1182" s="4" t="s">
        <v>18</v>
      </c>
      <c r="G1182" s="4" t="s">
        <v>106</v>
      </c>
      <c r="H1182" s="4" t="s">
        <v>2568</v>
      </c>
      <c r="I1182" s="4" t="s">
        <v>759</v>
      </c>
      <c r="J1182" s="51">
        <v>0</v>
      </c>
      <c r="K1182" s="51">
        <v>7.6</v>
      </c>
      <c r="L1182" s="51">
        <v>223</v>
      </c>
      <c r="M1182" s="51">
        <v>190</v>
      </c>
      <c r="N1182" s="55">
        <v>124107476</v>
      </c>
      <c r="O1182" s="55">
        <v>48000000</v>
      </c>
      <c r="P1182" s="24">
        <v>76107476</v>
      </c>
    </row>
    <row r="1183" spans="1:16" x14ac:dyDescent="0.2">
      <c r="A1183" s="4" t="s">
        <v>2569</v>
      </c>
      <c r="B1183" s="5">
        <v>36872</v>
      </c>
      <c r="C1183" s="4" t="s">
        <v>46</v>
      </c>
      <c r="D1183" s="4" t="s">
        <v>91</v>
      </c>
      <c r="E1183" s="4" t="s">
        <v>17</v>
      </c>
      <c r="F1183" s="4" t="s">
        <v>175</v>
      </c>
      <c r="G1183" s="4" t="s">
        <v>146</v>
      </c>
      <c r="H1183" s="4" t="s">
        <v>1391</v>
      </c>
      <c r="I1183" s="4" t="s">
        <v>1528</v>
      </c>
      <c r="J1183" s="51">
        <v>0</v>
      </c>
      <c r="K1183" s="51">
        <v>6.6</v>
      </c>
      <c r="L1183" s="51">
        <v>178</v>
      </c>
      <c r="M1183" s="51">
        <v>116</v>
      </c>
      <c r="N1183" s="55">
        <v>77086030</v>
      </c>
      <c r="O1183" s="55">
        <v>62000000</v>
      </c>
      <c r="P1183" s="24">
        <v>15086030</v>
      </c>
    </row>
    <row r="1184" spans="1:16" x14ac:dyDescent="0.2">
      <c r="A1184" s="4" t="s">
        <v>2570</v>
      </c>
      <c r="B1184" s="5">
        <v>36572</v>
      </c>
      <c r="C1184" s="4" t="s">
        <v>46</v>
      </c>
      <c r="D1184" s="4" t="s">
        <v>23</v>
      </c>
      <c r="E1184" s="4" t="s">
        <v>17</v>
      </c>
      <c r="F1184" s="4" t="s">
        <v>18</v>
      </c>
      <c r="G1184" s="4" t="s">
        <v>146</v>
      </c>
      <c r="H1184" s="4" t="s">
        <v>643</v>
      </c>
      <c r="I1184" s="4" t="s">
        <v>2239</v>
      </c>
      <c r="J1184" s="51">
        <v>0</v>
      </c>
      <c r="K1184" s="51">
        <v>7.2</v>
      </c>
      <c r="L1184" s="51">
        <v>294</v>
      </c>
      <c r="M1184" s="51">
        <v>106</v>
      </c>
      <c r="N1184" s="55">
        <v>94999143</v>
      </c>
      <c r="O1184" s="55">
        <v>75000000</v>
      </c>
      <c r="P1184" s="24">
        <v>19999143</v>
      </c>
    </row>
    <row r="1185" spans="1:16" x14ac:dyDescent="0.2">
      <c r="A1185" s="4" t="s">
        <v>2571</v>
      </c>
      <c r="B1185" s="5">
        <v>36527</v>
      </c>
      <c r="C1185" s="4" t="s">
        <v>46</v>
      </c>
      <c r="D1185" s="4" t="s">
        <v>105</v>
      </c>
      <c r="E1185" s="4" t="s">
        <v>17</v>
      </c>
      <c r="F1185" s="4" t="s">
        <v>18</v>
      </c>
      <c r="G1185" s="4" t="s">
        <v>106</v>
      </c>
      <c r="H1185" s="4" t="s">
        <v>2572</v>
      </c>
      <c r="I1185" s="4" t="s">
        <v>2573</v>
      </c>
      <c r="J1185" s="51">
        <v>243</v>
      </c>
      <c r="K1185" s="51">
        <v>4.0999999999999996</v>
      </c>
      <c r="L1185" s="51">
        <v>108</v>
      </c>
      <c r="M1185" s="51">
        <v>97</v>
      </c>
      <c r="N1185" s="55">
        <v>21468807</v>
      </c>
      <c r="O1185" s="55">
        <v>14000000</v>
      </c>
      <c r="P1185" s="24">
        <v>7468807</v>
      </c>
    </row>
    <row r="1186" spans="1:16" x14ac:dyDescent="0.2">
      <c r="A1186" s="4" t="s">
        <v>2574</v>
      </c>
      <c r="B1186" s="5">
        <v>36781</v>
      </c>
      <c r="C1186" s="4" t="s">
        <v>46</v>
      </c>
      <c r="D1186" s="4" t="s">
        <v>23</v>
      </c>
      <c r="E1186" s="4" t="s">
        <v>17</v>
      </c>
      <c r="F1186" s="4" t="s">
        <v>18</v>
      </c>
      <c r="G1186" s="4" t="s">
        <v>106</v>
      </c>
      <c r="H1186" s="4" t="s">
        <v>2575</v>
      </c>
      <c r="I1186" s="4" t="s">
        <v>2576</v>
      </c>
      <c r="J1186" s="51">
        <v>72</v>
      </c>
      <c r="K1186" s="51">
        <v>7</v>
      </c>
      <c r="L1186" s="51">
        <v>38</v>
      </c>
      <c r="M1186" s="51">
        <v>106</v>
      </c>
      <c r="N1186" s="55">
        <v>1027119</v>
      </c>
      <c r="O1186" s="55">
        <v>225000</v>
      </c>
      <c r="P1186" s="24">
        <v>802119</v>
      </c>
    </row>
    <row r="1187" spans="1:16" x14ac:dyDescent="0.2">
      <c r="A1187" s="4" t="s">
        <v>2577</v>
      </c>
      <c r="B1187" s="5">
        <v>36800</v>
      </c>
      <c r="C1187" s="4" t="s">
        <v>46</v>
      </c>
      <c r="D1187" s="4" t="s">
        <v>91</v>
      </c>
      <c r="E1187" s="4" t="s">
        <v>17</v>
      </c>
      <c r="F1187" s="4" t="s">
        <v>18</v>
      </c>
      <c r="G1187" s="4" t="s">
        <v>146</v>
      </c>
      <c r="H1187" s="4" t="s">
        <v>2578</v>
      </c>
      <c r="I1187" s="4" t="s">
        <v>1219</v>
      </c>
      <c r="J1187" s="51">
        <v>0</v>
      </c>
      <c r="K1187" s="51">
        <v>5.9</v>
      </c>
      <c r="L1187" s="51">
        <v>134</v>
      </c>
      <c r="M1187" s="51">
        <v>124</v>
      </c>
      <c r="N1187" s="55">
        <v>68473360</v>
      </c>
      <c r="O1187" s="55">
        <v>75000000</v>
      </c>
      <c r="P1187" s="24">
        <v>-6526640</v>
      </c>
    </row>
    <row r="1188" spans="1:16" x14ac:dyDescent="0.2">
      <c r="A1188" s="4" t="s">
        <v>2579</v>
      </c>
      <c r="B1188" s="5">
        <v>36621</v>
      </c>
      <c r="C1188" s="4" t="s">
        <v>46</v>
      </c>
      <c r="D1188" s="4" t="s">
        <v>23</v>
      </c>
      <c r="E1188" s="4" t="s">
        <v>17</v>
      </c>
      <c r="F1188" s="4" t="s">
        <v>18</v>
      </c>
      <c r="G1188" s="4" t="s">
        <v>146</v>
      </c>
      <c r="H1188" s="4" t="s">
        <v>213</v>
      </c>
      <c r="I1188" s="4" t="s">
        <v>494</v>
      </c>
      <c r="J1188" s="51">
        <v>0</v>
      </c>
      <c r="K1188" s="51">
        <v>6.6</v>
      </c>
      <c r="L1188" s="51">
        <v>185</v>
      </c>
      <c r="M1188" s="51">
        <v>130</v>
      </c>
      <c r="N1188" s="55">
        <v>155370362</v>
      </c>
      <c r="O1188" s="55">
        <v>100000000</v>
      </c>
      <c r="P1188" s="24">
        <v>55370362</v>
      </c>
    </row>
    <row r="1189" spans="1:16" x14ac:dyDescent="0.2">
      <c r="A1189" s="4" t="s">
        <v>2580</v>
      </c>
      <c r="B1189" s="5">
        <v>36782</v>
      </c>
      <c r="C1189" s="4" t="s">
        <v>46</v>
      </c>
      <c r="D1189" s="4" t="s">
        <v>34</v>
      </c>
      <c r="E1189" s="4" t="s">
        <v>17</v>
      </c>
      <c r="F1189" s="4" t="s">
        <v>18</v>
      </c>
      <c r="G1189" s="4" t="s">
        <v>106</v>
      </c>
      <c r="H1189" s="4" t="s">
        <v>2257</v>
      </c>
      <c r="I1189" s="4" t="s">
        <v>1170</v>
      </c>
      <c r="J1189" s="51">
        <v>255</v>
      </c>
      <c r="K1189" s="51">
        <v>5.6</v>
      </c>
      <c r="L1189" s="51">
        <v>82</v>
      </c>
      <c r="M1189" s="51">
        <v>87</v>
      </c>
      <c r="N1189" s="55">
        <v>6291602</v>
      </c>
      <c r="O1189" s="55">
        <v>50000000</v>
      </c>
      <c r="P1189" s="24">
        <v>-43708398</v>
      </c>
    </row>
    <row r="1190" spans="1:16" x14ac:dyDescent="0.2">
      <c r="A1190" s="4" t="s">
        <v>2581</v>
      </c>
      <c r="B1190" s="5">
        <v>36623</v>
      </c>
      <c r="C1190" s="4" t="s">
        <v>46</v>
      </c>
      <c r="D1190" s="4" t="s">
        <v>34</v>
      </c>
      <c r="E1190" s="4" t="s">
        <v>17</v>
      </c>
      <c r="F1190" s="4" t="s">
        <v>18</v>
      </c>
      <c r="G1190" s="4" t="s">
        <v>146</v>
      </c>
      <c r="H1190" s="4" t="s">
        <v>2257</v>
      </c>
      <c r="I1190" s="4" t="s">
        <v>2582</v>
      </c>
      <c r="J1190" s="51">
        <v>0</v>
      </c>
      <c r="K1190" s="51">
        <v>6.4</v>
      </c>
      <c r="L1190" s="51">
        <v>149</v>
      </c>
      <c r="M1190" s="51">
        <v>127</v>
      </c>
      <c r="N1190" s="55">
        <v>182805123</v>
      </c>
      <c r="O1190" s="55">
        <v>70000000</v>
      </c>
      <c r="P1190" s="24">
        <v>112805123</v>
      </c>
    </row>
    <row r="1191" spans="1:16" x14ac:dyDescent="0.2">
      <c r="A1191" s="4" t="s">
        <v>2583</v>
      </c>
      <c r="B1191" s="5">
        <v>36855</v>
      </c>
      <c r="C1191" s="4" t="s">
        <v>46</v>
      </c>
      <c r="D1191" s="4" t="s">
        <v>34</v>
      </c>
      <c r="E1191" s="4" t="s">
        <v>17</v>
      </c>
      <c r="F1191" s="4" t="s">
        <v>18</v>
      </c>
      <c r="G1191" s="4" t="s">
        <v>146</v>
      </c>
      <c r="H1191" s="4" t="s">
        <v>2584</v>
      </c>
      <c r="I1191" s="4" t="s">
        <v>2585</v>
      </c>
      <c r="J1191" s="51">
        <v>816</v>
      </c>
      <c r="K1191" s="51">
        <v>5.5</v>
      </c>
      <c r="L1191" s="51">
        <v>50</v>
      </c>
      <c r="M1191" s="51">
        <v>94</v>
      </c>
      <c r="N1191" s="55">
        <v>8735529</v>
      </c>
      <c r="O1191" s="55">
        <v>15000000</v>
      </c>
      <c r="P1191" s="24">
        <v>-6264471</v>
      </c>
    </row>
    <row r="1192" spans="1:16" x14ac:dyDescent="0.2">
      <c r="A1192" s="4" t="s">
        <v>2586</v>
      </c>
      <c r="B1192" s="5">
        <v>36711</v>
      </c>
      <c r="C1192" s="4" t="s">
        <v>46</v>
      </c>
      <c r="D1192" s="4" t="s">
        <v>34</v>
      </c>
      <c r="E1192" s="4" t="s">
        <v>17</v>
      </c>
      <c r="F1192" s="4" t="s">
        <v>18</v>
      </c>
      <c r="G1192" s="4" t="s">
        <v>146</v>
      </c>
      <c r="H1192" s="4" t="s">
        <v>1397</v>
      </c>
      <c r="I1192" s="4" t="s">
        <v>2587</v>
      </c>
      <c r="J1192" s="51">
        <v>0</v>
      </c>
      <c r="K1192" s="51">
        <v>6.8</v>
      </c>
      <c r="L1192" s="51">
        <v>78</v>
      </c>
      <c r="M1192" s="51">
        <v>120</v>
      </c>
      <c r="N1192" s="55">
        <v>33771174</v>
      </c>
      <c r="O1192" s="55">
        <v>15000000</v>
      </c>
      <c r="P1192" s="24">
        <v>18771174</v>
      </c>
    </row>
    <row r="1193" spans="1:16" x14ac:dyDescent="0.2">
      <c r="A1193" s="4" t="s">
        <v>2588</v>
      </c>
      <c r="B1193" s="5">
        <v>36743</v>
      </c>
      <c r="C1193" s="4" t="s">
        <v>46</v>
      </c>
      <c r="D1193" s="4" t="s">
        <v>34</v>
      </c>
      <c r="E1193" s="4" t="s">
        <v>17</v>
      </c>
      <c r="F1193" s="4" t="s">
        <v>18</v>
      </c>
      <c r="G1193" s="4" t="s">
        <v>106</v>
      </c>
      <c r="H1193" s="4" t="s">
        <v>2589</v>
      </c>
      <c r="I1193" s="4" t="s">
        <v>2590</v>
      </c>
      <c r="J1193" s="51">
        <v>131</v>
      </c>
      <c r="K1193" s="51">
        <v>4.4000000000000004</v>
      </c>
      <c r="L1193" s="51">
        <v>48</v>
      </c>
      <c r="M1193" s="51">
        <v>82</v>
      </c>
      <c r="N1193" s="55">
        <v>4142507</v>
      </c>
      <c r="O1193" s="55">
        <v>3000000</v>
      </c>
      <c r="P1193" s="24">
        <v>1142507</v>
      </c>
    </row>
    <row r="1194" spans="1:16" x14ac:dyDescent="0.2">
      <c r="A1194" s="4" t="s">
        <v>2591</v>
      </c>
      <c r="B1194" s="5">
        <v>36851</v>
      </c>
      <c r="C1194" s="4" t="s">
        <v>46</v>
      </c>
      <c r="D1194" s="4" t="s">
        <v>34</v>
      </c>
      <c r="E1194" s="4" t="s">
        <v>17</v>
      </c>
      <c r="F1194" s="4" t="s">
        <v>18</v>
      </c>
      <c r="G1194" s="4" t="s">
        <v>106</v>
      </c>
      <c r="H1194" s="4" t="s">
        <v>1321</v>
      </c>
      <c r="I1194" s="4" t="s">
        <v>2592</v>
      </c>
      <c r="J1194" s="51">
        <v>859</v>
      </c>
      <c r="K1194" s="51">
        <v>5.3</v>
      </c>
      <c r="L1194" s="51">
        <v>72</v>
      </c>
      <c r="M1194" s="51">
        <v>92</v>
      </c>
      <c r="N1194" s="55">
        <v>5018450</v>
      </c>
      <c r="O1194" s="55">
        <v>8000000</v>
      </c>
      <c r="P1194" s="24">
        <v>-2981550</v>
      </c>
    </row>
    <row r="1195" spans="1:16" x14ac:dyDescent="0.2">
      <c r="A1195" s="4" t="s">
        <v>2593</v>
      </c>
      <c r="B1195" s="5">
        <v>36584</v>
      </c>
      <c r="C1195" s="4" t="s">
        <v>46</v>
      </c>
      <c r="D1195" s="4" t="s">
        <v>34</v>
      </c>
      <c r="E1195" s="4" t="s">
        <v>17</v>
      </c>
      <c r="F1195" s="4" t="s">
        <v>18</v>
      </c>
      <c r="G1195" s="4" t="s">
        <v>106</v>
      </c>
      <c r="H1195" s="4" t="s">
        <v>1226</v>
      </c>
      <c r="I1195" s="4" t="s">
        <v>1152</v>
      </c>
      <c r="J1195" s="51">
        <v>0</v>
      </c>
      <c r="K1195" s="51">
        <v>7.4</v>
      </c>
      <c r="L1195" s="51">
        <v>173</v>
      </c>
      <c r="M1195" s="51">
        <v>107</v>
      </c>
      <c r="N1195" s="55">
        <v>19389454</v>
      </c>
      <c r="O1195" s="55">
        <v>55000000</v>
      </c>
      <c r="P1195" s="24">
        <v>-35610546</v>
      </c>
    </row>
    <row r="1196" spans="1:16" x14ac:dyDescent="0.2">
      <c r="A1196" s="4" t="s">
        <v>2594</v>
      </c>
      <c r="B1196" s="5">
        <v>36856</v>
      </c>
      <c r="C1196" s="4" t="s">
        <v>46</v>
      </c>
      <c r="D1196" s="4" t="s">
        <v>91</v>
      </c>
      <c r="E1196" s="4" t="s">
        <v>17</v>
      </c>
      <c r="F1196" s="4" t="s">
        <v>18</v>
      </c>
      <c r="G1196" s="4" t="s">
        <v>146</v>
      </c>
      <c r="H1196" s="4" t="s">
        <v>2595</v>
      </c>
      <c r="I1196" s="4" t="s">
        <v>1294</v>
      </c>
      <c r="J1196" s="51">
        <v>0</v>
      </c>
      <c r="K1196" s="51">
        <v>7.4</v>
      </c>
      <c r="L1196" s="51">
        <v>290</v>
      </c>
      <c r="M1196" s="51">
        <v>104</v>
      </c>
      <c r="N1196" s="55">
        <v>157299717</v>
      </c>
      <c r="O1196" s="55">
        <v>75000000</v>
      </c>
      <c r="P1196" s="24">
        <v>82299717</v>
      </c>
    </row>
    <row r="1197" spans="1:16" x14ac:dyDescent="0.2">
      <c r="A1197" s="4" t="s">
        <v>2596</v>
      </c>
      <c r="B1197" s="5">
        <v>36794</v>
      </c>
      <c r="C1197" s="4" t="s">
        <v>46</v>
      </c>
      <c r="D1197" s="4" t="s">
        <v>23</v>
      </c>
      <c r="E1197" s="4" t="s">
        <v>17</v>
      </c>
      <c r="F1197" s="4" t="s">
        <v>18</v>
      </c>
      <c r="G1197" s="4" t="s">
        <v>106</v>
      </c>
      <c r="H1197" s="4" t="s">
        <v>434</v>
      </c>
      <c r="I1197" s="4" t="s">
        <v>2597</v>
      </c>
      <c r="J1197" s="51">
        <v>756</v>
      </c>
      <c r="K1197" s="51">
        <v>7.7</v>
      </c>
      <c r="L1197" s="51">
        <v>122</v>
      </c>
      <c r="M1197" s="51">
        <v>111</v>
      </c>
      <c r="N1197" s="55">
        <v>9180275</v>
      </c>
      <c r="O1197" s="55">
        <v>1200000</v>
      </c>
      <c r="P1197" s="24">
        <v>7980275</v>
      </c>
    </row>
    <row r="1198" spans="1:16" x14ac:dyDescent="0.2">
      <c r="A1198" s="4" t="s">
        <v>2598</v>
      </c>
      <c r="B1198" s="5">
        <v>36908</v>
      </c>
      <c r="C1198" s="4" t="s">
        <v>46</v>
      </c>
      <c r="D1198" s="4" t="s">
        <v>91</v>
      </c>
      <c r="E1198" s="4" t="s">
        <v>17</v>
      </c>
      <c r="F1198" s="4" t="s">
        <v>18</v>
      </c>
      <c r="G1198" s="4" t="s">
        <v>106</v>
      </c>
      <c r="H1198" s="4" t="s">
        <v>217</v>
      </c>
      <c r="I1198" s="4" t="s">
        <v>2599</v>
      </c>
      <c r="J1198" s="51">
        <v>748</v>
      </c>
      <c r="K1198" s="51">
        <v>6.1</v>
      </c>
      <c r="L1198" s="51">
        <v>151</v>
      </c>
      <c r="M1198" s="51">
        <v>120</v>
      </c>
      <c r="N1198" s="55">
        <v>24375436</v>
      </c>
      <c r="O1198" s="55">
        <v>42000000</v>
      </c>
      <c r="P1198" s="24">
        <v>-17624564</v>
      </c>
    </row>
    <row r="1199" spans="1:16" x14ac:dyDescent="0.2">
      <c r="A1199" s="4" t="s">
        <v>2600</v>
      </c>
      <c r="B1199" s="5">
        <v>37148</v>
      </c>
      <c r="C1199" s="4" t="s">
        <v>46</v>
      </c>
      <c r="D1199" s="4" t="s">
        <v>91</v>
      </c>
      <c r="E1199" s="4" t="s">
        <v>17</v>
      </c>
      <c r="F1199" s="4" t="s">
        <v>18</v>
      </c>
      <c r="G1199" s="4" t="s">
        <v>106</v>
      </c>
      <c r="H1199" s="4" t="s">
        <v>686</v>
      </c>
      <c r="I1199" s="4" t="s">
        <v>2601</v>
      </c>
      <c r="J1199" s="51">
        <v>0</v>
      </c>
      <c r="K1199" s="51">
        <v>5.9</v>
      </c>
      <c r="L1199" s="51">
        <v>113</v>
      </c>
      <c r="M1199" s="51">
        <v>125</v>
      </c>
      <c r="N1199" s="55">
        <v>15738632</v>
      </c>
      <c r="O1199" s="55">
        <v>42000000</v>
      </c>
      <c r="P1199" s="24">
        <v>-26261368</v>
      </c>
    </row>
    <row r="1200" spans="1:16" x14ac:dyDescent="0.2">
      <c r="A1200" s="4" t="s">
        <v>2602</v>
      </c>
      <c r="B1200" s="5">
        <v>37123</v>
      </c>
      <c r="C1200" s="4" t="s">
        <v>46</v>
      </c>
      <c r="D1200" s="4" t="s">
        <v>75</v>
      </c>
      <c r="E1200" s="4" t="s">
        <v>17</v>
      </c>
      <c r="F1200" s="4" t="s">
        <v>18</v>
      </c>
      <c r="G1200" s="4" t="s">
        <v>146</v>
      </c>
      <c r="H1200" s="4" t="s">
        <v>1735</v>
      </c>
      <c r="I1200" s="4" t="s">
        <v>470</v>
      </c>
      <c r="J1200" s="51">
        <v>29000</v>
      </c>
      <c r="K1200" s="51">
        <v>8.1999999999999993</v>
      </c>
      <c r="L1200" s="51">
        <v>205</v>
      </c>
      <c r="M1200" s="51">
        <v>135</v>
      </c>
      <c r="N1200" s="55">
        <v>170708996</v>
      </c>
      <c r="O1200" s="55">
        <v>58000000</v>
      </c>
      <c r="P1200" s="24">
        <v>112708996</v>
      </c>
    </row>
    <row r="1201" spans="1:16" x14ac:dyDescent="0.2">
      <c r="A1201" s="4" t="s">
        <v>2603</v>
      </c>
      <c r="B1201" s="5">
        <v>37068</v>
      </c>
      <c r="C1201" s="4" t="s">
        <v>46</v>
      </c>
      <c r="D1201" s="4" t="s">
        <v>91</v>
      </c>
      <c r="E1201" s="4" t="s">
        <v>17</v>
      </c>
      <c r="F1201" s="4" t="s">
        <v>18</v>
      </c>
      <c r="G1201" s="4" t="s">
        <v>146</v>
      </c>
      <c r="H1201" s="4" t="s">
        <v>2539</v>
      </c>
      <c r="I1201" s="4" t="s">
        <v>2154</v>
      </c>
      <c r="J1201" s="51">
        <v>0</v>
      </c>
      <c r="K1201" s="51">
        <v>6.9</v>
      </c>
      <c r="L1201" s="51">
        <v>167</v>
      </c>
      <c r="M1201" s="51">
        <v>144</v>
      </c>
      <c r="N1201" s="55">
        <v>56083966</v>
      </c>
      <c r="O1201" s="55">
        <v>65000000</v>
      </c>
      <c r="P1201" s="24">
        <v>-8916034</v>
      </c>
    </row>
    <row r="1202" spans="1:16" x14ac:dyDescent="0.2">
      <c r="A1202" s="4" t="s">
        <v>2604</v>
      </c>
      <c r="B1202" s="5">
        <v>37212</v>
      </c>
      <c r="C1202" s="4" t="s">
        <v>46</v>
      </c>
      <c r="D1202" s="4" t="s">
        <v>54</v>
      </c>
      <c r="E1202" s="4" t="s">
        <v>17</v>
      </c>
      <c r="F1202" s="4" t="s">
        <v>18</v>
      </c>
      <c r="G1202" s="4" t="s">
        <v>146</v>
      </c>
      <c r="H1202" s="4" t="s">
        <v>1324</v>
      </c>
      <c r="I1202" s="4" t="s">
        <v>239</v>
      </c>
      <c r="J1202" s="51">
        <v>11000</v>
      </c>
      <c r="K1202" s="51">
        <v>7.1</v>
      </c>
      <c r="L1202" s="51">
        <v>281</v>
      </c>
      <c r="M1202" s="51">
        <v>146</v>
      </c>
      <c r="N1202" s="55">
        <v>78616689</v>
      </c>
      <c r="O1202" s="55">
        <v>100000000</v>
      </c>
      <c r="P1202" s="24">
        <v>-21383311</v>
      </c>
    </row>
    <row r="1203" spans="1:16" x14ac:dyDescent="0.2">
      <c r="A1203" s="4" t="s">
        <v>2605</v>
      </c>
      <c r="B1203" s="5">
        <v>37172</v>
      </c>
      <c r="C1203" s="4" t="s">
        <v>15</v>
      </c>
      <c r="D1203" s="4" t="s">
        <v>75</v>
      </c>
      <c r="E1203" s="4" t="s">
        <v>17</v>
      </c>
      <c r="F1203" s="4" t="s">
        <v>18</v>
      </c>
      <c r="G1203" s="4" t="s">
        <v>106</v>
      </c>
      <c r="H1203" s="4" t="s">
        <v>1181</v>
      </c>
      <c r="I1203" s="4" t="s">
        <v>954</v>
      </c>
      <c r="J1203" s="51">
        <v>0</v>
      </c>
      <c r="K1203" s="51">
        <v>6.8</v>
      </c>
      <c r="L1203" s="51">
        <v>174</v>
      </c>
      <c r="M1203" s="51">
        <v>165</v>
      </c>
      <c r="N1203" s="55">
        <v>58183966</v>
      </c>
      <c r="O1203" s="55">
        <v>107000000</v>
      </c>
      <c r="P1203" s="24">
        <v>-48816034</v>
      </c>
    </row>
    <row r="1204" spans="1:16" x14ac:dyDescent="0.2">
      <c r="A1204" s="4" t="s">
        <v>2606</v>
      </c>
      <c r="B1204" s="5">
        <v>37005</v>
      </c>
      <c r="C1204" s="4" t="s">
        <v>46</v>
      </c>
      <c r="D1204" s="4" t="s">
        <v>34</v>
      </c>
      <c r="E1204" s="4" t="s">
        <v>174</v>
      </c>
      <c r="F1204" s="4" t="s">
        <v>175</v>
      </c>
      <c r="G1204" s="4"/>
      <c r="H1204" s="4" t="s">
        <v>2607</v>
      </c>
      <c r="I1204" s="4" t="s">
        <v>2608</v>
      </c>
      <c r="J1204" s="51">
        <v>26</v>
      </c>
      <c r="K1204" s="51">
        <v>6.9</v>
      </c>
      <c r="L1204" s="51">
        <v>38</v>
      </c>
      <c r="M1204" s="51">
        <v>103</v>
      </c>
      <c r="N1204" s="55">
        <v>206400</v>
      </c>
      <c r="O1204" s="55">
        <v>50000000</v>
      </c>
      <c r="P1204" s="24">
        <v>-49793600</v>
      </c>
    </row>
    <row r="1205" spans="1:16" x14ac:dyDescent="0.2">
      <c r="A1205" s="4" t="s">
        <v>2609</v>
      </c>
      <c r="B1205" s="5">
        <v>37243</v>
      </c>
      <c r="C1205" s="4" t="s">
        <v>46</v>
      </c>
      <c r="D1205" s="4" t="s">
        <v>91</v>
      </c>
      <c r="E1205" s="4" t="s">
        <v>17</v>
      </c>
      <c r="F1205" s="4" t="s">
        <v>25</v>
      </c>
      <c r="G1205" s="4" t="s">
        <v>146</v>
      </c>
      <c r="H1205" s="4" t="s">
        <v>2482</v>
      </c>
      <c r="I1205" s="4" t="s">
        <v>2298</v>
      </c>
      <c r="J1205" s="51">
        <v>193</v>
      </c>
      <c r="K1205" s="51">
        <v>4.5</v>
      </c>
      <c r="L1205" s="51">
        <v>19</v>
      </c>
      <c r="M1205" s="51">
        <v>105</v>
      </c>
      <c r="N1205" s="55">
        <v>22723</v>
      </c>
      <c r="O1205" s="55">
        <v>25000000</v>
      </c>
      <c r="P1205" s="24">
        <v>-24977277</v>
      </c>
    </row>
    <row r="1206" spans="1:16" x14ac:dyDescent="0.2">
      <c r="A1206" s="4" t="s">
        <v>2610</v>
      </c>
      <c r="B1206" s="5">
        <v>36948</v>
      </c>
      <c r="C1206" s="4" t="s">
        <v>46</v>
      </c>
      <c r="D1206" s="4" t="s">
        <v>16</v>
      </c>
      <c r="E1206" s="4" t="s">
        <v>17</v>
      </c>
      <c r="F1206" s="4" t="s">
        <v>18</v>
      </c>
      <c r="G1206" s="4" t="s">
        <v>106</v>
      </c>
      <c r="H1206" s="4" t="s">
        <v>729</v>
      </c>
      <c r="I1206" s="4" t="s">
        <v>2611</v>
      </c>
      <c r="J1206" s="51">
        <v>0</v>
      </c>
      <c r="K1206" s="51">
        <v>6.3</v>
      </c>
      <c r="L1206" s="51">
        <v>133</v>
      </c>
      <c r="M1206" s="51">
        <v>104</v>
      </c>
      <c r="N1206" s="55">
        <v>74058698</v>
      </c>
      <c r="O1206" s="55">
        <v>60000000</v>
      </c>
      <c r="P1206" s="24">
        <v>14058698</v>
      </c>
    </row>
    <row r="1207" spans="1:16" x14ac:dyDescent="0.2">
      <c r="A1207" s="4" t="s">
        <v>2612</v>
      </c>
      <c r="B1207" s="5">
        <v>37190</v>
      </c>
      <c r="C1207" s="4" t="s">
        <v>15</v>
      </c>
      <c r="D1207" s="4" t="s">
        <v>34</v>
      </c>
      <c r="E1207" s="4" t="s">
        <v>174</v>
      </c>
      <c r="F1207" s="4" t="s">
        <v>175</v>
      </c>
      <c r="G1207" s="4" t="s">
        <v>106</v>
      </c>
      <c r="H1207" s="4" t="s">
        <v>2613</v>
      </c>
      <c r="I1207" s="4" t="s">
        <v>1508</v>
      </c>
      <c r="J1207" s="51">
        <v>39000</v>
      </c>
      <c r="K1207" s="51">
        <v>8.4</v>
      </c>
      <c r="L1207" s="51">
        <v>242</v>
      </c>
      <c r="M1207" s="51">
        <v>122</v>
      </c>
      <c r="N1207" s="55">
        <v>33201661</v>
      </c>
      <c r="O1207" s="55">
        <v>77000000</v>
      </c>
      <c r="P1207" s="24">
        <v>-43798339</v>
      </c>
    </row>
    <row r="1208" spans="1:16" x14ac:dyDescent="0.2">
      <c r="A1208" s="4" t="s">
        <v>2614</v>
      </c>
      <c r="B1208" s="5">
        <v>36973</v>
      </c>
      <c r="C1208" s="4" t="s">
        <v>46</v>
      </c>
      <c r="D1208" s="4" t="s">
        <v>34</v>
      </c>
      <c r="E1208" s="4" t="s">
        <v>17</v>
      </c>
      <c r="F1208" s="4" t="s">
        <v>18</v>
      </c>
      <c r="G1208" s="4" t="s">
        <v>35</v>
      </c>
      <c r="H1208" s="4" t="s">
        <v>2615</v>
      </c>
      <c r="I1208" s="4" t="s">
        <v>2616</v>
      </c>
      <c r="J1208" s="51">
        <v>133</v>
      </c>
      <c r="K1208" s="51">
        <v>6.7</v>
      </c>
      <c r="L1208" s="51">
        <v>9</v>
      </c>
      <c r="M1208" s="51">
        <v>100</v>
      </c>
      <c r="N1208" s="55">
        <v>902835</v>
      </c>
      <c r="O1208" s="55">
        <v>250000</v>
      </c>
      <c r="P1208" s="24">
        <v>652835</v>
      </c>
    </row>
    <row r="1209" spans="1:16" x14ac:dyDescent="0.2">
      <c r="A1209" s="4" t="s">
        <v>2617</v>
      </c>
      <c r="B1209" s="5">
        <v>37193</v>
      </c>
      <c r="C1209" s="4" t="s">
        <v>46</v>
      </c>
      <c r="D1209" s="4" t="s">
        <v>91</v>
      </c>
      <c r="E1209" s="4" t="s">
        <v>17</v>
      </c>
      <c r="F1209" s="4" t="s">
        <v>18</v>
      </c>
      <c r="G1209" s="4" t="s">
        <v>146</v>
      </c>
      <c r="H1209" s="4" t="s">
        <v>1376</v>
      </c>
      <c r="I1209" s="4" t="s">
        <v>1569</v>
      </c>
      <c r="J1209" s="51">
        <v>433</v>
      </c>
      <c r="K1209" s="51">
        <v>6</v>
      </c>
      <c r="L1209" s="51">
        <v>44</v>
      </c>
      <c r="M1209" s="51">
        <v>94</v>
      </c>
      <c r="N1209" s="55">
        <v>13264986</v>
      </c>
      <c r="O1209" s="55">
        <v>35000000</v>
      </c>
      <c r="P1209" s="24">
        <v>-21735014</v>
      </c>
    </row>
    <row r="1210" spans="1:16" x14ac:dyDescent="0.2">
      <c r="A1210" s="4" t="s">
        <v>2618</v>
      </c>
      <c r="B1210" s="5">
        <v>36953</v>
      </c>
      <c r="C1210" s="4" t="s">
        <v>46</v>
      </c>
      <c r="D1210" s="4" t="s">
        <v>34</v>
      </c>
      <c r="E1210" s="4" t="s">
        <v>17</v>
      </c>
      <c r="F1210" s="4" t="s">
        <v>18</v>
      </c>
      <c r="G1210" s="4" t="s">
        <v>106</v>
      </c>
      <c r="H1210" s="4" t="s">
        <v>1769</v>
      </c>
      <c r="I1210" s="4" t="s">
        <v>2619</v>
      </c>
      <c r="J1210" s="51">
        <v>0</v>
      </c>
      <c r="K1210" s="51">
        <v>6.4</v>
      </c>
      <c r="L1210" s="51">
        <v>142</v>
      </c>
      <c r="M1210" s="51">
        <v>108</v>
      </c>
      <c r="N1210" s="55">
        <v>145096820</v>
      </c>
      <c r="O1210" s="55">
        <v>30000000</v>
      </c>
      <c r="P1210" s="24">
        <v>115096820</v>
      </c>
    </row>
    <row r="1211" spans="1:16" x14ac:dyDescent="0.2">
      <c r="A1211" s="4" t="s">
        <v>2620</v>
      </c>
      <c r="B1211" s="5">
        <v>36936</v>
      </c>
      <c r="C1211" s="4" t="s">
        <v>46</v>
      </c>
      <c r="D1211" s="4" t="s">
        <v>34</v>
      </c>
      <c r="E1211" s="4" t="s">
        <v>17</v>
      </c>
      <c r="F1211" s="4" t="s">
        <v>18</v>
      </c>
      <c r="G1211" s="4" t="s">
        <v>146</v>
      </c>
      <c r="H1211" s="4" t="s">
        <v>689</v>
      </c>
      <c r="I1211" s="4" t="s">
        <v>2621</v>
      </c>
      <c r="J1211" s="51">
        <v>881</v>
      </c>
      <c r="K1211" s="51">
        <v>5.7</v>
      </c>
      <c r="L1211" s="51">
        <v>142</v>
      </c>
      <c r="M1211" s="51">
        <v>102</v>
      </c>
      <c r="N1211" s="55">
        <v>93607673</v>
      </c>
      <c r="O1211" s="55">
        <v>48000000</v>
      </c>
      <c r="P1211" s="24">
        <v>45607673</v>
      </c>
    </row>
    <row r="1212" spans="1:16" x14ac:dyDescent="0.2">
      <c r="A1212" s="4" t="s">
        <v>2622</v>
      </c>
      <c r="B1212" s="5">
        <v>37073</v>
      </c>
      <c r="C1212" s="4" t="s">
        <v>46</v>
      </c>
      <c r="D1212" s="4" t="s">
        <v>23</v>
      </c>
      <c r="E1212" s="4" t="s">
        <v>17</v>
      </c>
      <c r="F1212" s="4" t="s">
        <v>18</v>
      </c>
      <c r="G1212" s="4" t="s">
        <v>106</v>
      </c>
      <c r="H1212" s="4" t="s">
        <v>2623</v>
      </c>
      <c r="I1212" s="4" t="s">
        <v>2128</v>
      </c>
      <c r="J1212" s="51">
        <v>689</v>
      </c>
      <c r="K1212" s="51">
        <v>5.6</v>
      </c>
      <c r="L1212" s="51">
        <v>106</v>
      </c>
      <c r="M1212" s="51">
        <v>102</v>
      </c>
      <c r="N1212" s="55">
        <v>24044532</v>
      </c>
      <c r="O1212" s="55">
        <v>38000000</v>
      </c>
      <c r="P1212" s="24">
        <v>-13955468</v>
      </c>
    </row>
    <row r="1213" spans="1:16" x14ac:dyDescent="0.2">
      <c r="A1213" s="4" t="s">
        <v>2624</v>
      </c>
      <c r="B1213" s="5">
        <v>36914</v>
      </c>
      <c r="C1213" s="4" t="s">
        <v>46</v>
      </c>
      <c r="D1213" s="4" t="s">
        <v>91</v>
      </c>
      <c r="E1213" s="4" t="s">
        <v>17</v>
      </c>
      <c r="F1213" s="4" t="s">
        <v>18</v>
      </c>
      <c r="G1213" s="4" t="s">
        <v>146</v>
      </c>
      <c r="H1213" s="4" t="s">
        <v>2625</v>
      </c>
      <c r="I1213" s="4" t="s">
        <v>1876</v>
      </c>
      <c r="J1213" s="51">
        <v>0</v>
      </c>
      <c r="K1213" s="51">
        <v>6.1</v>
      </c>
      <c r="L1213" s="51">
        <v>123</v>
      </c>
      <c r="M1213" s="51">
        <v>109</v>
      </c>
      <c r="N1213" s="55">
        <v>10965209</v>
      </c>
      <c r="O1213" s="55">
        <v>30000000</v>
      </c>
      <c r="P1213" s="24">
        <v>-19034791</v>
      </c>
    </row>
    <row r="1214" spans="1:16" x14ac:dyDescent="0.2">
      <c r="A1214" s="4" t="s">
        <v>2626</v>
      </c>
      <c r="B1214" s="5">
        <v>37085</v>
      </c>
      <c r="C1214" s="4" t="s">
        <v>46</v>
      </c>
      <c r="D1214" s="4" t="s">
        <v>91</v>
      </c>
      <c r="E1214" s="4" t="s">
        <v>17</v>
      </c>
      <c r="F1214" s="4" t="s">
        <v>18</v>
      </c>
      <c r="G1214" s="4" t="s">
        <v>98</v>
      </c>
      <c r="H1214" s="4" t="s">
        <v>294</v>
      </c>
      <c r="I1214" s="4" t="s">
        <v>1463</v>
      </c>
      <c r="J1214" s="51">
        <v>0</v>
      </c>
      <c r="K1214" s="51">
        <v>6.8</v>
      </c>
      <c r="L1214" s="51">
        <v>146</v>
      </c>
      <c r="M1214" s="51">
        <v>95</v>
      </c>
      <c r="N1214" s="55">
        <v>84037039</v>
      </c>
      <c r="O1214" s="55">
        <v>120000000</v>
      </c>
      <c r="P1214" s="24">
        <v>-35962961</v>
      </c>
    </row>
    <row r="1215" spans="1:16" x14ac:dyDescent="0.2">
      <c r="A1215" s="4" t="s">
        <v>2627</v>
      </c>
      <c r="B1215" s="5">
        <v>37138</v>
      </c>
      <c r="C1215" s="4" t="s">
        <v>46</v>
      </c>
      <c r="D1215" s="4" t="s">
        <v>191</v>
      </c>
      <c r="E1215" s="4" t="s">
        <v>17</v>
      </c>
      <c r="F1215" s="4" t="s">
        <v>2371</v>
      </c>
      <c r="G1215" s="4"/>
      <c r="H1215" s="4"/>
      <c r="I1215" s="4" t="s">
        <v>2628</v>
      </c>
      <c r="J1215" s="51">
        <v>379</v>
      </c>
      <c r="K1215" s="51">
        <v>7.6</v>
      </c>
      <c r="L1215" s="51">
        <v>15</v>
      </c>
      <c r="M1215" s="51">
        <v>102</v>
      </c>
      <c r="N1215" s="55">
        <v>16892</v>
      </c>
      <c r="O1215" s="55">
        <v>300000</v>
      </c>
      <c r="P1215" s="24">
        <v>-283108</v>
      </c>
    </row>
    <row r="1216" spans="1:16" x14ac:dyDescent="0.2">
      <c r="A1216" s="4" t="s">
        <v>2629</v>
      </c>
      <c r="B1216" s="5">
        <v>37100</v>
      </c>
      <c r="C1216" s="4" t="s">
        <v>15</v>
      </c>
      <c r="D1216" s="4" t="s">
        <v>16</v>
      </c>
      <c r="E1216" s="4" t="s">
        <v>17</v>
      </c>
      <c r="F1216" s="4" t="s">
        <v>18</v>
      </c>
      <c r="G1216" s="4" t="s">
        <v>106</v>
      </c>
      <c r="H1216" s="4" t="s">
        <v>2283</v>
      </c>
      <c r="I1216" s="4" t="s">
        <v>843</v>
      </c>
      <c r="J1216" s="51">
        <v>1000</v>
      </c>
      <c r="K1216" s="51">
        <v>6.4</v>
      </c>
      <c r="L1216" s="51">
        <v>41</v>
      </c>
      <c r="M1216" s="51">
        <v>130</v>
      </c>
      <c r="N1216" s="55">
        <v>28734552</v>
      </c>
      <c r="O1216" s="55">
        <v>16000000</v>
      </c>
      <c r="P1216" s="24">
        <v>12734552</v>
      </c>
    </row>
    <row r="1217" spans="1:16" x14ac:dyDescent="0.2">
      <c r="A1217" s="4" t="s">
        <v>2630</v>
      </c>
      <c r="B1217" s="5">
        <v>37067</v>
      </c>
      <c r="C1217" s="4" t="s">
        <v>46</v>
      </c>
      <c r="D1217" s="4" t="s">
        <v>34</v>
      </c>
      <c r="E1217" s="4" t="s">
        <v>17</v>
      </c>
      <c r="F1217" s="4" t="s">
        <v>18</v>
      </c>
      <c r="G1217" s="4" t="s">
        <v>146</v>
      </c>
      <c r="H1217" s="4" t="s">
        <v>796</v>
      </c>
      <c r="I1217" s="4" t="s">
        <v>384</v>
      </c>
      <c r="J1217" s="51">
        <v>0</v>
      </c>
      <c r="K1217" s="51">
        <v>6.6</v>
      </c>
      <c r="L1217" s="51">
        <v>132</v>
      </c>
      <c r="M1217" s="51">
        <v>123</v>
      </c>
      <c r="N1217" s="55">
        <v>41523271</v>
      </c>
      <c r="O1217" s="55">
        <v>80000000</v>
      </c>
      <c r="P1217" s="24">
        <v>-38476729</v>
      </c>
    </row>
    <row r="1218" spans="1:16" x14ac:dyDescent="0.2">
      <c r="A1218" s="4" t="s">
        <v>2631</v>
      </c>
      <c r="B1218" s="5">
        <v>37231</v>
      </c>
      <c r="C1218" s="4" t="s">
        <v>46</v>
      </c>
      <c r="D1218" s="4" t="s">
        <v>91</v>
      </c>
      <c r="E1218" s="4" t="s">
        <v>17</v>
      </c>
      <c r="F1218" s="4" t="s">
        <v>18</v>
      </c>
      <c r="G1218" s="4" t="s">
        <v>146</v>
      </c>
      <c r="H1218" s="4" t="s">
        <v>2632</v>
      </c>
      <c r="I1218" s="4" t="s">
        <v>2633</v>
      </c>
      <c r="J1218" s="51">
        <v>0</v>
      </c>
      <c r="K1218" s="51">
        <v>6.4</v>
      </c>
      <c r="L1218" s="51">
        <v>131</v>
      </c>
      <c r="M1218" s="51">
        <v>106</v>
      </c>
      <c r="N1218" s="55">
        <v>59068786</v>
      </c>
      <c r="O1218" s="55">
        <v>40000000</v>
      </c>
      <c r="P1218" s="24">
        <v>19068786</v>
      </c>
    </row>
    <row r="1219" spans="1:16" x14ac:dyDescent="0.2">
      <c r="A1219" s="4" t="s">
        <v>2634</v>
      </c>
      <c r="B1219" s="5">
        <v>36910</v>
      </c>
      <c r="C1219" s="4" t="s">
        <v>46</v>
      </c>
      <c r="D1219" s="4" t="s">
        <v>34</v>
      </c>
      <c r="E1219" s="4" t="s">
        <v>17</v>
      </c>
      <c r="F1219" s="4" t="s">
        <v>97</v>
      </c>
      <c r="G1219" s="4" t="s">
        <v>106</v>
      </c>
      <c r="H1219" s="4" t="s">
        <v>2635</v>
      </c>
      <c r="I1219" s="4" t="s">
        <v>2636</v>
      </c>
      <c r="J1219" s="51">
        <v>618</v>
      </c>
      <c r="K1219" s="51">
        <v>6.1</v>
      </c>
      <c r="L1219" s="51">
        <v>111</v>
      </c>
      <c r="M1219" s="51">
        <v>93</v>
      </c>
      <c r="N1219" s="55">
        <v>4919896</v>
      </c>
      <c r="O1219" s="55">
        <v>13000000</v>
      </c>
      <c r="P1219" s="24">
        <v>-8080104</v>
      </c>
    </row>
    <row r="1220" spans="1:16" x14ac:dyDescent="0.2">
      <c r="A1220" s="4" t="s">
        <v>2637</v>
      </c>
      <c r="B1220" s="5">
        <v>36989</v>
      </c>
      <c r="C1220" s="4" t="s">
        <v>46</v>
      </c>
      <c r="D1220" s="4" t="s">
        <v>23</v>
      </c>
      <c r="E1220" s="4" t="s">
        <v>17</v>
      </c>
      <c r="F1220" s="4" t="s">
        <v>18</v>
      </c>
      <c r="G1220" s="4" t="s">
        <v>106</v>
      </c>
      <c r="H1220" s="4" t="s">
        <v>2279</v>
      </c>
      <c r="I1220" s="4" t="s">
        <v>288</v>
      </c>
      <c r="J1220" s="51">
        <v>10000</v>
      </c>
      <c r="K1220" s="51">
        <v>7.7</v>
      </c>
      <c r="L1220" s="51">
        <v>200</v>
      </c>
      <c r="M1220" s="51">
        <v>152</v>
      </c>
      <c r="N1220" s="55">
        <v>108638745</v>
      </c>
      <c r="O1220" s="55">
        <v>92000000</v>
      </c>
      <c r="P1220" s="24">
        <v>16638745</v>
      </c>
    </row>
    <row r="1221" spans="1:16" x14ac:dyDescent="0.2">
      <c r="A1221" s="4" t="s">
        <v>2638</v>
      </c>
      <c r="B1221" s="5">
        <v>37080</v>
      </c>
      <c r="C1221" s="4" t="s">
        <v>46</v>
      </c>
      <c r="D1221" s="4" t="s">
        <v>54</v>
      </c>
      <c r="E1221" s="4" t="s">
        <v>17</v>
      </c>
      <c r="F1221" s="4" t="s">
        <v>18</v>
      </c>
      <c r="G1221" s="4" t="s">
        <v>146</v>
      </c>
      <c r="H1221" s="4" t="s">
        <v>1459</v>
      </c>
      <c r="I1221" s="4" t="s">
        <v>1966</v>
      </c>
      <c r="J1221" s="51">
        <v>0</v>
      </c>
      <c r="K1221" s="51">
        <v>4.8</v>
      </c>
      <c r="L1221" s="51">
        <v>46</v>
      </c>
      <c r="M1221" s="51">
        <v>95</v>
      </c>
      <c r="N1221" s="55">
        <v>33422806</v>
      </c>
      <c r="O1221" s="55">
        <v>50000000</v>
      </c>
      <c r="P1221" s="24">
        <v>-16577194</v>
      </c>
    </row>
    <row r="1222" spans="1:16" x14ac:dyDescent="0.2">
      <c r="A1222" s="4" t="s">
        <v>2639</v>
      </c>
      <c r="B1222" s="5">
        <v>37071</v>
      </c>
      <c r="C1222" s="4" t="s">
        <v>46</v>
      </c>
      <c r="D1222" s="4" t="s">
        <v>75</v>
      </c>
      <c r="E1222" s="4" t="s">
        <v>17</v>
      </c>
      <c r="F1222" s="4" t="s">
        <v>18</v>
      </c>
      <c r="G1222" s="4" t="s">
        <v>106</v>
      </c>
      <c r="H1222" s="4" t="s">
        <v>440</v>
      </c>
      <c r="I1222" s="4" t="s">
        <v>2640</v>
      </c>
      <c r="J1222" s="51">
        <v>13000</v>
      </c>
      <c r="K1222" s="51">
        <v>7.6</v>
      </c>
      <c r="L1222" s="51">
        <v>147</v>
      </c>
      <c r="M1222" s="51">
        <v>124</v>
      </c>
      <c r="N1222" s="55">
        <v>52937130</v>
      </c>
      <c r="O1222" s="55">
        <v>30000000</v>
      </c>
      <c r="P1222" s="24">
        <v>22937130</v>
      </c>
    </row>
    <row r="1223" spans="1:16" x14ac:dyDescent="0.2">
      <c r="A1223" s="4" t="s">
        <v>2641</v>
      </c>
      <c r="B1223" s="5">
        <v>36946</v>
      </c>
      <c r="C1223" s="4" t="s">
        <v>46</v>
      </c>
      <c r="D1223" s="4" t="s">
        <v>34</v>
      </c>
      <c r="E1223" s="4" t="s">
        <v>17</v>
      </c>
      <c r="F1223" s="4" t="s">
        <v>97</v>
      </c>
      <c r="G1223" s="4" t="s">
        <v>106</v>
      </c>
      <c r="H1223" s="4" t="s">
        <v>1450</v>
      </c>
      <c r="I1223" s="4" t="s">
        <v>2642</v>
      </c>
      <c r="J1223" s="51">
        <v>0</v>
      </c>
      <c r="K1223" s="51">
        <v>6.7</v>
      </c>
      <c r="L1223" s="51">
        <v>168</v>
      </c>
      <c r="M1223" s="51">
        <v>97</v>
      </c>
      <c r="N1223" s="55">
        <v>71500556</v>
      </c>
      <c r="O1223" s="55">
        <v>26000000</v>
      </c>
      <c r="P1223" s="24">
        <v>45500556</v>
      </c>
    </row>
    <row r="1224" spans="1:16" x14ac:dyDescent="0.2">
      <c r="A1224" s="4" t="s">
        <v>2643</v>
      </c>
      <c r="B1224" s="5">
        <v>37032</v>
      </c>
      <c r="C1224" s="4" t="s">
        <v>46</v>
      </c>
      <c r="D1224" s="4" t="s">
        <v>16</v>
      </c>
      <c r="E1224" s="4" t="s">
        <v>17</v>
      </c>
      <c r="F1224" s="4" t="s">
        <v>18</v>
      </c>
      <c r="G1224" s="4" t="s">
        <v>146</v>
      </c>
      <c r="H1224" s="4" t="s">
        <v>405</v>
      </c>
      <c r="I1224" s="4" t="s">
        <v>2644</v>
      </c>
      <c r="J1224" s="51">
        <v>100</v>
      </c>
      <c r="K1224" s="51">
        <v>7.2</v>
      </c>
      <c r="L1224" s="51">
        <v>12</v>
      </c>
      <c r="M1224" s="51">
        <v>119</v>
      </c>
      <c r="N1224" s="55">
        <v>798341</v>
      </c>
      <c r="O1224" s="55">
        <v>1000000</v>
      </c>
      <c r="P1224" s="24">
        <v>-201659</v>
      </c>
    </row>
    <row r="1225" spans="1:16" x14ac:dyDescent="0.2">
      <c r="A1225" s="4" t="s">
        <v>2645</v>
      </c>
      <c r="B1225" s="5">
        <v>36964</v>
      </c>
      <c r="C1225" s="4" t="s">
        <v>46</v>
      </c>
      <c r="D1225" s="4" t="s">
        <v>54</v>
      </c>
      <c r="E1225" s="4" t="s">
        <v>17</v>
      </c>
      <c r="F1225" s="4" t="s">
        <v>18</v>
      </c>
      <c r="G1225" s="4" t="s">
        <v>146</v>
      </c>
      <c r="H1225" s="4" t="s">
        <v>2646</v>
      </c>
      <c r="I1225" s="4" t="s">
        <v>2647</v>
      </c>
      <c r="J1225" s="51">
        <v>0</v>
      </c>
      <c r="K1225" s="51">
        <v>5.6</v>
      </c>
      <c r="L1225" s="51">
        <v>47</v>
      </c>
      <c r="M1225" s="51">
        <v>84</v>
      </c>
      <c r="N1225" s="55">
        <v>5002310</v>
      </c>
      <c r="O1225" s="55">
        <v>13000000</v>
      </c>
      <c r="P1225" s="24">
        <v>-7997690</v>
      </c>
    </row>
    <row r="1226" spans="1:16" x14ac:dyDescent="0.2">
      <c r="A1226" s="4" t="s">
        <v>2648</v>
      </c>
      <c r="B1226" s="5">
        <v>36959</v>
      </c>
      <c r="C1226" s="4" t="s">
        <v>46</v>
      </c>
      <c r="D1226" s="4" t="s">
        <v>34</v>
      </c>
      <c r="E1226" s="4" t="s">
        <v>17</v>
      </c>
      <c r="F1226" s="4" t="s">
        <v>97</v>
      </c>
      <c r="G1226" s="4" t="s">
        <v>106</v>
      </c>
      <c r="H1226" s="4" t="s">
        <v>583</v>
      </c>
      <c r="I1226" s="4" t="s">
        <v>2649</v>
      </c>
      <c r="J1226" s="51">
        <v>664</v>
      </c>
      <c r="K1226" s="51">
        <v>6.9</v>
      </c>
      <c r="L1226" s="51">
        <v>109</v>
      </c>
      <c r="M1226" s="51">
        <v>98</v>
      </c>
      <c r="N1226" s="55">
        <v>353743</v>
      </c>
      <c r="O1226" s="55">
        <v>15000000</v>
      </c>
      <c r="P1226" s="24">
        <v>-14646257</v>
      </c>
    </row>
    <row r="1227" spans="1:16" x14ac:dyDescent="0.2">
      <c r="A1227" s="4" t="s">
        <v>2650</v>
      </c>
      <c r="B1227" s="5">
        <v>36983</v>
      </c>
      <c r="C1227" s="4" t="s">
        <v>46</v>
      </c>
      <c r="D1227" s="4" t="s">
        <v>23</v>
      </c>
      <c r="E1227" s="4" t="s">
        <v>17</v>
      </c>
      <c r="F1227" s="4" t="s">
        <v>97</v>
      </c>
      <c r="G1227" s="4" t="s">
        <v>106</v>
      </c>
      <c r="H1227" s="4" t="s">
        <v>1106</v>
      </c>
      <c r="I1227" s="4" t="s">
        <v>1865</v>
      </c>
      <c r="J1227" s="51">
        <v>0</v>
      </c>
      <c r="K1227" s="51">
        <v>5.9</v>
      </c>
      <c r="L1227" s="51">
        <v>96</v>
      </c>
      <c r="M1227" s="51">
        <v>131</v>
      </c>
      <c r="N1227" s="55">
        <v>25528495</v>
      </c>
      <c r="O1227" s="55">
        <v>57000000</v>
      </c>
      <c r="P1227" s="24">
        <v>-31471505</v>
      </c>
    </row>
    <row r="1228" spans="1:16" x14ac:dyDescent="0.2">
      <c r="A1228" s="4" t="s">
        <v>2651</v>
      </c>
      <c r="B1228" s="5">
        <v>37239</v>
      </c>
      <c r="C1228" s="4" t="s">
        <v>46</v>
      </c>
      <c r="D1228" s="4" t="s">
        <v>91</v>
      </c>
      <c r="E1228" s="4" t="s">
        <v>17</v>
      </c>
      <c r="F1228" s="4" t="s">
        <v>18</v>
      </c>
      <c r="G1228" s="4" t="s">
        <v>98</v>
      </c>
      <c r="H1228" s="4" t="s">
        <v>2652</v>
      </c>
      <c r="I1228" s="4" t="s">
        <v>2653</v>
      </c>
      <c r="J1228" s="51">
        <v>0</v>
      </c>
      <c r="K1228" s="51">
        <v>5.2</v>
      </c>
      <c r="L1228" s="51">
        <v>105</v>
      </c>
      <c r="M1228" s="51">
        <v>87</v>
      </c>
      <c r="N1228" s="55">
        <v>93375151</v>
      </c>
      <c r="O1228" s="55">
        <v>60000000</v>
      </c>
      <c r="P1228" s="24">
        <v>33375151</v>
      </c>
    </row>
    <row r="1229" spans="1:16" x14ac:dyDescent="0.2">
      <c r="A1229" s="4" t="s">
        <v>2654</v>
      </c>
      <c r="B1229" s="5">
        <v>37237</v>
      </c>
      <c r="C1229" s="4" t="s">
        <v>46</v>
      </c>
      <c r="D1229" s="4" t="s">
        <v>34</v>
      </c>
      <c r="E1229" s="4" t="s">
        <v>17</v>
      </c>
      <c r="F1229" s="4" t="s">
        <v>18</v>
      </c>
      <c r="G1229" s="4" t="s">
        <v>146</v>
      </c>
      <c r="H1229" s="4" t="s">
        <v>1241</v>
      </c>
      <c r="I1229" s="4" t="s">
        <v>2655</v>
      </c>
      <c r="J1229" s="51">
        <v>365</v>
      </c>
      <c r="K1229" s="51">
        <v>4.5999999999999996</v>
      </c>
      <c r="L1229" s="51">
        <v>62</v>
      </c>
      <c r="M1229" s="51">
        <v>86</v>
      </c>
      <c r="N1229" s="55">
        <v>23978402</v>
      </c>
      <c r="O1229" s="55">
        <v>11000000</v>
      </c>
      <c r="P1229" s="24">
        <v>12978402</v>
      </c>
    </row>
    <row r="1230" spans="1:16" x14ac:dyDescent="0.2">
      <c r="A1230" s="4" t="s">
        <v>2656</v>
      </c>
      <c r="B1230" s="5">
        <v>36996</v>
      </c>
      <c r="C1230" s="4" t="s">
        <v>46</v>
      </c>
      <c r="D1230" s="4" t="s">
        <v>23</v>
      </c>
      <c r="E1230" s="4" t="s">
        <v>17</v>
      </c>
      <c r="F1230" s="4" t="s">
        <v>18</v>
      </c>
      <c r="G1230" s="4" t="s">
        <v>146</v>
      </c>
      <c r="H1230" s="4" t="s">
        <v>1515</v>
      </c>
      <c r="I1230" s="4" t="s">
        <v>2657</v>
      </c>
      <c r="J1230" s="51">
        <v>0</v>
      </c>
      <c r="K1230" s="51">
        <v>6.5</v>
      </c>
      <c r="L1230" s="51">
        <v>84</v>
      </c>
      <c r="M1230" s="51">
        <v>135</v>
      </c>
      <c r="N1230" s="55">
        <v>16929123</v>
      </c>
      <c r="O1230" s="55">
        <v>14000000</v>
      </c>
      <c r="P1230" s="24">
        <v>2929123</v>
      </c>
    </row>
    <row r="1231" spans="1:16" x14ac:dyDescent="0.2">
      <c r="A1231" s="4" t="s">
        <v>2658</v>
      </c>
      <c r="B1231" s="5">
        <v>36985</v>
      </c>
      <c r="C1231" s="4" t="s">
        <v>46</v>
      </c>
      <c r="D1231" s="4" t="s">
        <v>54</v>
      </c>
      <c r="E1231" s="4" t="s">
        <v>17</v>
      </c>
      <c r="F1231" s="4" t="s">
        <v>348</v>
      </c>
      <c r="G1231" s="4" t="s">
        <v>98</v>
      </c>
      <c r="H1231" s="4" t="s">
        <v>2659</v>
      </c>
      <c r="I1231" s="4" t="s">
        <v>821</v>
      </c>
      <c r="J1231" s="51">
        <v>387</v>
      </c>
      <c r="K1231" s="51">
        <v>4.8</v>
      </c>
      <c r="L1231" s="51">
        <v>71</v>
      </c>
      <c r="M1231" s="51">
        <v>92</v>
      </c>
      <c r="N1231" s="55">
        <v>25590119</v>
      </c>
      <c r="O1231" s="55">
        <v>21150000</v>
      </c>
      <c r="P1231" s="24">
        <v>4440119</v>
      </c>
    </row>
    <row r="1232" spans="1:16" x14ac:dyDescent="0.2">
      <c r="A1232" s="4" t="s">
        <v>2660</v>
      </c>
      <c r="B1232" s="5">
        <v>37197</v>
      </c>
      <c r="C1232" s="4" t="s">
        <v>46</v>
      </c>
      <c r="D1232" s="4" t="s">
        <v>16</v>
      </c>
      <c r="E1232" s="4" t="s">
        <v>17</v>
      </c>
      <c r="F1232" s="4" t="s">
        <v>18</v>
      </c>
      <c r="G1232" s="4" t="s">
        <v>146</v>
      </c>
      <c r="H1232" s="4" t="s">
        <v>1296</v>
      </c>
      <c r="I1232" s="4" t="s">
        <v>756</v>
      </c>
      <c r="J1232" s="51">
        <v>361</v>
      </c>
      <c r="K1232" s="51">
        <v>5.5</v>
      </c>
      <c r="L1232" s="51">
        <v>98</v>
      </c>
      <c r="M1232" s="51">
        <v>89</v>
      </c>
      <c r="N1232" s="55">
        <v>45207112</v>
      </c>
      <c r="O1232" s="55">
        <v>53000000</v>
      </c>
      <c r="P1232" s="24">
        <v>-7792888</v>
      </c>
    </row>
    <row r="1233" spans="1:16" x14ac:dyDescent="0.2">
      <c r="A1233" s="4" t="s">
        <v>2661</v>
      </c>
      <c r="B1233" s="5">
        <v>37174</v>
      </c>
      <c r="C1233" s="4" t="s">
        <v>46</v>
      </c>
      <c r="D1233" s="4" t="s">
        <v>23</v>
      </c>
      <c r="E1233" s="4" t="s">
        <v>17</v>
      </c>
      <c r="F1233" s="4" t="s">
        <v>18</v>
      </c>
      <c r="G1233" s="4" t="s">
        <v>106</v>
      </c>
      <c r="H1233" s="4" t="s">
        <v>2646</v>
      </c>
      <c r="I1233" s="4" t="s">
        <v>2662</v>
      </c>
      <c r="J1233" s="51">
        <v>33000</v>
      </c>
      <c r="K1233" s="51">
        <v>8.1</v>
      </c>
      <c r="L1233" s="51">
        <v>283</v>
      </c>
      <c r="M1233" s="51">
        <v>133</v>
      </c>
      <c r="N1233" s="55">
        <v>727883</v>
      </c>
      <c r="O1233" s="55">
        <v>4500000</v>
      </c>
      <c r="P1233" s="24">
        <v>-3772117</v>
      </c>
    </row>
    <row r="1234" spans="1:16" x14ac:dyDescent="0.2">
      <c r="A1234" s="4" t="s">
        <v>2663</v>
      </c>
      <c r="B1234" s="5">
        <v>37074</v>
      </c>
      <c r="C1234" s="4" t="s">
        <v>46</v>
      </c>
      <c r="D1234" s="4" t="s">
        <v>16</v>
      </c>
      <c r="E1234" s="4" t="s">
        <v>17</v>
      </c>
      <c r="F1234" s="4" t="s">
        <v>18</v>
      </c>
      <c r="G1234" s="4" t="s">
        <v>106</v>
      </c>
      <c r="H1234" s="4" t="s">
        <v>1347</v>
      </c>
      <c r="I1234" s="4" t="s">
        <v>1297</v>
      </c>
      <c r="J1234" s="51">
        <v>970</v>
      </c>
      <c r="K1234" s="51">
        <v>6.3</v>
      </c>
      <c r="L1234" s="51">
        <v>113</v>
      </c>
      <c r="M1234" s="51">
        <v>113</v>
      </c>
      <c r="N1234" s="55">
        <v>54997476</v>
      </c>
      <c r="O1234" s="55">
        <v>50000000</v>
      </c>
      <c r="P1234" s="24">
        <v>4997476</v>
      </c>
    </row>
    <row r="1235" spans="1:16" x14ac:dyDescent="0.2">
      <c r="A1235" s="4" t="s">
        <v>2664</v>
      </c>
      <c r="B1235" s="5">
        <v>37051</v>
      </c>
      <c r="C1235" s="4" t="s">
        <v>46</v>
      </c>
      <c r="D1235" s="4" t="s">
        <v>91</v>
      </c>
      <c r="E1235" s="4" t="s">
        <v>17</v>
      </c>
      <c r="F1235" s="4" t="s">
        <v>18</v>
      </c>
      <c r="G1235" s="4" t="s">
        <v>146</v>
      </c>
      <c r="H1235" s="4" t="s">
        <v>2366</v>
      </c>
      <c r="I1235" s="4" t="s">
        <v>2665</v>
      </c>
      <c r="J1235" s="51">
        <v>204</v>
      </c>
      <c r="K1235" s="51">
        <v>5.3</v>
      </c>
      <c r="L1235" s="51">
        <v>45</v>
      </c>
      <c r="M1235" s="51">
        <v>88</v>
      </c>
      <c r="N1235" s="55">
        <v>20218</v>
      </c>
      <c r="O1235" s="55">
        <v>24000000</v>
      </c>
      <c r="P1235" s="24">
        <v>-23979782</v>
      </c>
    </row>
    <row r="1236" spans="1:16" x14ac:dyDescent="0.2">
      <c r="A1236" s="4" t="s">
        <v>2666</v>
      </c>
      <c r="B1236" s="5">
        <v>37213</v>
      </c>
      <c r="C1236" s="4" t="s">
        <v>46</v>
      </c>
      <c r="D1236" s="4" t="s">
        <v>34</v>
      </c>
      <c r="E1236" s="4" t="s">
        <v>17</v>
      </c>
      <c r="F1236" s="4" t="s">
        <v>18</v>
      </c>
      <c r="G1236" s="4" t="s">
        <v>106</v>
      </c>
      <c r="H1236" s="4" t="s">
        <v>2667</v>
      </c>
      <c r="I1236" s="4" t="s">
        <v>2668</v>
      </c>
      <c r="J1236" s="51">
        <v>27</v>
      </c>
      <c r="K1236" s="51">
        <v>6.1</v>
      </c>
      <c r="L1236" s="51">
        <v>12</v>
      </c>
      <c r="M1236" s="51">
        <v>88</v>
      </c>
      <c r="N1236" s="55">
        <v>58936</v>
      </c>
      <c r="O1236" s="55">
        <v>1200000</v>
      </c>
      <c r="P1236" s="24">
        <v>-1141064</v>
      </c>
    </row>
    <row r="1237" spans="1:16" x14ac:dyDescent="0.2">
      <c r="A1237" s="4" t="s">
        <v>2669</v>
      </c>
      <c r="B1237" s="5">
        <v>37120</v>
      </c>
      <c r="C1237" s="4" t="s">
        <v>46</v>
      </c>
      <c r="D1237" s="4" t="s">
        <v>34</v>
      </c>
      <c r="E1237" s="4" t="s">
        <v>17</v>
      </c>
      <c r="F1237" s="4" t="s">
        <v>18</v>
      </c>
      <c r="G1237" s="4" t="s">
        <v>146</v>
      </c>
      <c r="H1237" s="4" t="s">
        <v>1355</v>
      </c>
      <c r="I1237" s="4" t="s">
        <v>2670</v>
      </c>
      <c r="J1237" s="51">
        <v>602</v>
      </c>
      <c r="K1237" s="51">
        <v>5.4</v>
      </c>
      <c r="L1237" s="51">
        <v>61</v>
      </c>
      <c r="M1237" s="51">
        <v>87</v>
      </c>
      <c r="N1237" s="55">
        <v>64172251</v>
      </c>
      <c r="O1237" s="55">
        <v>30000000</v>
      </c>
      <c r="P1237" s="24">
        <v>34172251</v>
      </c>
    </row>
    <row r="1238" spans="1:16" x14ac:dyDescent="0.2">
      <c r="A1238" s="4" t="s">
        <v>2671</v>
      </c>
      <c r="B1238" s="5">
        <v>37148</v>
      </c>
      <c r="C1238" s="4" t="s">
        <v>46</v>
      </c>
      <c r="D1238" s="4" t="s">
        <v>34</v>
      </c>
      <c r="E1238" s="4" t="s">
        <v>17</v>
      </c>
      <c r="F1238" s="4" t="s">
        <v>18</v>
      </c>
      <c r="G1238" s="4" t="s">
        <v>98</v>
      </c>
      <c r="H1238" s="4" t="s">
        <v>2672</v>
      </c>
      <c r="I1238" s="4" t="s">
        <v>2439</v>
      </c>
      <c r="J1238" s="51">
        <v>266</v>
      </c>
      <c r="K1238" s="51">
        <v>4.5999999999999996</v>
      </c>
      <c r="L1238" s="51">
        <v>91</v>
      </c>
      <c r="M1238" s="51">
        <v>87</v>
      </c>
      <c r="N1238" s="55">
        <v>112950721</v>
      </c>
      <c r="O1238" s="55">
        <v>72000000</v>
      </c>
      <c r="P1238" s="24">
        <v>40950721</v>
      </c>
    </row>
    <row r="1239" spans="1:16" x14ac:dyDescent="0.2">
      <c r="A1239" s="4" t="s">
        <v>2673</v>
      </c>
      <c r="B1239" s="5">
        <v>37004</v>
      </c>
      <c r="C1239" s="4" t="s">
        <v>46</v>
      </c>
      <c r="D1239" s="4" t="s">
        <v>91</v>
      </c>
      <c r="E1239" s="4" t="s">
        <v>17</v>
      </c>
      <c r="F1239" s="4" t="s">
        <v>18</v>
      </c>
      <c r="G1239" s="4" t="s">
        <v>146</v>
      </c>
      <c r="H1239" s="4" t="s">
        <v>250</v>
      </c>
      <c r="I1239" s="4" t="s">
        <v>623</v>
      </c>
      <c r="J1239" s="51">
        <v>886</v>
      </c>
      <c r="K1239" s="51">
        <v>4.5</v>
      </c>
      <c r="L1239" s="51">
        <v>109</v>
      </c>
      <c r="M1239" s="51">
        <v>116</v>
      </c>
      <c r="N1239" s="55">
        <v>32616869</v>
      </c>
      <c r="O1239" s="55">
        <v>72000000</v>
      </c>
      <c r="P1239" s="24">
        <v>-39383131</v>
      </c>
    </row>
    <row r="1240" spans="1:16" x14ac:dyDescent="0.2">
      <c r="A1240" s="4" t="s">
        <v>2674</v>
      </c>
      <c r="B1240" s="5">
        <v>37106</v>
      </c>
      <c r="C1240" s="4" t="s">
        <v>46</v>
      </c>
      <c r="D1240" s="4" t="s">
        <v>34</v>
      </c>
      <c r="E1240" s="4" t="s">
        <v>2675</v>
      </c>
      <c r="F1240" s="4" t="s">
        <v>2676</v>
      </c>
      <c r="G1240" s="4" t="s">
        <v>106</v>
      </c>
      <c r="H1240" s="4" t="s">
        <v>2677</v>
      </c>
      <c r="I1240" s="4" t="s">
        <v>2678</v>
      </c>
      <c r="J1240" s="51">
        <v>0</v>
      </c>
      <c r="K1240" s="51">
        <v>7.6</v>
      </c>
      <c r="L1240" s="51">
        <v>67</v>
      </c>
      <c r="M1240" s="51">
        <v>89</v>
      </c>
      <c r="N1240" s="55">
        <v>313436</v>
      </c>
      <c r="O1240" s="55">
        <v>15500000</v>
      </c>
      <c r="P1240" s="24">
        <v>-15186564</v>
      </c>
    </row>
    <row r="1241" spans="1:16" x14ac:dyDescent="0.2">
      <c r="A1241" s="4" t="s">
        <v>2679</v>
      </c>
      <c r="B1241" s="5">
        <v>37169</v>
      </c>
      <c r="C1241" s="4" t="s">
        <v>46</v>
      </c>
      <c r="D1241" s="4" t="s">
        <v>23</v>
      </c>
      <c r="E1241" s="4" t="s">
        <v>17</v>
      </c>
      <c r="F1241" s="4" t="s">
        <v>18</v>
      </c>
      <c r="G1241" s="4" t="s">
        <v>106</v>
      </c>
      <c r="H1241" s="4" t="s">
        <v>1033</v>
      </c>
      <c r="I1241" s="4" t="s">
        <v>1630</v>
      </c>
      <c r="J1241" s="51">
        <v>0</v>
      </c>
      <c r="K1241" s="51">
        <v>7.6</v>
      </c>
      <c r="L1241" s="51">
        <v>187</v>
      </c>
      <c r="M1241" s="51">
        <v>131</v>
      </c>
      <c r="N1241" s="55">
        <v>51396781</v>
      </c>
      <c r="O1241" s="55">
        <v>68000000</v>
      </c>
      <c r="P1241" s="24">
        <v>-16603219</v>
      </c>
    </row>
    <row r="1242" spans="1:16" x14ac:dyDescent="0.2">
      <c r="A1242" s="4" t="s">
        <v>2680</v>
      </c>
      <c r="B1242" s="5">
        <v>37190</v>
      </c>
      <c r="C1242" s="4" t="s">
        <v>46</v>
      </c>
      <c r="D1242" s="4" t="s">
        <v>91</v>
      </c>
      <c r="E1242" s="4" t="s">
        <v>17</v>
      </c>
      <c r="F1242" s="4" t="s">
        <v>18</v>
      </c>
      <c r="G1242" s="4" t="s">
        <v>106</v>
      </c>
      <c r="H1242" s="4" t="s">
        <v>1642</v>
      </c>
      <c r="I1242" s="4" t="s">
        <v>2474</v>
      </c>
      <c r="J1242" s="51">
        <v>742</v>
      </c>
      <c r="K1242" s="51">
        <v>5.5</v>
      </c>
      <c r="L1242" s="51">
        <v>107</v>
      </c>
      <c r="M1242" s="51">
        <v>101</v>
      </c>
      <c r="N1242" s="55">
        <v>51758599</v>
      </c>
      <c r="O1242" s="55">
        <v>33000000</v>
      </c>
      <c r="P1242" s="24">
        <v>18758599</v>
      </c>
    </row>
    <row r="1243" spans="1:16" x14ac:dyDescent="0.2">
      <c r="A1243" s="4" t="s">
        <v>2681</v>
      </c>
      <c r="B1243" s="5">
        <v>36965</v>
      </c>
      <c r="C1243" s="4" t="s">
        <v>46</v>
      </c>
      <c r="D1243" s="4" t="s">
        <v>91</v>
      </c>
      <c r="E1243" s="4" t="s">
        <v>17</v>
      </c>
      <c r="F1243" s="4" t="s">
        <v>18</v>
      </c>
      <c r="G1243" s="4" t="s">
        <v>146</v>
      </c>
      <c r="H1243" s="4" t="s">
        <v>1296</v>
      </c>
      <c r="I1243" s="4" t="s">
        <v>2682</v>
      </c>
      <c r="J1243" s="51">
        <v>0</v>
      </c>
      <c r="K1243" s="51">
        <v>6.4</v>
      </c>
      <c r="L1243" s="51">
        <v>166</v>
      </c>
      <c r="M1243" s="51">
        <v>106</v>
      </c>
      <c r="N1243" s="55">
        <v>32131830</v>
      </c>
      <c r="O1243" s="55">
        <v>137000000</v>
      </c>
      <c r="P1243" s="24">
        <v>-104868170</v>
      </c>
    </row>
    <row r="1244" spans="1:16" x14ac:dyDescent="0.2">
      <c r="A1244" s="4" t="s">
        <v>2683</v>
      </c>
      <c r="B1244" s="5">
        <v>37217</v>
      </c>
      <c r="C1244" s="4" t="s">
        <v>46</v>
      </c>
      <c r="D1244" s="4" t="s">
        <v>91</v>
      </c>
      <c r="E1244" s="4" t="s">
        <v>17</v>
      </c>
      <c r="F1244" s="4" t="s">
        <v>97</v>
      </c>
      <c r="G1244" s="4" t="s">
        <v>106</v>
      </c>
      <c r="H1244" s="4" t="s">
        <v>2026</v>
      </c>
      <c r="I1244" s="4" t="s">
        <v>1714</v>
      </c>
      <c r="J1244" s="51">
        <v>0</v>
      </c>
      <c r="K1244" s="51">
        <v>6.3</v>
      </c>
      <c r="L1244" s="51">
        <v>95</v>
      </c>
      <c r="M1244" s="51">
        <v>93</v>
      </c>
      <c r="N1244" s="55">
        <v>5204007</v>
      </c>
      <c r="O1244" s="55">
        <v>28000000</v>
      </c>
      <c r="P1244" s="24">
        <v>-22795993</v>
      </c>
    </row>
    <row r="1245" spans="1:16" x14ac:dyDescent="0.2">
      <c r="A1245" s="4" t="s">
        <v>2684</v>
      </c>
      <c r="B1245" s="5">
        <v>36935</v>
      </c>
      <c r="C1245" s="4" t="s">
        <v>46</v>
      </c>
      <c r="D1245" s="4" t="s">
        <v>16</v>
      </c>
      <c r="E1245" s="4" t="s">
        <v>17</v>
      </c>
      <c r="F1245" s="4" t="s">
        <v>18</v>
      </c>
      <c r="G1245" s="4" t="s">
        <v>106</v>
      </c>
      <c r="H1245" s="4" t="s">
        <v>1391</v>
      </c>
      <c r="I1245" s="4" t="s">
        <v>2685</v>
      </c>
      <c r="J1245" s="51">
        <v>5000</v>
      </c>
      <c r="K1245" s="51">
        <v>7.3</v>
      </c>
      <c r="L1245" s="51">
        <v>161</v>
      </c>
      <c r="M1245" s="51">
        <v>100</v>
      </c>
      <c r="N1245" s="55">
        <v>13103828</v>
      </c>
      <c r="O1245" s="55">
        <v>11000000</v>
      </c>
      <c r="P1245" s="24">
        <v>2103828</v>
      </c>
    </row>
    <row r="1246" spans="1:16" x14ac:dyDescent="0.2">
      <c r="A1246" s="4" t="s">
        <v>2686</v>
      </c>
      <c r="B1246" s="5">
        <v>37128</v>
      </c>
      <c r="C1246" s="4" t="s">
        <v>46</v>
      </c>
      <c r="D1246" s="4" t="s">
        <v>34</v>
      </c>
      <c r="E1246" s="4" t="s">
        <v>17</v>
      </c>
      <c r="F1246" s="4" t="s">
        <v>18</v>
      </c>
      <c r="G1246" s="4" t="s">
        <v>106</v>
      </c>
      <c r="H1246" s="4" t="s">
        <v>2687</v>
      </c>
      <c r="I1246" s="4" t="s">
        <v>2688</v>
      </c>
      <c r="J1246" s="51">
        <v>0</v>
      </c>
      <c r="K1246" s="51">
        <v>4.5</v>
      </c>
      <c r="L1246" s="51">
        <v>97</v>
      </c>
      <c r="M1246" s="51">
        <v>87</v>
      </c>
      <c r="N1246" s="55">
        <v>14249005</v>
      </c>
      <c r="O1246" s="55">
        <v>15000000</v>
      </c>
      <c r="P1246" s="24">
        <v>-750995</v>
      </c>
    </row>
    <row r="1247" spans="1:16" x14ac:dyDescent="0.2">
      <c r="A1247" s="4" t="s">
        <v>2689</v>
      </c>
      <c r="B1247" s="5">
        <v>37124</v>
      </c>
      <c r="C1247" s="4" t="s">
        <v>46</v>
      </c>
      <c r="D1247" s="4" t="s">
        <v>105</v>
      </c>
      <c r="E1247" s="4" t="s">
        <v>17</v>
      </c>
      <c r="F1247" s="4" t="s">
        <v>18</v>
      </c>
      <c r="G1247" s="4" t="s">
        <v>106</v>
      </c>
      <c r="H1247" s="4" t="s">
        <v>440</v>
      </c>
      <c r="I1247" s="4" t="s">
        <v>1007</v>
      </c>
      <c r="J1247" s="51">
        <v>0</v>
      </c>
      <c r="K1247" s="51">
        <v>6.8</v>
      </c>
      <c r="L1247" s="51">
        <v>208</v>
      </c>
      <c r="M1247" s="51">
        <v>122</v>
      </c>
      <c r="N1247" s="55">
        <v>31598308</v>
      </c>
      <c r="O1247" s="55">
        <v>35000000</v>
      </c>
      <c r="P1247" s="24">
        <v>-3401692</v>
      </c>
    </row>
    <row r="1248" spans="1:16" x14ac:dyDescent="0.2">
      <c r="A1248" s="4" t="s">
        <v>2690</v>
      </c>
      <c r="B1248" s="5">
        <v>36990</v>
      </c>
      <c r="C1248" s="4" t="s">
        <v>46</v>
      </c>
      <c r="D1248" s="4" t="s">
        <v>34</v>
      </c>
      <c r="E1248" s="4" t="s">
        <v>17</v>
      </c>
      <c r="F1248" s="4" t="s">
        <v>18</v>
      </c>
      <c r="G1248" s="4" t="s">
        <v>146</v>
      </c>
      <c r="H1248" s="4" t="s">
        <v>2691</v>
      </c>
      <c r="I1248" s="4" t="s">
        <v>2692</v>
      </c>
      <c r="J1248" s="51">
        <v>0</v>
      </c>
      <c r="K1248" s="51">
        <v>5.8</v>
      </c>
      <c r="L1248" s="51">
        <v>63</v>
      </c>
      <c r="M1248" s="51">
        <v>87</v>
      </c>
      <c r="N1248" s="55">
        <v>11560259</v>
      </c>
      <c r="O1248" s="55">
        <v>22000000</v>
      </c>
      <c r="P1248" s="24">
        <v>-10439741</v>
      </c>
    </row>
    <row r="1249" spans="1:16" x14ac:dyDescent="0.2">
      <c r="A1249" s="4" t="s">
        <v>2693</v>
      </c>
      <c r="B1249" s="5">
        <v>36927</v>
      </c>
      <c r="C1249" s="4" t="s">
        <v>46</v>
      </c>
      <c r="D1249" s="4" t="s">
        <v>34</v>
      </c>
      <c r="E1249" s="4" t="s">
        <v>17</v>
      </c>
      <c r="F1249" s="4" t="s">
        <v>18</v>
      </c>
      <c r="G1249" s="4" t="s">
        <v>106</v>
      </c>
      <c r="H1249" s="4" t="s">
        <v>1905</v>
      </c>
      <c r="I1249" s="4" t="s">
        <v>2694</v>
      </c>
      <c r="J1249" s="51">
        <v>5000</v>
      </c>
      <c r="K1249" s="51">
        <v>7.4</v>
      </c>
      <c r="L1249" s="51">
        <v>122</v>
      </c>
      <c r="M1249" s="51">
        <v>111</v>
      </c>
      <c r="N1249" s="55">
        <v>6200756</v>
      </c>
      <c r="O1249" s="55">
        <v>7000000</v>
      </c>
      <c r="P1249" s="24">
        <v>-799244</v>
      </c>
    </row>
    <row r="1250" spans="1:16" x14ac:dyDescent="0.2">
      <c r="A1250" s="4" t="s">
        <v>2695</v>
      </c>
      <c r="B1250" s="5">
        <v>37144</v>
      </c>
      <c r="C1250" s="4" t="s">
        <v>46</v>
      </c>
      <c r="D1250" s="4" t="s">
        <v>91</v>
      </c>
      <c r="E1250" s="4" t="s">
        <v>17</v>
      </c>
      <c r="F1250" s="4" t="s">
        <v>18</v>
      </c>
      <c r="G1250" s="4" t="s">
        <v>106</v>
      </c>
      <c r="H1250" s="4" t="s">
        <v>1825</v>
      </c>
      <c r="I1250" s="4" t="s">
        <v>278</v>
      </c>
      <c r="J1250" s="51">
        <v>0</v>
      </c>
      <c r="K1250" s="51">
        <v>4.9000000000000004</v>
      </c>
      <c r="L1250" s="51">
        <v>156</v>
      </c>
      <c r="M1250" s="51">
        <v>98</v>
      </c>
      <c r="N1250" s="55">
        <v>8434601</v>
      </c>
      <c r="O1250" s="55">
        <v>28000000</v>
      </c>
      <c r="P1250" s="24">
        <v>-19565399</v>
      </c>
    </row>
    <row r="1251" spans="1:16" x14ac:dyDescent="0.2">
      <c r="A1251" s="4" t="s">
        <v>2696</v>
      </c>
      <c r="B1251" s="5">
        <v>36928</v>
      </c>
      <c r="C1251" s="4" t="s">
        <v>46</v>
      </c>
      <c r="D1251" s="4" t="s">
        <v>23</v>
      </c>
      <c r="E1251" s="4" t="s">
        <v>17</v>
      </c>
      <c r="F1251" s="4" t="s">
        <v>18</v>
      </c>
      <c r="G1251" s="4" t="s">
        <v>146</v>
      </c>
      <c r="H1251" s="4" t="s">
        <v>2697</v>
      </c>
      <c r="I1251" s="4" t="s">
        <v>2698</v>
      </c>
      <c r="J1251" s="51">
        <v>0</v>
      </c>
      <c r="K1251" s="51">
        <v>2.1</v>
      </c>
      <c r="L1251" s="51">
        <v>66</v>
      </c>
      <c r="M1251" s="51">
        <v>104</v>
      </c>
      <c r="N1251" s="55">
        <v>4273372</v>
      </c>
      <c r="O1251" s="55">
        <v>22000000</v>
      </c>
      <c r="P1251" s="24">
        <v>-17726628</v>
      </c>
    </row>
    <row r="1252" spans="1:16" x14ac:dyDescent="0.2">
      <c r="A1252" s="4" t="s">
        <v>2699</v>
      </c>
      <c r="B1252" s="5">
        <v>37005</v>
      </c>
      <c r="C1252" s="4" t="s">
        <v>46</v>
      </c>
      <c r="D1252" s="4" t="s">
        <v>23</v>
      </c>
      <c r="E1252" s="4" t="s">
        <v>17</v>
      </c>
      <c r="F1252" s="4" t="s">
        <v>97</v>
      </c>
      <c r="G1252" s="4" t="s">
        <v>106</v>
      </c>
      <c r="H1252" s="4" t="s">
        <v>1093</v>
      </c>
      <c r="I1252" s="4" t="s">
        <v>1387</v>
      </c>
      <c r="J1252" s="51">
        <v>0</v>
      </c>
      <c r="K1252" s="51">
        <v>7.3</v>
      </c>
      <c r="L1252" s="51">
        <v>187</v>
      </c>
      <c r="M1252" s="51">
        <v>131</v>
      </c>
      <c r="N1252" s="55">
        <v>41300105</v>
      </c>
      <c r="O1252" s="55">
        <v>19800000</v>
      </c>
      <c r="P1252" s="24">
        <v>21500105</v>
      </c>
    </row>
    <row r="1253" spans="1:16" x14ac:dyDescent="0.2">
      <c r="A1253" s="4" t="s">
        <v>2700</v>
      </c>
      <c r="B1253" s="5">
        <v>36989</v>
      </c>
      <c r="C1253" s="4" t="s">
        <v>46</v>
      </c>
      <c r="D1253" s="4" t="s">
        <v>23</v>
      </c>
      <c r="E1253" s="4" t="s">
        <v>17</v>
      </c>
      <c r="F1253" s="4" t="s">
        <v>18</v>
      </c>
      <c r="G1253" s="4" t="s">
        <v>146</v>
      </c>
      <c r="H1253" s="4" t="s">
        <v>547</v>
      </c>
      <c r="I1253" s="4" t="s">
        <v>2273</v>
      </c>
      <c r="J1253" s="51">
        <v>0</v>
      </c>
      <c r="K1253" s="51">
        <v>6.3</v>
      </c>
      <c r="L1253" s="51">
        <v>85</v>
      </c>
      <c r="M1253" s="51">
        <v>106</v>
      </c>
      <c r="N1253" s="55">
        <v>40219708</v>
      </c>
      <c r="O1253" s="55">
        <v>21000000</v>
      </c>
      <c r="P1253" s="24">
        <v>19219708</v>
      </c>
    </row>
    <row r="1254" spans="1:16" x14ac:dyDescent="0.2">
      <c r="A1254" s="4" t="s">
        <v>2701</v>
      </c>
      <c r="B1254" s="5">
        <v>36935</v>
      </c>
      <c r="C1254" s="4" t="s">
        <v>46</v>
      </c>
      <c r="D1254" s="4" t="s">
        <v>54</v>
      </c>
      <c r="E1254" s="4" t="s">
        <v>17</v>
      </c>
      <c r="F1254" s="4" t="s">
        <v>97</v>
      </c>
      <c r="G1254" s="4" t="s">
        <v>98</v>
      </c>
      <c r="H1254" s="4" t="s">
        <v>2702</v>
      </c>
      <c r="I1254" s="4" t="s">
        <v>807</v>
      </c>
      <c r="J1254" s="51">
        <v>16000</v>
      </c>
      <c r="K1254" s="51">
        <v>7.5</v>
      </c>
      <c r="L1254" s="51">
        <v>258</v>
      </c>
      <c r="M1254" s="51">
        <v>159</v>
      </c>
      <c r="N1254" s="55">
        <v>317557891</v>
      </c>
      <c r="O1254" s="55">
        <v>125000000</v>
      </c>
      <c r="P1254" s="24">
        <v>192557891</v>
      </c>
    </row>
    <row r="1255" spans="1:16" x14ac:dyDescent="0.2">
      <c r="A1255" s="4" t="s">
        <v>2703</v>
      </c>
      <c r="B1255" s="5">
        <v>37143</v>
      </c>
      <c r="C1255" s="4" t="s">
        <v>46</v>
      </c>
      <c r="D1255" s="4" t="s">
        <v>34</v>
      </c>
      <c r="E1255" s="4" t="s">
        <v>17</v>
      </c>
      <c r="F1255" s="4" t="s">
        <v>18</v>
      </c>
      <c r="G1255" s="4" t="s">
        <v>106</v>
      </c>
      <c r="H1255" s="4" t="s">
        <v>2029</v>
      </c>
      <c r="I1255" s="4" t="s">
        <v>1707</v>
      </c>
      <c r="J1255" s="51">
        <v>113</v>
      </c>
      <c r="K1255" s="51">
        <v>4.9000000000000004</v>
      </c>
      <c r="L1255" s="51">
        <v>27</v>
      </c>
      <c r="M1255" s="51">
        <v>99</v>
      </c>
      <c r="N1255" s="55">
        <v>56007</v>
      </c>
      <c r="O1255" s="55">
        <v>5500000</v>
      </c>
      <c r="P1255" s="24">
        <v>-5443993</v>
      </c>
    </row>
    <row r="1256" spans="1:16" x14ac:dyDescent="0.2">
      <c r="A1256" s="4" t="s">
        <v>2704</v>
      </c>
      <c r="B1256" s="5">
        <v>37019</v>
      </c>
      <c r="C1256" s="4" t="s">
        <v>46</v>
      </c>
      <c r="D1256" s="4" t="s">
        <v>34</v>
      </c>
      <c r="E1256" s="4" t="s">
        <v>17</v>
      </c>
      <c r="F1256" s="4" t="s">
        <v>18</v>
      </c>
      <c r="G1256" s="4" t="s">
        <v>146</v>
      </c>
      <c r="H1256" s="4" t="s">
        <v>2705</v>
      </c>
      <c r="I1256" s="4" t="s">
        <v>2706</v>
      </c>
      <c r="J1256" s="51">
        <v>613</v>
      </c>
      <c r="K1256" s="51">
        <v>5.4</v>
      </c>
      <c r="L1256" s="51">
        <v>61</v>
      </c>
      <c r="M1256" s="51">
        <v>86</v>
      </c>
      <c r="N1256" s="55">
        <v>10397365</v>
      </c>
      <c r="O1256" s="55">
        <v>14000000</v>
      </c>
      <c r="P1256" s="24">
        <v>-3602635</v>
      </c>
    </row>
    <row r="1257" spans="1:16" x14ac:dyDescent="0.2">
      <c r="A1257" s="4" t="s">
        <v>2707</v>
      </c>
      <c r="B1257" s="5">
        <v>37120</v>
      </c>
      <c r="C1257" s="4" t="s">
        <v>46</v>
      </c>
      <c r="D1257" s="4" t="s">
        <v>34</v>
      </c>
      <c r="E1257" s="4" t="s">
        <v>17</v>
      </c>
      <c r="F1257" s="4" t="s">
        <v>18</v>
      </c>
      <c r="G1257" s="4" t="s">
        <v>146</v>
      </c>
      <c r="H1257" s="4" t="s">
        <v>1940</v>
      </c>
      <c r="I1257" s="4" t="s">
        <v>2708</v>
      </c>
      <c r="J1257" s="51">
        <v>989</v>
      </c>
      <c r="K1257" s="51">
        <v>6.2</v>
      </c>
      <c r="L1257" s="51">
        <v>116</v>
      </c>
      <c r="M1257" s="51">
        <v>123</v>
      </c>
      <c r="N1257" s="55">
        <v>40334024</v>
      </c>
      <c r="O1257" s="55">
        <v>35000000</v>
      </c>
      <c r="P1257" s="24">
        <v>5334024</v>
      </c>
    </row>
    <row r="1258" spans="1:16" x14ac:dyDescent="0.2">
      <c r="A1258" s="4" t="s">
        <v>2709</v>
      </c>
      <c r="B1258" s="5">
        <v>37110</v>
      </c>
      <c r="C1258" s="4" t="s">
        <v>46</v>
      </c>
      <c r="D1258" s="4" t="s">
        <v>23</v>
      </c>
      <c r="E1258" s="4" t="s">
        <v>17</v>
      </c>
      <c r="F1258" s="4" t="s">
        <v>18</v>
      </c>
      <c r="G1258" s="4" t="s">
        <v>146</v>
      </c>
      <c r="H1258" s="4" t="s">
        <v>894</v>
      </c>
      <c r="I1258" s="4" t="s">
        <v>1426</v>
      </c>
      <c r="J1258" s="51">
        <v>0</v>
      </c>
      <c r="K1258" s="51">
        <v>6.9</v>
      </c>
      <c r="L1258" s="51">
        <v>135</v>
      </c>
      <c r="M1258" s="51">
        <v>101</v>
      </c>
      <c r="N1258" s="55">
        <v>24185781</v>
      </c>
      <c r="O1258" s="55">
        <v>31000000</v>
      </c>
      <c r="P1258" s="24">
        <v>-6814219</v>
      </c>
    </row>
    <row r="1259" spans="1:16" x14ac:dyDescent="0.2">
      <c r="A1259" s="4" t="s">
        <v>2710</v>
      </c>
      <c r="B1259" s="5">
        <v>37193</v>
      </c>
      <c r="C1259" s="4" t="s">
        <v>46</v>
      </c>
      <c r="D1259" s="4" t="s">
        <v>34</v>
      </c>
      <c r="E1259" s="4" t="s">
        <v>17</v>
      </c>
      <c r="F1259" s="4" t="s">
        <v>18</v>
      </c>
      <c r="G1259" s="4" t="s">
        <v>106</v>
      </c>
      <c r="H1259" s="4" t="s">
        <v>2711</v>
      </c>
      <c r="I1259" s="4" t="s">
        <v>2711</v>
      </c>
      <c r="J1259" s="51">
        <v>0</v>
      </c>
      <c r="K1259" s="51">
        <v>7.8</v>
      </c>
      <c r="L1259" s="51">
        <v>108</v>
      </c>
      <c r="M1259" s="51">
        <v>95</v>
      </c>
      <c r="N1259" s="55">
        <v>3029081</v>
      </c>
      <c r="O1259" s="55">
        <v>6000000</v>
      </c>
      <c r="P1259" s="24">
        <v>-2970919</v>
      </c>
    </row>
    <row r="1260" spans="1:16" x14ac:dyDescent="0.2">
      <c r="A1260" s="4" t="s">
        <v>2712</v>
      </c>
      <c r="B1260" s="5">
        <v>37181</v>
      </c>
      <c r="C1260" s="4" t="s">
        <v>46</v>
      </c>
      <c r="D1260" s="4" t="s">
        <v>91</v>
      </c>
      <c r="E1260" s="4" t="s">
        <v>17</v>
      </c>
      <c r="F1260" s="4" t="s">
        <v>97</v>
      </c>
      <c r="G1260" s="4" t="s">
        <v>106</v>
      </c>
      <c r="H1260" s="4" t="s">
        <v>1578</v>
      </c>
      <c r="I1260" s="4" t="s">
        <v>2713</v>
      </c>
      <c r="J1260" s="51">
        <v>117</v>
      </c>
      <c r="K1260" s="51">
        <v>6.2</v>
      </c>
      <c r="L1260" s="51">
        <v>43</v>
      </c>
      <c r="M1260" s="51">
        <v>86</v>
      </c>
      <c r="N1260" s="55">
        <v>226792</v>
      </c>
      <c r="O1260" s="55">
        <v>10000000</v>
      </c>
      <c r="P1260" s="24">
        <v>-9773208</v>
      </c>
    </row>
    <row r="1261" spans="1:16" x14ac:dyDescent="0.2">
      <c r="A1261" s="4" t="s">
        <v>2714</v>
      </c>
      <c r="B1261" s="5">
        <v>37067</v>
      </c>
      <c r="C1261" s="4" t="s">
        <v>46</v>
      </c>
      <c r="D1261" s="4" t="s">
        <v>34</v>
      </c>
      <c r="E1261" s="4" t="s">
        <v>17</v>
      </c>
      <c r="F1261" s="4" t="s">
        <v>18</v>
      </c>
      <c r="G1261" s="4" t="s">
        <v>106</v>
      </c>
      <c r="H1261" s="4" t="s">
        <v>1704</v>
      </c>
      <c r="I1261" s="4" t="s">
        <v>2715</v>
      </c>
      <c r="J1261" s="51">
        <v>0</v>
      </c>
      <c r="K1261" s="51">
        <v>6.2</v>
      </c>
      <c r="L1261" s="51">
        <v>34</v>
      </c>
      <c r="M1261" s="51">
        <v>93</v>
      </c>
      <c r="N1261" s="55">
        <v>31155435</v>
      </c>
      <c r="O1261" s="55">
        <v>12000000</v>
      </c>
      <c r="P1261" s="24">
        <v>19155435</v>
      </c>
    </row>
    <row r="1262" spans="1:16" x14ac:dyDescent="0.2">
      <c r="A1262" s="4" t="s">
        <v>2716</v>
      </c>
      <c r="B1262" s="5">
        <v>37038</v>
      </c>
      <c r="C1262" s="4" t="s">
        <v>46</v>
      </c>
      <c r="D1262" s="4" t="s">
        <v>23</v>
      </c>
      <c r="E1262" s="4" t="s">
        <v>17</v>
      </c>
      <c r="F1262" s="4" t="s">
        <v>18</v>
      </c>
      <c r="G1262" s="4" t="s">
        <v>146</v>
      </c>
      <c r="H1262" s="4" t="s">
        <v>457</v>
      </c>
      <c r="I1262" s="4" t="s">
        <v>2717</v>
      </c>
      <c r="J1262" s="51">
        <v>15000</v>
      </c>
      <c r="K1262" s="51">
        <v>7.6</v>
      </c>
      <c r="L1262" s="51">
        <v>129</v>
      </c>
      <c r="M1262" s="51">
        <v>132</v>
      </c>
      <c r="N1262" s="55">
        <v>40270895</v>
      </c>
      <c r="O1262" s="55">
        <v>22000000</v>
      </c>
      <c r="P1262" s="24">
        <v>18270895</v>
      </c>
    </row>
    <row r="1263" spans="1:16" x14ac:dyDescent="0.2">
      <c r="A1263" s="4" t="s">
        <v>2718</v>
      </c>
      <c r="B1263" s="5">
        <v>37167</v>
      </c>
      <c r="C1263" s="4" t="s">
        <v>46</v>
      </c>
      <c r="D1263" s="4" t="s">
        <v>23</v>
      </c>
      <c r="E1263" s="4" t="s">
        <v>17</v>
      </c>
      <c r="F1263" s="4" t="s">
        <v>18</v>
      </c>
      <c r="G1263" s="4" t="s">
        <v>106</v>
      </c>
      <c r="H1263" s="4" t="s">
        <v>1507</v>
      </c>
      <c r="I1263" s="4" t="s">
        <v>1297</v>
      </c>
      <c r="J1263" s="51">
        <v>892</v>
      </c>
      <c r="K1263" s="51">
        <v>6.2</v>
      </c>
      <c r="L1263" s="51">
        <v>83</v>
      </c>
      <c r="M1263" s="51">
        <v>102</v>
      </c>
      <c r="N1263" s="55">
        <v>6114237</v>
      </c>
      <c r="O1263" s="55">
        <v>40000000</v>
      </c>
      <c r="P1263" s="24">
        <v>-33885763</v>
      </c>
    </row>
    <row r="1264" spans="1:16" x14ac:dyDescent="0.2">
      <c r="A1264" s="4" t="s">
        <v>2719</v>
      </c>
      <c r="B1264" s="5">
        <v>37171</v>
      </c>
      <c r="C1264" s="4" t="s">
        <v>46</v>
      </c>
      <c r="D1264" s="4" t="s">
        <v>16</v>
      </c>
      <c r="E1264" s="4" t="s">
        <v>17</v>
      </c>
      <c r="F1264" s="4" t="s">
        <v>18</v>
      </c>
      <c r="G1264" s="4" t="s">
        <v>106</v>
      </c>
      <c r="H1264" s="4" t="s">
        <v>1459</v>
      </c>
      <c r="I1264" s="4" t="s">
        <v>2720</v>
      </c>
      <c r="J1264" s="51">
        <v>951</v>
      </c>
      <c r="K1264" s="51">
        <v>7.5</v>
      </c>
      <c r="L1264" s="51">
        <v>179</v>
      </c>
      <c r="M1264" s="51">
        <v>138</v>
      </c>
      <c r="N1264" s="55">
        <v>35918429</v>
      </c>
      <c r="O1264" s="55">
        <v>1700000</v>
      </c>
      <c r="P1264" s="24">
        <v>34218429</v>
      </c>
    </row>
    <row r="1265" spans="1:16" x14ac:dyDescent="0.2">
      <c r="A1265" s="4" t="s">
        <v>2721</v>
      </c>
      <c r="B1265" s="5">
        <v>37114</v>
      </c>
      <c r="C1265" s="4" t="s">
        <v>46</v>
      </c>
      <c r="D1265" s="4" t="s">
        <v>75</v>
      </c>
      <c r="E1265" s="4" t="s">
        <v>17</v>
      </c>
      <c r="F1265" s="4" t="s">
        <v>97</v>
      </c>
      <c r="G1265" s="4" t="s">
        <v>106</v>
      </c>
      <c r="H1265" s="4" t="s">
        <v>1096</v>
      </c>
      <c r="I1265" s="4" t="s">
        <v>2722</v>
      </c>
      <c r="J1265" s="51">
        <v>0</v>
      </c>
      <c r="K1265" s="51">
        <v>7.1</v>
      </c>
      <c r="L1265" s="51">
        <v>100</v>
      </c>
      <c r="M1265" s="51">
        <v>91</v>
      </c>
      <c r="N1265" s="55">
        <v>1292119</v>
      </c>
      <c r="O1265" s="55">
        <v>5500000</v>
      </c>
      <c r="P1265" s="24">
        <v>-4207881</v>
      </c>
    </row>
    <row r="1266" spans="1:16" x14ac:dyDescent="0.2">
      <c r="A1266" s="4" t="s">
        <v>2723</v>
      </c>
      <c r="B1266" s="5">
        <v>36896</v>
      </c>
      <c r="C1266" s="4" t="s">
        <v>46</v>
      </c>
      <c r="D1266" s="4" t="s">
        <v>91</v>
      </c>
      <c r="E1266" s="4" t="s">
        <v>17</v>
      </c>
      <c r="F1266" s="4" t="s">
        <v>18</v>
      </c>
      <c r="G1266" s="4" t="s">
        <v>106</v>
      </c>
      <c r="H1266" s="4" t="s">
        <v>2724</v>
      </c>
      <c r="I1266" s="4" t="s">
        <v>2725</v>
      </c>
      <c r="J1266" s="51">
        <v>0</v>
      </c>
      <c r="K1266" s="51">
        <v>4.4000000000000004</v>
      </c>
      <c r="L1266" s="51">
        <v>205</v>
      </c>
      <c r="M1266" s="51">
        <v>85</v>
      </c>
      <c r="N1266" s="55">
        <v>12610731</v>
      </c>
      <c r="O1266" s="55">
        <v>11000000</v>
      </c>
      <c r="P1266" s="24">
        <v>1610731</v>
      </c>
    </row>
    <row r="1267" spans="1:16" x14ac:dyDescent="0.2">
      <c r="A1267" s="4" t="s">
        <v>2726</v>
      </c>
      <c r="B1267" s="5">
        <v>37118</v>
      </c>
      <c r="C1267" s="4" t="s">
        <v>46</v>
      </c>
      <c r="D1267" s="4" t="s">
        <v>34</v>
      </c>
      <c r="E1267" s="4" t="s">
        <v>17</v>
      </c>
      <c r="F1267" s="4" t="s">
        <v>18</v>
      </c>
      <c r="G1267" s="4" t="s">
        <v>106</v>
      </c>
      <c r="H1267" s="4" t="s">
        <v>1520</v>
      </c>
      <c r="I1267" s="4" t="s">
        <v>1079</v>
      </c>
      <c r="J1267" s="51">
        <v>0</v>
      </c>
      <c r="K1267" s="51">
        <v>6.9</v>
      </c>
      <c r="L1267" s="51">
        <v>181</v>
      </c>
      <c r="M1267" s="51">
        <v>104</v>
      </c>
      <c r="N1267" s="55">
        <v>30059386</v>
      </c>
      <c r="O1267" s="55">
        <v>22000000</v>
      </c>
      <c r="P1267" s="24">
        <v>8059386</v>
      </c>
    </row>
    <row r="1268" spans="1:16" x14ac:dyDescent="0.2">
      <c r="A1268" s="4" t="s">
        <v>2727</v>
      </c>
      <c r="B1268" s="5">
        <v>37063</v>
      </c>
      <c r="C1268" s="4" t="s">
        <v>46</v>
      </c>
      <c r="D1268" s="4" t="s">
        <v>105</v>
      </c>
      <c r="E1268" s="4" t="s">
        <v>17</v>
      </c>
      <c r="F1268" s="4" t="s">
        <v>25</v>
      </c>
      <c r="G1268" s="4" t="s">
        <v>106</v>
      </c>
      <c r="H1268" s="4" t="s">
        <v>223</v>
      </c>
      <c r="I1268" s="4" t="s">
        <v>2728</v>
      </c>
      <c r="J1268" s="51">
        <v>0</v>
      </c>
      <c r="K1268" s="51">
        <v>6.1</v>
      </c>
      <c r="L1268" s="51">
        <v>190</v>
      </c>
      <c r="M1268" s="51">
        <v>90</v>
      </c>
      <c r="N1268" s="55">
        <v>37470017</v>
      </c>
      <c r="O1268" s="55">
        <v>10000000</v>
      </c>
      <c r="P1268" s="24">
        <v>27470017</v>
      </c>
    </row>
    <row r="1269" spans="1:16" x14ac:dyDescent="0.2">
      <c r="A1269" s="4" t="s">
        <v>2729</v>
      </c>
      <c r="B1269" s="5">
        <v>36911</v>
      </c>
      <c r="C1269" s="4" t="s">
        <v>46</v>
      </c>
      <c r="D1269" s="4" t="s">
        <v>91</v>
      </c>
      <c r="E1269" s="4" t="s">
        <v>17</v>
      </c>
      <c r="F1269" s="4" t="s">
        <v>18</v>
      </c>
      <c r="G1269" s="4" t="s">
        <v>42</v>
      </c>
      <c r="H1269" s="4" t="s">
        <v>1919</v>
      </c>
      <c r="I1269" s="4" t="s">
        <v>2730</v>
      </c>
      <c r="J1269" s="51">
        <v>425</v>
      </c>
      <c r="K1269" s="51">
        <v>6</v>
      </c>
      <c r="L1269" s="51">
        <v>66</v>
      </c>
      <c r="M1269" s="51">
        <v>82</v>
      </c>
      <c r="N1269" s="55">
        <v>80920948</v>
      </c>
      <c r="O1269" s="55">
        <v>30000000</v>
      </c>
      <c r="P1269" s="24">
        <v>50920948</v>
      </c>
    </row>
    <row r="1270" spans="1:16" x14ac:dyDescent="0.2">
      <c r="A1270" s="4" t="s">
        <v>2731</v>
      </c>
      <c r="B1270" s="5">
        <v>36945</v>
      </c>
      <c r="C1270" s="4" t="s">
        <v>46</v>
      </c>
      <c r="D1270" s="4" t="s">
        <v>54</v>
      </c>
      <c r="E1270" s="4" t="s">
        <v>17</v>
      </c>
      <c r="F1270" s="4" t="s">
        <v>18</v>
      </c>
      <c r="G1270" s="4" t="s">
        <v>146</v>
      </c>
      <c r="H1270" s="4" t="s">
        <v>2732</v>
      </c>
      <c r="I1270" s="4" t="s">
        <v>2733</v>
      </c>
      <c r="J1270" s="51">
        <v>0</v>
      </c>
      <c r="K1270" s="51">
        <v>5.9</v>
      </c>
      <c r="L1270" s="51">
        <v>78</v>
      </c>
      <c r="M1270" s="51">
        <v>91</v>
      </c>
      <c r="N1270" s="55">
        <v>27087695</v>
      </c>
      <c r="O1270" s="55">
        <v>17700000</v>
      </c>
      <c r="P1270" s="24">
        <v>9387695</v>
      </c>
    </row>
    <row r="1271" spans="1:16" x14ac:dyDescent="0.2">
      <c r="A1271" s="4" t="s">
        <v>2734</v>
      </c>
      <c r="B1271" s="5">
        <v>36953</v>
      </c>
      <c r="C1271" s="4" t="s">
        <v>46</v>
      </c>
      <c r="D1271" s="4" t="s">
        <v>34</v>
      </c>
      <c r="E1271" s="4" t="s">
        <v>17</v>
      </c>
      <c r="F1271" s="4" t="s">
        <v>18</v>
      </c>
      <c r="G1271" s="4" t="s">
        <v>98</v>
      </c>
      <c r="H1271" s="4" t="s">
        <v>1383</v>
      </c>
      <c r="I1271" s="4" t="s">
        <v>1154</v>
      </c>
      <c r="J1271" s="51">
        <v>168</v>
      </c>
      <c r="K1271" s="51">
        <v>5.5</v>
      </c>
      <c r="L1271" s="51">
        <v>55</v>
      </c>
      <c r="M1271" s="51">
        <v>98</v>
      </c>
      <c r="N1271" s="55">
        <v>22770864</v>
      </c>
      <c r="O1271" s="55">
        <v>38000000</v>
      </c>
      <c r="P1271" s="24">
        <v>-15229136</v>
      </c>
    </row>
    <row r="1272" spans="1:16" x14ac:dyDescent="0.2">
      <c r="A1272" s="4" t="s">
        <v>2735</v>
      </c>
      <c r="B1272" s="5">
        <v>37084</v>
      </c>
      <c r="C1272" s="4" t="s">
        <v>46</v>
      </c>
      <c r="D1272" s="4" t="s">
        <v>34</v>
      </c>
      <c r="E1272" s="4" t="s">
        <v>17</v>
      </c>
      <c r="F1272" s="4" t="s">
        <v>352</v>
      </c>
      <c r="G1272" s="4" t="s">
        <v>146</v>
      </c>
      <c r="H1272" s="4" t="s">
        <v>1232</v>
      </c>
      <c r="I1272" s="4" t="s">
        <v>1752</v>
      </c>
      <c r="J1272" s="51">
        <v>0</v>
      </c>
      <c r="K1272" s="51">
        <v>5.3</v>
      </c>
      <c r="L1272" s="51">
        <v>93</v>
      </c>
      <c r="M1272" s="51">
        <v>98</v>
      </c>
      <c r="N1272" s="55">
        <v>14252830</v>
      </c>
      <c r="O1272" s="55">
        <v>22000000</v>
      </c>
      <c r="P1272" s="24">
        <v>-7747170</v>
      </c>
    </row>
    <row r="1273" spans="1:16" x14ac:dyDescent="0.2">
      <c r="A1273" s="4" t="s">
        <v>2736</v>
      </c>
      <c r="B1273" s="5">
        <v>36904</v>
      </c>
      <c r="C1273" s="4" t="s">
        <v>46</v>
      </c>
      <c r="D1273" s="4" t="s">
        <v>308</v>
      </c>
      <c r="E1273" s="4" t="s">
        <v>17</v>
      </c>
      <c r="F1273" s="4" t="s">
        <v>18</v>
      </c>
      <c r="G1273" s="4" t="s">
        <v>106</v>
      </c>
      <c r="H1273" s="4" t="s">
        <v>1830</v>
      </c>
      <c r="I1273" s="4" t="s">
        <v>1855</v>
      </c>
      <c r="J1273" s="51">
        <v>0</v>
      </c>
      <c r="K1273" s="51">
        <v>6.6</v>
      </c>
      <c r="L1273" s="51">
        <v>140</v>
      </c>
      <c r="M1273" s="51">
        <v>97</v>
      </c>
      <c r="N1273" s="55">
        <v>21973182</v>
      </c>
      <c r="O1273" s="55">
        <v>23000000</v>
      </c>
      <c r="P1273" s="24">
        <v>-1026818</v>
      </c>
    </row>
    <row r="1274" spans="1:16" x14ac:dyDescent="0.2">
      <c r="A1274" s="4" t="s">
        <v>2737</v>
      </c>
      <c r="B1274" s="5">
        <v>37191</v>
      </c>
      <c r="C1274" s="4" t="s">
        <v>46</v>
      </c>
      <c r="D1274" s="4" t="s">
        <v>91</v>
      </c>
      <c r="E1274" s="4" t="s">
        <v>17</v>
      </c>
      <c r="F1274" s="4" t="s">
        <v>18</v>
      </c>
      <c r="G1274" s="4" t="s">
        <v>146</v>
      </c>
      <c r="H1274" s="4" t="s">
        <v>2738</v>
      </c>
      <c r="I1274" s="4" t="s">
        <v>2739</v>
      </c>
      <c r="J1274" s="51">
        <v>0</v>
      </c>
      <c r="K1274" s="51">
        <v>5.9</v>
      </c>
      <c r="L1274" s="51">
        <v>198</v>
      </c>
      <c r="M1274" s="51">
        <v>92</v>
      </c>
      <c r="N1274" s="55">
        <v>181166115</v>
      </c>
      <c r="O1274" s="55">
        <v>93000000</v>
      </c>
      <c r="P1274" s="24">
        <v>88166115</v>
      </c>
    </row>
    <row r="1275" spans="1:16" x14ac:dyDescent="0.2">
      <c r="A1275" s="4" t="s">
        <v>2740</v>
      </c>
      <c r="B1275" s="5">
        <v>36918</v>
      </c>
      <c r="C1275" s="4" t="s">
        <v>46</v>
      </c>
      <c r="D1275" s="4" t="s">
        <v>34</v>
      </c>
      <c r="E1275" s="4" t="s">
        <v>17</v>
      </c>
      <c r="F1275" s="4" t="s">
        <v>175</v>
      </c>
      <c r="G1275" s="4" t="s">
        <v>146</v>
      </c>
      <c r="H1275" s="4" t="s">
        <v>2741</v>
      </c>
      <c r="I1275" s="4" t="s">
        <v>1000</v>
      </c>
      <c r="J1275" s="51">
        <v>565</v>
      </c>
      <c r="K1275" s="51">
        <v>5.8</v>
      </c>
      <c r="L1275" s="51">
        <v>61</v>
      </c>
      <c r="M1275" s="51">
        <v>84</v>
      </c>
      <c r="N1275" s="55">
        <v>4777007</v>
      </c>
      <c r="O1275" s="55">
        <v>40000000</v>
      </c>
      <c r="P1275" s="24">
        <v>-35222993</v>
      </c>
    </row>
    <row r="1276" spans="1:16" x14ac:dyDescent="0.2">
      <c r="A1276" s="4" t="s">
        <v>2742</v>
      </c>
      <c r="B1276" s="5">
        <v>37116</v>
      </c>
      <c r="C1276" s="4" t="s">
        <v>46</v>
      </c>
      <c r="D1276" s="4" t="s">
        <v>34</v>
      </c>
      <c r="E1276" s="4" t="s">
        <v>17</v>
      </c>
      <c r="F1276" s="4" t="s">
        <v>18</v>
      </c>
      <c r="G1276" s="4" t="s">
        <v>146</v>
      </c>
      <c r="H1276" s="4" t="s">
        <v>2595</v>
      </c>
      <c r="I1276" s="4" t="s">
        <v>1547</v>
      </c>
      <c r="J1276" s="51">
        <v>0</v>
      </c>
      <c r="K1276" s="51">
        <v>6.4</v>
      </c>
      <c r="L1276" s="51">
        <v>125</v>
      </c>
      <c r="M1276" s="51">
        <v>123</v>
      </c>
      <c r="N1276" s="55">
        <v>47095453</v>
      </c>
      <c r="O1276" s="55">
        <v>48000000</v>
      </c>
      <c r="P1276" s="24">
        <v>-904547</v>
      </c>
    </row>
    <row r="1277" spans="1:16" x14ac:dyDescent="0.2">
      <c r="A1277" s="4" t="s">
        <v>2743</v>
      </c>
      <c r="B1277" s="5">
        <v>37026</v>
      </c>
      <c r="C1277" s="4" t="s">
        <v>46</v>
      </c>
      <c r="D1277" s="4" t="s">
        <v>91</v>
      </c>
      <c r="E1277" s="4" t="s">
        <v>17</v>
      </c>
      <c r="F1277" s="4" t="s">
        <v>175</v>
      </c>
      <c r="G1277" s="4" t="s">
        <v>106</v>
      </c>
      <c r="H1277" s="4" t="s">
        <v>1821</v>
      </c>
      <c r="I1277" s="4" t="s">
        <v>2744</v>
      </c>
      <c r="J1277" s="51">
        <v>0</v>
      </c>
      <c r="K1277" s="51">
        <v>6.6</v>
      </c>
      <c r="L1277" s="51">
        <v>116</v>
      </c>
      <c r="M1277" s="51">
        <v>98</v>
      </c>
      <c r="N1277" s="55">
        <v>36833473</v>
      </c>
      <c r="O1277" s="55">
        <v>25000000</v>
      </c>
      <c r="P1277" s="24">
        <v>11833473</v>
      </c>
    </row>
    <row r="1278" spans="1:16" x14ac:dyDescent="0.2">
      <c r="A1278" s="4" t="s">
        <v>2745</v>
      </c>
      <c r="B1278" s="5">
        <v>37143</v>
      </c>
      <c r="C1278" s="4" t="s">
        <v>46</v>
      </c>
      <c r="D1278" s="4" t="s">
        <v>34</v>
      </c>
      <c r="E1278" s="4" t="s">
        <v>17</v>
      </c>
      <c r="F1278" s="4" t="s">
        <v>18</v>
      </c>
      <c r="G1278" s="4" t="s">
        <v>106</v>
      </c>
      <c r="H1278" s="4" t="s">
        <v>2746</v>
      </c>
      <c r="I1278" s="4" t="s">
        <v>2747</v>
      </c>
      <c r="J1278" s="51">
        <v>682</v>
      </c>
      <c r="K1278" s="51">
        <v>6.7</v>
      </c>
      <c r="L1278" s="51">
        <v>110</v>
      </c>
      <c r="M1278" s="51">
        <v>97</v>
      </c>
      <c r="N1278" s="55">
        <v>7022940</v>
      </c>
      <c r="O1278" s="55">
        <v>1000000</v>
      </c>
      <c r="P1278" s="24">
        <v>6022940</v>
      </c>
    </row>
    <row r="1279" spans="1:16" x14ac:dyDescent="0.2">
      <c r="A1279" s="4" t="s">
        <v>2748</v>
      </c>
      <c r="B1279" s="5">
        <v>36912</v>
      </c>
      <c r="C1279" s="4" t="s">
        <v>46</v>
      </c>
      <c r="D1279" s="4" t="s">
        <v>23</v>
      </c>
      <c r="E1279" s="4" t="s">
        <v>17</v>
      </c>
      <c r="F1279" s="4" t="s">
        <v>18</v>
      </c>
      <c r="G1279" s="4" t="s">
        <v>146</v>
      </c>
      <c r="H1279" s="4" t="s">
        <v>920</v>
      </c>
      <c r="I1279" s="4" t="s">
        <v>1222</v>
      </c>
      <c r="J1279" s="51">
        <v>0</v>
      </c>
      <c r="K1279" s="51">
        <v>7.4</v>
      </c>
      <c r="L1279" s="51">
        <v>140</v>
      </c>
      <c r="M1279" s="51">
        <v>120</v>
      </c>
      <c r="N1279" s="55">
        <v>50173190</v>
      </c>
      <c r="O1279" s="55">
        <v>48000000</v>
      </c>
      <c r="P1279" s="24">
        <v>2173190</v>
      </c>
    </row>
    <row r="1280" spans="1:16" x14ac:dyDescent="0.2">
      <c r="A1280" s="4" t="s">
        <v>2749</v>
      </c>
      <c r="B1280" s="5">
        <v>36939</v>
      </c>
      <c r="C1280" s="4" t="s">
        <v>46</v>
      </c>
      <c r="D1280" s="4" t="s">
        <v>16</v>
      </c>
      <c r="E1280" s="4" t="s">
        <v>17</v>
      </c>
      <c r="F1280" s="4" t="s">
        <v>18</v>
      </c>
      <c r="G1280" s="4" t="s">
        <v>206</v>
      </c>
      <c r="H1280" s="4" t="s">
        <v>2750</v>
      </c>
      <c r="I1280" s="4" t="s">
        <v>2751</v>
      </c>
      <c r="J1280" s="51">
        <v>420</v>
      </c>
      <c r="K1280" s="51">
        <v>7.2</v>
      </c>
      <c r="L1280" s="51">
        <v>64</v>
      </c>
      <c r="M1280" s="51">
        <v>97</v>
      </c>
      <c r="N1280" s="55">
        <v>1141829</v>
      </c>
      <c r="O1280" s="55">
        <v>700000</v>
      </c>
      <c r="P1280" s="24">
        <v>441829</v>
      </c>
    </row>
    <row r="1281" spans="1:16" x14ac:dyDescent="0.2">
      <c r="A1281" s="4" t="s">
        <v>2752</v>
      </c>
      <c r="B1281" s="5">
        <v>36910</v>
      </c>
      <c r="C1281" s="4" t="s">
        <v>46</v>
      </c>
      <c r="D1281" s="4" t="s">
        <v>91</v>
      </c>
      <c r="E1281" s="4" t="s">
        <v>17</v>
      </c>
      <c r="F1281" s="4" t="s">
        <v>18</v>
      </c>
      <c r="G1281" s="4" t="s">
        <v>146</v>
      </c>
      <c r="H1281" s="4" t="s">
        <v>1221</v>
      </c>
      <c r="I1281" s="4" t="s">
        <v>1543</v>
      </c>
      <c r="J1281" s="51">
        <v>0</v>
      </c>
      <c r="K1281" s="51">
        <v>5.7</v>
      </c>
      <c r="L1281" s="51">
        <v>199</v>
      </c>
      <c r="M1281" s="51">
        <v>100</v>
      </c>
      <c r="N1281" s="55">
        <v>131144183</v>
      </c>
      <c r="O1281" s="55">
        <v>115000000</v>
      </c>
      <c r="P1281" s="24">
        <v>16144183</v>
      </c>
    </row>
    <row r="1282" spans="1:16" x14ac:dyDescent="0.2">
      <c r="A1282" s="4" t="s">
        <v>2753</v>
      </c>
      <c r="B1282" s="5">
        <v>37180</v>
      </c>
      <c r="C1282" s="4" t="s">
        <v>46</v>
      </c>
      <c r="D1282" s="4" t="s">
        <v>23</v>
      </c>
      <c r="E1282" s="4" t="s">
        <v>17</v>
      </c>
      <c r="F1282" s="4" t="s">
        <v>97</v>
      </c>
      <c r="G1282" s="4" t="s">
        <v>106</v>
      </c>
      <c r="H1282" s="4" t="s">
        <v>1033</v>
      </c>
      <c r="I1282" s="4" t="s">
        <v>2754</v>
      </c>
      <c r="J1282" s="51">
        <v>305</v>
      </c>
      <c r="K1282" s="51">
        <v>7</v>
      </c>
      <c r="L1282" s="51">
        <v>61</v>
      </c>
      <c r="M1282" s="51">
        <v>109</v>
      </c>
      <c r="N1282" s="55">
        <v>2326407</v>
      </c>
      <c r="O1282" s="55">
        <v>12000000</v>
      </c>
      <c r="P1282" s="24">
        <v>-9673593</v>
      </c>
    </row>
    <row r="1283" spans="1:16" x14ac:dyDescent="0.2">
      <c r="A1283" s="4" t="s">
        <v>2755</v>
      </c>
      <c r="B1283" s="5">
        <v>36998</v>
      </c>
      <c r="C1283" s="4" t="s">
        <v>46</v>
      </c>
      <c r="D1283" s="4" t="s">
        <v>34</v>
      </c>
      <c r="E1283" s="4" t="s">
        <v>17</v>
      </c>
      <c r="F1283" s="4" t="s">
        <v>18</v>
      </c>
      <c r="G1283" s="4" t="s">
        <v>146</v>
      </c>
      <c r="H1283" s="4" t="s">
        <v>2756</v>
      </c>
      <c r="I1283" s="4" t="s">
        <v>2757</v>
      </c>
      <c r="J1283" s="51">
        <v>0</v>
      </c>
      <c r="K1283" s="51">
        <v>6.2</v>
      </c>
      <c r="L1283" s="51">
        <v>163</v>
      </c>
      <c r="M1283" s="51">
        <v>96</v>
      </c>
      <c r="N1283" s="55">
        <v>95001351</v>
      </c>
      <c r="O1283" s="55">
        <v>18000000</v>
      </c>
      <c r="P1283" s="24">
        <v>77001351</v>
      </c>
    </row>
    <row r="1284" spans="1:16" x14ac:dyDescent="0.2">
      <c r="A1284" s="4" t="s">
        <v>2758</v>
      </c>
      <c r="B1284" s="5">
        <v>37079</v>
      </c>
      <c r="C1284" s="4" t="s">
        <v>46</v>
      </c>
      <c r="D1284" s="4" t="s">
        <v>23</v>
      </c>
      <c r="E1284" s="4" t="s">
        <v>17</v>
      </c>
      <c r="F1284" s="4" t="s">
        <v>18</v>
      </c>
      <c r="G1284" s="4" t="s">
        <v>106</v>
      </c>
      <c r="H1284" s="4" t="s">
        <v>2759</v>
      </c>
      <c r="I1284" s="4" t="s">
        <v>1284</v>
      </c>
      <c r="J1284" s="51">
        <v>0</v>
      </c>
      <c r="K1284" s="51">
        <v>7.5</v>
      </c>
      <c r="L1284" s="51">
        <v>99</v>
      </c>
      <c r="M1284" s="51">
        <v>125</v>
      </c>
      <c r="N1284" s="55">
        <v>15561627</v>
      </c>
      <c r="O1284" s="55">
        <v>18000000</v>
      </c>
      <c r="P1284" s="24">
        <v>-2438373</v>
      </c>
    </row>
    <row r="1285" spans="1:16" x14ac:dyDescent="0.2">
      <c r="A1285" s="4" t="s">
        <v>2760</v>
      </c>
      <c r="B1285" s="5">
        <v>36910</v>
      </c>
      <c r="C1285" s="4" t="s">
        <v>46</v>
      </c>
      <c r="D1285" s="4" t="s">
        <v>34</v>
      </c>
      <c r="E1285" s="4" t="s">
        <v>17</v>
      </c>
      <c r="F1285" s="4" t="s">
        <v>18</v>
      </c>
      <c r="G1285" s="4" t="s">
        <v>106</v>
      </c>
      <c r="H1285" s="4" t="s">
        <v>2761</v>
      </c>
      <c r="I1285" s="4" t="s">
        <v>1491</v>
      </c>
      <c r="J1285" s="51">
        <v>169</v>
      </c>
      <c r="K1285" s="51">
        <v>6.9</v>
      </c>
      <c r="L1285" s="51">
        <v>71</v>
      </c>
      <c r="M1285" s="51">
        <v>91</v>
      </c>
      <c r="N1285" s="55">
        <v>4186931</v>
      </c>
      <c r="O1285" s="55">
        <v>250000</v>
      </c>
      <c r="P1285" s="24">
        <v>3936931</v>
      </c>
    </row>
    <row r="1286" spans="1:16" x14ac:dyDescent="0.2">
      <c r="A1286" s="4" t="s">
        <v>2762</v>
      </c>
      <c r="B1286" s="5">
        <v>37092</v>
      </c>
      <c r="C1286" s="4" t="s">
        <v>46</v>
      </c>
      <c r="D1286" s="4" t="s">
        <v>34</v>
      </c>
      <c r="E1286" s="4" t="s">
        <v>17</v>
      </c>
      <c r="F1286" s="4" t="s">
        <v>97</v>
      </c>
      <c r="G1286" s="4" t="s">
        <v>146</v>
      </c>
      <c r="H1286" s="4" t="s">
        <v>1948</v>
      </c>
      <c r="I1286" s="4" t="s">
        <v>1667</v>
      </c>
      <c r="J1286" s="51">
        <v>30</v>
      </c>
      <c r="K1286" s="51">
        <v>6.2</v>
      </c>
      <c r="L1286" s="51">
        <v>47</v>
      </c>
      <c r="M1286" s="51">
        <v>107</v>
      </c>
      <c r="N1286" s="55">
        <v>54606</v>
      </c>
      <c r="O1286" s="55">
        <v>6000000</v>
      </c>
      <c r="P1286" s="24">
        <v>-5945394</v>
      </c>
    </row>
    <row r="1287" spans="1:16" x14ac:dyDescent="0.2">
      <c r="A1287" s="4" t="s">
        <v>2763</v>
      </c>
      <c r="B1287" s="5">
        <v>37010</v>
      </c>
      <c r="C1287" s="4" t="s">
        <v>46</v>
      </c>
      <c r="D1287" s="4" t="s">
        <v>34</v>
      </c>
      <c r="E1287" s="4" t="s">
        <v>17</v>
      </c>
      <c r="F1287" s="4" t="s">
        <v>18</v>
      </c>
      <c r="G1287" s="4" t="s">
        <v>106</v>
      </c>
      <c r="H1287" s="4" t="s">
        <v>1114</v>
      </c>
      <c r="I1287" s="4" t="s">
        <v>1114</v>
      </c>
      <c r="J1287" s="51">
        <v>393</v>
      </c>
      <c r="K1287" s="51">
        <v>6.4</v>
      </c>
      <c r="L1287" s="51">
        <v>81</v>
      </c>
      <c r="M1287" s="51">
        <v>95</v>
      </c>
      <c r="N1287" s="55">
        <v>5308707</v>
      </c>
      <c r="O1287" s="55">
        <v>5000000</v>
      </c>
      <c r="P1287" s="24">
        <v>308707</v>
      </c>
    </row>
    <row r="1288" spans="1:16" x14ac:dyDescent="0.2">
      <c r="A1288" s="4" t="s">
        <v>2764</v>
      </c>
      <c r="B1288" s="5">
        <v>37142</v>
      </c>
      <c r="C1288" s="4" t="s">
        <v>46</v>
      </c>
      <c r="D1288" s="4" t="s">
        <v>34</v>
      </c>
      <c r="E1288" s="4" t="s">
        <v>17</v>
      </c>
      <c r="F1288" s="4" t="s">
        <v>18</v>
      </c>
      <c r="G1288" s="4" t="s">
        <v>98</v>
      </c>
      <c r="H1288" s="4" t="s">
        <v>2765</v>
      </c>
      <c r="I1288" s="4" t="s">
        <v>2138</v>
      </c>
      <c r="J1288" s="51">
        <v>371</v>
      </c>
      <c r="K1288" s="51">
        <v>5.3</v>
      </c>
      <c r="L1288" s="51">
        <v>37</v>
      </c>
      <c r="M1288" s="51">
        <v>91</v>
      </c>
      <c r="N1288" s="55">
        <v>17292381</v>
      </c>
      <c r="O1288" s="55">
        <v>12000000</v>
      </c>
      <c r="P1288" s="24">
        <v>5292381</v>
      </c>
    </row>
    <row r="1289" spans="1:16" x14ac:dyDescent="0.2">
      <c r="A1289" s="4" t="s">
        <v>2766</v>
      </c>
      <c r="B1289" s="5">
        <v>36986</v>
      </c>
      <c r="C1289" s="4" t="s">
        <v>46</v>
      </c>
      <c r="D1289" s="4" t="s">
        <v>34</v>
      </c>
      <c r="E1289" s="4" t="s">
        <v>17</v>
      </c>
      <c r="F1289" s="4" t="s">
        <v>97</v>
      </c>
      <c r="G1289" s="4" t="s">
        <v>106</v>
      </c>
      <c r="H1289" s="4" t="s">
        <v>1825</v>
      </c>
      <c r="I1289" s="4" t="s">
        <v>2767</v>
      </c>
      <c r="J1289" s="51">
        <v>0</v>
      </c>
      <c r="K1289" s="51">
        <v>6.5</v>
      </c>
      <c r="L1289" s="51">
        <v>54</v>
      </c>
      <c r="M1289" s="51">
        <v>99</v>
      </c>
      <c r="N1289" s="55">
        <v>92191</v>
      </c>
      <c r="O1289" s="55">
        <v>2500000</v>
      </c>
      <c r="P1289" s="24">
        <v>-2407809</v>
      </c>
    </row>
    <row r="1290" spans="1:16" x14ac:dyDescent="0.2">
      <c r="A1290" s="4" t="s">
        <v>2768</v>
      </c>
      <c r="B1290" s="5">
        <v>37105</v>
      </c>
      <c r="C1290" s="4" t="s">
        <v>46</v>
      </c>
      <c r="D1290" s="4" t="s">
        <v>91</v>
      </c>
      <c r="E1290" s="4" t="s">
        <v>17</v>
      </c>
      <c r="F1290" s="4" t="s">
        <v>18</v>
      </c>
      <c r="G1290" s="4" t="s">
        <v>146</v>
      </c>
      <c r="H1290" s="4" t="s">
        <v>483</v>
      </c>
      <c r="I1290" s="4" t="s">
        <v>2769</v>
      </c>
      <c r="J1290" s="51">
        <v>158</v>
      </c>
      <c r="K1290" s="51">
        <v>4.0999999999999996</v>
      </c>
      <c r="L1290" s="51">
        <v>18</v>
      </c>
      <c r="M1290" s="51">
        <v>104</v>
      </c>
      <c r="N1290" s="55">
        <v>5974653</v>
      </c>
      <c r="O1290" s="55">
        <v>22000000</v>
      </c>
      <c r="P1290" s="24">
        <v>-16025347</v>
      </c>
    </row>
    <row r="1291" spans="1:16" x14ac:dyDescent="0.2">
      <c r="A1291" s="4" t="s">
        <v>2770</v>
      </c>
      <c r="B1291" s="5">
        <v>37044</v>
      </c>
      <c r="C1291" s="4" t="s">
        <v>46</v>
      </c>
      <c r="D1291" s="4" t="s">
        <v>47</v>
      </c>
      <c r="E1291" s="4" t="s">
        <v>17</v>
      </c>
      <c r="F1291" s="4" t="s">
        <v>18</v>
      </c>
      <c r="G1291" s="4" t="s">
        <v>146</v>
      </c>
      <c r="H1291" s="4" t="s">
        <v>1406</v>
      </c>
      <c r="I1291" s="4" t="s">
        <v>2771</v>
      </c>
      <c r="J1291" s="51">
        <v>683</v>
      </c>
      <c r="K1291" s="51">
        <v>4.7</v>
      </c>
      <c r="L1291" s="51">
        <v>74</v>
      </c>
      <c r="M1291" s="51">
        <v>93</v>
      </c>
      <c r="N1291" s="55">
        <v>5409517</v>
      </c>
      <c r="O1291" s="55">
        <v>75000000</v>
      </c>
      <c r="P1291" s="24">
        <v>-69590483</v>
      </c>
    </row>
    <row r="1292" spans="1:16" x14ac:dyDescent="0.2">
      <c r="A1292" s="4" t="s">
        <v>2772</v>
      </c>
      <c r="B1292" s="5">
        <v>37178</v>
      </c>
      <c r="C1292" s="4" t="s">
        <v>46</v>
      </c>
      <c r="D1292" s="4" t="s">
        <v>34</v>
      </c>
      <c r="E1292" s="4" t="s">
        <v>2370</v>
      </c>
      <c r="F1292" s="4" t="s">
        <v>2371</v>
      </c>
      <c r="G1292" s="4" t="s">
        <v>106</v>
      </c>
      <c r="H1292" s="4" t="s">
        <v>2773</v>
      </c>
      <c r="I1292" s="4" t="s">
        <v>1286</v>
      </c>
      <c r="J1292" s="51">
        <v>0</v>
      </c>
      <c r="K1292" s="51">
        <v>7.4</v>
      </c>
      <c r="L1292" s="51">
        <v>137</v>
      </c>
      <c r="M1292" s="51">
        <v>114</v>
      </c>
      <c r="N1292" s="55">
        <v>13876974</v>
      </c>
      <c r="O1292" s="55">
        <v>7000000</v>
      </c>
      <c r="P1292" s="24">
        <v>6876974</v>
      </c>
    </row>
    <row r="1293" spans="1:16" x14ac:dyDescent="0.2">
      <c r="A1293" s="4" t="s">
        <v>2774</v>
      </c>
      <c r="B1293" s="5">
        <v>36903</v>
      </c>
      <c r="C1293" s="4" t="s">
        <v>46</v>
      </c>
      <c r="D1293" s="4" t="s">
        <v>23</v>
      </c>
      <c r="E1293" s="4" t="s">
        <v>17</v>
      </c>
      <c r="F1293" s="4" t="s">
        <v>18</v>
      </c>
      <c r="G1293" s="4" t="s">
        <v>106</v>
      </c>
      <c r="H1293" s="4" t="s">
        <v>2539</v>
      </c>
      <c r="I1293" s="4" t="s">
        <v>2775</v>
      </c>
      <c r="J1293" s="51">
        <v>0</v>
      </c>
      <c r="K1293" s="51">
        <v>7.1</v>
      </c>
      <c r="L1293" s="51">
        <v>153</v>
      </c>
      <c r="M1293" s="51">
        <v>112</v>
      </c>
      <c r="N1293" s="55">
        <v>31252964</v>
      </c>
      <c r="O1293" s="55">
        <v>4000000</v>
      </c>
      <c r="P1293" s="24">
        <v>27252964</v>
      </c>
    </row>
    <row r="1294" spans="1:16" x14ac:dyDescent="0.2">
      <c r="A1294" s="4" t="s">
        <v>2776</v>
      </c>
      <c r="B1294" s="5">
        <v>37129</v>
      </c>
      <c r="C1294" s="4" t="s">
        <v>46</v>
      </c>
      <c r="D1294" s="4" t="s">
        <v>54</v>
      </c>
      <c r="E1294" s="4" t="s">
        <v>17</v>
      </c>
      <c r="F1294" s="4" t="s">
        <v>18</v>
      </c>
      <c r="G1294" s="4" t="s">
        <v>42</v>
      </c>
      <c r="H1294" s="4" t="s">
        <v>1296</v>
      </c>
      <c r="I1294" s="4" t="s">
        <v>2777</v>
      </c>
      <c r="J1294" s="51">
        <v>0</v>
      </c>
      <c r="K1294" s="51">
        <v>8.1</v>
      </c>
      <c r="L1294" s="51">
        <v>250</v>
      </c>
      <c r="M1294" s="51">
        <v>92</v>
      </c>
      <c r="N1294" s="55">
        <v>289907418</v>
      </c>
      <c r="O1294" s="55">
        <v>115000000</v>
      </c>
      <c r="P1294" s="24">
        <v>174907418</v>
      </c>
    </row>
    <row r="1295" spans="1:16" x14ac:dyDescent="0.2">
      <c r="A1295" s="4" t="s">
        <v>2778</v>
      </c>
      <c r="B1295" s="5">
        <v>37138</v>
      </c>
      <c r="C1295" s="4" t="s">
        <v>15</v>
      </c>
      <c r="D1295" s="4" t="s">
        <v>23</v>
      </c>
      <c r="E1295" s="4" t="s">
        <v>17</v>
      </c>
      <c r="F1295" s="4" t="s">
        <v>18</v>
      </c>
      <c r="G1295" s="4" t="s">
        <v>146</v>
      </c>
      <c r="H1295" s="4" t="s">
        <v>628</v>
      </c>
      <c r="I1295" s="4" t="s">
        <v>1415</v>
      </c>
      <c r="J1295" s="51">
        <v>10000</v>
      </c>
      <c r="K1295" s="51">
        <v>7.6</v>
      </c>
      <c r="L1295" s="51">
        <v>209</v>
      </c>
      <c r="M1295" s="51">
        <v>127</v>
      </c>
      <c r="N1295" s="55">
        <v>57386369</v>
      </c>
      <c r="O1295" s="55">
        <v>52500000</v>
      </c>
      <c r="P1295" s="24">
        <v>4886369</v>
      </c>
    </row>
    <row r="1296" spans="1:16" x14ac:dyDescent="0.2">
      <c r="A1296" s="4" t="s">
        <v>2779</v>
      </c>
      <c r="B1296" s="5">
        <v>37192</v>
      </c>
      <c r="C1296" s="4" t="s">
        <v>46</v>
      </c>
      <c r="D1296" s="4" t="s">
        <v>23</v>
      </c>
      <c r="E1296" s="4" t="s">
        <v>17</v>
      </c>
      <c r="F1296" s="4" t="s">
        <v>175</v>
      </c>
      <c r="G1296" s="4" t="s">
        <v>106</v>
      </c>
      <c r="H1296" s="4" t="s">
        <v>1270</v>
      </c>
      <c r="I1296" s="4" t="s">
        <v>452</v>
      </c>
      <c r="J1296" s="51">
        <v>16000</v>
      </c>
      <c r="K1296" s="51">
        <v>8</v>
      </c>
      <c r="L1296" s="51">
        <v>252</v>
      </c>
      <c r="M1296" s="51">
        <v>147</v>
      </c>
      <c r="N1296" s="55">
        <v>7219578</v>
      </c>
      <c r="O1296" s="55">
        <v>15000000</v>
      </c>
      <c r="P1296" s="24">
        <v>-7780422</v>
      </c>
    </row>
    <row r="1297" spans="1:16" x14ac:dyDescent="0.2">
      <c r="A1297" s="4" t="s">
        <v>2780</v>
      </c>
      <c r="B1297" s="5">
        <v>37035</v>
      </c>
      <c r="C1297" s="4" t="s">
        <v>46</v>
      </c>
      <c r="D1297" s="4" t="s">
        <v>34</v>
      </c>
      <c r="E1297" s="4" t="s">
        <v>17</v>
      </c>
      <c r="F1297" s="4" t="s">
        <v>18</v>
      </c>
      <c r="G1297" s="4" t="s">
        <v>106</v>
      </c>
      <c r="H1297" s="4" t="s">
        <v>2781</v>
      </c>
      <c r="I1297" s="4" t="s">
        <v>2782</v>
      </c>
      <c r="J1297" s="51">
        <v>139</v>
      </c>
      <c r="K1297" s="51">
        <v>6</v>
      </c>
      <c r="L1297" s="51">
        <v>25</v>
      </c>
      <c r="M1297" s="51">
        <v>98</v>
      </c>
      <c r="N1297" s="55">
        <v>295468</v>
      </c>
      <c r="O1297" s="55">
        <v>500000</v>
      </c>
      <c r="P1297" s="24">
        <v>-204532</v>
      </c>
    </row>
    <row r="1298" spans="1:16" x14ac:dyDescent="0.2">
      <c r="A1298" s="4" t="s">
        <v>2783</v>
      </c>
      <c r="B1298" s="5">
        <v>36984</v>
      </c>
      <c r="C1298" s="4" t="s">
        <v>46</v>
      </c>
      <c r="D1298" s="4" t="s">
        <v>34</v>
      </c>
      <c r="E1298" s="4" t="s">
        <v>17</v>
      </c>
      <c r="F1298" s="4" t="s">
        <v>18</v>
      </c>
      <c r="G1298" s="4" t="s">
        <v>106</v>
      </c>
      <c r="H1298" s="4" t="s">
        <v>2784</v>
      </c>
      <c r="I1298" s="4" t="s">
        <v>2785</v>
      </c>
      <c r="J1298" s="51">
        <v>0</v>
      </c>
      <c r="K1298" s="51">
        <v>5.7</v>
      </c>
      <c r="L1298" s="51">
        <v>97</v>
      </c>
      <c r="M1298" s="51">
        <v>99</v>
      </c>
      <c r="N1298" s="55">
        <v>37882551</v>
      </c>
      <c r="O1298" s="55">
        <v>16000000</v>
      </c>
      <c r="P1298" s="24">
        <v>21882551</v>
      </c>
    </row>
    <row r="1299" spans="1:16" x14ac:dyDescent="0.2">
      <c r="A1299" s="4" t="s">
        <v>2786</v>
      </c>
      <c r="B1299" s="5">
        <v>36974</v>
      </c>
      <c r="C1299" s="4" t="s">
        <v>46</v>
      </c>
      <c r="D1299" s="4" t="s">
        <v>34</v>
      </c>
      <c r="E1299" s="4" t="s">
        <v>17</v>
      </c>
      <c r="F1299" s="4" t="s">
        <v>18</v>
      </c>
      <c r="G1299" s="4" t="s">
        <v>106</v>
      </c>
      <c r="H1299" s="4" t="s">
        <v>2787</v>
      </c>
      <c r="I1299" s="4" t="s">
        <v>2788</v>
      </c>
      <c r="J1299" s="51">
        <v>289</v>
      </c>
      <c r="K1299" s="51">
        <v>5.8</v>
      </c>
      <c r="L1299" s="51">
        <v>84</v>
      </c>
      <c r="M1299" s="51">
        <v>95</v>
      </c>
      <c r="N1299" s="55">
        <v>2025238</v>
      </c>
      <c r="O1299" s="55">
        <v>6000000</v>
      </c>
      <c r="P1299" s="24">
        <v>-3974762</v>
      </c>
    </row>
    <row r="1300" spans="1:16" x14ac:dyDescent="0.2">
      <c r="A1300" s="4" t="s">
        <v>2789</v>
      </c>
      <c r="B1300" s="5">
        <v>37192</v>
      </c>
      <c r="C1300" s="4" t="s">
        <v>46</v>
      </c>
      <c r="D1300" s="4" t="s">
        <v>75</v>
      </c>
      <c r="E1300" s="4" t="s">
        <v>17</v>
      </c>
      <c r="F1300" s="4" t="s">
        <v>25</v>
      </c>
      <c r="G1300" s="4" t="s">
        <v>106</v>
      </c>
      <c r="H1300" s="4" t="s">
        <v>2790</v>
      </c>
      <c r="I1300" s="4" t="s">
        <v>2791</v>
      </c>
      <c r="J1300" s="51">
        <v>802</v>
      </c>
      <c r="K1300" s="51">
        <v>7.7</v>
      </c>
      <c r="L1300" s="51">
        <v>73</v>
      </c>
      <c r="M1300" s="51">
        <v>141</v>
      </c>
      <c r="N1300" s="55">
        <v>6173485</v>
      </c>
      <c r="O1300" s="55">
        <v>7000000</v>
      </c>
      <c r="P1300" s="24">
        <v>-826515</v>
      </c>
    </row>
    <row r="1301" spans="1:16" x14ac:dyDescent="0.2">
      <c r="A1301" s="4" t="s">
        <v>2792</v>
      </c>
      <c r="B1301" s="5">
        <v>36898</v>
      </c>
      <c r="C1301" s="4" t="s">
        <v>46</v>
      </c>
      <c r="D1301" s="4" t="s">
        <v>23</v>
      </c>
      <c r="E1301" s="4" t="s">
        <v>17</v>
      </c>
      <c r="F1301" s="4" t="s">
        <v>18</v>
      </c>
      <c r="G1301" s="4" t="s">
        <v>106</v>
      </c>
      <c r="H1301" s="4" t="s">
        <v>2793</v>
      </c>
      <c r="I1301" s="4" t="s">
        <v>2794</v>
      </c>
      <c r="J1301" s="51">
        <v>0</v>
      </c>
      <c r="K1301" s="51">
        <v>6.2</v>
      </c>
      <c r="L1301" s="51">
        <v>92</v>
      </c>
      <c r="M1301" s="51">
        <v>95</v>
      </c>
      <c r="N1301" s="55">
        <v>16017403</v>
      </c>
      <c r="O1301" s="55">
        <v>5000000</v>
      </c>
      <c r="P1301" s="24">
        <v>11017403</v>
      </c>
    </row>
    <row r="1302" spans="1:16" x14ac:dyDescent="0.2">
      <c r="A1302" s="4" t="s">
        <v>2795</v>
      </c>
      <c r="B1302" s="5">
        <v>37222</v>
      </c>
      <c r="C1302" s="4" t="s">
        <v>46</v>
      </c>
      <c r="D1302" s="4" t="s">
        <v>16</v>
      </c>
      <c r="E1302" s="4" t="s">
        <v>17</v>
      </c>
      <c r="F1302" s="4" t="s">
        <v>18</v>
      </c>
      <c r="G1302" s="4" t="s">
        <v>146</v>
      </c>
      <c r="H1302" s="4" t="s">
        <v>1059</v>
      </c>
      <c r="I1302" s="4" t="s">
        <v>759</v>
      </c>
      <c r="J1302" s="51">
        <v>0</v>
      </c>
      <c r="K1302" s="51">
        <v>7.8</v>
      </c>
      <c r="L1302" s="51">
        <v>186</v>
      </c>
      <c r="M1302" s="51">
        <v>116</v>
      </c>
      <c r="N1302" s="55">
        <v>183405771</v>
      </c>
      <c r="O1302" s="55">
        <v>85000000</v>
      </c>
      <c r="P1302" s="24">
        <v>98405771</v>
      </c>
    </row>
    <row r="1303" spans="1:16" x14ac:dyDescent="0.2">
      <c r="A1303" s="4" t="s">
        <v>2796</v>
      </c>
      <c r="B1303" s="5">
        <v>37110</v>
      </c>
      <c r="C1303" s="4" t="s">
        <v>46</v>
      </c>
      <c r="D1303" s="4" t="s">
        <v>34</v>
      </c>
      <c r="E1303" s="4" t="s">
        <v>17</v>
      </c>
      <c r="F1303" s="4" t="s">
        <v>18</v>
      </c>
      <c r="G1303" s="4" t="s">
        <v>98</v>
      </c>
      <c r="H1303" s="4" t="s">
        <v>2797</v>
      </c>
      <c r="I1303" s="4" t="s">
        <v>2798</v>
      </c>
      <c r="J1303" s="51">
        <v>0</v>
      </c>
      <c r="K1303" s="51">
        <v>4.0999999999999996</v>
      </c>
      <c r="L1303" s="51">
        <v>46</v>
      </c>
      <c r="M1303" s="51">
        <v>85</v>
      </c>
      <c r="N1303" s="55">
        <v>4356743</v>
      </c>
      <c r="O1303" s="55">
        <v>16000000</v>
      </c>
      <c r="P1303" s="24">
        <v>-11643257</v>
      </c>
    </row>
    <row r="1304" spans="1:16" x14ac:dyDescent="0.2">
      <c r="A1304" s="4" t="s">
        <v>2799</v>
      </c>
      <c r="B1304" s="5">
        <v>36993</v>
      </c>
      <c r="C1304" s="4" t="s">
        <v>46</v>
      </c>
      <c r="D1304" s="4" t="s">
        <v>23</v>
      </c>
      <c r="E1304" s="4" t="s">
        <v>17</v>
      </c>
      <c r="F1304" s="4" t="s">
        <v>175</v>
      </c>
      <c r="G1304" s="4" t="s">
        <v>106</v>
      </c>
      <c r="H1304" s="4" t="s">
        <v>1221</v>
      </c>
      <c r="I1304" s="4" t="s">
        <v>2800</v>
      </c>
      <c r="J1304" s="51">
        <v>3000</v>
      </c>
      <c r="K1304" s="51">
        <v>6</v>
      </c>
      <c r="L1304" s="51">
        <v>93</v>
      </c>
      <c r="M1304" s="51">
        <v>118</v>
      </c>
      <c r="N1304" s="55">
        <v>16252765</v>
      </c>
      <c r="O1304" s="55">
        <v>42000000</v>
      </c>
      <c r="P1304" s="24">
        <v>-25747235</v>
      </c>
    </row>
    <row r="1305" spans="1:16" x14ac:dyDescent="0.2">
      <c r="A1305" s="4" t="s">
        <v>2801</v>
      </c>
      <c r="B1305" s="5">
        <v>37040</v>
      </c>
      <c r="C1305" s="4" t="s">
        <v>46</v>
      </c>
      <c r="D1305" s="4" t="s">
        <v>91</v>
      </c>
      <c r="E1305" s="4" t="s">
        <v>17</v>
      </c>
      <c r="F1305" s="4" t="s">
        <v>18</v>
      </c>
      <c r="G1305" s="4" t="s">
        <v>98</v>
      </c>
      <c r="H1305" s="4" t="s">
        <v>470</v>
      </c>
      <c r="I1305" s="4" t="s">
        <v>1389</v>
      </c>
      <c r="J1305" s="51">
        <v>2000</v>
      </c>
      <c r="K1305" s="51">
        <v>6.2</v>
      </c>
      <c r="L1305" s="51">
        <v>81</v>
      </c>
      <c r="M1305" s="51">
        <v>95</v>
      </c>
      <c r="N1305" s="55">
        <v>13596911</v>
      </c>
      <c r="O1305" s="55">
        <v>70000000</v>
      </c>
      <c r="P1305" s="24">
        <v>-56403089</v>
      </c>
    </row>
    <row r="1306" spans="1:16" x14ac:dyDescent="0.2">
      <c r="A1306" s="4" t="s">
        <v>2802</v>
      </c>
      <c r="B1306" s="5">
        <v>36947</v>
      </c>
      <c r="C1306" s="4" t="s">
        <v>46</v>
      </c>
      <c r="D1306" s="4" t="s">
        <v>34</v>
      </c>
      <c r="E1306" s="4" t="s">
        <v>17</v>
      </c>
      <c r="F1306" s="4" t="s">
        <v>18</v>
      </c>
      <c r="G1306" s="4" t="s">
        <v>146</v>
      </c>
      <c r="H1306" s="4" t="s">
        <v>2803</v>
      </c>
      <c r="I1306" s="4" t="s">
        <v>2804</v>
      </c>
      <c r="J1306" s="51">
        <v>0</v>
      </c>
      <c r="K1306" s="51">
        <v>6.3</v>
      </c>
      <c r="L1306" s="51">
        <v>37</v>
      </c>
      <c r="M1306" s="51">
        <v>89</v>
      </c>
      <c r="N1306" s="55">
        <v>13903262</v>
      </c>
      <c r="O1306" s="55">
        <v>11000000</v>
      </c>
      <c r="P1306" s="24">
        <v>2903262</v>
      </c>
    </row>
    <row r="1307" spans="1:16" x14ac:dyDescent="0.2">
      <c r="A1307" s="4" t="s">
        <v>2805</v>
      </c>
      <c r="B1307" s="5">
        <v>36940</v>
      </c>
      <c r="C1307" s="4" t="s">
        <v>15</v>
      </c>
      <c r="D1307" s="4" t="s">
        <v>91</v>
      </c>
      <c r="E1307" s="4" t="s">
        <v>17</v>
      </c>
      <c r="F1307" s="4" t="s">
        <v>18</v>
      </c>
      <c r="G1307" s="4" t="s">
        <v>146</v>
      </c>
      <c r="H1307" s="4" t="s">
        <v>2359</v>
      </c>
      <c r="I1307" s="4" t="s">
        <v>1182</v>
      </c>
      <c r="J1307" s="51">
        <v>0</v>
      </c>
      <c r="K1307" s="51">
        <v>6.1</v>
      </c>
      <c r="L1307" s="51">
        <v>191</v>
      </c>
      <c r="M1307" s="51">
        <v>184</v>
      </c>
      <c r="N1307" s="55">
        <v>198539855</v>
      </c>
      <c r="O1307" s="55">
        <v>140000000</v>
      </c>
      <c r="P1307" s="24">
        <v>58539855</v>
      </c>
    </row>
    <row r="1308" spans="1:16" x14ac:dyDescent="0.2">
      <c r="A1308" s="4" t="s">
        <v>2806</v>
      </c>
      <c r="B1308" s="5">
        <v>37138</v>
      </c>
      <c r="C1308" s="4" t="s">
        <v>46</v>
      </c>
      <c r="D1308" s="4" t="s">
        <v>91</v>
      </c>
      <c r="E1308" s="4" t="s">
        <v>17</v>
      </c>
      <c r="F1308" s="4" t="s">
        <v>18</v>
      </c>
      <c r="G1308" s="4" t="s">
        <v>146</v>
      </c>
      <c r="H1308" s="4" t="s">
        <v>638</v>
      </c>
      <c r="I1308" s="4" t="s">
        <v>659</v>
      </c>
      <c r="J1308" s="51">
        <v>0</v>
      </c>
      <c r="K1308" s="51">
        <v>5.7</v>
      </c>
      <c r="L1308" s="51">
        <v>230</v>
      </c>
      <c r="M1308" s="51">
        <v>119</v>
      </c>
      <c r="N1308" s="55">
        <v>180011740</v>
      </c>
      <c r="O1308" s="55">
        <v>100000000</v>
      </c>
      <c r="P1308" s="24">
        <v>80011740</v>
      </c>
    </row>
    <row r="1309" spans="1:16" x14ac:dyDescent="0.2">
      <c r="A1309" s="4" t="s">
        <v>2807</v>
      </c>
      <c r="B1309" s="5">
        <v>37249</v>
      </c>
      <c r="C1309" s="4" t="s">
        <v>46</v>
      </c>
      <c r="D1309" s="4" t="s">
        <v>91</v>
      </c>
      <c r="E1309" s="4" t="s">
        <v>17</v>
      </c>
      <c r="F1309" s="4" t="s">
        <v>18</v>
      </c>
      <c r="G1309" s="4" t="s">
        <v>146</v>
      </c>
      <c r="H1309" s="4" t="s">
        <v>2808</v>
      </c>
      <c r="I1309" s="4" t="s">
        <v>2809</v>
      </c>
      <c r="J1309" s="51">
        <v>0</v>
      </c>
      <c r="K1309" s="51">
        <v>5.2</v>
      </c>
      <c r="L1309" s="51">
        <v>31</v>
      </c>
      <c r="M1309" s="51">
        <v>81</v>
      </c>
      <c r="N1309" s="55">
        <v>3293258</v>
      </c>
      <c r="O1309" s="55">
        <v>3000000</v>
      </c>
      <c r="P1309" s="24">
        <v>293258</v>
      </c>
    </row>
    <row r="1310" spans="1:16" x14ac:dyDescent="0.2">
      <c r="A1310" s="4" t="s">
        <v>2810</v>
      </c>
      <c r="B1310" s="5">
        <v>36975</v>
      </c>
      <c r="C1310" s="4" t="s">
        <v>46</v>
      </c>
      <c r="D1310" s="4" t="s">
        <v>54</v>
      </c>
      <c r="E1310" s="4" t="s">
        <v>17</v>
      </c>
      <c r="F1310" s="4" t="s">
        <v>352</v>
      </c>
      <c r="G1310" s="4" t="s">
        <v>146</v>
      </c>
      <c r="H1310" s="4" t="s">
        <v>2811</v>
      </c>
      <c r="I1310" s="4" t="s">
        <v>802</v>
      </c>
      <c r="J1310" s="51">
        <v>0</v>
      </c>
      <c r="K1310" s="51">
        <v>6.4</v>
      </c>
      <c r="L1310" s="51">
        <v>103</v>
      </c>
      <c r="M1310" s="51">
        <v>112</v>
      </c>
      <c r="N1310" s="55">
        <v>56607223</v>
      </c>
      <c r="O1310" s="55">
        <v>48000000</v>
      </c>
      <c r="P1310" s="24">
        <v>8607223</v>
      </c>
    </row>
    <row r="1311" spans="1:16" x14ac:dyDescent="0.2">
      <c r="A1311" s="4" t="s">
        <v>2812</v>
      </c>
      <c r="B1311" s="5">
        <v>36905</v>
      </c>
      <c r="C1311" s="4" t="s">
        <v>46</v>
      </c>
      <c r="D1311" s="4" t="s">
        <v>47</v>
      </c>
      <c r="E1311" s="4" t="s">
        <v>17</v>
      </c>
      <c r="F1311" s="4" t="s">
        <v>18</v>
      </c>
      <c r="G1311" s="4" t="s">
        <v>42</v>
      </c>
      <c r="H1311" s="4" t="s">
        <v>2813</v>
      </c>
      <c r="I1311" s="4" t="s">
        <v>2814</v>
      </c>
      <c r="J1311" s="51">
        <v>227</v>
      </c>
      <c r="K1311" s="51">
        <v>6.5</v>
      </c>
      <c r="L1311" s="51">
        <v>44</v>
      </c>
      <c r="M1311" s="51">
        <v>82</v>
      </c>
      <c r="N1311" s="55">
        <v>36696761</v>
      </c>
      <c r="O1311" s="55">
        <v>23000000</v>
      </c>
      <c r="P1311" s="24">
        <v>13696761</v>
      </c>
    </row>
    <row r="1312" spans="1:16" x14ac:dyDescent="0.2">
      <c r="A1312" s="4" t="s">
        <v>2815</v>
      </c>
      <c r="B1312" s="5">
        <v>37096</v>
      </c>
      <c r="C1312" s="4" t="s">
        <v>46</v>
      </c>
      <c r="D1312" s="4" t="s">
        <v>75</v>
      </c>
      <c r="E1312" s="4" t="s">
        <v>17</v>
      </c>
      <c r="F1312" s="4" t="s">
        <v>18</v>
      </c>
      <c r="G1312" s="4" t="s">
        <v>146</v>
      </c>
      <c r="H1312" s="4" t="s">
        <v>2816</v>
      </c>
      <c r="I1312" s="4" t="s">
        <v>661</v>
      </c>
      <c r="J1312" s="51">
        <v>0</v>
      </c>
      <c r="K1312" s="51">
        <v>6.4</v>
      </c>
      <c r="L1312" s="51">
        <v>89</v>
      </c>
      <c r="M1312" s="51">
        <v>132</v>
      </c>
      <c r="N1312" s="55">
        <v>29781453</v>
      </c>
      <c r="O1312" s="55">
        <v>48000000</v>
      </c>
      <c r="P1312" s="24">
        <v>-18218547</v>
      </c>
    </row>
    <row r="1313" spans="1:16" x14ac:dyDescent="0.2">
      <c r="A1313" s="4" t="s">
        <v>2817</v>
      </c>
      <c r="B1313" s="5">
        <v>37109</v>
      </c>
      <c r="C1313" s="4" t="s">
        <v>46</v>
      </c>
      <c r="D1313" s="4" t="s">
        <v>23</v>
      </c>
      <c r="E1313" s="4" t="s">
        <v>17</v>
      </c>
      <c r="F1313" s="4" t="s">
        <v>18</v>
      </c>
      <c r="G1313" s="4" t="s">
        <v>106</v>
      </c>
      <c r="H1313" s="4" t="s">
        <v>2818</v>
      </c>
      <c r="I1313" s="4" t="s">
        <v>721</v>
      </c>
      <c r="J1313" s="51">
        <v>0</v>
      </c>
      <c r="K1313" s="51">
        <v>6.2</v>
      </c>
      <c r="L1313" s="51">
        <v>107</v>
      </c>
      <c r="M1313" s="51">
        <v>105</v>
      </c>
      <c r="N1313" s="55">
        <v>16991902</v>
      </c>
      <c r="O1313" s="55">
        <v>57000000</v>
      </c>
      <c r="P1313" s="24">
        <v>-40008098</v>
      </c>
    </row>
    <row r="1314" spans="1:16" x14ac:dyDescent="0.2">
      <c r="A1314" s="4" t="s">
        <v>2819</v>
      </c>
      <c r="B1314" s="5">
        <v>36947</v>
      </c>
      <c r="C1314" s="4" t="s">
        <v>46</v>
      </c>
      <c r="D1314" s="4" t="s">
        <v>91</v>
      </c>
      <c r="E1314" s="4" t="s">
        <v>17</v>
      </c>
      <c r="F1314" s="4" t="s">
        <v>18</v>
      </c>
      <c r="G1314" s="4" t="s">
        <v>146</v>
      </c>
      <c r="H1314" s="4" t="s">
        <v>2820</v>
      </c>
      <c r="I1314" s="4" t="s">
        <v>1611</v>
      </c>
      <c r="J1314" s="51">
        <v>0</v>
      </c>
      <c r="K1314" s="51">
        <v>6.6</v>
      </c>
      <c r="L1314" s="51">
        <v>127</v>
      </c>
      <c r="M1314" s="51">
        <v>90</v>
      </c>
      <c r="N1314" s="55">
        <v>226138454</v>
      </c>
      <c r="O1314" s="55">
        <v>90000000</v>
      </c>
      <c r="P1314" s="24">
        <v>136138454</v>
      </c>
    </row>
    <row r="1315" spans="1:16" x14ac:dyDescent="0.2">
      <c r="A1315" s="4" t="s">
        <v>2821</v>
      </c>
      <c r="B1315" s="5">
        <v>37237</v>
      </c>
      <c r="C1315" s="4" t="s">
        <v>46</v>
      </c>
      <c r="D1315" s="4" t="s">
        <v>23</v>
      </c>
      <c r="E1315" s="4" t="s">
        <v>17</v>
      </c>
      <c r="F1315" s="4" t="s">
        <v>18</v>
      </c>
      <c r="G1315" s="4" t="s">
        <v>146</v>
      </c>
      <c r="H1315" s="4" t="s">
        <v>2822</v>
      </c>
      <c r="I1315" s="4" t="s">
        <v>2823</v>
      </c>
      <c r="J1315" s="51">
        <v>0</v>
      </c>
      <c r="K1315" s="51">
        <v>6.1</v>
      </c>
      <c r="L1315" s="51">
        <v>101</v>
      </c>
      <c r="M1315" s="51">
        <v>112</v>
      </c>
      <c r="N1315" s="55">
        <v>91038276</v>
      </c>
      <c r="O1315" s="55">
        <v>13000000</v>
      </c>
      <c r="P1315" s="24">
        <v>78038276</v>
      </c>
    </row>
    <row r="1316" spans="1:16" x14ac:dyDescent="0.2">
      <c r="A1316" s="4" t="s">
        <v>2824</v>
      </c>
      <c r="B1316" s="5">
        <v>37052</v>
      </c>
      <c r="C1316" s="4" t="s">
        <v>46</v>
      </c>
      <c r="D1316" s="4" t="s">
        <v>34</v>
      </c>
      <c r="E1316" s="4" t="s">
        <v>17</v>
      </c>
      <c r="F1316" s="4" t="s">
        <v>18</v>
      </c>
      <c r="G1316" s="4" t="s">
        <v>146</v>
      </c>
      <c r="H1316" s="4" t="s">
        <v>2825</v>
      </c>
      <c r="I1316" s="4" t="s">
        <v>1374</v>
      </c>
      <c r="J1316" s="51">
        <v>739</v>
      </c>
      <c r="K1316" s="51">
        <v>5.9</v>
      </c>
      <c r="L1316" s="51">
        <v>97</v>
      </c>
      <c r="M1316" s="51">
        <v>96</v>
      </c>
      <c r="N1316" s="55">
        <v>19351569</v>
      </c>
      <c r="O1316" s="55">
        <v>22000000</v>
      </c>
      <c r="P1316" s="24">
        <v>-2648431</v>
      </c>
    </row>
    <row r="1317" spans="1:16" x14ac:dyDescent="0.2">
      <c r="A1317" s="4" t="s">
        <v>2826</v>
      </c>
      <c r="B1317" s="5">
        <v>37002</v>
      </c>
      <c r="C1317" s="4" t="s">
        <v>46</v>
      </c>
      <c r="D1317" s="4" t="s">
        <v>34</v>
      </c>
      <c r="E1317" s="4" t="s">
        <v>17</v>
      </c>
      <c r="F1317" s="4" t="s">
        <v>18</v>
      </c>
      <c r="G1317" s="4" t="s">
        <v>106</v>
      </c>
      <c r="H1317" s="4" t="s">
        <v>2827</v>
      </c>
      <c r="I1317" s="4" t="s">
        <v>2619</v>
      </c>
      <c r="J1317" s="51">
        <v>295</v>
      </c>
      <c r="K1317" s="51">
        <v>4.9000000000000004</v>
      </c>
      <c r="L1317" s="51">
        <v>87</v>
      </c>
      <c r="M1317" s="51">
        <v>95</v>
      </c>
      <c r="N1317" s="55">
        <v>5516708</v>
      </c>
      <c r="O1317" s="55">
        <v>25000000</v>
      </c>
      <c r="P1317" s="24">
        <v>-19483292</v>
      </c>
    </row>
    <row r="1318" spans="1:16" x14ac:dyDescent="0.2">
      <c r="A1318" s="4" t="s">
        <v>2828</v>
      </c>
      <c r="B1318" s="5">
        <v>37171</v>
      </c>
      <c r="C1318" s="4" t="s">
        <v>46</v>
      </c>
      <c r="D1318" s="4" t="s">
        <v>34</v>
      </c>
      <c r="E1318" s="4" t="s">
        <v>17</v>
      </c>
      <c r="F1318" s="4" t="s">
        <v>18</v>
      </c>
      <c r="G1318" s="4" t="s">
        <v>106</v>
      </c>
      <c r="H1318" s="4" t="s">
        <v>1342</v>
      </c>
      <c r="I1318" s="4" t="s">
        <v>1067</v>
      </c>
      <c r="J1318" s="51">
        <v>0</v>
      </c>
      <c r="K1318" s="51">
        <v>5.2</v>
      </c>
      <c r="L1318" s="51">
        <v>127</v>
      </c>
      <c r="M1318" s="51">
        <v>83</v>
      </c>
      <c r="N1318" s="55">
        <v>71277420</v>
      </c>
      <c r="O1318" s="55">
        <v>45000000</v>
      </c>
      <c r="P1318" s="24">
        <v>26277420</v>
      </c>
    </row>
    <row r="1319" spans="1:16" x14ac:dyDescent="0.2">
      <c r="A1319" s="4" t="s">
        <v>2829</v>
      </c>
      <c r="B1319" s="5">
        <v>36961</v>
      </c>
      <c r="C1319" s="4" t="s">
        <v>46</v>
      </c>
      <c r="D1319" s="4" t="s">
        <v>91</v>
      </c>
      <c r="E1319" s="4" t="s">
        <v>17</v>
      </c>
      <c r="F1319" s="4" t="s">
        <v>18</v>
      </c>
      <c r="G1319" s="4" t="s">
        <v>98</v>
      </c>
      <c r="H1319" s="4" t="s">
        <v>2830</v>
      </c>
      <c r="I1319" s="4" t="s">
        <v>2831</v>
      </c>
      <c r="J1319" s="51">
        <v>393</v>
      </c>
      <c r="K1319" s="51">
        <v>5.4</v>
      </c>
      <c r="L1319" s="51">
        <v>51</v>
      </c>
      <c r="M1319" s="51">
        <v>94</v>
      </c>
      <c r="N1319" s="55">
        <v>33357476</v>
      </c>
      <c r="O1319" s="55">
        <v>35000000</v>
      </c>
      <c r="P1319" s="24">
        <v>-1642524</v>
      </c>
    </row>
    <row r="1320" spans="1:16" x14ac:dyDescent="0.2">
      <c r="A1320" s="4" t="s">
        <v>2832</v>
      </c>
      <c r="B1320" s="5">
        <v>37124</v>
      </c>
      <c r="C1320" s="4" t="s">
        <v>46</v>
      </c>
      <c r="D1320" s="4" t="s">
        <v>34</v>
      </c>
      <c r="E1320" s="4" t="s">
        <v>17</v>
      </c>
      <c r="F1320" s="4" t="s">
        <v>18</v>
      </c>
      <c r="G1320" s="4" t="s">
        <v>146</v>
      </c>
      <c r="H1320" s="4" t="s">
        <v>2833</v>
      </c>
      <c r="I1320" s="4" t="s">
        <v>2834</v>
      </c>
      <c r="J1320" s="51">
        <v>12000</v>
      </c>
      <c r="K1320" s="51">
        <v>6.9</v>
      </c>
      <c r="L1320" s="51">
        <v>122</v>
      </c>
      <c r="M1320" s="51">
        <v>82</v>
      </c>
      <c r="N1320" s="55">
        <v>49968653</v>
      </c>
      <c r="O1320" s="55">
        <v>28000000</v>
      </c>
      <c r="P1320" s="24">
        <v>21968653</v>
      </c>
    </row>
    <row r="1321" spans="1:16" x14ac:dyDescent="0.2">
      <c r="A1321" s="4" t="s">
        <v>2835</v>
      </c>
      <c r="B1321" s="5">
        <v>37250</v>
      </c>
      <c r="C1321" s="4" t="s">
        <v>46</v>
      </c>
      <c r="D1321" s="4" t="s">
        <v>105</v>
      </c>
      <c r="E1321" s="4" t="s">
        <v>17</v>
      </c>
      <c r="F1321" s="4" t="s">
        <v>18</v>
      </c>
      <c r="G1321" s="4" t="s">
        <v>106</v>
      </c>
      <c r="H1321" s="4" t="s">
        <v>2836</v>
      </c>
      <c r="I1321" s="4" t="s">
        <v>1841</v>
      </c>
      <c r="J1321" s="51">
        <v>0</v>
      </c>
      <c r="K1321" s="51">
        <v>6.5</v>
      </c>
      <c r="L1321" s="51">
        <v>127</v>
      </c>
      <c r="M1321" s="51">
        <v>100</v>
      </c>
      <c r="N1321" s="55">
        <v>373967</v>
      </c>
      <c r="O1321" s="55">
        <v>1500000</v>
      </c>
      <c r="P1321" s="24">
        <v>-1126033</v>
      </c>
    </row>
    <row r="1322" spans="1:16" x14ac:dyDescent="0.2">
      <c r="A1322" s="4" t="s">
        <v>2837</v>
      </c>
      <c r="B1322" s="5">
        <v>37086</v>
      </c>
      <c r="C1322" s="4" t="s">
        <v>46</v>
      </c>
      <c r="D1322" s="4" t="s">
        <v>34</v>
      </c>
      <c r="E1322" s="4" t="s">
        <v>17</v>
      </c>
      <c r="F1322" s="4" t="s">
        <v>18</v>
      </c>
      <c r="G1322" s="4" t="s">
        <v>146</v>
      </c>
      <c r="H1322" s="4" t="s">
        <v>2114</v>
      </c>
      <c r="I1322" s="4" t="s">
        <v>1389</v>
      </c>
      <c r="J1322" s="51">
        <v>0</v>
      </c>
      <c r="K1322" s="51">
        <v>5.9</v>
      </c>
      <c r="L1322" s="51">
        <v>109</v>
      </c>
      <c r="M1322" s="51">
        <v>114</v>
      </c>
      <c r="N1322" s="55">
        <v>70836296</v>
      </c>
      <c r="O1322" s="55">
        <v>40000000</v>
      </c>
      <c r="P1322" s="24">
        <v>30836296</v>
      </c>
    </row>
    <row r="1323" spans="1:16" x14ac:dyDescent="0.2">
      <c r="A1323" s="4" t="s">
        <v>2838</v>
      </c>
      <c r="B1323" s="5">
        <v>37192</v>
      </c>
      <c r="C1323" s="4" t="s">
        <v>15</v>
      </c>
      <c r="D1323" s="4" t="s">
        <v>91</v>
      </c>
      <c r="E1323" s="4" t="s">
        <v>1143</v>
      </c>
      <c r="F1323" s="4" t="s">
        <v>1144</v>
      </c>
      <c r="G1323" s="4" t="s">
        <v>98</v>
      </c>
      <c r="H1323" s="4" t="s">
        <v>2839</v>
      </c>
      <c r="I1323" s="4" t="s">
        <v>2840</v>
      </c>
      <c r="J1323" s="51">
        <v>0</v>
      </c>
      <c r="K1323" s="51">
        <v>7.3</v>
      </c>
      <c r="L1323" s="51">
        <v>246</v>
      </c>
      <c r="M1323" s="51">
        <v>85</v>
      </c>
      <c r="N1323" s="55">
        <v>488872</v>
      </c>
      <c r="O1323" s="55">
        <v>10000000</v>
      </c>
      <c r="P1323" s="24">
        <v>-9511128</v>
      </c>
    </row>
    <row r="1324" spans="1:16" x14ac:dyDescent="0.2">
      <c r="A1324" s="4" t="s">
        <v>2841</v>
      </c>
      <c r="B1324" s="5">
        <v>37071</v>
      </c>
      <c r="C1324" s="4" t="s">
        <v>46</v>
      </c>
      <c r="D1324" s="4" t="s">
        <v>54</v>
      </c>
      <c r="E1324" s="4" t="s">
        <v>17</v>
      </c>
      <c r="F1324" s="4" t="s">
        <v>18</v>
      </c>
      <c r="G1324" s="4" t="s">
        <v>98</v>
      </c>
      <c r="H1324" s="4" t="s">
        <v>2842</v>
      </c>
      <c r="I1324" s="4" t="s">
        <v>2843</v>
      </c>
      <c r="J1324" s="51">
        <v>0</v>
      </c>
      <c r="K1324" s="51">
        <v>7.9</v>
      </c>
      <c r="L1324" s="51">
        <v>212</v>
      </c>
      <c r="M1324" s="51">
        <v>90</v>
      </c>
      <c r="N1324" s="55">
        <v>267652016</v>
      </c>
      <c r="O1324" s="55">
        <v>60000000</v>
      </c>
      <c r="P1324" s="24">
        <v>207652016</v>
      </c>
    </row>
    <row r="1325" spans="1:16" x14ac:dyDescent="0.2">
      <c r="A1325" s="4" t="s">
        <v>2844</v>
      </c>
      <c r="B1325" s="5">
        <v>37104</v>
      </c>
      <c r="C1325" s="4" t="s">
        <v>46</v>
      </c>
      <c r="D1325" s="4" t="s">
        <v>34</v>
      </c>
      <c r="E1325" s="4" t="s">
        <v>17</v>
      </c>
      <c r="F1325" s="4" t="s">
        <v>18</v>
      </c>
      <c r="G1325" s="4" t="s">
        <v>146</v>
      </c>
      <c r="H1325" s="4" t="s">
        <v>2595</v>
      </c>
      <c r="I1325" s="4" t="s">
        <v>537</v>
      </c>
      <c r="J1325" s="51">
        <v>0</v>
      </c>
      <c r="K1325" s="51">
        <v>6.1</v>
      </c>
      <c r="L1325" s="51">
        <v>92</v>
      </c>
      <c r="M1325" s="51">
        <v>97</v>
      </c>
      <c r="N1325" s="55">
        <v>27338033</v>
      </c>
      <c r="O1325" s="55">
        <v>23000000</v>
      </c>
      <c r="P1325" s="24">
        <v>4338033</v>
      </c>
    </row>
    <row r="1326" spans="1:16" x14ac:dyDescent="0.2">
      <c r="A1326" s="4" t="s">
        <v>2845</v>
      </c>
      <c r="B1326" s="5">
        <v>37122</v>
      </c>
      <c r="C1326" s="4" t="s">
        <v>46</v>
      </c>
      <c r="D1326" s="4" t="s">
        <v>23</v>
      </c>
      <c r="E1326" s="4" t="s">
        <v>17</v>
      </c>
      <c r="F1326" s="4" t="s">
        <v>18</v>
      </c>
      <c r="G1326" s="4" t="s">
        <v>146</v>
      </c>
      <c r="H1326" s="4" t="s">
        <v>2846</v>
      </c>
      <c r="I1326" s="4" t="s">
        <v>2847</v>
      </c>
      <c r="J1326" s="51">
        <v>231</v>
      </c>
      <c r="K1326" s="51">
        <v>3.9</v>
      </c>
      <c r="L1326" s="51">
        <v>64</v>
      </c>
      <c r="M1326" s="51">
        <v>84</v>
      </c>
      <c r="N1326" s="55">
        <v>3100650</v>
      </c>
      <c r="O1326" s="55">
        <v>14000000</v>
      </c>
      <c r="P1326" s="24">
        <v>-10899350</v>
      </c>
    </row>
    <row r="1327" spans="1:16" x14ac:dyDescent="0.2">
      <c r="A1327" s="4" t="s">
        <v>2848</v>
      </c>
      <c r="B1327" s="5">
        <v>37003</v>
      </c>
      <c r="C1327" s="4" t="s">
        <v>46</v>
      </c>
      <c r="D1327" s="4" t="s">
        <v>54</v>
      </c>
      <c r="E1327" s="4" t="s">
        <v>92</v>
      </c>
      <c r="F1327" s="4" t="s">
        <v>93</v>
      </c>
      <c r="G1327" s="4" t="s">
        <v>98</v>
      </c>
      <c r="H1327" s="4" t="s">
        <v>2849</v>
      </c>
      <c r="I1327" s="4" t="s">
        <v>1623</v>
      </c>
      <c r="J1327" s="51">
        <v>28000</v>
      </c>
      <c r="K1327" s="51">
        <v>8.6</v>
      </c>
      <c r="L1327" s="51">
        <v>246</v>
      </c>
      <c r="M1327" s="51">
        <v>125</v>
      </c>
      <c r="N1327" s="55">
        <v>10049886</v>
      </c>
      <c r="O1327" s="55">
        <v>19000000</v>
      </c>
      <c r="P1327" s="24">
        <v>-8950114</v>
      </c>
    </row>
    <row r="1328" spans="1:16" x14ac:dyDescent="0.2">
      <c r="A1328" s="4" t="s">
        <v>2850</v>
      </c>
      <c r="B1328" s="5">
        <v>37254</v>
      </c>
      <c r="C1328" s="4" t="s">
        <v>46</v>
      </c>
      <c r="D1328" s="4" t="s">
        <v>91</v>
      </c>
      <c r="E1328" s="4" t="s">
        <v>17</v>
      </c>
      <c r="F1328" s="4" t="s">
        <v>25</v>
      </c>
      <c r="G1328" s="4" t="s">
        <v>106</v>
      </c>
      <c r="H1328" s="4" t="s">
        <v>1059</v>
      </c>
      <c r="I1328" s="4" t="s">
        <v>570</v>
      </c>
      <c r="J1328" s="51">
        <v>0</v>
      </c>
      <c r="K1328" s="51">
        <v>7</v>
      </c>
      <c r="L1328" s="51">
        <v>142</v>
      </c>
      <c r="M1328" s="51">
        <v>114</v>
      </c>
      <c r="N1328" s="55">
        <v>26871</v>
      </c>
      <c r="O1328" s="55">
        <v>92000000</v>
      </c>
      <c r="P1328" s="24">
        <v>-91973129</v>
      </c>
    </row>
    <row r="1329" spans="1:16" x14ac:dyDescent="0.2">
      <c r="A1329" s="4" t="s">
        <v>2851</v>
      </c>
      <c r="B1329" s="5">
        <v>37243</v>
      </c>
      <c r="C1329" s="4" t="s">
        <v>46</v>
      </c>
      <c r="D1329" s="4" t="s">
        <v>91</v>
      </c>
      <c r="E1329" s="4" t="s">
        <v>17</v>
      </c>
      <c r="F1329" s="4" t="s">
        <v>18</v>
      </c>
      <c r="G1329" s="4" t="s">
        <v>98</v>
      </c>
      <c r="H1329" s="4" t="s">
        <v>1368</v>
      </c>
      <c r="I1329" s="4" t="s">
        <v>916</v>
      </c>
      <c r="J1329" s="51">
        <v>0</v>
      </c>
      <c r="K1329" s="51">
        <v>5.4</v>
      </c>
      <c r="L1329" s="51">
        <v>122</v>
      </c>
      <c r="M1329" s="51">
        <v>88</v>
      </c>
      <c r="N1329" s="55">
        <v>112692062</v>
      </c>
      <c r="O1329" s="55">
        <v>35000000</v>
      </c>
      <c r="P1329" s="24">
        <v>77692062</v>
      </c>
    </row>
    <row r="1330" spans="1:16" x14ac:dyDescent="0.2">
      <c r="A1330" s="4" t="s">
        <v>2852</v>
      </c>
      <c r="B1330" s="5">
        <v>36912</v>
      </c>
      <c r="C1330" s="4" t="s">
        <v>46</v>
      </c>
      <c r="D1330" s="4" t="s">
        <v>34</v>
      </c>
      <c r="E1330" s="4" t="s">
        <v>17</v>
      </c>
      <c r="F1330" s="4" t="s">
        <v>18</v>
      </c>
      <c r="G1330" s="4" t="s">
        <v>146</v>
      </c>
      <c r="H1330" s="4" t="s">
        <v>2853</v>
      </c>
      <c r="I1330" s="4" t="s">
        <v>2854</v>
      </c>
      <c r="J1330" s="51">
        <v>476</v>
      </c>
      <c r="K1330" s="51">
        <v>4.9000000000000004</v>
      </c>
      <c r="L1330" s="51">
        <v>50</v>
      </c>
      <c r="M1330" s="51">
        <v>108</v>
      </c>
      <c r="N1330" s="55">
        <v>19693891</v>
      </c>
      <c r="O1330" s="55">
        <v>34000000</v>
      </c>
      <c r="P1330" s="24">
        <v>-14306109</v>
      </c>
    </row>
    <row r="1331" spans="1:16" x14ac:dyDescent="0.2">
      <c r="A1331" s="4" t="s">
        <v>2855</v>
      </c>
      <c r="B1331" s="5">
        <v>37116</v>
      </c>
      <c r="C1331" s="4" t="s">
        <v>46</v>
      </c>
      <c r="D1331" s="4" t="s">
        <v>34</v>
      </c>
      <c r="E1331" s="4" t="s">
        <v>17</v>
      </c>
      <c r="F1331" s="4" t="s">
        <v>18</v>
      </c>
      <c r="G1331" s="4" t="s">
        <v>106</v>
      </c>
      <c r="H1331" s="4" t="s">
        <v>2856</v>
      </c>
      <c r="I1331" s="4" t="s">
        <v>2857</v>
      </c>
      <c r="J1331" s="51">
        <v>0</v>
      </c>
      <c r="K1331" s="51">
        <v>7.1</v>
      </c>
      <c r="L1331" s="51">
        <v>100</v>
      </c>
      <c r="M1331" s="51">
        <v>100</v>
      </c>
      <c r="N1331" s="55">
        <v>18488314</v>
      </c>
      <c r="O1331" s="55">
        <v>1200000</v>
      </c>
      <c r="P1331" s="24">
        <v>17288314</v>
      </c>
    </row>
    <row r="1332" spans="1:16" x14ac:dyDescent="0.2">
      <c r="A1332" s="4" t="s">
        <v>2858</v>
      </c>
      <c r="B1332" s="5">
        <v>37079</v>
      </c>
      <c r="C1332" s="4" t="s">
        <v>46</v>
      </c>
      <c r="D1332" s="4" t="s">
        <v>23</v>
      </c>
      <c r="E1332" s="4" t="s">
        <v>17</v>
      </c>
      <c r="F1332" s="4" t="s">
        <v>18</v>
      </c>
      <c r="G1332" s="4" t="s">
        <v>146</v>
      </c>
      <c r="H1332" s="4" t="s">
        <v>547</v>
      </c>
      <c r="I1332" s="4" t="s">
        <v>2859</v>
      </c>
      <c r="J1332" s="51">
        <v>8000</v>
      </c>
      <c r="K1332" s="51">
        <v>6.7</v>
      </c>
      <c r="L1332" s="51">
        <v>94</v>
      </c>
      <c r="M1332" s="51">
        <v>119</v>
      </c>
      <c r="N1332" s="55">
        <v>25178165</v>
      </c>
      <c r="O1332" s="55">
        <v>40000000</v>
      </c>
      <c r="P1332" s="24">
        <v>-14821835</v>
      </c>
    </row>
    <row r="1333" spans="1:16" x14ac:dyDescent="0.2">
      <c r="A1333" s="4" t="s">
        <v>2860</v>
      </c>
      <c r="B1333" s="5">
        <v>37135</v>
      </c>
      <c r="C1333" s="4" t="s">
        <v>46</v>
      </c>
      <c r="D1333" s="4" t="s">
        <v>91</v>
      </c>
      <c r="E1333" s="4" t="s">
        <v>17</v>
      </c>
      <c r="F1333" s="4" t="s">
        <v>18</v>
      </c>
      <c r="G1333" s="4" t="s">
        <v>106</v>
      </c>
      <c r="H1333" s="4" t="s">
        <v>2595</v>
      </c>
      <c r="I1333" s="4" t="s">
        <v>2382</v>
      </c>
      <c r="J1333" s="51">
        <v>0</v>
      </c>
      <c r="K1333" s="51">
        <v>6.5</v>
      </c>
      <c r="L1333" s="51">
        <v>166</v>
      </c>
      <c r="M1333" s="51">
        <v>99</v>
      </c>
      <c r="N1333" s="55">
        <v>69772969</v>
      </c>
      <c r="O1333" s="55">
        <v>80000000</v>
      </c>
      <c r="P1333" s="24">
        <v>-10227031</v>
      </c>
    </row>
    <row r="1334" spans="1:16" x14ac:dyDescent="0.2">
      <c r="A1334" s="4" t="s">
        <v>2861</v>
      </c>
      <c r="B1334" s="5">
        <v>37111</v>
      </c>
      <c r="C1334" s="4" t="s">
        <v>46</v>
      </c>
      <c r="D1334" s="4" t="s">
        <v>91</v>
      </c>
      <c r="E1334" s="4" t="s">
        <v>17</v>
      </c>
      <c r="F1334" s="4" t="s">
        <v>18</v>
      </c>
      <c r="G1334" s="4" t="s">
        <v>146</v>
      </c>
      <c r="H1334" s="4" t="s">
        <v>287</v>
      </c>
      <c r="I1334" s="4" t="s">
        <v>346</v>
      </c>
      <c r="J1334" s="51">
        <v>474</v>
      </c>
      <c r="K1334" s="51">
        <v>5.2</v>
      </c>
      <c r="L1334" s="51">
        <v>31</v>
      </c>
      <c r="M1334" s="51">
        <v>110</v>
      </c>
      <c r="N1334" s="55">
        <v>623374</v>
      </c>
      <c r="O1334" s="55">
        <v>38000000</v>
      </c>
      <c r="P1334" s="24">
        <v>-37376626</v>
      </c>
    </row>
    <row r="1335" spans="1:16" x14ac:dyDescent="0.2">
      <c r="A1335" s="4" t="s">
        <v>2862</v>
      </c>
      <c r="B1335" s="5">
        <v>37141</v>
      </c>
      <c r="C1335" s="4" t="s">
        <v>46</v>
      </c>
      <c r="D1335" s="4" t="s">
        <v>34</v>
      </c>
      <c r="E1335" s="4" t="s">
        <v>17</v>
      </c>
      <c r="F1335" s="4" t="s">
        <v>18</v>
      </c>
      <c r="G1335" s="4" t="s">
        <v>146</v>
      </c>
      <c r="H1335" s="4" t="s">
        <v>1074</v>
      </c>
      <c r="I1335" s="4" t="s">
        <v>2863</v>
      </c>
      <c r="J1335" s="51">
        <v>1000</v>
      </c>
      <c r="K1335" s="51">
        <v>4.8</v>
      </c>
      <c r="L1335" s="51">
        <v>75</v>
      </c>
      <c r="M1335" s="51">
        <v>84</v>
      </c>
      <c r="N1335" s="55">
        <v>55762229</v>
      </c>
      <c r="O1335" s="55">
        <v>22000000</v>
      </c>
      <c r="P1335" s="24">
        <v>33762229</v>
      </c>
    </row>
    <row r="1336" spans="1:16" x14ac:dyDescent="0.2">
      <c r="A1336" s="4" t="s">
        <v>2864</v>
      </c>
      <c r="B1336" s="5">
        <v>36937</v>
      </c>
      <c r="C1336" s="4" t="s">
        <v>15</v>
      </c>
      <c r="D1336" s="4" t="s">
        <v>23</v>
      </c>
      <c r="E1336" s="4" t="s">
        <v>17</v>
      </c>
      <c r="F1336" s="4" t="s">
        <v>18</v>
      </c>
      <c r="G1336" s="4" t="s">
        <v>106</v>
      </c>
      <c r="H1336" s="4" t="s">
        <v>2466</v>
      </c>
      <c r="I1336" s="4" t="s">
        <v>2865</v>
      </c>
      <c r="J1336" s="51">
        <v>0</v>
      </c>
      <c r="K1336" s="51">
        <v>7.2</v>
      </c>
      <c r="L1336" s="51">
        <v>84</v>
      </c>
      <c r="M1336" s="51">
        <v>98</v>
      </c>
      <c r="N1336" s="55">
        <v>406035</v>
      </c>
      <c r="O1336" s="55">
        <v>1500000</v>
      </c>
      <c r="P1336" s="24">
        <v>-1093965</v>
      </c>
    </row>
    <row r="1337" spans="1:16" x14ac:dyDescent="0.2">
      <c r="A1337" s="4" t="s">
        <v>2866</v>
      </c>
      <c r="B1337" s="5">
        <v>36975</v>
      </c>
      <c r="C1337" s="4" t="s">
        <v>46</v>
      </c>
      <c r="D1337" s="4" t="s">
        <v>34</v>
      </c>
      <c r="E1337" s="4" t="s">
        <v>17</v>
      </c>
      <c r="F1337" s="4" t="s">
        <v>18</v>
      </c>
      <c r="G1337" s="4" t="s">
        <v>106</v>
      </c>
      <c r="H1337" s="4" t="s">
        <v>2107</v>
      </c>
      <c r="I1337" s="4" t="s">
        <v>2867</v>
      </c>
      <c r="J1337" s="51">
        <v>478</v>
      </c>
      <c r="K1337" s="51">
        <v>6.3</v>
      </c>
      <c r="L1337" s="51">
        <v>52</v>
      </c>
      <c r="M1337" s="51">
        <v>106</v>
      </c>
      <c r="N1337" s="55">
        <v>27457409</v>
      </c>
      <c r="O1337" s="55">
        <v>6000000</v>
      </c>
      <c r="P1337" s="24">
        <v>21457409</v>
      </c>
    </row>
    <row r="1338" spans="1:16" x14ac:dyDescent="0.2">
      <c r="A1338" s="4" t="s">
        <v>2868</v>
      </c>
      <c r="B1338" s="5">
        <v>36991</v>
      </c>
      <c r="C1338" s="4" t="s">
        <v>46</v>
      </c>
      <c r="D1338" s="4" t="s">
        <v>34</v>
      </c>
      <c r="E1338" s="4" t="s">
        <v>17</v>
      </c>
      <c r="F1338" s="4" t="s">
        <v>18</v>
      </c>
      <c r="G1338" s="4" t="s">
        <v>146</v>
      </c>
      <c r="H1338" s="4" t="s">
        <v>256</v>
      </c>
      <c r="I1338" s="4" t="s">
        <v>256</v>
      </c>
      <c r="J1338" s="51">
        <v>826</v>
      </c>
      <c r="K1338" s="51">
        <v>6.8</v>
      </c>
      <c r="L1338" s="51">
        <v>116</v>
      </c>
      <c r="M1338" s="51">
        <v>103</v>
      </c>
      <c r="N1338" s="55">
        <v>7496522</v>
      </c>
      <c r="O1338" s="55">
        <v>26000000</v>
      </c>
      <c r="P1338" s="24">
        <v>-18503478</v>
      </c>
    </row>
    <row r="1339" spans="1:16" x14ac:dyDescent="0.2">
      <c r="A1339" s="4" t="s">
        <v>2869</v>
      </c>
      <c r="B1339" s="5">
        <v>37142</v>
      </c>
      <c r="C1339" s="4" t="s">
        <v>46</v>
      </c>
      <c r="D1339" s="4" t="s">
        <v>91</v>
      </c>
      <c r="E1339" s="4" t="s">
        <v>17</v>
      </c>
      <c r="F1339" s="4" t="s">
        <v>18</v>
      </c>
      <c r="G1339" s="4" t="s">
        <v>146</v>
      </c>
      <c r="H1339" s="4" t="s">
        <v>1830</v>
      </c>
      <c r="I1339" s="4" t="s">
        <v>1337</v>
      </c>
      <c r="J1339" s="51">
        <v>14000</v>
      </c>
      <c r="K1339" s="51">
        <v>6.7</v>
      </c>
      <c r="L1339" s="51">
        <v>187</v>
      </c>
      <c r="M1339" s="51">
        <v>106</v>
      </c>
      <c r="N1339" s="55">
        <v>144512310</v>
      </c>
      <c r="O1339" s="55">
        <v>38000000</v>
      </c>
      <c r="P1339" s="24">
        <v>106512310</v>
      </c>
    </row>
    <row r="1340" spans="1:16" x14ac:dyDescent="0.2">
      <c r="A1340" s="4" t="s">
        <v>2870</v>
      </c>
      <c r="B1340" s="5">
        <v>37070</v>
      </c>
      <c r="C1340" s="4" t="s">
        <v>46</v>
      </c>
      <c r="D1340" s="4" t="s">
        <v>105</v>
      </c>
      <c r="E1340" s="4" t="s">
        <v>17</v>
      </c>
      <c r="F1340" s="4" t="s">
        <v>18</v>
      </c>
      <c r="G1340" s="4" t="s">
        <v>106</v>
      </c>
      <c r="H1340" s="4" t="s">
        <v>2871</v>
      </c>
      <c r="I1340" s="4" t="s">
        <v>2872</v>
      </c>
      <c r="J1340" s="51">
        <v>327</v>
      </c>
      <c r="K1340" s="51">
        <v>5.3</v>
      </c>
      <c r="L1340" s="51">
        <v>56</v>
      </c>
      <c r="M1340" s="51">
        <v>90</v>
      </c>
      <c r="N1340" s="55">
        <v>6755271</v>
      </c>
      <c r="O1340" s="55">
        <v>5000000</v>
      </c>
      <c r="P1340" s="24">
        <v>1755271</v>
      </c>
    </row>
    <row r="1341" spans="1:16" x14ac:dyDescent="0.2">
      <c r="A1341" s="4" t="s">
        <v>2873</v>
      </c>
      <c r="B1341" s="5">
        <v>36979</v>
      </c>
      <c r="C1341" s="4" t="s">
        <v>46</v>
      </c>
      <c r="D1341" s="4" t="s">
        <v>16</v>
      </c>
      <c r="E1341" s="4" t="s">
        <v>17</v>
      </c>
      <c r="F1341" s="4" t="s">
        <v>18</v>
      </c>
      <c r="G1341" s="4" t="s">
        <v>146</v>
      </c>
      <c r="H1341" s="4" t="s">
        <v>2874</v>
      </c>
      <c r="I1341" s="4" t="s">
        <v>2875</v>
      </c>
      <c r="J1341" s="51">
        <v>804</v>
      </c>
      <c r="K1341" s="51">
        <v>5.8</v>
      </c>
      <c r="L1341" s="51">
        <v>95</v>
      </c>
      <c r="M1341" s="51">
        <v>106</v>
      </c>
      <c r="N1341" s="55">
        <v>17951431</v>
      </c>
      <c r="O1341" s="55">
        <v>30000000</v>
      </c>
      <c r="P1341" s="24">
        <v>-12048569</v>
      </c>
    </row>
    <row r="1342" spans="1:16" x14ac:dyDescent="0.2">
      <c r="A1342" s="4" t="s">
        <v>2876</v>
      </c>
      <c r="B1342" s="5">
        <v>37076</v>
      </c>
      <c r="C1342" s="4" t="s">
        <v>46</v>
      </c>
      <c r="D1342" s="4" t="s">
        <v>34</v>
      </c>
      <c r="E1342" s="4" t="s">
        <v>17</v>
      </c>
      <c r="F1342" s="4" t="s">
        <v>18</v>
      </c>
      <c r="G1342" s="4" t="s">
        <v>106</v>
      </c>
      <c r="H1342" s="4" t="s">
        <v>2877</v>
      </c>
      <c r="I1342" s="4" t="s">
        <v>923</v>
      </c>
      <c r="J1342" s="51">
        <v>47</v>
      </c>
      <c r="K1342" s="51">
        <v>5.4</v>
      </c>
      <c r="L1342" s="51">
        <v>9</v>
      </c>
      <c r="M1342" s="51">
        <v>96</v>
      </c>
      <c r="N1342" s="55">
        <v>703</v>
      </c>
      <c r="O1342" s="55">
        <v>1500000</v>
      </c>
      <c r="P1342" s="24">
        <v>-1499297</v>
      </c>
    </row>
    <row r="1343" spans="1:16" x14ac:dyDescent="0.2">
      <c r="A1343" s="4" t="s">
        <v>2878</v>
      </c>
      <c r="B1343" s="5">
        <v>37024</v>
      </c>
      <c r="C1343" s="4" t="s">
        <v>46</v>
      </c>
      <c r="D1343" s="4" t="s">
        <v>91</v>
      </c>
      <c r="E1343" s="4" t="s">
        <v>17</v>
      </c>
      <c r="F1343" s="4" t="s">
        <v>18</v>
      </c>
      <c r="G1343" s="4" t="s">
        <v>106</v>
      </c>
      <c r="H1343" s="4" t="s">
        <v>2879</v>
      </c>
      <c r="I1343" s="4" t="s">
        <v>2034</v>
      </c>
      <c r="J1343" s="51">
        <v>0</v>
      </c>
      <c r="K1343" s="51">
        <v>6.9</v>
      </c>
      <c r="L1343" s="51">
        <v>110</v>
      </c>
      <c r="M1343" s="51">
        <v>131</v>
      </c>
      <c r="N1343" s="55">
        <v>18208078</v>
      </c>
      <c r="O1343" s="55">
        <v>60000000</v>
      </c>
      <c r="P1343" s="24">
        <v>-41791922</v>
      </c>
    </row>
    <row r="1344" spans="1:16" x14ac:dyDescent="0.2">
      <c r="A1344" s="4" t="s">
        <v>2880</v>
      </c>
      <c r="B1344" s="5">
        <v>37109</v>
      </c>
      <c r="C1344" s="4" t="s">
        <v>46</v>
      </c>
      <c r="D1344" s="4" t="s">
        <v>91</v>
      </c>
      <c r="E1344" s="4" t="s">
        <v>2881</v>
      </c>
      <c r="F1344" s="4" t="s">
        <v>2882</v>
      </c>
      <c r="G1344" s="4" t="s">
        <v>106</v>
      </c>
      <c r="H1344" s="4" t="s">
        <v>2883</v>
      </c>
      <c r="I1344" s="4" t="s">
        <v>2884</v>
      </c>
      <c r="J1344" s="51">
        <v>124</v>
      </c>
      <c r="K1344" s="51">
        <v>6.6</v>
      </c>
      <c r="L1344" s="51">
        <v>31</v>
      </c>
      <c r="M1344" s="51">
        <v>300</v>
      </c>
      <c r="N1344" s="55">
        <v>454255</v>
      </c>
      <c r="O1344" s="55">
        <v>400000000</v>
      </c>
      <c r="P1344" s="24">
        <v>-399545745</v>
      </c>
    </row>
    <row r="1345" spans="1:16" x14ac:dyDescent="0.2">
      <c r="A1345" s="4" t="s">
        <v>2885</v>
      </c>
      <c r="B1345" s="5">
        <v>37201</v>
      </c>
      <c r="C1345" s="4" t="s">
        <v>46</v>
      </c>
      <c r="D1345" s="4" t="s">
        <v>91</v>
      </c>
      <c r="E1345" s="4" t="s">
        <v>17</v>
      </c>
      <c r="F1345" s="4" t="s">
        <v>1051</v>
      </c>
      <c r="G1345" s="4" t="s">
        <v>146</v>
      </c>
      <c r="H1345" s="4" t="s">
        <v>232</v>
      </c>
      <c r="I1345" s="4" t="s">
        <v>1097</v>
      </c>
      <c r="J1345" s="51">
        <v>21000</v>
      </c>
      <c r="K1345" s="51">
        <v>8.8000000000000007</v>
      </c>
      <c r="L1345" s="51">
        <v>297</v>
      </c>
      <c r="M1345" s="51">
        <v>171</v>
      </c>
      <c r="N1345" s="55">
        <v>313837577</v>
      </c>
      <c r="O1345" s="55">
        <v>93000000</v>
      </c>
      <c r="P1345" s="24">
        <v>220837577</v>
      </c>
    </row>
    <row r="1346" spans="1:16" x14ac:dyDescent="0.2">
      <c r="A1346" s="4" t="s">
        <v>2886</v>
      </c>
      <c r="B1346" s="5">
        <v>37015</v>
      </c>
      <c r="C1346" s="4" t="s">
        <v>15</v>
      </c>
      <c r="D1346" s="4" t="s">
        <v>34</v>
      </c>
      <c r="E1346" s="4" t="s">
        <v>17</v>
      </c>
      <c r="F1346" s="4" t="s">
        <v>18</v>
      </c>
      <c r="G1346" s="4" t="s">
        <v>98</v>
      </c>
      <c r="H1346" s="4" t="s">
        <v>2887</v>
      </c>
      <c r="I1346" s="4" t="s">
        <v>2888</v>
      </c>
      <c r="J1346" s="51">
        <v>0</v>
      </c>
      <c r="K1346" s="51">
        <v>7</v>
      </c>
      <c r="L1346" s="51">
        <v>88</v>
      </c>
      <c r="M1346" s="51">
        <v>90</v>
      </c>
      <c r="N1346" s="55">
        <v>110536</v>
      </c>
      <c r="O1346" s="55">
        <v>40000</v>
      </c>
      <c r="P1346" s="24">
        <v>70536</v>
      </c>
    </row>
    <row r="1347" spans="1:16" x14ac:dyDescent="0.2">
      <c r="A1347" s="4" t="s">
        <v>2889</v>
      </c>
      <c r="B1347" s="5">
        <v>37225</v>
      </c>
      <c r="C1347" s="4" t="s">
        <v>46</v>
      </c>
      <c r="D1347" s="4" t="s">
        <v>23</v>
      </c>
      <c r="E1347" s="4" t="s">
        <v>17</v>
      </c>
      <c r="F1347" s="4" t="s">
        <v>18</v>
      </c>
      <c r="G1347" s="4" t="s">
        <v>98</v>
      </c>
      <c r="H1347" s="4" t="s">
        <v>118</v>
      </c>
      <c r="I1347" s="4" t="s">
        <v>1157</v>
      </c>
      <c r="J1347" s="51">
        <v>0</v>
      </c>
      <c r="K1347" s="51">
        <v>6.9</v>
      </c>
      <c r="L1347" s="51">
        <v>128</v>
      </c>
      <c r="M1347" s="51">
        <v>152</v>
      </c>
      <c r="N1347" s="55">
        <v>27796042</v>
      </c>
      <c r="O1347" s="55">
        <v>72000000</v>
      </c>
      <c r="P1347" s="24">
        <v>-44203958</v>
      </c>
    </row>
    <row r="1348" spans="1:16" x14ac:dyDescent="0.2">
      <c r="A1348" s="4" t="s">
        <v>2890</v>
      </c>
      <c r="B1348" s="5">
        <v>36930</v>
      </c>
      <c r="C1348" s="4" t="s">
        <v>46</v>
      </c>
      <c r="D1348" s="4" t="s">
        <v>54</v>
      </c>
      <c r="E1348" s="4" t="s">
        <v>17</v>
      </c>
      <c r="F1348" s="4" t="s">
        <v>18</v>
      </c>
      <c r="G1348" s="4" t="s">
        <v>106</v>
      </c>
      <c r="H1348" s="4" t="s">
        <v>1350</v>
      </c>
      <c r="I1348" s="4" t="s">
        <v>2891</v>
      </c>
      <c r="J1348" s="51">
        <v>2000</v>
      </c>
      <c r="K1348" s="51">
        <v>6.1</v>
      </c>
      <c r="L1348" s="51">
        <v>125</v>
      </c>
      <c r="M1348" s="51">
        <v>123</v>
      </c>
      <c r="N1348" s="55">
        <v>66808615</v>
      </c>
      <c r="O1348" s="55">
        <v>34000000</v>
      </c>
      <c r="P1348" s="24">
        <v>32808615</v>
      </c>
    </row>
    <row r="1349" spans="1:16" x14ac:dyDescent="0.2">
      <c r="A1349" s="4" t="s">
        <v>2892</v>
      </c>
      <c r="B1349" s="5">
        <v>36897</v>
      </c>
      <c r="C1349" s="4" t="s">
        <v>46</v>
      </c>
      <c r="D1349" s="4" t="s">
        <v>91</v>
      </c>
      <c r="E1349" s="4" t="s">
        <v>17</v>
      </c>
      <c r="F1349" s="4" t="s">
        <v>18</v>
      </c>
      <c r="G1349" s="4" t="s">
        <v>146</v>
      </c>
      <c r="H1349" s="4" t="s">
        <v>2893</v>
      </c>
      <c r="I1349" s="4" t="s">
        <v>1039</v>
      </c>
      <c r="J1349" s="51">
        <v>0</v>
      </c>
      <c r="K1349" s="51">
        <v>6.3</v>
      </c>
      <c r="L1349" s="51">
        <v>202</v>
      </c>
      <c r="M1349" s="51">
        <v>130</v>
      </c>
      <c r="N1349" s="55">
        <v>202007640</v>
      </c>
      <c r="O1349" s="55">
        <v>98000000</v>
      </c>
      <c r="P1349" s="24">
        <v>104007640</v>
      </c>
    </row>
    <row r="1350" spans="1:16" x14ac:dyDescent="0.2">
      <c r="A1350" s="4" t="s">
        <v>2894</v>
      </c>
      <c r="B1350" s="5">
        <v>36935</v>
      </c>
      <c r="C1350" s="4" t="s">
        <v>46</v>
      </c>
      <c r="D1350" s="4" t="s">
        <v>91</v>
      </c>
      <c r="E1350" s="4" t="s">
        <v>17</v>
      </c>
      <c r="F1350" s="4" t="s">
        <v>25</v>
      </c>
      <c r="G1350" s="4" t="s">
        <v>146</v>
      </c>
      <c r="H1350" s="4" t="s">
        <v>176</v>
      </c>
      <c r="I1350" s="4" t="s">
        <v>1166</v>
      </c>
      <c r="J1350" s="51">
        <v>299</v>
      </c>
      <c r="K1350" s="51">
        <v>4.7</v>
      </c>
      <c r="L1350" s="51">
        <v>107</v>
      </c>
      <c r="M1350" s="51">
        <v>104</v>
      </c>
      <c r="N1350" s="55">
        <v>27053815</v>
      </c>
      <c r="O1350" s="55">
        <v>40000000</v>
      </c>
      <c r="P1350" s="24">
        <v>-12946185</v>
      </c>
    </row>
    <row r="1351" spans="1:16" x14ac:dyDescent="0.2">
      <c r="A1351" s="4" t="s">
        <v>2895</v>
      </c>
      <c r="B1351" s="5">
        <v>37021</v>
      </c>
      <c r="C1351" s="4" t="s">
        <v>46</v>
      </c>
      <c r="D1351" s="4" t="s">
        <v>91</v>
      </c>
      <c r="E1351" s="4" t="s">
        <v>17</v>
      </c>
      <c r="F1351" s="4" t="s">
        <v>18</v>
      </c>
      <c r="G1351" s="4" t="s">
        <v>146</v>
      </c>
      <c r="H1351" s="4" t="s">
        <v>1825</v>
      </c>
      <c r="I1351" s="4" t="s">
        <v>2367</v>
      </c>
      <c r="J1351" s="51">
        <v>0</v>
      </c>
      <c r="K1351" s="51">
        <v>5.9</v>
      </c>
      <c r="L1351" s="51">
        <v>98</v>
      </c>
      <c r="M1351" s="51">
        <v>85</v>
      </c>
      <c r="N1351" s="55">
        <v>43905746</v>
      </c>
      <c r="O1351" s="55">
        <v>49000000</v>
      </c>
      <c r="P1351" s="24">
        <v>-5094254</v>
      </c>
    </row>
    <row r="1352" spans="1:16" x14ac:dyDescent="0.2">
      <c r="A1352" s="4" t="s">
        <v>2896</v>
      </c>
      <c r="B1352" s="5">
        <v>37052</v>
      </c>
      <c r="C1352" s="4" t="s">
        <v>46</v>
      </c>
      <c r="D1352" s="4" t="s">
        <v>54</v>
      </c>
      <c r="E1352" s="4" t="s">
        <v>17</v>
      </c>
      <c r="F1352" s="4" t="s">
        <v>18</v>
      </c>
      <c r="G1352" s="4" t="s">
        <v>98</v>
      </c>
      <c r="H1352" s="4" t="s">
        <v>2897</v>
      </c>
      <c r="I1352" s="4" t="s">
        <v>2898</v>
      </c>
      <c r="J1352" s="51">
        <v>650</v>
      </c>
      <c r="K1352" s="51">
        <v>6.5</v>
      </c>
      <c r="L1352" s="51">
        <v>27</v>
      </c>
      <c r="M1352" s="51">
        <v>113</v>
      </c>
      <c r="N1352" s="55">
        <v>4720371</v>
      </c>
      <c r="O1352" s="55">
        <v>7000000</v>
      </c>
      <c r="P1352" s="24">
        <v>-2279629</v>
      </c>
    </row>
    <row r="1353" spans="1:16" x14ac:dyDescent="0.2">
      <c r="A1353" s="4" t="s">
        <v>2899</v>
      </c>
      <c r="B1353" s="5">
        <v>36903</v>
      </c>
      <c r="C1353" s="4" t="s">
        <v>46</v>
      </c>
      <c r="D1353" s="4" t="s">
        <v>329</v>
      </c>
      <c r="E1353" s="4" t="s">
        <v>17</v>
      </c>
      <c r="F1353" s="4" t="s">
        <v>18</v>
      </c>
      <c r="G1353" s="4" t="s">
        <v>146</v>
      </c>
      <c r="H1353" s="4" t="s">
        <v>2900</v>
      </c>
      <c r="I1353" s="4" t="s">
        <v>2901</v>
      </c>
      <c r="J1353" s="51">
        <v>20000</v>
      </c>
      <c r="K1353" s="51">
        <v>7.6</v>
      </c>
      <c r="L1353" s="51">
        <v>239</v>
      </c>
      <c r="M1353" s="51">
        <v>101</v>
      </c>
      <c r="N1353" s="55">
        <v>96471845</v>
      </c>
      <c r="O1353" s="55">
        <v>17000000</v>
      </c>
      <c r="P1353" s="24">
        <v>79471845</v>
      </c>
    </row>
    <row r="1354" spans="1:16" x14ac:dyDescent="0.2">
      <c r="A1354" s="4" t="s">
        <v>2902</v>
      </c>
      <c r="B1354" s="5">
        <v>36933</v>
      </c>
      <c r="C1354" s="4" t="s">
        <v>46</v>
      </c>
      <c r="D1354" s="4" t="s">
        <v>16</v>
      </c>
      <c r="E1354" s="4" t="s">
        <v>17</v>
      </c>
      <c r="F1354" s="4" t="s">
        <v>18</v>
      </c>
      <c r="G1354" s="4" t="s">
        <v>106</v>
      </c>
      <c r="H1354" s="4" t="s">
        <v>2903</v>
      </c>
      <c r="I1354" s="4" t="s">
        <v>2904</v>
      </c>
      <c r="J1354" s="51">
        <v>0</v>
      </c>
      <c r="K1354" s="51">
        <v>6.8</v>
      </c>
      <c r="L1354" s="51">
        <v>150</v>
      </c>
      <c r="M1354" s="51">
        <v>124</v>
      </c>
      <c r="N1354" s="55">
        <v>19719930</v>
      </c>
      <c r="O1354" s="55">
        <v>45000000</v>
      </c>
      <c r="P1354" s="24">
        <v>-25280070</v>
      </c>
    </row>
    <row r="1355" spans="1:16" x14ac:dyDescent="0.2">
      <c r="A1355" s="4" t="s">
        <v>2905</v>
      </c>
      <c r="B1355" s="5">
        <v>37136</v>
      </c>
      <c r="C1355" s="4" t="s">
        <v>46</v>
      </c>
      <c r="D1355" s="4" t="s">
        <v>34</v>
      </c>
      <c r="E1355" s="4" t="s">
        <v>17</v>
      </c>
      <c r="F1355" s="4" t="s">
        <v>18</v>
      </c>
      <c r="G1355" s="4" t="s">
        <v>42</v>
      </c>
      <c r="H1355" s="4" t="s">
        <v>2897</v>
      </c>
      <c r="I1355" s="4" t="s">
        <v>819</v>
      </c>
      <c r="J1355" s="51">
        <v>0</v>
      </c>
      <c r="K1355" s="51">
        <v>6.2</v>
      </c>
      <c r="L1355" s="51">
        <v>108</v>
      </c>
      <c r="M1355" s="51">
        <v>111</v>
      </c>
      <c r="N1355" s="55">
        <v>108244774</v>
      </c>
      <c r="O1355" s="55">
        <v>37000000</v>
      </c>
      <c r="P1355" s="24">
        <v>71244774</v>
      </c>
    </row>
    <row r="1356" spans="1:16" x14ac:dyDescent="0.2">
      <c r="A1356" s="4" t="s">
        <v>2906</v>
      </c>
      <c r="B1356" s="5">
        <v>37109</v>
      </c>
      <c r="C1356" s="4" t="s">
        <v>46</v>
      </c>
      <c r="D1356" s="4" t="s">
        <v>34</v>
      </c>
      <c r="E1356" s="4" t="s">
        <v>17</v>
      </c>
      <c r="F1356" s="4" t="s">
        <v>18</v>
      </c>
      <c r="G1356" s="4" t="s">
        <v>106</v>
      </c>
      <c r="H1356" s="4" t="s">
        <v>302</v>
      </c>
      <c r="I1356" s="4" t="s">
        <v>1327</v>
      </c>
      <c r="J1356" s="51">
        <v>0</v>
      </c>
      <c r="K1356" s="51">
        <v>7.6</v>
      </c>
      <c r="L1356" s="51">
        <v>220</v>
      </c>
      <c r="M1356" s="51">
        <v>110</v>
      </c>
      <c r="N1356" s="55">
        <v>52353636</v>
      </c>
      <c r="O1356" s="55">
        <v>21000000</v>
      </c>
      <c r="P1356" s="24">
        <v>31353636</v>
      </c>
    </row>
    <row r="1357" spans="1:16" x14ac:dyDescent="0.2">
      <c r="A1357" s="4" t="s">
        <v>2907</v>
      </c>
      <c r="B1357" s="5">
        <v>37164</v>
      </c>
      <c r="C1357" s="4" t="s">
        <v>46</v>
      </c>
      <c r="D1357" s="4" t="s">
        <v>16</v>
      </c>
      <c r="E1357" s="4" t="s">
        <v>17</v>
      </c>
      <c r="F1357" s="4" t="s">
        <v>18</v>
      </c>
      <c r="G1357" s="4" t="s">
        <v>106</v>
      </c>
      <c r="H1357" s="4" t="s">
        <v>217</v>
      </c>
      <c r="I1357" s="4" t="s">
        <v>542</v>
      </c>
      <c r="J1357" s="51">
        <v>0</v>
      </c>
      <c r="K1357" s="51">
        <v>6.8</v>
      </c>
      <c r="L1357" s="51">
        <v>141</v>
      </c>
      <c r="M1357" s="51">
        <v>124</v>
      </c>
      <c r="N1357" s="55">
        <v>71069884</v>
      </c>
      <c r="O1357" s="55">
        <v>68000000</v>
      </c>
      <c r="P1357" s="24">
        <v>3069884</v>
      </c>
    </row>
    <row r="1358" spans="1:16" x14ac:dyDescent="0.2">
      <c r="A1358" s="4" t="s">
        <v>2908</v>
      </c>
      <c r="B1358" s="5">
        <v>36948</v>
      </c>
      <c r="C1358" s="4" t="s">
        <v>46</v>
      </c>
      <c r="D1358" s="4" t="s">
        <v>23</v>
      </c>
      <c r="E1358" s="4" t="s">
        <v>17</v>
      </c>
      <c r="F1358" s="4" t="s">
        <v>18</v>
      </c>
      <c r="G1358" s="4" t="s">
        <v>106</v>
      </c>
      <c r="H1358" s="4" t="s">
        <v>920</v>
      </c>
      <c r="I1358" s="4" t="s">
        <v>1063</v>
      </c>
      <c r="J1358" s="51">
        <v>0</v>
      </c>
      <c r="K1358" s="51">
        <v>6.8</v>
      </c>
      <c r="L1358" s="51">
        <v>119</v>
      </c>
      <c r="M1358" s="51">
        <v>111</v>
      </c>
      <c r="N1358" s="55">
        <v>11405825</v>
      </c>
      <c r="O1358" s="55">
        <v>35000000</v>
      </c>
      <c r="P1358" s="24">
        <v>-23594175</v>
      </c>
    </row>
    <row r="1359" spans="1:16" x14ac:dyDescent="0.2">
      <c r="A1359" s="4" t="s">
        <v>2909</v>
      </c>
      <c r="B1359" s="5">
        <v>37004</v>
      </c>
      <c r="C1359" s="4" t="s">
        <v>46</v>
      </c>
      <c r="D1359" s="4" t="s">
        <v>23</v>
      </c>
      <c r="E1359" s="4" t="s">
        <v>17</v>
      </c>
      <c r="F1359" s="4" t="s">
        <v>18</v>
      </c>
      <c r="G1359" s="4" t="s">
        <v>106</v>
      </c>
      <c r="H1359" s="4" t="s">
        <v>2702</v>
      </c>
      <c r="I1359" s="4" t="s">
        <v>2910</v>
      </c>
      <c r="J1359" s="51">
        <v>813</v>
      </c>
      <c r="K1359" s="51">
        <v>6.1</v>
      </c>
      <c r="L1359" s="51">
        <v>104</v>
      </c>
      <c r="M1359" s="51">
        <v>109</v>
      </c>
      <c r="N1359" s="55">
        <v>13491653</v>
      </c>
      <c r="O1359" s="55">
        <v>18000000</v>
      </c>
      <c r="P1359" s="24">
        <v>-4508347</v>
      </c>
    </row>
    <row r="1360" spans="1:16" x14ac:dyDescent="0.2">
      <c r="A1360" s="4" t="s">
        <v>2911</v>
      </c>
      <c r="B1360" s="5">
        <v>37142</v>
      </c>
      <c r="C1360" s="4" t="s">
        <v>46</v>
      </c>
      <c r="D1360" s="4" t="s">
        <v>34</v>
      </c>
      <c r="E1360" s="4" t="s">
        <v>17</v>
      </c>
      <c r="F1360" s="4" t="s">
        <v>18</v>
      </c>
      <c r="G1360" s="4" t="s">
        <v>106</v>
      </c>
      <c r="H1360" s="4" t="s">
        <v>2912</v>
      </c>
      <c r="I1360" s="4" t="s">
        <v>2284</v>
      </c>
      <c r="J1360" s="51">
        <v>842</v>
      </c>
      <c r="K1360" s="51">
        <v>4.5999999999999996</v>
      </c>
      <c r="L1360" s="51">
        <v>27</v>
      </c>
      <c r="M1360" s="51">
        <v>93</v>
      </c>
      <c r="N1360" s="55">
        <v>10097096</v>
      </c>
      <c r="O1360" s="55">
        <v>4000000</v>
      </c>
      <c r="P1360" s="24">
        <v>6097096</v>
      </c>
    </row>
    <row r="1361" spans="1:16" x14ac:dyDescent="0.2">
      <c r="A1361" s="4" t="s">
        <v>2913</v>
      </c>
      <c r="B1361" s="5">
        <v>37148</v>
      </c>
      <c r="C1361" s="4" t="s">
        <v>46</v>
      </c>
      <c r="D1361" s="4" t="s">
        <v>34</v>
      </c>
      <c r="E1361" s="4" t="s">
        <v>17</v>
      </c>
      <c r="F1361" s="4" t="s">
        <v>25</v>
      </c>
      <c r="G1361" s="4" t="s">
        <v>146</v>
      </c>
      <c r="H1361" s="4" t="s">
        <v>1391</v>
      </c>
      <c r="I1361" s="4" t="s">
        <v>2914</v>
      </c>
      <c r="J1361" s="51">
        <v>0</v>
      </c>
      <c r="K1361" s="51">
        <v>5.2</v>
      </c>
      <c r="L1361" s="51">
        <v>108</v>
      </c>
      <c r="M1361" s="51">
        <v>103</v>
      </c>
      <c r="N1361" s="55">
        <v>60400856</v>
      </c>
      <c r="O1361" s="55">
        <v>35000000</v>
      </c>
      <c r="P1361" s="24">
        <v>25400856</v>
      </c>
    </row>
    <row r="1362" spans="1:16" x14ac:dyDescent="0.2">
      <c r="A1362" s="4" t="s">
        <v>2915</v>
      </c>
      <c r="B1362" s="5">
        <v>36956</v>
      </c>
      <c r="C1362" s="4" t="s">
        <v>46</v>
      </c>
      <c r="D1362" s="4" t="s">
        <v>105</v>
      </c>
      <c r="E1362" s="4" t="s">
        <v>17</v>
      </c>
      <c r="F1362" s="4" t="s">
        <v>18</v>
      </c>
      <c r="G1362" s="4" t="s">
        <v>106</v>
      </c>
      <c r="H1362" s="4" t="s">
        <v>2916</v>
      </c>
      <c r="I1362" s="4" t="s">
        <v>2917</v>
      </c>
      <c r="J1362" s="51">
        <v>0</v>
      </c>
      <c r="K1362" s="51">
        <v>5.5</v>
      </c>
      <c r="L1362" s="51">
        <v>149</v>
      </c>
      <c r="M1362" s="51">
        <v>91</v>
      </c>
      <c r="N1362" s="55">
        <v>41867960</v>
      </c>
      <c r="O1362" s="55">
        <v>20000000</v>
      </c>
      <c r="P1362" s="24">
        <v>21867960</v>
      </c>
    </row>
    <row r="1363" spans="1:16" x14ac:dyDescent="0.2">
      <c r="A1363" s="4" t="s">
        <v>2918</v>
      </c>
      <c r="B1363" s="5">
        <v>37135</v>
      </c>
      <c r="C1363" s="4" t="s">
        <v>46</v>
      </c>
      <c r="D1363" s="4" t="s">
        <v>23</v>
      </c>
      <c r="E1363" s="4" t="s">
        <v>17</v>
      </c>
      <c r="F1363" s="4" t="s">
        <v>18</v>
      </c>
      <c r="G1363" s="4" t="s">
        <v>106</v>
      </c>
      <c r="H1363" s="4" t="s">
        <v>1391</v>
      </c>
      <c r="I1363" s="4" t="s">
        <v>2919</v>
      </c>
      <c r="J1363" s="51">
        <v>430</v>
      </c>
      <c r="K1363" s="51">
        <v>7.1</v>
      </c>
      <c r="L1363" s="51">
        <v>79</v>
      </c>
      <c r="M1363" s="51">
        <v>104</v>
      </c>
      <c r="N1363" s="55">
        <v>3287435</v>
      </c>
      <c r="O1363" s="55">
        <v>4500000</v>
      </c>
      <c r="P1363" s="24">
        <v>-1212565</v>
      </c>
    </row>
    <row r="1364" spans="1:16" x14ac:dyDescent="0.2">
      <c r="A1364" s="4" t="s">
        <v>2920</v>
      </c>
      <c r="B1364" s="5">
        <v>37114</v>
      </c>
      <c r="C1364" s="4" t="s">
        <v>46</v>
      </c>
      <c r="D1364" s="4" t="s">
        <v>34</v>
      </c>
      <c r="E1364" s="4" t="s">
        <v>17</v>
      </c>
      <c r="F1364" s="4" t="s">
        <v>18</v>
      </c>
      <c r="G1364" s="4" t="s">
        <v>106</v>
      </c>
      <c r="H1364" s="4" t="s">
        <v>2916</v>
      </c>
      <c r="I1364" s="4" t="s">
        <v>2921</v>
      </c>
      <c r="J1364" s="51">
        <v>449</v>
      </c>
      <c r="K1364" s="51">
        <v>5.3</v>
      </c>
      <c r="L1364" s="51">
        <v>75</v>
      </c>
      <c r="M1364" s="51">
        <v>95</v>
      </c>
      <c r="N1364" s="55">
        <v>13558739</v>
      </c>
      <c r="O1364" s="55">
        <v>11000000</v>
      </c>
      <c r="P1364" s="24">
        <v>2558739</v>
      </c>
    </row>
    <row r="1365" spans="1:16" x14ac:dyDescent="0.2">
      <c r="A1365" s="4" t="s">
        <v>2922</v>
      </c>
      <c r="B1365" s="5">
        <v>36961</v>
      </c>
      <c r="C1365" s="4" t="s">
        <v>46</v>
      </c>
      <c r="D1365" s="4" t="s">
        <v>34</v>
      </c>
      <c r="E1365" s="4" t="s">
        <v>17</v>
      </c>
      <c r="F1365" s="4" t="s">
        <v>2923</v>
      </c>
      <c r="G1365" s="4" t="s">
        <v>106</v>
      </c>
      <c r="H1365" s="4" t="s">
        <v>2924</v>
      </c>
      <c r="I1365" s="4" t="s">
        <v>2834</v>
      </c>
      <c r="J1365" s="51">
        <v>53</v>
      </c>
      <c r="K1365" s="51">
        <v>4.4000000000000004</v>
      </c>
      <c r="L1365" s="51">
        <v>62</v>
      </c>
      <c r="M1365" s="51">
        <v>104</v>
      </c>
      <c r="N1365" s="55">
        <v>6712451</v>
      </c>
      <c r="O1365" s="55">
        <v>90000000</v>
      </c>
      <c r="P1365" s="24">
        <v>-83287549</v>
      </c>
    </row>
    <row r="1366" spans="1:16" x14ac:dyDescent="0.2">
      <c r="A1366" s="4" t="s">
        <v>2925</v>
      </c>
      <c r="B1366" s="5">
        <v>37033</v>
      </c>
      <c r="C1366" s="4" t="s">
        <v>46</v>
      </c>
      <c r="D1366" s="4" t="s">
        <v>16</v>
      </c>
      <c r="E1366" s="4" t="s">
        <v>17</v>
      </c>
      <c r="F1366" s="4" t="s">
        <v>18</v>
      </c>
      <c r="G1366" s="4" t="s">
        <v>106</v>
      </c>
      <c r="H1366" s="4" t="s">
        <v>588</v>
      </c>
      <c r="I1366" s="4" t="s">
        <v>1926</v>
      </c>
      <c r="J1366" s="51">
        <v>0</v>
      </c>
      <c r="K1366" s="51">
        <v>7.7</v>
      </c>
      <c r="L1366" s="51">
        <v>109</v>
      </c>
      <c r="M1366" s="51">
        <v>122</v>
      </c>
      <c r="N1366" s="55">
        <v>76261036</v>
      </c>
      <c r="O1366" s="55">
        <v>45000000</v>
      </c>
      <c r="P1366" s="24">
        <v>31261036</v>
      </c>
    </row>
    <row r="1367" spans="1:16" x14ac:dyDescent="0.2">
      <c r="A1367" s="4" t="s">
        <v>2926</v>
      </c>
      <c r="B1367" s="5">
        <v>36934</v>
      </c>
      <c r="C1367" s="4" t="s">
        <v>46</v>
      </c>
      <c r="D1367" s="4" t="s">
        <v>34</v>
      </c>
      <c r="E1367" s="4" t="s">
        <v>17</v>
      </c>
      <c r="F1367" s="4" t="s">
        <v>18</v>
      </c>
      <c r="G1367" s="4" t="s">
        <v>106</v>
      </c>
      <c r="H1367" s="4" t="s">
        <v>2283</v>
      </c>
      <c r="I1367" s="4" t="s">
        <v>2927</v>
      </c>
      <c r="J1367" s="51">
        <v>593</v>
      </c>
      <c r="K1367" s="51">
        <v>6.1</v>
      </c>
      <c r="L1367" s="51">
        <v>40</v>
      </c>
      <c r="M1367" s="51">
        <v>90</v>
      </c>
      <c r="N1367" s="55">
        <v>22235901</v>
      </c>
      <c r="O1367" s="55">
        <v>6000000</v>
      </c>
      <c r="P1367" s="24">
        <v>16235901</v>
      </c>
    </row>
    <row r="1368" spans="1:16" x14ac:dyDescent="0.2">
      <c r="A1368" s="4" t="s">
        <v>2928</v>
      </c>
      <c r="B1368" s="5">
        <v>36895</v>
      </c>
      <c r="C1368" s="4" t="s">
        <v>46</v>
      </c>
      <c r="D1368" s="4" t="s">
        <v>105</v>
      </c>
      <c r="E1368" s="4" t="s">
        <v>17</v>
      </c>
      <c r="F1368" s="4" t="s">
        <v>18</v>
      </c>
      <c r="G1368" s="4" t="s">
        <v>106</v>
      </c>
      <c r="H1368" s="4" t="s">
        <v>1713</v>
      </c>
      <c r="I1368" s="4" t="s">
        <v>1942</v>
      </c>
      <c r="J1368" s="51">
        <v>0</v>
      </c>
      <c r="K1368" s="51">
        <v>4.7</v>
      </c>
      <c r="L1368" s="51">
        <v>120</v>
      </c>
      <c r="M1368" s="51">
        <v>96</v>
      </c>
      <c r="N1368" s="55">
        <v>20384136</v>
      </c>
      <c r="O1368" s="55">
        <v>10000000</v>
      </c>
      <c r="P1368" s="24">
        <v>10384136</v>
      </c>
    </row>
    <row r="1369" spans="1:16" x14ac:dyDescent="0.2">
      <c r="A1369" s="4" t="s">
        <v>2929</v>
      </c>
      <c r="B1369" s="5">
        <v>37070</v>
      </c>
      <c r="C1369" s="4" t="s">
        <v>46</v>
      </c>
      <c r="D1369" s="4" t="s">
        <v>329</v>
      </c>
      <c r="E1369" s="4" t="s">
        <v>17</v>
      </c>
      <c r="F1369" s="4" t="s">
        <v>18</v>
      </c>
      <c r="G1369" s="4" t="s">
        <v>106</v>
      </c>
      <c r="H1369" s="4" t="s">
        <v>427</v>
      </c>
      <c r="I1369" s="4" t="s">
        <v>1381</v>
      </c>
      <c r="J1369" s="51">
        <v>0</v>
      </c>
      <c r="K1369" s="51">
        <v>6.9</v>
      </c>
      <c r="L1369" s="51">
        <v>153</v>
      </c>
      <c r="M1369" s="51">
        <v>141</v>
      </c>
      <c r="N1369" s="55">
        <v>100614858</v>
      </c>
      <c r="O1369" s="55">
        <v>68000000</v>
      </c>
      <c r="P1369" s="24">
        <v>32614858</v>
      </c>
    </row>
    <row r="1370" spans="1:16" x14ac:dyDescent="0.2">
      <c r="A1370" s="4" t="s">
        <v>2930</v>
      </c>
      <c r="B1370" s="5">
        <v>36895</v>
      </c>
      <c r="C1370" s="4" t="s">
        <v>46</v>
      </c>
      <c r="D1370" s="4" t="s">
        <v>91</v>
      </c>
      <c r="E1370" s="4" t="s">
        <v>174</v>
      </c>
      <c r="F1370" s="4" t="s">
        <v>175</v>
      </c>
      <c r="G1370" s="4" t="s">
        <v>106</v>
      </c>
      <c r="H1370" s="4" t="s">
        <v>2931</v>
      </c>
      <c r="I1370" s="4" t="s">
        <v>2932</v>
      </c>
      <c r="J1370" s="51">
        <v>0</v>
      </c>
      <c r="K1370" s="51">
        <v>6.6</v>
      </c>
      <c r="L1370" s="51">
        <v>40</v>
      </c>
      <c r="M1370" s="51">
        <v>94</v>
      </c>
      <c r="N1370" s="55">
        <v>81525</v>
      </c>
      <c r="O1370" s="55">
        <v>15300000</v>
      </c>
      <c r="P1370" s="24">
        <v>-15218475</v>
      </c>
    </row>
    <row r="1371" spans="1:16" x14ac:dyDescent="0.2">
      <c r="A1371" s="4" t="s">
        <v>2933</v>
      </c>
      <c r="B1371" s="5">
        <v>37185</v>
      </c>
      <c r="C1371" s="4" t="s">
        <v>46</v>
      </c>
      <c r="D1371" s="4" t="s">
        <v>34</v>
      </c>
      <c r="E1371" s="4" t="s">
        <v>17</v>
      </c>
      <c r="F1371" s="4" t="s">
        <v>18</v>
      </c>
      <c r="G1371" s="4" t="s">
        <v>146</v>
      </c>
      <c r="H1371" s="4" t="s">
        <v>1366</v>
      </c>
      <c r="I1371" s="4" t="s">
        <v>1575</v>
      </c>
      <c r="J1371" s="51">
        <v>304</v>
      </c>
      <c r="K1371" s="51">
        <v>5.5</v>
      </c>
      <c r="L1371" s="51">
        <v>64</v>
      </c>
      <c r="M1371" s="51">
        <v>94</v>
      </c>
      <c r="N1371" s="55">
        <v>32095318</v>
      </c>
      <c r="O1371" s="55">
        <v>45000000</v>
      </c>
      <c r="P1371" s="24">
        <v>-12904682</v>
      </c>
    </row>
    <row r="1372" spans="1:16" x14ac:dyDescent="0.2">
      <c r="A1372" s="4" t="s">
        <v>2934</v>
      </c>
      <c r="B1372" s="5">
        <v>37247</v>
      </c>
      <c r="C1372" s="4" t="s">
        <v>46</v>
      </c>
      <c r="D1372" s="4" t="s">
        <v>191</v>
      </c>
      <c r="E1372" s="4" t="s">
        <v>17</v>
      </c>
      <c r="F1372" s="4" t="s">
        <v>175</v>
      </c>
      <c r="G1372" s="4" t="s">
        <v>42</v>
      </c>
      <c r="H1372" s="4" t="s">
        <v>2935</v>
      </c>
      <c r="I1372" s="4" t="s">
        <v>2935</v>
      </c>
      <c r="J1372" s="51">
        <v>1000</v>
      </c>
      <c r="K1372" s="51">
        <v>8</v>
      </c>
      <c r="L1372" s="51">
        <v>100</v>
      </c>
      <c r="M1372" s="51">
        <v>81</v>
      </c>
      <c r="N1372" s="55">
        <v>10762178</v>
      </c>
      <c r="O1372" s="55">
        <v>160000000</v>
      </c>
      <c r="P1372" s="24">
        <v>-149237822</v>
      </c>
    </row>
    <row r="1373" spans="1:16" x14ac:dyDescent="0.2">
      <c r="A1373" s="4" t="s">
        <v>2936</v>
      </c>
      <c r="B1373" s="5">
        <v>37214</v>
      </c>
      <c r="C1373" s="4" t="s">
        <v>46</v>
      </c>
      <c r="D1373" s="4" t="s">
        <v>54</v>
      </c>
      <c r="E1373" s="4" t="s">
        <v>914</v>
      </c>
      <c r="F1373" s="4" t="s">
        <v>1816</v>
      </c>
      <c r="G1373" s="4" t="s">
        <v>106</v>
      </c>
      <c r="H1373" s="4" t="s">
        <v>2937</v>
      </c>
      <c r="I1373" s="4" t="s">
        <v>2938</v>
      </c>
      <c r="J1373" s="51">
        <v>0</v>
      </c>
      <c r="K1373" s="51">
        <v>7.7</v>
      </c>
      <c r="L1373" s="51">
        <v>173</v>
      </c>
      <c r="M1373" s="51">
        <v>106</v>
      </c>
      <c r="N1373" s="55">
        <v>13622333</v>
      </c>
      <c r="O1373" s="55">
        <v>2000000</v>
      </c>
      <c r="P1373" s="24">
        <v>11622333</v>
      </c>
    </row>
    <row r="1374" spans="1:16" x14ac:dyDescent="0.2">
      <c r="A1374" s="4" t="s">
        <v>2939</v>
      </c>
      <c r="B1374" s="5">
        <v>37086</v>
      </c>
      <c r="C1374" s="4" t="s">
        <v>46</v>
      </c>
      <c r="D1374" s="4" t="s">
        <v>34</v>
      </c>
      <c r="E1374" s="4" t="s">
        <v>17</v>
      </c>
      <c r="F1374" s="4" t="s">
        <v>25</v>
      </c>
      <c r="G1374" s="4" t="s">
        <v>146</v>
      </c>
      <c r="H1374" s="4" t="s">
        <v>865</v>
      </c>
      <c r="I1374" s="4" t="s">
        <v>1445</v>
      </c>
      <c r="J1374" s="51">
        <v>0</v>
      </c>
      <c r="K1374" s="51">
        <v>6.6</v>
      </c>
      <c r="L1374" s="51">
        <v>135</v>
      </c>
      <c r="M1374" s="51">
        <v>90</v>
      </c>
      <c r="N1374" s="55">
        <v>45162741</v>
      </c>
      <c r="O1374" s="55">
        <v>28000000</v>
      </c>
      <c r="P1374" s="24">
        <v>17162741</v>
      </c>
    </row>
    <row r="1375" spans="1:16" x14ac:dyDescent="0.2">
      <c r="A1375" s="4" t="s">
        <v>2940</v>
      </c>
      <c r="B1375" s="5">
        <v>37455</v>
      </c>
      <c r="C1375" s="4" t="s">
        <v>46</v>
      </c>
      <c r="D1375" s="4" t="s">
        <v>23</v>
      </c>
      <c r="E1375" s="4" t="s">
        <v>17</v>
      </c>
      <c r="F1375" s="4" t="s">
        <v>18</v>
      </c>
      <c r="G1375" s="4" t="s">
        <v>106</v>
      </c>
      <c r="H1375" s="4" t="s">
        <v>1484</v>
      </c>
      <c r="I1375" s="4" t="s">
        <v>553</v>
      </c>
      <c r="J1375" s="51">
        <v>0</v>
      </c>
      <c r="K1375" s="51">
        <v>7.7</v>
      </c>
      <c r="L1375" s="51">
        <v>202</v>
      </c>
      <c r="M1375" s="51">
        <v>108</v>
      </c>
      <c r="N1375" s="55">
        <v>13060843</v>
      </c>
      <c r="O1375" s="55">
        <v>15000000</v>
      </c>
      <c r="P1375" s="24">
        <v>-1939157</v>
      </c>
    </row>
    <row r="1376" spans="1:16" x14ac:dyDescent="0.2">
      <c r="A1376" s="4" t="s">
        <v>2941</v>
      </c>
      <c r="B1376" s="5">
        <v>37326</v>
      </c>
      <c r="C1376" s="4" t="s">
        <v>46</v>
      </c>
      <c r="D1376" s="4" t="s">
        <v>23</v>
      </c>
      <c r="E1376" s="4" t="s">
        <v>17</v>
      </c>
      <c r="F1376" s="4" t="s">
        <v>97</v>
      </c>
      <c r="G1376" s="4" t="s">
        <v>106</v>
      </c>
      <c r="H1376" s="4" t="s">
        <v>2942</v>
      </c>
      <c r="I1376" s="4" t="s">
        <v>1481</v>
      </c>
      <c r="J1376" s="51">
        <v>11000</v>
      </c>
      <c r="K1376" s="51">
        <v>7.6</v>
      </c>
      <c r="L1376" s="51">
        <v>224</v>
      </c>
      <c r="M1376" s="51">
        <v>113</v>
      </c>
      <c r="N1376" s="55">
        <v>45063889</v>
      </c>
      <c r="O1376" s="55">
        <v>8000000</v>
      </c>
      <c r="P1376" s="24">
        <v>37063889</v>
      </c>
    </row>
    <row r="1377" spans="1:16" x14ac:dyDescent="0.2">
      <c r="A1377" s="4" t="s">
        <v>2943</v>
      </c>
      <c r="B1377" s="5">
        <v>37304</v>
      </c>
      <c r="C1377" s="4" t="s">
        <v>46</v>
      </c>
      <c r="D1377" s="4" t="s">
        <v>34</v>
      </c>
      <c r="E1377" s="4" t="s">
        <v>17</v>
      </c>
      <c r="F1377" s="4" t="s">
        <v>18</v>
      </c>
      <c r="G1377" s="4" t="s">
        <v>106</v>
      </c>
      <c r="H1377" s="4" t="s">
        <v>2944</v>
      </c>
      <c r="I1377" s="4" t="s">
        <v>858</v>
      </c>
      <c r="J1377" s="51">
        <v>2000</v>
      </c>
      <c r="K1377" s="51">
        <v>5.6</v>
      </c>
      <c r="L1377" s="51">
        <v>140</v>
      </c>
      <c r="M1377" s="51">
        <v>96</v>
      </c>
      <c r="N1377" s="55">
        <v>37939782</v>
      </c>
      <c r="O1377" s="55">
        <v>17000000</v>
      </c>
      <c r="P1377" s="24">
        <v>20939782</v>
      </c>
    </row>
    <row r="1378" spans="1:16" x14ac:dyDescent="0.2">
      <c r="A1378" s="4" t="s">
        <v>2945</v>
      </c>
      <c r="B1378" s="5">
        <v>37352</v>
      </c>
      <c r="C1378" s="4" t="s">
        <v>46</v>
      </c>
      <c r="D1378" s="4" t="s">
        <v>23</v>
      </c>
      <c r="E1378" s="4" t="s">
        <v>17</v>
      </c>
      <c r="F1378" s="4" t="s">
        <v>18</v>
      </c>
      <c r="G1378" s="4" t="s">
        <v>106</v>
      </c>
      <c r="H1378" s="4" t="s">
        <v>2793</v>
      </c>
      <c r="I1378" s="4" t="s">
        <v>1152</v>
      </c>
      <c r="J1378" s="51">
        <v>0</v>
      </c>
      <c r="K1378" s="51">
        <v>7</v>
      </c>
      <c r="L1378" s="51">
        <v>119</v>
      </c>
      <c r="M1378" s="51">
        <v>110</v>
      </c>
      <c r="N1378" s="55">
        <v>116724075</v>
      </c>
      <c r="O1378" s="55">
        <v>41000000</v>
      </c>
      <c r="P1378" s="24">
        <v>75724075</v>
      </c>
    </row>
    <row r="1379" spans="1:16" x14ac:dyDescent="0.2">
      <c r="A1379" s="4" t="s">
        <v>2946</v>
      </c>
      <c r="B1379" s="5">
        <v>37378</v>
      </c>
      <c r="C1379" s="4" t="s">
        <v>46</v>
      </c>
      <c r="D1379" s="4" t="s">
        <v>34</v>
      </c>
      <c r="E1379" s="4" t="s">
        <v>174</v>
      </c>
      <c r="F1379" s="4" t="s">
        <v>175</v>
      </c>
      <c r="G1379" s="4" t="s">
        <v>106</v>
      </c>
      <c r="H1379" s="4" t="s">
        <v>176</v>
      </c>
      <c r="I1379" s="4" t="s">
        <v>2947</v>
      </c>
      <c r="J1379" s="51">
        <v>0</v>
      </c>
      <c r="K1379" s="51">
        <v>7.1</v>
      </c>
      <c r="L1379" s="51">
        <v>128</v>
      </c>
      <c r="M1379" s="51">
        <v>111</v>
      </c>
      <c r="N1379" s="55">
        <v>3076425</v>
      </c>
      <c r="O1379" s="55">
        <v>8000000</v>
      </c>
      <c r="P1379" s="24">
        <v>-4923575</v>
      </c>
    </row>
    <row r="1380" spans="1:16" x14ac:dyDescent="0.2">
      <c r="A1380" s="4" t="s">
        <v>2948</v>
      </c>
      <c r="B1380" s="5">
        <v>37594</v>
      </c>
      <c r="C1380" s="4" t="s">
        <v>46</v>
      </c>
      <c r="D1380" s="4" t="s">
        <v>23</v>
      </c>
      <c r="E1380" s="4" t="s">
        <v>17</v>
      </c>
      <c r="F1380" s="4" t="s">
        <v>18</v>
      </c>
      <c r="G1380" s="4" t="s">
        <v>98</v>
      </c>
      <c r="H1380" s="4" t="s">
        <v>2949</v>
      </c>
      <c r="I1380" s="4" t="s">
        <v>2914</v>
      </c>
      <c r="J1380" s="51">
        <v>19000</v>
      </c>
      <c r="K1380" s="51">
        <v>7.4</v>
      </c>
      <c r="L1380" s="51">
        <v>80</v>
      </c>
      <c r="M1380" s="51">
        <v>101</v>
      </c>
      <c r="N1380" s="55">
        <v>41227069</v>
      </c>
      <c r="O1380" s="55">
        <v>11000000</v>
      </c>
      <c r="P1380" s="24">
        <v>30227069</v>
      </c>
    </row>
    <row r="1381" spans="1:16" x14ac:dyDescent="0.2">
      <c r="A1381" s="4" t="s">
        <v>2950</v>
      </c>
      <c r="B1381" s="5">
        <v>37297</v>
      </c>
      <c r="C1381" s="4" t="s">
        <v>46</v>
      </c>
      <c r="D1381" s="4" t="s">
        <v>23</v>
      </c>
      <c r="E1381" s="4" t="s">
        <v>17</v>
      </c>
      <c r="F1381" s="4" t="s">
        <v>18</v>
      </c>
      <c r="G1381" s="4" t="s">
        <v>146</v>
      </c>
      <c r="H1381" s="4" t="s">
        <v>2951</v>
      </c>
      <c r="I1381" s="4" t="s">
        <v>2952</v>
      </c>
      <c r="J1381" s="51">
        <v>261</v>
      </c>
      <c r="K1381" s="51">
        <v>4.9000000000000004</v>
      </c>
      <c r="L1381" s="51">
        <v>72</v>
      </c>
      <c r="M1381" s="51">
        <v>99</v>
      </c>
      <c r="N1381" s="55">
        <v>10719367</v>
      </c>
      <c r="O1381" s="55">
        <v>25000000</v>
      </c>
      <c r="P1381" s="24">
        <v>-14280633</v>
      </c>
    </row>
    <row r="1382" spans="1:16" x14ac:dyDescent="0.2">
      <c r="A1382" s="4" t="s">
        <v>2953</v>
      </c>
      <c r="B1382" s="5">
        <v>37424</v>
      </c>
      <c r="C1382" s="4" t="s">
        <v>46</v>
      </c>
      <c r="D1382" s="4" t="s">
        <v>34</v>
      </c>
      <c r="E1382" s="4" t="s">
        <v>17</v>
      </c>
      <c r="F1382" s="4" t="s">
        <v>97</v>
      </c>
      <c r="G1382" s="4" t="s">
        <v>146</v>
      </c>
      <c r="H1382" s="4" t="s">
        <v>2954</v>
      </c>
      <c r="I1382" s="4" t="s">
        <v>2670</v>
      </c>
      <c r="J1382" s="51">
        <v>0</v>
      </c>
      <c r="K1382" s="51">
        <v>7.1</v>
      </c>
      <c r="L1382" s="51">
        <v>158</v>
      </c>
      <c r="M1382" s="51">
        <v>101</v>
      </c>
      <c r="N1382" s="55">
        <v>40566655</v>
      </c>
      <c r="O1382" s="55">
        <v>30000000</v>
      </c>
      <c r="P1382" s="24">
        <v>10566655</v>
      </c>
    </row>
    <row r="1383" spans="1:16" x14ac:dyDescent="0.2">
      <c r="A1383" s="4" t="s">
        <v>2955</v>
      </c>
      <c r="B1383" s="5">
        <v>37405</v>
      </c>
      <c r="C1383" s="4" t="s">
        <v>46</v>
      </c>
      <c r="D1383" s="4" t="s">
        <v>34</v>
      </c>
      <c r="E1383" s="4" t="s">
        <v>17</v>
      </c>
      <c r="F1383" s="4" t="s">
        <v>18</v>
      </c>
      <c r="G1383" s="4" t="s">
        <v>106</v>
      </c>
      <c r="H1383" s="4" t="s">
        <v>2956</v>
      </c>
      <c r="I1383" s="4" t="s">
        <v>2060</v>
      </c>
      <c r="J1383" s="51">
        <v>0</v>
      </c>
      <c r="K1383" s="51">
        <v>7.2</v>
      </c>
      <c r="L1383" s="51">
        <v>217</v>
      </c>
      <c r="M1383" s="51">
        <v>125</v>
      </c>
      <c r="N1383" s="55">
        <v>65010106</v>
      </c>
      <c r="O1383" s="55">
        <v>30000000</v>
      </c>
      <c r="P1383" s="24">
        <v>35010106</v>
      </c>
    </row>
    <row r="1384" spans="1:16" x14ac:dyDescent="0.2">
      <c r="A1384" s="4" t="s">
        <v>2957</v>
      </c>
      <c r="B1384" s="5">
        <v>37359</v>
      </c>
      <c r="C1384" s="4" t="s">
        <v>46</v>
      </c>
      <c r="D1384" s="4" t="s">
        <v>34</v>
      </c>
      <c r="E1384" s="4" t="s">
        <v>17</v>
      </c>
      <c r="F1384" s="4" t="s">
        <v>18</v>
      </c>
      <c r="G1384" s="4" t="s">
        <v>106</v>
      </c>
      <c r="H1384" s="4" t="s">
        <v>476</v>
      </c>
      <c r="I1384" s="4" t="s">
        <v>2001</v>
      </c>
      <c r="J1384" s="51">
        <v>0</v>
      </c>
      <c r="K1384" s="51">
        <v>7.7</v>
      </c>
      <c r="L1384" s="51">
        <v>241</v>
      </c>
      <c r="M1384" s="51">
        <v>81</v>
      </c>
      <c r="N1384" s="55">
        <v>22245861</v>
      </c>
      <c r="O1384" s="55">
        <v>19000000</v>
      </c>
      <c r="P1384" s="24">
        <v>3245861</v>
      </c>
    </row>
    <row r="1385" spans="1:16" x14ac:dyDescent="0.2">
      <c r="A1385" s="4" t="s">
        <v>2958</v>
      </c>
      <c r="B1385" s="5">
        <v>37539</v>
      </c>
      <c r="C1385" s="4" t="s">
        <v>46</v>
      </c>
      <c r="D1385" s="4" t="s">
        <v>91</v>
      </c>
      <c r="E1385" s="4" t="s">
        <v>17</v>
      </c>
      <c r="F1385" s="4" t="s">
        <v>18</v>
      </c>
      <c r="G1385" s="4" t="s">
        <v>106</v>
      </c>
      <c r="H1385" s="4" t="s">
        <v>2959</v>
      </c>
      <c r="I1385" s="4" t="s">
        <v>2960</v>
      </c>
      <c r="J1385" s="51">
        <v>530</v>
      </c>
      <c r="K1385" s="51">
        <v>5.7</v>
      </c>
      <c r="L1385" s="51">
        <v>40</v>
      </c>
      <c r="M1385" s="51">
        <v>95</v>
      </c>
      <c r="N1385" s="55">
        <v>25482931</v>
      </c>
      <c r="O1385" s="55">
        <v>14000000</v>
      </c>
      <c r="P1385" s="24">
        <v>11482931</v>
      </c>
    </row>
    <row r="1386" spans="1:16" x14ac:dyDescent="0.2">
      <c r="A1386" s="4" t="s">
        <v>2961</v>
      </c>
      <c r="B1386" s="5">
        <v>37438</v>
      </c>
      <c r="C1386" s="4" t="s">
        <v>46</v>
      </c>
      <c r="D1386" s="4" t="s">
        <v>23</v>
      </c>
      <c r="E1386" s="4" t="s">
        <v>17</v>
      </c>
      <c r="F1386" s="4" t="s">
        <v>97</v>
      </c>
      <c r="G1386" s="4" t="s">
        <v>106</v>
      </c>
      <c r="H1386" s="4" t="s">
        <v>2962</v>
      </c>
      <c r="I1386" s="4" t="s">
        <v>2262</v>
      </c>
      <c r="J1386" s="51">
        <v>484</v>
      </c>
      <c r="K1386" s="51">
        <v>7.6</v>
      </c>
      <c r="L1386" s="51">
        <v>81</v>
      </c>
      <c r="M1386" s="51">
        <v>121</v>
      </c>
      <c r="N1386" s="55">
        <v>112935</v>
      </c>
      <c r="O1386" s="55">
        <v>9000000</v>
      </c>
      <c r="P1386" s="24">
        <v>-8887065</v>
      </c>
    </row>
    <row r="1387" spans="1:16" x14ac:dyDescent="0.2">
      <c r="A1387" s="4" t="s">
        <v>2963</v>
      </c>
      <c r="B1387" s="5">
        <v>37533</v>
      </c>
      <c r="C1387" s="4" t="s">
        <v>46</v>
      </c>
      <c r="D1387" s="4" t="s">
        <v>75</v>
      </c>
      <c r="E1387" s="4" t="s">
        <v>17</v>
      </c>
      <c r="F1387" s="4" t="s">
        <v>175</v>
      </c>
      <c r="G1387" s="4" t="s">
        <v>35</v>
      </c>
      <c r="H1387" s="4" t="s">
        <v>2964</v>
      </c>
      <c r="I1387" s="4" t="s">
        <v>1607</v>
      </c>
      <c r="J1387" s="51">
        <v>0</v>
      </c>
      <c r="K1387" s="51">
        <v>7.3</v>
      </c>
      <c r="L1387" s="51">
        <v>69</v>
      </c>
      <c r="M1387" s="51">
        <v>132</v>
      </c>
      <c r="N1387" s="55">
        <v>274299</v>
      </c>
      <c r="O1387" s="55">
        <v>103000000</v>
      </c>
      <c r="P1387" s="24">
        <v>-102725701</v>
      </c>
    </row>
    <row r="1388" spans="1:16" x14ac:dyDescent="0.2">
      <c r="A1388" s="4" t="s">
        <v>2965</v>
      </c>
      <c r="B1388" s="5">
        <v>37555</v>
      </c>
      <c r="C1388" s="4" t="s">
        <v>46</v>
      </c>
      <c r="D1388" s="4" t="s">
        <v>34</v>
      </c>
      <c r="E1388" s="4" t="s">
        <v>17</v>
      </c>
      <c r="F1388" s="4" t="s">
        <v>18</v>
      </c>
      <c r="G1388" s="4" t="s">
        <v>106</v>
      </c>
      <c r="H1388" s="4" t="s">
        <v>217</v>
      </c>
      <c r="I1388" s="4" t="s">
        <v>303</v>
      </c>
      <c r="J1388" s="51">
        <v>846</v>
      </c>
      <c r="K1388" s="51">
        <v>5.9</v>
      </c>
      <c r="L1388" s="51">
        <v>105</v>
      </c>
      <c r="M1388" s="51">
        <v>96</v>
      </c>
      <c r="N1388" s="55">
        <v>32122249</v>
      </c>
      <c r="O1388" s="55">
        <v>60000000</v>
      </c>
      <c r="P1388" s="24">
        <v>-27877751</v>
      </c>
    </row>
    <row r="1389" spans="1:16" x14ac:dyDescent="0.2">
      <c r="A1389" s="4" t="s">
        <v>2966</v>
      </c>
      <c r="B1389" s="5">
        <v>37526</v>
      </c>
      <c r="C1389" s="4" t="s">
        <v>46</v>
      </c>
      <c r="D1389" s="4" t="s">
        <v>75</v>
      </c>
      <c r="E1389" s="4" t="s">
        <v>17</v>
      </c>
      <c r="F1389" s="4" t="s">
        <v>18</v>
      </c>
      <c r="G1389" s="4" t="s">
        <v>146</v>
      </c>
      <c r="H1389" s="4" t="s">
        <v>588</v>
      </c>
      <c r="I1389" s="4" t="s">
        <v>588</v>
      </c>
      <c r="J1389" s="51">
        <v>0</v>
      </c>
      <c r="K1389" s="51">
        <v>7.3</v>
      </c>
      <c r="L1389" s="51">
        <v>121</v>
      </c>
      <c r="M1389" s="51">
        <v>117</v>
      </c>
      <c r="N1389" s="55">
        <v>21078145</v>
      </c>
      <c r="O1389" s="55">
        <v>12500000</v>
      </c>
      <c r="P1389" s="24">
        <v>8578145</v>
      </c>
    </row>
    <row r="1390" spans="1:16" x14ac:dyDescent="0.2">
      <c r="A1390" s="4" t="s">
        <v>2967</v>
      </c>
      <c r="B1390" s="5">
        <v>37423</v>
      </c>
      <c r="C1390" s="4" t="s">
        <v>46</v>
      </c>
      <c r="D1390" s="4" t="s">
        <v>91</v>
      </c>
      <c r="E1390" s="4" t="s">
        <v>17</v>
      </c>
      <c r="F1390" s="4" t="s">
        <v>18</v>
      </c>
      <c r="G1390" s="4" t="s">
        <v>146</v>
      </c>
      <c r="H1390" s="4" t="s">
        <v>2968</v>
      </c>
      <c r="I1390" s="4" t="s">
        <v>1521</v>
      </c>
      <c r="J1390" s="51">
        <v>0</v>
      </c>
      <c r="K1390" s="51">
        <v>6.2</v>
      </c>
      <c r="L1390" s="51">
        <v>194</v>
      </c>
      <c r="M1390" s="51">
        <v>94</v>
      </c>
      <c r="N1390" s="55">
        <v>213079163</v>
      </c>
      <c r="O1390" s="55">
        <v>63000000</v>
      </c>
      <c r="P1390" s="24">
        <v>150079163</v>
      </c>
    </row>
    <row r="1391" spans="1:16" x14ac:dyDescent="0.2">
      <c r="A1391" s="4" t="s">
        <v>2969</v>
      </c>
      <c r="B1391" s="5">
        <v>37375</v>
      </c>
      <c r="C1391" s="4" t="s">
        <v>46</v>
      </c>
      <c r="D1391" s="4" t="s">
        <v>75</v>
      </c>
      <c r="E1391" s="4" t="s">
        <v>17</v>
      </c>
      <c r="F1391" s="4" t="s">
        <v>18</v>
      </c>
      <c r="G1391" s="4" t="s">
        <v>106</v>
      </c>
      <c r="H1391" s="4" t="s">
        <v>1121</v>
      </c>
      <c r="I1391" s="4" t="s">
        <v>930</v>
      </c>
      <c r="J1391" s="51">
        <v>357</v>
      </c>
      <c r="K1391" s="51">
        <v>6.6</v>
      </c>
      <c r="L1391" s="51">
        <v>97</v>
      </c>
      <c r="M1391" s="51">
        <v>105</v>
      </c>
      <c r="N1391" s="55">
        <v>2062066</v>
      </c>
      <c r="O1391" s="55">
        <v>7000000</v>
      </c>
      <c r="P1391" s="24">
        <v>-4937934</v>
      </c>
    </row>
    <row r="1392" spans="1:16" x14ac:dyDescent="0.2">
      <c r="A1392" s="4" t="s">
        <v>2970</v>
      </c>
      <c r="B1392" s="5">
        <v>37576</v>
      </c>
      <c r="C1392" s="4" t="s">
        <v>46</v>
      </c>
      <c r="D1392" s="4" t="s">
        <v>91</v>
      </c>
      <c r="E1392" s="4" t="s">
        <v>17</v>
      </c>
      <c r="F1392" s="4" t="s">
        <v>18</v>
      </c>
      <c r="G1392" s="4" t="s">
        <v>146</v>
      </c>
      <c r="H1392" s="4" t="s">
        <v>894</v>
      </c>
      <c r="I1392" s="4" t="s">
        <v>799</v>
      </c>
      <c r="J1392" s="51">
        <v>792</v>
      </c>
      <c r="K1392" s="51">
        <v>5.6</v>
      </c>
      <c r="L1392" s="51">
        <v>128</v>
      </c>
      <c r="M1392" s="51">
        <v>116</v>
      </c>
      <c r="N1392" s="55">
        <v>30157016</v>
      </c>
      <c r="O1392" s="55">
        <v>70000000</v>
      </c>
      <c r="P1392" s="24">
        <v>-39842984</v>
      </c>
    </row>
    <row r="1393" spans="1:16" x14ac:dyDescent="0.2">
      <c r="A1393" s="4" t="s">
        <v>2971</v>
      </c>
      <c r="B1393" s="5">
        <v>37520</v>
      </c>
      <c r="C1393" s="4" t="s">
        <v>46</v>
      </c>
      <c r="D1393" s="4" t="s">
        <v>91</v>
      </c>
      <c r="E1393" s="4" t="s">
        <v>17</v>
      </c>
      <c r="F1393" s="4" t="s">
        <v>18</v>
      </c>
      <c r="G1393" s="4" t="s">
        <v>106</v>
      </c>
      <c r="H1393" s="4" t="s">
        <v>2972</v>
      </c>
      <c r="I1393" s="4" t="s">
        <v>2973</v>
      </c>
      <c r="J1393" s="51">
        <v>391</v>
      </c>
      <c r="K1393" s="51">
        <v>3.6</v>
      </c>
      <c r="L1393" s="51">
        <v>92</v>
      </c>
      <c r="M1393" s="51">
        <v>91</v>
      </c>
      <c r="N1393" s="55">
        <v>14294842</v>
      </c>
      <c r="O1393" s="55">
        <v>70000000</v>
      </c>
      <c r="P1393" s="24">
        <v>-55705158</v>
      </c>
    </row>
    <row r="1394" spans="1:16" x14ac:dyDescent="0.2">
      <c r="A1394" s="4" t="s">
        <v>2974</v>
      </c>
      <c r="B1394" s="5">
        <v>37559</v>
      </c>
      <c r="C1394" s="4" t="s">
        <v>46</v>
      </c>
      <c r="D1394" s="4" t="s">
        <v>34</v>
      </c>
      <c r="E1394" s="4" t="s">
        <v>17</v>
      </c>
      <c r="F1394" s="4" t="s">
        <v>18</v>
      </c>
      <c r="G1394" s="4" t="s">
        <v>146</v>
      </c>
      <c r="H1394" s="4" t="s">
        <v>2822</v>
      </c>
      <c r="I1394" s="4" t="s">
        <v>2975</v>
      </c>
      <c r="J1394" s="51">
        <v>770</v>
      </c>
      <c r="K1394" s="51">
        <v>6.3</v>
      </c>
      <c r="L1394" s="51">
        <v>91</v>
      </c>
      <c r="M1394" s="51">
        <v>102</v>
      </c>
      <c r="N1394" s="55">
        <v>75074950</v>
      </c>
      <c r="O1394" s="55">
        <v>12000000</v>
      </c>
      <c r="P1394" s="24">
        <v>63074950</v>
      </c>
    </row>
    <row r="1395" spans="1:16" x14ac:dyDescent="0.2">
      <c r="A1395" s="4" t="s">
        <v>2976</v>
      </c>
      <c r="B1395" s="5">
        <v>37326</v>
      </c>
      <c r="C1395" s="4" t="s">
        <v>46</v>
      </c>
      <c r="D1395" s="4" t="s">
        <v>34</v>
      </c>
      <c r="E1395" s="4" t="s">
        <v>17</v>
      </c>
      <c r="F1395" s="4" t="s">
        <v>97</v>
      </c>
      <c r="G1395" s="4" t="s">
        <v>146</v>
      </c>
      <c r="H1395" s="4" t="s">
        <v>2056</v>
      </c>
      <c r="I1395" s="4" t="s">
        <v>2977</v>
      </c>
      <c r="J1395" s="51">
        <v>0</v>
      </c>
      <c r="K1395" s="51">
        <v>6.7</v>
      </c>
      <c r="L1395" s="51">
        <v>161</v>
      </c>
      <c r="M1395" s="51">
        <v>112</v>
      </c>
      <c r="N1395" s="55">
        <v>32541719</v>
      </c>
      <c r="O1395" s="55">
        <v>3500159</v>
      </c>
      <c r="P1395" s="24">
        <v>29041560</v>
      </c>
    </row>
    <row r="1396" spans="1:16" x14ac:dyDescent="0.2">
      <c r="A1396" s="4" t="s">
        <v>2978</v>
      </c>
      <c r="B1396" s="5">
        <v>37258</v>
      </c>
      <c r="C1396" s="4" t="s">
        <v>46</v>
      </c>
      <c r="D1396" s="4" t="s">
        <v>16</v>
      </c>
      <c r="E1396" s="4" t="s">
        <v>17</v>
      </c>
      <c r="F1396" s="4" t="s">
        <v>18</v>
      </c>
      <c r="G1396" s="4" t="s">
        <v>106</v>
      </c>
      <c r="H1396" s="4" t="s">
        <v>2979</v>
      </c>
      <c r="I1396" s="4" t="s">
        <v>2980</v>
      </c>
      <c r="J1396" s="51">
        <v>661</v>
      </c>
      <c r="K1396" s="51">
        <v>7.2</v>
      </c>
      <c r="L1396" s="51">
        <v>51</v>
      </c>
      <c r="M1396" s="51">
        <v>98</v>
      </c>
      <c r="N1396" s="55">
        <v>3799339</v>
      </c>
      <c r="O1396" s="55">
        <v>250000</v>
      </c>
      <c r="P1396" s="24">
        <v>3549339</v>
      </c>
    </row>
    <row r="1397" spans="1:16" x14ac:dyDescent="0.2">
      <c r="A1397" s="4" t="s">
        <v>2981</v>
      </c>
      <c r="B1397" s="5">
        <v>37372</v>
      </c>
      <c r="C1397" s="4" t="s">
        <v>46</v>
      </c>
      <c r="D1397" s="4" t="s">
        <v>54</v>
      </c>
      <c r="E1397" s="4" t="s">
        <v>17</v>
      </c>
      <c r="F1397" s="4" t="s">
        <v>18</v>
      </c>
      <c r="G1397" s="4" t="s">
        <v>98</v>
      </c>
      <c r="H1397" s="4" t="s">
        <v>2982</v>
      </c>
      <c r="I1397" s="4" t="s">
        <v>2983</v>
      </c>
      <c r="J1397" s="51">
        <v>896</v>
      </c>
      <c r="K1397" s="51">
        <v>5.4</v>
      </c>
      <c r="L1397" s="51">
        <v>69</v>
      </c>
      <c r="M1397" s="51">
        <v>88</v>
      </c>
      <c r="N1397" s="55">
        <v>47811275</v>
      </c>
      <c r="O1397" s="55">
        <v>15000000</v>
      </c>
      <c r="P1397" s="24">
        <v>32811275</v>
      </c>
    </row>
    <row r="1398" spans="1:16" x14ac:dyDescent="0.2">
      <c r="A1398" s="4" t="s">
        <v>2984</v>
      </c>
      <c r="B1398" s="5">
        <v>37372</v>
      </c>
      <c r="C1398" s="4" t="s">
        <v>46</v>
      </c>
      <c r="D1398" s="4" t="s">
        <v>34</v>
      </c>
      <c r="E1398" s="4" t="s">
        <v>17</v>
      </c>
      <c r="F1398" s="4" t="s">
        <v>18</v>
      </c>
      <c r="G1398" s="4" t="s">
        <v>146</v>
      </c>
      <c r="H1398" s="4" t="s">
        <v>2135</v>
      </c>
      <c r="I1398" s="4" t="s">
        <v>886</v>
      </c>
      <c r="J1398" s="51">
        <v>892</v>
      </c>
      <c r="K1398" s="51">
        <v>6.5</v>
      </c>
      <c r="L1398" s="51">
        <v>87</v>
      </c>
      <c r="M1398" s="51">
        <v>74</v>
      </c>
      <c r="N1398" s="55">
        <v>7262288</v>
      </c>
      <c r="O1398" s="55">
        <v>40000000</v>
      </c>
      <c r="P1398" s="24">
        <v>-32737712</v>
      </c>
    </row>
    <row r="1399" spans="1:16" x14ac:dyDescent="0.2">
      <c r="A1399" s="4" t="s">
        <v>2985</v>
      </c>
      <c r="B1399" s="5">
        <v>37367</v>
      </c>
      <c r="C1399" s="4" t="s">
        <v>46</v>
      </c>
      <c r="D1399" s="4" t="s">
        <v>91</v>
      </c>
      <c r="E1399" s="4" t="s">
        <v>17</v>
      </c>
      <c r="F1399" s="4" t="s">
        <v>18</v>
      </c>
      <c r="G1399" s="4" t="s">
        <v>106</v>
      </c>
      <c r="H1399" s="4" t="s">
        <v>2384</v>
      </c>
      <c r="I1399" s="4" t="s">
        <v>2986</v>
      </c>
      <c r="J1399" s="51">
        <v>0</v>
      </c>
      <c r="K1399" s="51">
        <v>6.7</v>
      </c>
      <c r="L1399" s="51">
        <v>224</v>
      </c>
      <c r="M1399" s="51">
        <v>117</v>
      </c>
      <c r="N1399" s="55">
        <v>81645152</v>
      </c>
      <c r="O1399" s="55">
        <v>54000000</v>
      </c>
      <c r="P1399" s="24">
        <v>27645152</v>
      </c>
    </row>
    <row r="1400" spans="1:16" x14ac:dyDescent="0.2">
      <c r="A1400" s="4" t="s">
        <v>2987</v>
      </c>
      <c r="B1400" s="5">
        <v>37586</v>
      </c>
      <c r="C1400" s="4" t="s">
        <v>46</v>
      </c>
      <c r="D1400" s="4" t="s">
        <v>91</v>
      </c>
      <c r="E1400" s="4" t="s">
        <v>17</v>
      </c>
      <c r="F1400" s="4" t="s">
        <v>18</v>
      </c>
      <c r="G1400" s="4" t="s">
        <v>106</v>
      </c>
      <c r="H1400" s="4" t="s">
        <v>128</v>
      </c>
      <c r="I1400" s="4" t="s">
        <v>128</v>
      </c>
      <c r="J1400" s="51">
        <v>705</v>
      </c>
      <c r="K1400" s="51">
        <v>6.4</v>
      </c>
      <c r="L1400" s="51">
        <v>146</v>
      </c>
      <c r="M1400" s="51">
        <v>110</v>
      </c>
      <c r="N1400" s="55">
        <v>26199517</v>
      </c>
      <c r="O1400" s="55">
        <v>50000000</v>
      </c>
      <c r="P1400" s="24">
        <v>-23800483</v>
      </c>
    </row>
    <row r="1401" spans="1:16" x14ac:dyDescent="0.2">
      <c r="A1401" s="4" t="s">
        <v>2988</v>
      </c>
      <c r="B1401" s="5">
        <v>37356</v>
      </c>
      <c r="C1401" s="4" t="s">
        <v>46</v>
      </c>
      <c r="D1401" s="4" t="s">
        <v>23</v>
      </c>
      <c r="E1401" s="4" t="s">
        <v>17</v>
      </c>
      <c r="F1401" s="4" t="s">
        <v>97</v>
      </c>
      <c r="G1401" s="4" t="s">
        <v>106</v>
      </c>
      <c r="H1401" s="4" t="s">
        <v>1948</v>
      </c>
      <c r="I1401" s="4" t="s">
        <v>2989</v>
      </c>
      <c r="J1401" s="51">
        <v>0</v>
      </c>
      <c r="K1401" s="51">
        <v>7.7</v>
      </c>
      <c r="L1401" s="51">
        <v>92</v>
      </c>
      <c r="M1401" s="51">
        <v>107</v>
      </c>
      <c r="N1401" s="55">
        <v>768045</v>
      </c>
      <c r="O1401" s="55">
        <v>2000000</v>
      </c>
      <c r="P1401" s="24">
        <v>-1231955</v>
      </c>
    </row>
    <row r="1402" spans="1:16" x14ac:dyDescent="0.2">
      <c r="A1402" s="4" t="s">
        <v>2990</v>
      </c>
      <c r="B1402" s="5">
        <v>37523</v>
      </c>
      <c r="C1402" s="4" t="s">
        <v>46</v>
      </c>
      <c r="D1402" s="4" t="s">
        <v>23</v>
      </c>
      <c r="E1402" s="4" t="s">
        <v>17</v>
      </c>
      <c r="F1402" s="4" t="s">
        <v>18</v>
      </c>
      <c r="G1402" s="4" t="s">
        <v>106</v>
      </c>
      <c r="H1402" s="4" t="s">
        <v>2991</v>
      </c>
      <c r="I1402" s="4" t="s">
        <v>2992</v>
      </c>
      <c r="J1402" s="51">
        <v>115</v>
      </c>
      <c r="K1402" s="51">
        <v>6.7</v>
      </c>
      <c r="L1402" s="51">
        <v>44</v>
      </c>
      <c r="M1402" s="51">
        <v>88</v>
      </c>
      <c r="N1402" s="55">
        <v>464126</v>
      </c>
      <c r="O1402" s="55">
        <v>1000000</v>
      </c>
      <c r="P1402" s="24">
        <v>-535874</v>
      </c>
    </row>
    <row r="1403" spans="1:16" x14ac:dyDescent="0.2">
      <c r="A1403" s="4" t="s">
        <v>2993</v>
      </c>
      <c r="B1403" s="5">
        <v>37596</v>
      </c>
      <c r="C1403" s="4" t="s">
        <v>46</v>
      </c>
      <c r="D1403" s="4" t="s">
        <v>23</v>
      </c>
      <c r="E1403" s="4" t="s">
        <v>17</v>
      </c>
      <c r="F1403" s="4" t="s">
        <v>18</v>
      </c>
      <c r="G1403" s="4" t="s">
        <v>146</v>
      </c>
      <c r="H1403" s="4" t="s">
        <v>1312</v>
      </c>
      <c r="I1403" s="4" t="s">
        <v>2657</v>
      </c>
      <c r="J1403" s="51">
        <v>0</v>
      </c>
      <c r="K1403" s="51">
        <v>5.6</v>
      </c>
      <c r="L1403" s="51">
        <v>69</v>
      </c>
      <c r="M1403" s="51">
        <v>104</v>
      </c>
      <c r="N1403" s="55">
        <v>40118420</v>
      </c>
      <c r="O1403" s="55">
        <v>30000000</v>
      </c>
      <c r="P1403" s="24">
        <v>10118420</v>
      </c>
    </row>
    <row r="1404" spans="1:16" x14ac:dyDescent="0.2">
      <c r="A1404" s="4" t="s">
        <v>2994</v>
      </c>
      <c r="B1404" s="5">
        <v>37527</v>
      </c>
      <c r="C1404" s="4" t="s">
        <v>46</v>
      </c>
      <c r="D1404" s="4" t="s">
        <v>34</v>
      </c>
      <c r="E1404" s="4" t="s">
        <v>17</v>
      </c>
      <c r="F1404" s="4" t="s">
        <v>18</v>
      </c>
      <c r="G1404" s="4" t="s">
        <v>106</v>
      </c>
      <c r="H1404" s="4" t="s">
        <v>1419</v>
      </c>
      <c r="I1404" s="4" t="s">
        <v>2995</v>
      </c>
      <c r="J1404" s="51">
        <v>1000</v>
      </c>
      <c r="K1404" s="51">
        <v>4.9000000000000004</v>
      </c>
      <c r="L1404" s="51">
        <v>63</v>
      </c>
      <c r="M1404" s="51">
        <v>97</v>
      </c>
      <c r="N1404" s="55">
        <v>8586376</v>
      </c>
      <c r="O1404" s="55">
        <v>20000000</v>
      </c>
      <c r="P1404" s="24">
        <v>-11413624</v>
      </c>
    </row>
    <row r="1405" spans="1:16" x14ac:dyDescent="0.2">
      <c r="A1405" s="4" t="s">
        <v>2996</v>
      </c>
      <c r="B1405" s="5">
        <v>37578</v>
      </c>
      <c r="C1405" s="4" t="s">
        <v>15</v>
      </c>
      <c r="D1405" s="4" t="s">
        <v>16</v>
      </c>
      <c r="E1405" s="4" t="s">
        <v>17</v>
      </c>
      <c r="F1405" s="4" t="s">
        <v>25</v>
      </c>
      <c r="G1405" s="4" t="s">
        <v>106</v>
      </c>
      <c r="H1405" s="4" t="s">
        <v>754</v>
      </c>
      <c r="I1405" s="4" t="s">
        <v>754</v>
      </c>
      <c r="J1405" s="51">
        <v>4000</v>
      </c>
      <c r="K1405" s="51">
        <v>8</v>
      </c>
      <c r="L1405" s="51">
        <v>215</v>
      </c>
      <c r="M1405" s="51">
        <v>120</v>
      </c>
      <c r="N1405" s="55">
        <v>21244913</v>
      </c>
      <c r="O1405" s="55">
        <v>4000000</v>
      </c>
      <c r="P1405" s="24">
        <v>17244913</v>
      </c>
    </row>
    <row r="1406" spans="1:16" x14ac:dyDescent="0.2">
      <c r="A1406" s="4" t="s">
        <v>2997</v>
      </c>
      <c r="B1406" s="5">
        <v>37483</v>
      </c>
      <c r="C1406" s="4" t="s">
        <v>46</v>
      </c>
      <c r="D1406" s="4" t="s">
        <v>34</v>
      </c>
      <c r="E1406" s="4" t="s">
        <v>17</v>
      </c>
      <c r="F1406" s="4" t="s">
        <v>18</v>
      </c>
      <c r="G1406" s="4" t="s">
        <v>146</v>
      </c>
      <c r="H1406" s="4" t="s">
        <v>2998</v>
      </c>
      <c r="I1406" s="4" t="s">
        <v>2253</v>
      </c>
      <c r="J1406" s="51">
        <v>0</v>
      </c>
      <c r="K1406" s="51">
        <v>6.5</v>
      </c>
      <c r="L1406" s="51">
        <v>37</v>
      </c>
      <c r="M1406" s="51">
        <v>109</v>
      </c>
      <c r="N1406" s="55">
        <v>27362712</v>
      </c>
      <c r="O1406" s="55">
        <v>8000000</v>
      </c>
      <c r="P1406" s="24">
        <v>19362712</v>
      </c>
    </row>
    <row r="1407" spans="1:16" x14ac:dyDescent="0.2">
      <c r="A1407" s="4" t="s">
        <v>2999</v>
      </c>
      <c r="B1407" s="5">
        <v>37584</v>
      </c>
      <c r="C1407" s="4" t="s">
        <v>46</v>
      </c>
      <c r="D1407" s="4" t="s">
        <v>75</v>
      </c>
      <c r="E1407" s="4" t="s">
        <v>17</v>
      </c>
      <c r="F1407" s="4" t="s">
        <v>18</v>
      </c>
      <c r="G1407" s="4" t="s">
        <v>146</v>
      </c>
      <c r="H1407" s="4" t="s">
        <v>1290</v>
      </c>
      <c r="I1407" s="4" t="s">
        <v>239</v>
      </c>
      <c r="J1407" s="51">
        <v>15000</v>
      </c>
      <c r="K1407" s="51">
        <v>8</v>
      </c>
      <c r="L1407" s="51">
        <v>194</v>
      </c>
      <c r="M1407" s="51">
        <v>141</v>
      </c>
      <c r="N1407" s="55">
        <v>164435221</v>
      </c>
      <c r="O1407" s="55">
        <v>52000000</v>
      </c>
      <c r="P1407" s="24">
        <v>112435221</v>
      </c>
    </row>
    <row r="1408" spans="1:16" x14ac:dyDescent="0.2">
      <c r="A1408" s="4" t="s">
        <v>3000</v>
      </c>
      <c r="B1408" s="5">
        <v>37263</v>
      </c>
      <c r="C1408" s="4" t="s">
        <v>46</v>
      </c>
      <c r="D1408" s="4" t="s">
        <v>23</v>
      </c>
      <c r="E1408" s="4" t="s">
        <v>17</v>
      </c>
      <c r="F1408" s="4" t="s">
        <v>18</v>
      </c>
      <c r="G1408" s="4" t="s">
        <v>106</v>
      </c>
      <c r="H1408" s="4" t="s">
        <v>409</v>
      </c>
      <c r="I1408" s="4" t="s">
        <v>2146</v>
      </c>
      <c r="J1408" s="51">
        <v>0</v>
      </c>
      <c r="K1408" s="51">
        <v>6.5</v>
      </c>
      <c r="L1408" s="51">
        <v>167</v>
      </c>
      <c r="M1408" s="51">
        <v>91</v>
      </c>
      <c r="N1408" s="55">
        <v>66790248</v>
      </c>
      <c r="O1408" s="55">
        <v>45000000</v>
      </c>
      <c r="P1408" s="24">
        <v>21790248</v>
      </c>
    </row>
    <row r="1409" spans="1:16" x14ac:dyDescent="0.2">
      <c r="A1409" s="4" t="s">
        <v>3001</v>
      </c>
      <c r="B1409" s="5">
        <v>37492</v>
      </c>
      <c r="C1409" s="4" t="s">
        <v>15</v>
      </c>
      <c r="D1409" s="4" t="s">
        <v>34</v>
      </c>
      <c r="E1409" s="4" t="s">
        <v>17</v>
      </c>
      <c r="F1409" s="4" t="s">
        <v>18</v>
      </c>
      <c r="G1409" s="4" t="s">
        <v>146</v>
      </c>
      <c r="H1409" s="4" t="s">
        <v>3002</v>
      </c>
      <c r="I1409" s="4" t="s">
        <v>3003</v>
      </c>
      <c r="J1409" s="51">
        <v>0</v>
      </c>
      <c r="K1409" s="51">
        <v>7.2</v>
      </c>
      <c r="L1409" s="51">
        <v>223</v>
      </c>
      <c r="M1409" s="51">
        <v>113</v>
      </c>
      <c r="N1409" s="55">
        <v>170684505</v>
      </c>
      <c r="O1409" s="55">
        <v>45000000</v>
      </c>
      <c r="P1409" s="24">
        <v>125684505</v>
      </c>
    </row>
    <row r="1410" spans="1:16" x14ac:dyDescent="0.2">
      <c r="A1410" s="4" t="s">
        <v>3004</v>
      </c>
      <c r="B1410" s="5">
        <v>37359</v>
      </c>
      <c r="C1410" s="4" t="s">
        <v>46</v>
      </c>
      <c r="D1410" s="4" t="s">
        <v>16</v>
      </c>
      <c r="E1410" s="4" t="s">
        <v>17</v>
      </c>
      <c r="F1410" s="4" t="s">
        <v>18</v>
      </c>
      <c r="G1410" s="4" t="s">
        <v>106</v>
      </c>
      <c r="H1410" s="4" t="s">
        <v>217</v>
      </c>
      <c r="I1410" s="4" t="s">
        <v>1254</v>
      </c>
      <c r="J1410" s="51">
        <v>416</v>
      </c>
      <c r="K1410" s="51">
        <v>6.2</v>
      </c>
      <c r="L1410" s="51">
        <v>104</v>
      </c>
      <c r="M1410" s="51">
        <v>108</v>
      </c>
      <c r="N1410" s="55">
        <v>22433915</v>
      </c>
      <c r="O1410" s="55">
        <v>60000000</v>
      </c>
      <c r="P1410" s="24">
        <v>-37566085</v>
      </c>
    </row>
    <row r="1411" spans="1:16" x14ac:dyDescent="0.2">
      <c r="A1411" s="4" t="s">
        <v>3005</v>
      </c>
      <c r="B1411" s="5">
        <v>37370</v>
      </c>
      <c r="C1411" s="4" t="s">
        <v>46</v>
      </c>
      <c r="D1411" s="4" t="s">
        <v>16</v>
      </c>
      <c r="E1411" s="4" t="s">
        <v>17</v>
      </c>
      <c r="F1411" s="4" t="s">
        <v>18</v>
      </c>
      <c r="G1411" s="4" t="s">
        <v>106</v>
      </c>
      <c r="H1411" s="4" t="s">
        <v>3006</v>
      </c>
      <c r="I1411" s="4" t="s">
        <v>3007</v>
      </c>
      <c r="J1411" s="51">
        <v>204</v>
      </c>
      <c r="K1411" s="51">
        <v>6</v>
      </c>
      <c r="L1411" s="51">
        <v>38</v>
      </c>
      <c r="M1411" s="51">
        <v>116</v>
      </c>
      <c r="N1411" s="55">
        <v>325491</v>
      </c>
      <c r="O1411" s="55">
        <v>17500000</v>
      </c>
      <c r="P1411" s="24">
        <v>-17174509</v>
      </c>
    </row>
    <row r="1412" spans="1:16" x14ac:dyDescent="0.2">
      <c r="A1412" s="4" t="s">
        <v>3008</v>
      </c>
      <c r="B1412" s="5">
        <v>37503</v>
      </c>
      <c r="C1412" s="4" t="s">
        <v>46</v>
      </c>
      <c r="D1412" s="4" t="s">
        <v>16</v>
      </c>
      <c r="E1412" s="4" t="s">
        <v>1756</v>
      </c>
      <c r="F1412" s="4" t="s">
        <v>495</v>
      </c>
      <c r="G1412" s="4" t="s">
        <v>106</v>
      </c>
      <c r="H1412" s="4" t="s">
        <v>3009</v>
      </c>
      <c r="I1412" s="4" t="s">
        <v>3010</v>
      </c>
      <c r="J1412" s="51">
        <v>28000</v>
      </c>
      <c r="K1412" s="51">
        <v>8.6999999999999993</v>
      </c>
      <c r="L1412" s="51">
        <v>214</v>
      </c>
      <c r="M1412" s="51">
        <v>135</v>
      </c>
      <c r="N1412" s="55">
        <v>7563397</v>
      </c>
      <c r="O1412" s="55">
        <v>3300000</v>
      </c>
      <c r="P1412" s="24">
        <v>4263397</v>
      </c>
    </row>
    <row r="1413" spans="1:16" x14ac:dyDescent="0.2">
      <c r="A1413" s="4" t="s">
        <v>3011</v>
      </c>
      <c r="B1413" s="5">
        <v>37322</v>
      </c>
      <c r="C1413" s="4" t="s">
        <v>46</v>
      </c>
      <c r="D1413" s="4" t="s">
        <v>16</v>
      </c>
      <c r="E1413" s="4" t="s">
        <v>17</v>
      </c>
      <c r="F1413" s="4" t="s">
        <v>18</v>
      </c>
      <c r="G1413" s="4" t="s">
        <v>106</v>
      </c>
      <c r="H1413" s="4" t="s">
        <v>3012</v>
      </c>
      <c r="I1413" s="4" t="s">
        <v>3013</v>
      </c>
      <c r="J1413" s="51">
        <v>86</v>
      </c>
      <c r="K1413" s="51">
        <v>5.3</v>
      </c>
      <c r="L1413" s="51">
        <v>11</v>
      </c>
      <c r="M1413" s="51">
        <v>91</v>
      </c>
      <c r="N1413" s="55">
        <v>243347</v>
      </c>
      <c r="O1413" s="55">
        <v>500000</v>
      </c>
      <c r="P1413" s="24">
        <v>-256653</v>
      </c>
    </row>
    <row r="1414" spans="1:16" x14ac:dyDescent="0.2">
      <c r="A1414" s="4" t="s">
        <v>3014</v>
      </c>
      <c r="B1414" s="5">
        <v>37306</v>
      </c>
      <c r="C1414" s="4" t="s">
        <v>46</v>
      </c>
      <c r="D1414" s="4" t="s">
        <v>91</v>
      </c>
      <c r="E1414" s="4" t="s">
        <v>17</v>
      </c>
      <c r="F1414" s="4" t="s">
        <v>18</v>
      </c>
      <c r="G1414" s="4" t="s">
        <v>98</v>
      </c>
      <c r="H1414" s="4" t="s">
        <v>483</v>
      </c>
      <c r="I1414" s="4" t="s">
        <v>1436</v>
      </c>
      <c r="J1414" s="51">
        <v>874</v>
      </c>
      <c r="K1414" s="51">
        <v>5.2</v>
      </c>
      <c r="L1414" s="51">
        <v>69</v>
      </c>
      <c r="M1414" s="51">
        <v>94</v>
      </c>
      <c r="N1414" s="55">
        <v>36985501</v>
      </c>
      <c r="O1414" s="55">
        <v>26000000</v>
      </c>
      <c r="P1414" s="24">
        <v>10985501</v>
      </c>
    </row>
    <row r="1415" spans="1:16" x14ac:dyDescent="0.2">
      <c r="A1415" s="4" t="s">
        <v>3015</v>
      </c>
      <c r="B1415" s="5">
        <v>37502</v>
      </c>
      <c r="C1415" s="4" t="s">
        <v>46</v>
      </c>
      <c r="D1415" s="4" t="s">
        <v>91</v>
      </c>
      <c r="E1415" s="4" t="s">
        <v>17</v>
      </c>
      <c r="F1415" s="4" t="s">
        <v>18</v>
      </c>
      <c r="G1415" s="4" t="s">
        <v>106</v>
      </c>
      <c r="H1415" s="4" t="s">
        <v>3016</v>
      </c>
      <c r="I1415" s="4" t="s">
        <v>1044</v>
      </c>
      <c r="J1415" s="51">
        <v>941</v>
      </c>
      <c r="K1415" s="51">
        <v>5.5</v>
      </c>
      <c r="L1415" s="51">
        <v>135</v>
      </c>
      <c r="M1415" s="51">
        <v>108</v>
      </c>
      <c r="N1415" s="55">
        <v>40048332</v>
      </c>
      <c r="O1415" s="55">
        <v>85000000</v>
      </c>
      <c r="P1415" s="24">
        <v>-44951668</v>
      </c>
    </row>
    <row r="1416" spans="1:16" x14ac:dyDescent="0.2">
      <c r="A1416" s="4" t="s">
        <v>3017</v>
      </c>
      <c r="B1416" s="5">
        <v>37484</v>
      </c>
      <c r="C1416" s="4" t="s">
        <v>46</v>
      </c>
      <c r="D1416" s="4" t="s">
        <v>34</v>
      </c>
      <c r="E1416" s="4" t="s">
        <v>17</v>
      </c>
      <c r="F1416" s="4" t="s">
        <v>18</v>
      </c>
      <c r="G1416" s="4" t="s">
        <v>146</v>
      </c>
      <c r="H1416" s="4" t="s">
        <v>3018</v>
      </c>
      <c r="I1416" s="4" t="s">
        <v>1793</v>
      </c>
      <c r="J1416" s="51">
        <v>0</v>
      </c>
      <c r="K1416" s="51">
        <v>3.3</v>
      </c>
      <c r="L1416" s="51">
        <v>111</v>
      </c>
      <c r="M1416" s="51">
        <v>93</v>
      </c>
      <c r="N1416" s="55">
        <v>37188667</v>
      </c>
      <c r="O1416" s="55">
        <v>12000000</v>
      </c>
      <c r="P1416" s="24">
        <v>25188667</v>
      </c>
    </row>
    <row r="1417" spans="1:16" x14ac:dyDescent="0.2">
      <c r="A1417" s="4" t="s">
        <v>3019</v>
      </c>
      <c r="B1417" s="5">
        <v>37513</v>
      </c>
      <c r="C1417" s="4" t="s">
        <v>46</v>
      </c>
      <c r="D1417" s="4" t="s">
        <v>16</v>
      </c>
      <c r="E1417" s="4" t="s">
        <v>17</v>
      </c>
      <c r="F1417" s="4" t="s">
        <v>18</v>
      </c>
      <c r="G1417" s="4" t="s">
        <v>106</v>
      </c>
      <c r="H1417" s="4" t="s">
        <v>1030</v>
      </c>
      <c r="I1417" s="4" t="s">
        <v>1478</v>
      </c>
      <c r="J1417" s="51">
        <v>455</v>
      </c>
      <c r="K1417" s="51">
        <v>6.6</v>
      </c>
      <c r="L1417" s="51">
        <v>71</v>
      </c>
      <c r="M1417" s="51">
        <v>118</v>
      </c>
      <c r="N1417" s="55">
        <v>9059588</v>
      </c>
      <c r="O1417" s="55">
        <v>15000000</v>
      </c>
      <c r="P1417" s="24">
        <v>-5940412</v>
      </c>
    </row>
    <row r="1418" spans="1:16" x14ac:dyDescent="0.2">
      <c r="A1418" s="4" t="s">
        <v>3020</v>
      </c>
      <c r="B1418" s="5">
        <v>37604</v>
      </c>
      <c r="C1418" s="4" t="s">
        <v>46</v>
      </c>
      <c r="D1418" s="4" t="s">
        <v>105</v>
      </c>
      <c r="E1418" s="4" t="s">
        <v>17</v>
      </c>
      <c r="F1418" s="4" t="s">
        <v>18</v>
      </c>
      <c r="G1418" s="4" t="s">
        <v>146</v>
      </c>
      <c r="H1418" s="4" t="s">
        <v>2334</v>
      </c>
      <c r="I1418" s="4" t="s">
        <v>3021</v>
      </c>
      <c r="J1418" s="51">
        <v>1000</v>
      </c>
      <c r="K1418" s="51">
        <v>5.4</v>
      </c>
      <c r="L1418" s="51">
        <v>108</v>
      </c>
      <c r="M1418" s="51">
        <v>103</v>
      </c>
      <c r="N1418" s="55">
        <v>22160085</v>
      </c>
      <c r="O1418" s="55">
        <v>10600000</v>
      </c>
      <c r="P1418" s="24">
        <v>11560085</v>
      </c>
    </row>
    <row r="1419" spans="1:16" x14ac:dyDescent="0.2">
      <c r="A1419" s="4" t="s">
        <v>3022</v>
      </c>
      <c r="B1419" s="5">
        <v>37352</v>
      </c>
      <c r="C1419" s="4" t="s">
        <v>46</v>
      </c>
      <c r="D1419" s="4" t="s">
        <v>34</v>
      </c>
      <c r="E1419" s="4" t="s">
        <v>17</v>
      </c>
      <c r="F1419" s="4" t="s">
        <v>97</v>
      </c>
      <c r="G1419" s="4" t="s">
        <v>106</v>
      </c>
      <c r="H1419" s="4" t="s">
        <v>598</v>
      </c>
      <c r="I1419" s="4" t="s">
        <v>924</v>
      </c>
      <c r="J1419" s="51">
        <v>0</v>
      </c>
      <c r="K1419" s="51">
        <v>6.4</v>
      </c>
      <c r="L1419" s="51">
        <v>105</v>
      </c>
      <c r="M1419" s="51">
        <v>109</v>
      </c>
      <c r="N1419" s="55">
        <v>8355815</v>
      </c>
      <c r="O1419" s="55">
        <v>55000000</v>
      </c>
      <c r="P1419" s="24">
        <v>-46644185</v>
      </c>
    </row>
    <row r="1420" spans="1:16" x14ac:dyDescent="0.2">
      <c r="A1420" s="4" t="s">
        <v>3023</v>
      </c>
      <c r="B1420" s="5">
        <v>37307</v>
      </c>
      <c r="C1420" s="4" t="s">
        <v>46</v>
      </c>
      <c r="D1420" s="4" t="s">
        <v>91</v>
      </c>
      <c r="E1420" s="4" t="s">
        <v>17</v>
      </c>
      <c r="F1420" s="4" t="s">
        <v>18</v>
      </c>
      <c r="G1420" s="4" t="s">
        <v>106</v>
      </c>
      <c r="H1420" s="4" t="s">
        <v>2384</v>
      </c>
      <c r="I1420" s="4" t="s">
        <v>3024</v>
      </c>
      <c r="J1420" s="51">
        <v>398</v>
      </c>
      <c r="K1420" s="51">
        <v>5.6</v>
      </c>
      <c r="L1420" s="51">
        <v>38</v>
      </c>
      <c r="M1420" s="51">
        <v>96</v>
      </c>
      <c r="N1420" s="55">
        <v>6044618</v>
      </c>
      <c r="O1420" s="55">
        <v>10000000</v>
      </c>
      <c r="P1420" s="24">
        <v>-3955382</v>
      </c>
    </row>
    <row r="1421" spans="1:16" x14ac:dyDescent="0.2">
      <c r="A1421" s="4" t="s">
        <v>3025</v>
      </c>
      <c r="B1421" s="5">
        <v>37434</v>
      </c>
      <c r="C1421" s="4" t="s">
        <v>15</v>
      </c>
      <c r="D1421" s="4" t="s">
        <v>91</v>
      </c>
      <c r="E1421" s="4" t="s">
        <v>17</v>
      </c>
      <c r="F1421" s="4" t="s">
        <v>97</v>
      </c>
      <c r="G1421" s="4" t="s">
        <v>146</v>
      </c>
      <c r="H1421" s="4" t="s">
        <v>3026</v>
      </c>
      <c r="I1421" s="4" t="s">
        <v>2611</v>
      </c>
      <c r="J1421" s="51">
        <v>0</v>
      </c>
      <c r="K1421" s="51">
        <v>6.1</v>
      </c>
      <c r="L1421" s="51">
        <v>264</v>
      </c>
      <c r="M1421" s="51">
        <v>133</v>
      </c>
      <c r="N1421" s="55">
        <v>160201106</v>
      </c>
      <c r="O1421" s="55">
        <v>142000000</v>
      </c>
      <c r="P1421" s="24">
        <v>18201106</v>
      </c>
    </row>
    <row r="1422" spans="1:16" x14ac:dyDescent="0.2">
      <c r="A1422" s="4" t="s">
        <v>3027</v>
      </c>
      <c r="B1422" s="5">
        <v>37324</v>
      </c>
      <c r="C1422" s="4" t="s">
        <v>46</v>
      </c>
      <c r="D1422" s="4" t="s">
        <v>16</v>
      </c>
      <c r="E1422" s="4" t="s">
        <v>17</v>
      </c>
      <c r="F1422" s="4" t="s">
        <v>97</v>
      </c>
      <c r="G1422" s="4" t="s">
        <v>106</v>
      </c>
      <c r="H1422" s="4" t="s">
        <v>3028</v>
      </c>
      <c r="I1422" s="4" t="s">
        <v>673</v>
      </c>
      <c r="J1422" s="51">
        <v>0</v>
      </c>
      <c r="K1422" s="51">
        <v>7.4</v>
      </c>
      <c r="L1422" s="51">
        <v>137</v>
      </c>
      <c r="M1422" s="51">
        <v>97</v>
      </c>
      <c r="N1422" s="55">
        <v>8111360</v>
      </c>
      <c r="O1422" s="55">
        <v>10000000</v>
      </c>
      <c r="P1422" s="24">
        <v>-1888640</v>
      </c>
    </row>
    <row r="1423" spans="1:16" x14ac:dyDescent="0.2">
      <c r="A1423" s="4" t="s">
        <v>3029</v>
      </c>
      <c r="B1423" s="5">
        <v>37588</v>
      </c>
      <c r="C1423" s="4" t="s">
        <v>46</v>
      </c>
      <c r="D1423" s="4" t="s">
        <v>23</v>
      </c>
      <c r="E1423" s="4" t="s">
        <v>17</v>
      </c>
      <c r="F1423" s="4" t="s">
        <v>18</v>
      </c>
      <c r="G1423" s="4" t="s">
        <v>146</v>
      </c>
      <c r="H1423" s="4" t="s">
        <v>220</v>
      </c>
      <c r="I1423" s="4" t="s">
        <v>3030</v>
      </c>
      <c r="J1423" s="51">
        <v>0</v>
      </c>
      <c r="K1423" s="51">
        <v>6</v>
      </c>
      <c r="L1423" s="51">
        <v>93</v>
      </c>
      <c r="M1423" s="51">
        <v>116</v>
      </c>
      <c r="N1423" s="55">
        <v>69586544</v>
      </c>
      <c r="O1423" s="55">
        <v>27000000</v>
      </c>
      <c r="P1423" s="24">
        <v>42586544</v>
      </c>
    </row>
    <row r="1424" spans="1:16" x14ac:dyDescent="0.2">
      <c r="A1424" s="4" t="s">
        <v>3031</v>
      </c>
      <c r="B1424" s="5">
        <v>37342</v>
      </c>
      <c r="C1424" s="4" t="s">
        <v>15</v>
      </c>
      <c r="D1424" s="4" t="s">
        <v>34</v>
      </c>
      <c r="E1424" s="4" t="s">
        <v>17</v>
      </c>
      <c r="F1424" s="4" t="s">
        <v>352</v>
      </c>
      <c r="G1424" s="4"/>
      <c r="H1424" s="4" t="s">
        <v>3032</v>
      </c>
      <c r="I1424" s="4" t="s">
        <v>3033</v>
      </c>
      <c r="J1424" s="51">
        <v>131</v>
      </c>
      <c r="K1424" s="51">
        <v>7</v>
      </c>
      <c r="L1424" s="51">
        <v>58</v>
      </c>
      <c r="M1424" s="51">
        <v>73</v>
      </c>
      <c r="N1424" s="55">
        <v>39659</v>
      </c>
      <c r="O1424" s="55">
        <v>1600000</v>
      </c>
      <c r="P1424" s="24">
        <v>-1560341</v>
      </c>
    </row>
    <row r="1425" spans="1:16" x14ac:dyDescent="0.2">
      <c r="A1425" s="4" t="s">
        <v>3034</v>
      </c>
      <c r="B1425" s="5">
        <v>37483</v>
      </c>
      <c r="C1425" s="4" t="s">
        <v>46</v>
      </c>
      <c r="D1425" s="4" t="s">
        <v>23</v>
      </c>
      <c r="E1425" s="4" t="s">
        <v>17</v>
      </c>
      <c r="F1425" s="4" t="s">
        <v>18</v>
      </c>
      <c r="G1425" s="4" t="s">
        <v>146</v>
      </c>
      <c r="H1425" s="4" t="s">
        <v>883</v>
      </c>
      <c r="I1425" s="4" t="s">
        <v>1070</v>
      </c>
      <c r="J1425" s="51">
        <v>0</v>
      </c>
      <c r="K1425" s="51">
        <v>6.1</v>
      </c>
      <c r="L1425" s="51">
        <v>117</v>
      </c>
      <c r="M1425" s="51">
        <v>104</v>
      </c>
      <c r="N1425" s="55">
        <v>30063805</v>
      </c>
      <c r="O1425" s="55">
        <v>60000000</v>
      </c>
      <c r="P1425" s="24">
        <v>-29936195</v>
      </c>
    </row>
    <row r="1426" spans="1:16" x14ac:dyDescent="0.2">
      <c r="A1426" s="4" t="s">
        <v>3035</v>
      </c>
      <c r="B1426" s="5">
        <v>37530</v>
      </c>
      <c r="C1426" s="4" t="s">
        <v>46</v>
      </c>
      <c r="D1426" s="4" t="s">
        <v>34</v>
      </c>
      <c r="E1426" s="4" t="s">
        <v>17</v>
      </c>
      <c r="F1426" s="4" t="s">
        <v>18</v>
      </c>
      <c r="G1426" s="4" t="s">
        <v>146</v>
      </c>
      <c r="H1426" s="4" t="s">
        <v>1603</v>
      </c>
      <c r="I1426" s="4" t="s">
        <v>3036</v>
      </c>
      <c r="J1426" s="51">
        <v>2000</v>
      </c>
      <c r="K1426" s="51">
        <v>5.7</v>
      </c>
      <c r="L1426" s="51">
        <v>64</v>
      </c>
      <c r="M1426" s="51">
        <v>118</v>
      </c>
      <c r="N1426" s="55">
        <v>56398162</v>
      </c>
      <c r="O1426" s="55">
        <v>20000000</v>
      </c>
      <c r="P1426" s="24">
        <v>36398162</v>
      </c>
    </row>
    <row r="1427" spans="1:16" x14ac:dyDescent="0.2">
      <c r="A1427" s="4" t="s">
        <v>3037</v>
      </c>
      <c r="B1427" s="5">
        <v>37559</v>
      </c>
      <c r="C1427" s="4" t="s">
        <v>46</v>
      </c>
      <c r="D1427" s="4" t="s">
        <v>91</v>
      </c>
      <c r="E1427" s="4" t="s">
        <v>17</v>
      </c>
      <c r="F1427" s="4" t="s">
        <v>18</v>
      </c>
      <c r="G1427" s="4" t="s">
        <v>146</v>
      </c>
      <c r="H1427" s="4" t="s">
        <v>1905</v>
      </c>
      <c r="I1427" s="4" t="s">
        <v>3038</v>
      </c>
      <c r="J1427" s="51">
        <v>0</v>
      </c>
      <c r="K1427" s="51">
        <v>5.4</v>
      </c>
      <c r="L1427" s="51">
        <v>181</v>
      </c>
      <c r="M1427" s="51">
        <v>99</v>
      </c>
      <c r="N1427" s="55">
        <v>17266505</v>
      </c>
      <c r="O1427" s="55">
        <v>30000000</v>
      </c>
      <c r="P1427" s="24">
        <v>-12733495</v>
      </c>
    </row>
    <row r="1428" spans="1:16" x14ac:dyDescent="0.2">
      <c r="A1428" s="4" t="s">
        <v>3039</v>
      </c>
      <c r="B1428" s="5">
        <v>37532</v>
      </c>
      <c r="C1428" s="4" t="s">
        <v>46</v>
      </c>
      <c r="D1428" s="4" t="s">
        <v>23</v>
      </c>
      <c r="E1428" s="4" t="s">
        <v>914</v>
      </c>
      <c r="F1428" s="4" t="s">
        <v>1816</v>
      </c>
      <c r="G1428" s="4" t="s">
        <v>106</v>
      </c>
      <c r="H1428" s="4" t="s">
        <v>3040</v>
      </c>
      <c r="I1428" s="4" t="s">
        <v>3041</v>
      </c>
      <c r="J1428" s="51">
        <v>544</v>
      </c>
      <c r="K1428" s="51">
        <v>6.8</v>
      </c>
      <c r="L1428" s="51">
        <v>85</v>
      </c>
      <c r="M1428" s="51">
        <v>118</v>
      </c>
      <c r="N1428" s="55">
        <v>5709616</v>
      </c>
      <c r="O1428" s="55">
        <v>1800000</v>
      </c>
      <c r="P1428" s="24">
        <v>3909616</v>
      </c>
    </row>
    <row r="1429" spans="1:16" x14ac:dyDescent="0.2">
      <c r="A1429" s="4" t="s">
        <v>3042</v>
      </c>
      <c r="B1429" s="5">
        <v>37325</v>
      </c>
      <c r="C1429" s="4" t="s">
        <v>46</v>
      </c>
      <c r="D1429" s="4" t="s">
        <v>16</v>
      </c>
      <c r="E1429" s="4" t="s">
        <v>17</v>
      </c>
      <c r="F1429" s="4" t="s">
        <v>18</v>
      </c>
      <c r="G1429" s="4" t="s">
        <v>146</v>
      </c>
      <c r="H1429" s="4" t="s">
        <v>949</v>
      </c>
      <c r="I1429" s="4" t="s">
        <v>1351</v>
      </c>
      <c r="J1429" s="51">
        <v>0</v>
      </c>
      <c r="K1429" s="51">
        <v>5.6</v>
      </c>
      <c r="L1429" s="51">
        <v>98</v>
      </c>
      <c r="M1429" s="51">
        <v>115</v>
      </c>
      <c r="N1429" s="55">
        <v>39177215</v>
      </c>
      <c r="O1429" s="55">
        <v>38000000</v>
      </c>
      <c r="P1429" s="24">
        <v>1177215</v>
      </c>
    </row>
    <row r="1430" spans="1:16" x14ac:dyDescent="0.2">
      <c r="A1430" s="4" t="s">
        <v>3043</v>
      </c>
      <c r="B1430" s="5">
        <v>37377</v>
      </c>
      <c r="C1430" s="4" t="s">
        <v>46</v>
      </c>
      <c r="D1430" s="4" t="s">
        <v>91</v>
      </c>
      <c r="E1430" s="4" t="s">
        <v>17</v>
      </c>
      <c r="F1430" s="4" t="s">
        <v>18</v>
      </c>
      <c r="G1430" s="4" t="s">
        <v>106</v>
      </c>
      <c r="H1430" s="4" t="s">
        <v>1106</v>
      </c>
      <c r="I1430" s="4" t="s">
        <v>3044</v>
      </c>
      <c r="J1430" s="51">
        <v>20000</v>
      </c>
      <c r="K1430" s="51">
        <v>7.5</v>
      </c>
      <c r="L1430" s="51">
        <v>146</v>
      </c>
      <c r="M1430" s="51">
        <v>107</v>
      </c>
      <c r="N1430" s="55">
        <v>1190018</v>
      </c>
      <c r="O1430" s="55">
        <v>20000000</v>
      </c>
      <c r="P1430" s="24">
        <v>-18809982</v>
      </c>
    </row>
    <row r="1431" spans="1:16" x14ac:dyDescent="0.2">
      <c r="A1431" s="4" t="s">
        <v>3045</v>
      </c>
      <c r="B1431" s="5">
        <v>37276</v>
      </c>
      <c r="C1431" s="4" t="s">
        <v>46</v>
      </c>
      <c r="D1431" s="4" t="s">
        <v>91</v>
      </c>
      <c r="E1431" s="4" t="s">
        <v>17</v>
      </c>
      <c r="F1431" s="4" t="s">
        <v>97</v>
      </c>
      <c r="G1431" s="4" t="s">
        <v>146</v>
      </c>
      <c r="H1431" s="4" t="s">
        <v>1767</v>
      </c>
      <c r="I1431" s="4" t="s">
        <v>2506</v>
      </c>
      <c r="J1431" s="51">
        <v>158</v>
      </c>
      <c r="K1431" s="51">
        <v>4.5</v>
      </c>
      <c r="L1431" s="51">
        <v>53</v>
      </c>
      <c r="M1431" s="51">
        <v>93</v>
      </c>
      <c r="N1431" s="55">
        <v>4835968</v>
      </c>
      <c r="O1431" s="55">
        <v>40000000</v>
      </c>
      <c r="P1431" s="24">
        <v>-35164032</v>
      </c>
    </row>
    <row r="1432" spans="1:16" x14ac:dyDescent="0.2">
      <c r="A1432" s="4" t="s">
        <v>3046</v>
      </c>
      <c r="B1432" s="5">
        <v>37500</v>
      </c>
      <c r="C1432" s="4" t="s">
        <v>46</v>
      </c>
      <c r="D1432" s="4" t="s">
        <v>23</v>
      </c>
      <c r="E1432" s="4" t="s">
        <v>17</v>
      </c>
      <c r="F1432" s="4" t="s">
        <v>18</v>
      </c>
      <c r="G1432" s="4" t="s">
        <v>146</v>
      </c>
      <c r="H1432" s="4" t="s">
        <v>429</v>
      </c>
      <c r="I1432" s="4" t="s">
        <v>3047</v>
      </c>
      <c r="J1432" s="51">
        <v>0</v>
      </c>
      <c r="K1432" s="51">
        <v>7.4</v>
      </c>
      <c r="L1432" s="51">
        <v>181</v>
      </c>
      <c r="M1432" s="51">
        <v>107</v>
      </c>
      <c r="N1432" s="55">
        <v>15854988</v>
      </c>
      <c r="O1432" s="55">
        <v>13500000</v>
      </c>
      <c r="P1432" s="24">
        <v>2354988</v>
      </c>
    </row>
    <row r="1433" spans="1:16" x14ac:dyDescent="0.2">
      <c r="A1433" s="4" t="s">
        <v>3048</v>
      </c>
      <c r="B1433" s="5">
        <v>37452</v>
      </c>
      <c r="C1433" s="4" t="s">
        <v>46</v>
      </c>
      <c r="D1433" s="4" t="s">
        <v>16</v>
      </c>
      <c r="E1433" s="4" t="s">
        <v>17</v>
      </c>
      <c r="F1433" s="4" t="s">
        <v>97</v>
      </c>
      <c r="G1433" s="4" t="s">
        <v>106</v>
      </c>
      <c r="H1433" s="4" t="s">
        <v>1935</v>
      </c>
      <c r="I1433" s="4" t="s">
        <v>2092</v>
      </c>
      <c r="J1433" s="51">
        <v>612</v>
      </c>
      <c r="K1433" s="51">
        <v>3.3</v>
      </c>
      <c r="L1433" s="51">
        <v>104</v>
      </c>
      <c r="M1433" s="51">
        <v>101</v>
      </c>
      <c r="N1433" s="55">
        <v>13208023</v>
      </c>
      <c r="O1433" s="55">
        <v>42000000</v>
      </c>
      <c r="P1433" s="24">
        <v>-28791977</v>
      </c>
    </row>
    <row r="1434" spans="1:16" x14ac:dyDescent="0.2">
      <c r="A1434" s="4" t="s">
        <v>3049</v>
      </c>
      <c r="B1434" s="5">
        <v>37509</v>
      </c>
      <c r="C1434" s="4" t="s">
        <v>46</v>
      </c>
      <c r="D1434" s="4" t="s">
        <v>16</v>
      </c>
      <c r="E1434" s="4" t="s">
        <v>17</v>
      </c>
      <c r="F1434" s="4" t="s">
        <v>175</v>
      </c>
      <c r="G1434" s="4" t="s">
        <v>106</v>
      </c>
      <c r="H1434" s="4" t="s">
        <v>1887</v>
      </c>
      <c r="I1434" s="4" t="s">
        <v>310</v>
      </c>
      <c r="J1434" s="51">
        <v>675</v>
      </c>
      <c r="K1434" s="51">
        <v>6.3</v>
      </c>
      <c r="L1434" s="51">
        <v>149</v>
      </c>
      <c r="M1434" s="51">
        <v>114</v>
      </c>
      <c r="N1434" s="55">
        <v>6592103</v>
      </c>
      <c r="O1434" s="55">
        <v>35000000</v>
      </c>
      <c r="P1434" s="24">
        <v>-28407897</v>
      </c>
    </row>
    <row r="1435" spans="1:16" x14ac:dyDescent="0.2">
      <c r="A1435" s="4" t="s">
        <v>3050</v>
      </c>
      <c r="B1435" s="5">
        <v>37450</v>
      </c>
      <c r="C1435" s="4" t="s">
        <v>15</v>
      </c>
      <c r="D1435" s="4" t="s">
        <v>75</v>
      </c>
      <c r="E1435" s="4" t="s">
        <v>17</v>
      </c>
      <c r="F1435" s="4" t="s">
        <v>18</v>
      </c>
      <c r="G1435" s="4" t="s">
        <v>106</v>
      </c>
      <c r="H1435" s="4" t="s">
        <v>1211</v>
      </c>
      <c r="I1435" s="4" t="s">
        <v>3051</v>
      </c>
      <c r="J1435" s="51">
        <v>0</v>
      </c>
      <c r="K1435" s="51">
        <v>7.4</v>
      </c>
      <c r="L1435" s="51">
        <v>128</v>
      </c>
      <c r="M1435" s="51">
        <v>123</v>
      </c>
      <c r="N1435" s="55">
        <v>25776062</v>
      </c>
      <c r="O1435" s="55">
        <v>12000000</v>
      </c>
      <c r="P1435" s="24">
        <v>13776062</v>
      </c>
    </row>
    <row r="1436" spans="1:16" x14ac:dyDescent="0.2">
      <c r="A1436" s="4" t="s">
        <v>3052</v>
      </c>
      <c r="B1436" s="5">
        <v>37311</v>
      </c>
      <c r="C1436" s="4" t="s">
        <v>46</v>
      </c>
      <c r="D1436" s="4" t="s">
        <v>34</v>
      </c>
      <c r="E1436" s="4" t="s">
        <v>17</v>
      </c>
      <c r="F1436" s="4" t="s">
        <v>18</v>
      </c>
      <c r="G1436" s="4" t="s">
        <v>106</v>
      </c>
      <c r="H1436" s="4" t="s">
        <v>909</v>
      </c>
      <c r="I1436" s="4" t="s">
        <v>3053</v>
      </c>
      <c r="J1436" s="51">
        <v>981</v>
      </c>
      <c r="K1436" s="51">
        <v>5.8</v>
      </c>
      <c r="L1436" s="51">
        <v>26</v>
      </c>
      <c r="M1436" s="51">
        <v>85</v>
      </c>
      <c r="N1436" s="55">
        <v>32983713</v>
      </c>
      <c r="O1436" s="55">
        <v>20000000</v>
      </c>
      <c r="P1436" s="24">
        <v>12983713</v>
      </c>
    </row>
    <row r="1437" spans="1:16" x14ac:dyDescent="0.2">
      <c r="A1437" s="4" t="s">
        <v>3054</v>
      </c>
      <c r="B1437" s="5">
        <v>37344</v>
      </c>
      <c r="C1437" s="4" t="s">
        <v>46</v>
      </c>
      <c r="D1437" s="4" t="s">
        <v>34</v>
      </c>
      <c r="E1437" s="4" t="s">
        <v>17</v>
      </c>
      <c r="F1437" s="4" t="s">
        <v>18</v>
      </c>
      <c r="G1437" s="4" t="s">
        <v>106</v>
      </c>
      <c r="H1437" s="4" t="s">
        <v>689</v>
      </c>
      <c r="I1437" s="4" t="s">
        <v>759</v>
      </c>
      <c r="J1437" s="51">
        <v>134</v>
      </c>
      <c r="K1437" s="51">
        <v>4.7</v>
      </c>
      <c r="L1437" s="51">
        <v>108</v>
      </c>
      <c r="M1437" s="51">
        <v>101</v>
      </c>
      <c r="N1437" s="55">
        <v>2506446</v>
      </c>
      <c r="O1437" s="55">
        <v>2000000</v>
      </c>
      <c r="P1437" s="24">
        <v>506446</v>
      </c>
    </row>
    <row r="1438" spans="1:16" x14ac:dyDescent="0.2">
      <c r="A1438" s="4" t="s">
        <v>3055</v>
      </c>
      <c r="B1438" s="5">
        <v>37288</v>
      </c>
      <c r="C1438" s="4" t="s">
        <v>46</v>
      </c>
      <c r="D1438" s="4" t="s">
        <v>16</v>
      </c>
      <c r="E1438" s="4" t="s">
        <v>17</v>
      </c>
      <c r="F1438" s="4" t="s">
        <v>18</v>
      </c>
      <c r="G1438" s="4" t="s">
        <v>106</v>
      </c>
      <c r="H1438" s="4" t="s">
        <v>1290</v>
      </c>
      <c r="I1438" s="4" t="s">
        <v>218</v>
      </c>
      <c r="J1438" s="51">
        <v>0</v>
      </c>
      <c r="K1438" s="51">
        <v>7.5</v>
      </c>
      <c r="L1438" s="51">
        <v>233</v>
      </c>
      <c r="M1438" s="51">
        <v>216</v>
      </c>
      <c r="N1438" s="55">
        <v>77679638</v>
      </c>
      <c r="O1438" s="55">
        <v>100000000</v>
      </c>
      <c r="P1438" s="24">
        <v>-22320362</v>
      </c>
    </row>
    <row r="1439" spans="1:16" x14ac:dyDescent="0.2">
      <c r="A1439" s="4" t="s">
        <v>3056</v>
      </c>
      <c r="B1439" s="5">
        <v>37333</v>
      </c>
      <c r="C1439" s="4" t="s">
        <v>46</v>
      </c>
      <c r="D1439" s="4" t="s">
        <v>54</v>
      </c>
      <c r="E1439" s="4" t="s">
        <v>17</v>
      </c>
      <c r="F1439" s="4" t="s">
        <v>18</v>
      </c>
      <c r="G1439" s="4" t="s">
        <v>106</v>
      </c>
      <c r="H1439" s="4" t="s">
        <v>1537</v>
      </c>
      <c r="I1439" s="4" t="s">
        <v>863</v>
      </c>
      <c r="J1439" s="51">
        <v>0</v>
      </c>
      <c r="K1439" s="51">
        <v>6.2</v>
      </c>
      <c r="L1439" s="51">
        <v>103</v>
      </c>
      <c r="M1439" s="51">
        <v>103</v>
      </c>
      <c r="N1439" s="55">
        <v>236266</v>
      </c>
      <c r="O1439" s="55">
        <v>3500000</v>
      </c>
      <c r="P1439" s="24">
        <v>-3263734</v>
      </c>
    </row>
    <row r="1440" spans="1:16" x14ac:dyDescent="0.2">
      <c r="A1440" s="4" t="s">
        <v>3057</v>
      </c>
      <c r="B1440" s="5">
        <v>37441</v>
      </c>
      <c r="C1440" s="4" t="s">
        <v>46</v>
      </c>
      <c r="D1440" s="4" t="s">
        <v>105</v>
      </c>
      <c r="E1440" s="4" t="s">
        <v>17</v>
      </c>
      <c r="F1440" s="4" t="s">
        <v>18</v>
      </c>
      <c r="G1440" s="4" t="s">
        <v>106</v>
      </c>
      <c r="H1440" s="4" t="s">
        <v>3058</v>
      </c>
      <c r="I1440" s="4" t="s">
        <v>2917</v>
      </c>
      <c r="J1440" s="51">
        <v>0</v>
      </c>
      <c r="K1440" s="51">
        <v>5.5</v>
      </c>
      <c r="L1440" s="51">
        <v>156</v>
      </c>
      <c r="M1440" s="51">
        <v>91</v>
      </c>
      <c r="N1440" s="55">
        <v>30079316</v>
      </c>
      <c r="O1440" s="55">
        <v>35000000</v>
      </c>
      <c r="P1440" s="24">
        <v>-4920684</v>
      </c>
    </row>
    <row r="1441" spans="1:16" x14ac:dyDescent="0.2">
      <c r="A1441" s="4" t="s">
        <v>3059</v>
      </c>
      <c r="B1441" s="5">
        <v>37285</v>
      </c>
      <c r="C1441" s="4" t="s">
        <v>46</v>
      </c>
      <c r="D1441" s="4" t="s">
        <v>91</v>
      </c>
      <c r="E1441" s="4" t="s">
        <v>17</v>
      </c>
      <c r="F1441" s="4" t="s">
        <v>25</v>
      </c>
      <c r="G1441" s="4" t="s">
        <v>146</v>
      </c>
      <c r="H1441" s="4" t="s">
        <v>3060</v>
      </c>
      <c r="I1441" s="4" t="s">
        <v>3061</v>
      </c>
      <c r="J1441" s="51">
        <v>564</v>
      </c>
      <c r="K1441" s="51">
        <v>4.5999999999999996</v>
      </c>
      <c r="L1441" s="51">
        <v>58</v>
      </c>
      <c r="M1441" s="51">
        <v>98</v>
      </c>
      <c r="N1441" s="55">
        <v>15361537</v>
      </c>
      <c r="O1441" s="55">
        <v>13000000</v>
      </c>
      <c r="P1441" s="24">
        <v>2361537</v>
      </c>
    </row>
    <row r="1442" spans="1:16" x14ac:dyDescent="0.2">
      <c r="A1442" s="4" t="s">
        <v>3062</v>
      </c>
      <c r="B1442" s="5">
        <v>37460</v>
      </c>
      <c r="C1442" s="4" t="s">
        <v>46</v>
      </c>
      <c r="D1442" s="4" t="s">
        <v>34</v>
      </c>
      <c r="E1442" s="4" t="s">
        <v>17</v>
      </c>
      <c r="F1442" s="4" t="s">
        <v>18</v>
      </c>
      <c r="G1442" s="4" t="s">
        <v>106</v>
      </c>
      <c r="H1442" s="4" t="s">
        <v>277</v>
      </c>
      <c r="I1442" s="4" t="s">
        <v>3063</v>
      </c>
      <c r="J1442" s="51">
        <v>0</v>
      </c>
      <c r="K1442" s="51">
        <v>4.0999999999999996</v>
      </c>
      <c r="L1442" s="51">
        <v>151</v>
      </c>
      <c r="M1442" s="51">
        <v>94</v>
      </c>
      <c r="N1442" s="55">
        <v>30259652</v>
      </c>
      <c r="O1442" s="55">
        <v>15000000</v>
      </c>
      <c r="P1442" s="24">
        <v>15259652</v>
      </c>
    </row>
    <row r="1443" spans="1:16" x14ac:dyDescent="0.2">
      <c r="A1443" s="4" t="s">
        <v>3064</v>
      </c>
      <c r="B1443" s="5">
        <v>37456</v>
      </c>
      <c r="C1443" s="4" t="s">
        <v>46</v>
      </c>
      <c r="D1443" s="4" t="s">
        <v>54</v>
      </c>
      <c r="E1443" s="4" t="s">
        <v>17</v>
      </c>
      <c r="F1443" s="4" t="s">
        <v>97</v>
      </c>
      <c r="G1443" s="4" t="s">
        <v>98</v>
      </c>
      <c r="H1443" s="4" t="s">
        <v>2702</v>
      </c>
      <c r="I1443" s="4" t="s">
        <v>807</v>
      </c>
      <c r="J1443" s="51">
        <v>0</v>
      </c>
      <c r="K1443" s="51">
        <v>7.4</v>
      </c>
      <c r="L1443" s="51">
        <v>232</v>
      </c>
      <c r="M1443" s="51">
        <v>174</v>
      </c>
      <c r="N1443" s="55">
        <v>261970615</v>
      </c>
      <c r="O1443" s="55">
        <v>100000000</v>
      </c>
      <c r="P1443" s="24">
        <v>161970615</v>
      </c>
    </row>
    <row r="1444" spans="1:16" x14ac:dyDescent="0.2">
      <c r="A1444" s="4" t="s">
        <v>3065</v>
      </c>
      <c r="B1444" s="5">
        <v>37382</v>
      </c>
      <c r="C1444" s="4" t="s">
        <v>46</v>
      </c>
      <c r="D1444" s="4" t="s">
        <v>23</v>
      </c>
      <c r="E1444" s="4" t="s">
        <v>17</v>
      </c>
      <c r="F1444" s="4" t="s">
        <v>18</v>
      </c>
      <c r="G1444" s="4" t="s">
        <v>106</v>
      </c>
      <c r="H1444" s="4" t="s">
        <v>796</v>
      </c>
      <c r="I1444" s="4" t="s">
        <v>2375</v>
      </c>
      <c r="J1444" s="51">
        <v>997</v>
      </c>
      <c r="K1444" s="51">
        <v>6.3</v>
      </c>
      <c r="L1444" s="51">
        <v>112</v>
      </c>
      <c r="M1444" s="51">
        <v>125</v>
      </c>
      <c r="N1444" s="55">
        <v>19076815</v>
      </c>
      <c r="O1444" s="55">
        <v>60000000</v>
      </c>
      <c r="P1444" s="24">
        <v>-40923185</v>
      </c>
    </row>
    <row r="1445" spans="1:16" x14ac:dyDescent="0.2">
      <c r="A1445" s="4" t="s">
        <v>3066</v>
      </c>
      <c r="B1445" s="5">
        <v>37266</v>
      </c>
      <c r="C1445" s="4" t="s">
        <v>15</v>
      </c>
      <c r="D1445" s="4" t="s">
        <v>91</v>
      </c>
      <c r="E1445" s="4" t="s">
        <v>2341</v>
      </c>
      <c r="F1445" s="4" t="s">
        <v>637</v>
      </c>
      <c r="G1445" s="4" t="s">
        <v>146</v>
      </c>
      <c r="H1445" s="4" t="s">
        <v>1821</v>
      </c>
      <c r="I1445" s="4" t="s">
        <v>3067</v>
      </c>
      <c r="J1445" s="51">
        <v>0</v>
      </c>
      <c r="K1445" s="51">
        <v>7.9</v>
      </c>
      <c r="L1445" s="51">
        <v>283</v>
      </c>
      <c r="M1445" s="51">
        <v>80</v>
      </c>
      <c r="N1445" s="55">
        <v>84961</v>
      </c>
      <c r="O1445" s="55">
        <v>31000000</v>
      </c>
      <c r="P1445" s="24">
        <v>-30915039</v>
      </c>
    </row>
    <row r="1446" spans="1:16" x14ac:dyDescent="0.2">
      <c r="A1446" s="4" t="s">
        <v>3068</v>
      </c>
      <c r="B1446" s="5">
        <v>37620</v>
      </c>
      <c r="C1446" s="4" t="s">
        <v>46</v>
      </c>
      <c r="D1446" s="4" t="s">
        <v>54</v>
      </c>
      <c r="E1446" s="4" t="s">
        <v>17</v>
      </c>
      <c r="F1446" s="4" t="s">
        <v>18</v>
      </c>
      <c r="G1446" s="4" t="s">
        <v>98</v>
      </c>
      <c r="H1446" s="4" t="s">
        <v>1140</v>
      </c>
      <c r="I1446" s="4" t="s">
        <v>3069</v>
      </c>
      <c r="J1446" s="51">
        <v>227</v>
      </c>
      <c r="K1446" s="51">
        <v>5.9</v>
      </c>
      <c r="L1446" s="51">
        <v>33</v>
      </c>
      <c r="M1446" s="51">
        <v>76</v>
      </c>
      <c r="N1446" s="55">
        <v>13684949</v>
      </c>
      <c r="O1446" s="55">
        <v>3000000</v>
      </c>
      <c r="P1446" s="24">
        <v>10684949</v>
      </c>
    </row>
    <row r="1447" spans="1:16" x14ac:dyDescent="0.2">
      <c r="A1447" s="4" t="s">
        <v>3070</v>
      </c>
      <c r="B1447" s="5">
        <v>37588</v>
      </c>
      <c r="C1447" s="4" t="s">
        <v>46</v>
      </c>
      <c r="D1447" s="4" t="s">
        <v>16</v>
      </c>
      <c r="E1447" s="4" t="s">
        <v>17</v>
      </c>
      <c r="F1447" s="4" t="s">
        <v>18</v>
      </c>
      <c r="G1447" s="4" t="s">
        <v>146</v>
      </c>
      <c r="H1447" s="4" t="s">
        <v>729</v>
      </c>
      <c r="I1447" s="4" t="s">
        <v>1843</v>
      </c>
      <c r="J1447" s="51">
        <v>893</v>
      </c>
      <c r="K1447" s="51">
        <v>6.3</v>
      </c>
      <c r="L1447" s="51">
        <v>114</v>
      </c>
      <c r="M1447" s="51">
        <v>115</v>
      </c>
      <c r="N1447" s="55">
        <v>41543207</v>
      </c>
      <c r="O1447" s="55">
        <v>42000000</v>
      </c>
      <c r="P1447" s="24">
        <v>-456793</v>
      </c>
    </row>
    <row r="1448" spans="1:16" x14ac:dyDescent="0.2">
      <c r="A1448" s="4" t="s">
        <v>3071</v>
      </c>
      <c r="B1448" s="5">
        <v>37437</v>
      </c>
      <c r="C1448" s="4" t="s">
        <v>46</v>
      </c>
      <c r="D1448" s="4" t="s">
        <v>34</v>
      </c>
      <c r="E1448" s="4" t="s">
        <v>17</v>
      </c>
      <c r="F1448" s="4" t="s">
        <v>18</v>
      </c>
      <c r="G1448" s="4" t="s">
        <v>146</v>
      </c>
      <c r="H1448" s="4" t="s">
        <v>256</v>
      </c>
      <c r="I1448" s="4" t="s">
        <v>256</v>
      </c>
      <c r="J1448" s="51">
        <v>762</v>
      </c>
      <c r="K1448" s="51">
        <v>6.6</v>
      </c>
      <c r="L1448" s="51">
        <v>109</v>
      </c>
      <c r="M1448" s="51">
        <v>112</v>
      </c>
      <c r="N1448" s="55">
        <v>4839383</v>
      </c>
      <c r="O1448" s="55">
        <v>16000000</v>
      </c>
      <c r="P1448" s="24">
        <v>-11160617</v>
      </c>
    </row>
    <row r="1449" spans="1:16" x14ac:dyDescent="0.2">
      <c r="A1449" s="4" t="s">
        <v>3072</v>
      </c>
      <c r="B1449" s="5">
        <v>37561</v>
      </c>
      <c r="C1449" s="4" t="s">
        <v>46</v>
      </c>
      <c r="D1449" s="4" t="s">
        <v>91</v>
      </c>
      <c r="E1449" s="4" t="s">
        <v>17</v>
      </c>
      <c r="F1449" s="4" t="s">
        <v>18</v>
      </c>
      <c r="G1449" s="4" t="s">
        <v>146</v>
      </c>
      <c r="H1449" s="4" t="s">
        <v>1725</v>
      </c>
      <c r="I1449" s="4" t="s">
        <v>1781</v>
      </c>
      <c r="J1449" s="51">
        <v>531</v>
      </c>
      <c r="K1449" s="51">
        <v>5.4</v>
      </c>
      <c r="L1449" s="51">
        <v>105</v>
      </c>
      <c r="M1449" s="51">
        <v>97</v>
      </c>
      <c r="N1449" s="55">
        <v>33105600</v>
      </c>
      <c r="O1449" s="55">
        <v>70000000</v>
      </c>
      <c r="P1449" s="24">
        <v>-36894400</v>
      </c>
    </row>
    <row r="1450" spans="1:16" x14ac:dyDescent="0.2">
      <c r="A1450" s="4" t="s">
        <v>3073</v>
      </c>
      <c r="B1450" s="5">
        <v>37472</v>
      </c>
      <c r="C1450" s="4" t="s">
        <v>46</v>
      </c>
      <c r="D1450" s="4" t="s">
        <v>54</v>
      </c>
      <c r="E1450" s="4" t="s">
        <v>17</v>
      </c>
      <c r="F1450" s="4" t="s">
        <v>18</v>
      </c>
      <c r="G1450" s="4" t="s">
        <v>98</v>
      </c>
      <c r="H1450" s="4" t="s">
        <v>1850</v>
      </c>
      <c r="I1450" s="4" t="s">
        <v>3074</v>
      </c>
      <c r="J1450" s="51">
        <v>3000</v>
      </c>
      <c r="K1450" s="51">
        <v>7.6</v>
      </c>
      <c r="L1450" s="51">
        <v>193</v>
      </c>
      <c r="M1450" s="51">
        <v>103</v>
      </c>
      <c r="N1450" s="55">
        <v>176387405</v>
      </c>
      <c r="O1450" s="55">
        <v>59000000</v>
      </c>
      <c r="P1450" s="24">
        <v>117387405</v>
      </c>
    </row>
    <row r="1451" spans="1:16" x14ac:dyDescent="0.2">
      <c r="A1451" s="4" t="s">
        <v>3075</v>
      </c>
      <c r="B1451" s="5">
        <v>37477</v>
      </c>
      <c r="C1451" s="4" t="s">
        <v>46</v>
      </c>
      <c r="D1451" s="4" t="s">
        <v>34</v>
      </c>
      <c r="E1451" s="4" t="s">
        <v>17</v>
      </c>
      <c r="F1451" s="4" t="s">
        <v>18</v>
      </c>
      <c r="G1451" s="4" t="s">
        <v>106</v>
      </c>
      <c r="H1451" s="4" t="s">
        <v>1011</v>
      </c>
      <c r="I1451" s="4" t="s">
        <v>3076</v>
      </c>
      <c r="J1451" s="51">
        <v>838</v>
      </c>
      <c r="K1451" s="51">
        <v>7</v>
      </c>
      <c r="L1451" s="51">
        <v>136</v>
      </c>
      <c r="M1451" s="51">
        <v>99</v>
      </c>
      <c r="N1451" s="55">
        <v>4681503</v>
      </c>
      <c r="O1451" s="55">
        <v>9000000</v>
      </c>
      <c r="P1451" s="24">
        <v>-4318497</v>
      </c>
    </row>
    <row r="1452" spans="1:16" x14ac:dyDescent="0.2">
      <c r="A1452" s="4" t="s">
        <v>3077</v>
      </c>
      <c r="B1452" s="5">
        <v>37362</v>
      </c>
      <c r="C1452" s="4" t="s">
        <v>46</v>
      </c>
      <c r="D1452" s="4" t="s">
        <v>23</v>
      </c>
      <c r="E1452" s="4" t="s">
        <v>17</v>
      </c>
      <c r="F1452" s="4" t="s">
        <v>18</v>
      </c>
      <c r="G1452" s="4" t="s">
        <v>106</v>
      </c>
      <c r="H1452" s="4" t="s">
        <v>210</v>
      </c>
      <c r="I1452" s="4" t="s">
        <v>2427</v>
      </c>
      <c r="J1452" s="51">
        <v>0</v>
      </c>
      <c r="K1452" s="51">
        <v>7.2</v>
      </c>
      <c r="L1452" s="51">
        <v>185</v>
      </c>
      <c r="M1452" s="51">
        <v>118</v>
      </c>
      <c r="N1452" s="55">
        <v>67263182</v>
      </c>
      <c r="O1452" s="55">
        <v>46000000</v>
      </c>
      <c r="P1452" s="24">
        <v>21263182</v>
      </c>
    </row>
    <row r="1453" spans="1:16" x14ac:dyDescent="0.2">
      <c r="A1453" s="4" t="s">
        <v>3078</v>
      </c>
      <c r="B1453" s="5">
        <v>37281</v>
      </c>
      <c r="C1453" s="4" t="s">
        <v>46</v>
      </c>
      <c r="D1453" s="4" t="s">
        <v>23</v>
      </c>
      <c r="E1453" s="4" t="s">
        <v>17</v>
      </c>
      <c r="F1453" s="4" t="s">
        <v>18</v>
      </c>
      <c r="G1453" s="4" t="s">
        <v>106</v>
      </c>
      <c r="H1453" s="4" t="s">
        <v>3079</v>
      </c>
      <c r="I1453" s="4" t="s">
        <v>3080</v>
      </c>
      <c r="J1453" s="51">
        <v>163</v>
      </c>
      <c r="K1453" s="51">
        <v>6.6</v>
      </c>
      <c r="L1453" s="51">
        <v>31</v>
      </c>
      <c r="M1453" s="51">
        <v>88</v>
      </c>
      <c r="N1453" s="55">
        <v>47329</v>
      </c>
      <c r="O1453" s="55">
        <v>750000</v>
      </c>
      <c r="P1453" s="24">
        <v>-702671</v>
      </c>
    </row>
    <row r="1454" spans="1:16" x14ac:dyDescent="0.2">
      <c r="A1454" s="4" t="s">
        <v>3081</v>
      </c>
      <c r="B1454" s="5">
        <v>37288</v>
      </c>
      <c r="C1454" s="4" t="s">
        <v>46</v>
      </c>
      <c r="D1454" s="4" t="s">
        <v>34</v>
      </c>
      <c r="E1454" s="4" t="s">
        <v>17</v>
      </c>
      <c r="F1454" s="4" t="s">
        <v>18</v>
      </c>
      <c r="G1454" s="4" t="s">
        <v>106</v>
      </c>
      <c r="H1454" s="4" t="s">
        <v>3082</v>
      </c>
      <c r="I1454" s="4" t="s">
        <v>3083</v>
      </c>
      <c r="J1454" s="51">
        <v>0</v>
      </c>
      <c r="K1454" s="51">
        <v>6.6</v>
      </c>
      <c r="L1454" s="51">
        <v>106</v>
      </c>
      <c r="M1454" s="51">
        <v>87</v>
      </c>
      <c r="N1454" s="55">
        <v>64267897</v>
      </c>
      <c r="O1454" s="55">
        <v>5000000</v>
      </c>
      <c r="P1454" s="24">
        <v>59267897</v>
      </c>
    </row>
    <row r="1455" spans="1:16" x14ac:dyDescent="0.2">
      <c r="A1455" s="4" t="s">
        <v>3084</v>
      </c>
      <c r="B1455" s="5">
        <v>37533</v>
      </c>
      <c r="C1455" s="4" t="s">
        <v>46</v>
      </c>
      <c r="D1455" s="4" t="s">
        <v>16</v>
      </c>
      <c r="E1455" s="4" t="s">
        <v>17</v>
      </c>
      <c r="F1455" s="4" t="s">
        <v>18</v>
      </c>
      <c r="G1455" s="4" t="s">
        <v>146</v>
      </c>
      <c r="H1455" s="4" t="s">
        <v>588</v>
      </c>
      <c r="I1455" s="4" t="s">
        <v>3085</v>
      </c>
      <c r="J1455" s="51">
        <v>0</v>
      </c>
      <c r="K1455" s="51">
        <v>7</v>
      </c>
      <c r="L1455" s="51">
        <v>129</v>
      </c>
      <c r="M1455" s="51">
        <v>116</v>
      </c>
      <c r="N1455" s="55">
        <v>71026631</v>
      </c>
      <c r="O1455" s="55">
        <v>36000000</v>
      </c>
      <c r="P1455" s="24">
        <v>35026631</v>
      </c>
    </row>
    <row r="1456" spans="1:16" x14ac:dyDescent="0.2">
      <c r="A1456" s="4" t="s">
        <v>3086</v>
      </c>
      <c r="B1456" s="5">
        <v>37325</v>
      </c>
      <c r="C1456" s="4" t="s">
        <v>46</v>
      </c>
      <c r="D1456" s="4" t="s">
        <v>54</v>
      </c>
      <c r="E1456" s="4" t="s">
        <v>17</v>
      </c>
      <c r="F1456" s="4" t="s">
        <v>18</v>
      </c>
      <c r="G1456" s="4" t="s">
        <v>42</v>
      </c>
      <c r="H1456" s="4" t="s">
        <v>3087</v>
      </c>
      <c r="I1456" s="4" t="s">
        <v>3088</v>
      </c>
      <c r="J1456" s="51">
        <v>184</v>
      </c>
      <c r="K1456" s="51">
        <v>6.6</v>
      </c>
      <c r="L1456" s="51">
        <v>38</v>
      </c>
      <c r="M1456" s="51">
        <v>82</v>
      </c>
      <c r="N1456" s="55">
        <v>25571351</v>
      </c>
      <c r="O1456" s="55">
        <v>14000000</v>
      </c>
      <c r="P1456" s="24">
        <v>11571351</v>
      </c>
    </row>
    <row r="1457" spans="1:16" x14ac:dyDescent="0.2">
      <c r="A1457" s="4" t="s">
        <v>3089</v>
      </c>
      <c r="B1457" s="5">
        <v>37281</v>
      </c>
      <c r="C1457" s="4" t="s">
        <v>46</v>
      </c>
      <c r="D1457" s="4" t="s">
        <v>34</v>
      </c>
      <c r="E1457" s="4" t="s">
        <v>17</v>
      </c>
      <c r="F1457" s="4" t="s">
        <v>18</v>
      </c>
      <c r="G1457" s="4" t="s">
        <v>146</v>
      </c>
      <c r="H1457" s="4" t="s">
        <v>1419</v>
      </c>
      <c r="I1457" s="4" t="s">
        <v>3090</v>
      </c>
      <c r="J1457" s="51">
        <v>939</v>
      </c>
      <c r="K1457" s="51">
        <v>4.5</v>
      </c>
      <c r="L1457" s="51">
        <v>32</v>
      </c>
      <c r="M1457" s="51">
        <v>91</v>
      </c>
      <c r="N1457" s="55">
        <v>13571817</v>
      </c>
      <c r="O1457" s="55">
        <v>15600000</v>
      </c>
      <c r="P1457" s="24">
        <v>-2028183</v>
      </c>
    </row>
    <row r="1458" spans="1:16" x14ac:dyDescent="0.2">
      <c r="A1458" s="4" t="s">
        <v>3091</v>
      </c>
      <c r="B1458" s="5">
        <v>37300</v>
      </c>
      <c r="C1458" s="4" t="s">
        <v>46</v>
      </c>
      <c r="D1458" s="4" t="s">
        <v>23</v>
      </c>
      <c r="E1458" s="4" t="s">
        <v>17</v>
      </c>
      <c r="F1458" s="4" t="s">
        <v>97</v>
      </c>
      <c r="G1458" s="4" t="s">
        <v>146</v>
      </c>
      <c r="H1458" s="4" t="s">
        <v>473</v>
      </c>
      <c r="I1458" s="4" t="s">
        <v>3092</v>
      </c>
      <c r="J1458" s="51">
        <v>0</v>
      </c>
      <c r="K1458" s="51">
        <v>6.7</v>
      </c>
      <c r="L1458" s="51">
        <v>136</v>
      </c>
      <c r="M1458" s="51">
        <v>138</v>
      </c>
      <c r="N1458" s="55">
        <v>35168677</v>
      </c>
      <c r="O1458" s="55">
        <v>100000000</v>
      </c>
      <c r="P1458" s="24">
        <v>-64831323</v>
      </c>
    </row>
    <row r="1459" spans="1:16" x14ac:dyDescent="0.2">
      <c r="A1459" s="4" t="s">
        <v>3093</v>
      </c>
      <c r="B1459" s="5">
        <v>37305</v>
      </c>
      <c r="C1459" s="4" t="s">
        <v>46</v>
      </c>
      <c r="D1459" s="4" t="s">
        <v>91</v>
      </c>
      <c r="E1459" s="4" t="s">
        <v>17</v>
      </c>
      <c r="F1459" s="4" t="s">
        <v>18</v>
      </c>
      <c r="G1459" s="4" t="s">
        <v>146</v>
      </c>
      <c r="H1459" s="4" t="s">
        <v>1174</v>
      </c>
      <c r="I1459" s="4" t="s">
        <v>1174</v>
      </c>
      <c r="J1459" s="51">
        <v>0</v>
      </c>
      <c r="K1459" s="51">
        <v>6.2</v>
      </c>
      <c r="L1459" s="51">
        <v>63</v>
      </c>
      <c r="M1459" s="51">
        <v>81</v>
      </c>
      <c r="N1459" s="55">
        <v>16033556</v>
      </c>
      <c r="O1459" s="55">
        <v>10000000</v>
      </c>
      <c r="P1459" s="24">
        <v>6033556</v>
      </c>
    </row>
    <row r="1460" spans="1:16" x14ac:dyDescent="0.2">
      <c r="A1460" s="4" t="s">
        <v>3094</v>
      </c>
      <c r="B1460" s="5">
        <v>37391</v>
      </c>
      <c r="C1460" s="4" t="s">
        <v>46</v>
      </c>
      <c r="D1460" s="4" t="s">
        <v>34</v>
      </c>
      <c r="E1460" s="4" t="s">
        <v>174</v>
      </c>
      <c r="F1460" s="4" t="s">
        <v>175</v>
      </c>
      <c r="G1460" s="4" t="s">
        <v>106</v>
      </c>
      <c r="H1460" s="4" t="s">
        <v>3095</v>
      </c>
      <c r="I1460" s="4" t="s">
        <v>1494</v>
      </c>
      <c r="J1460" s="51">
        <v>0</v>
      </c>
      <c r="K1460" s="51">
        <v>7.3</v>
      </c>
      <c r="L1460" s="51">
        <v>88</v>
      </c>
      <c r="M1460" s="51">
        <v>111</v>
      </c>
      <c r="N1460" s="55">
        <v>3895664</v>
      </c>
      <c r="O1460" s="55">
        <v>5300000</v>
      </c>
      <c r="P1460" s="24">
        <v>-1404336</v>
      </c>
    </row>
    <row r="1461" spans="1:16" x14ac:dyDescent="0.2">
      <c r="A1461" s="4" t="s">
        <v>3096</v>
      </c>
      <c r="B1461" s="5">
        <v>37578</v>
      </c>
      <c r="C1461" s="4" t="s">
        <v>46</v>
      </c>
      <c r="D1461" s="4" t="s">
        <v>34</v>
      </c>
      <c r="E1461" s="4" t="s">
        <v>17</v>
      </c>
      <c r="F1461" s="4" t="s">
        <v>18</v>
      </c>
      <c r="G1461" s="4" t="s">
        <v>146</v>
      </c>
      <c r="H1461" s="4" t="s">
        <v>1221</v>
      </c>
      <c r="I1461" s="4" t="s">
        <v>721</v>
      </c>
      <c r="J1461" s="51">
        <v>835</v>
      </c>
      <c r="K1461" s="51">
        <v>5.8</v>
      </c>
      <c r="L1461" s="51">
        <v>86</v>
      </c>
      <c r="M1461" s="51">
        <v>103</v>
      </c>
      <c r="N1461" s="55">
        <v>14448589</v>
      </c>
      <c r="O1461" s="55">
        <v>40000000</v>
      </c>
      <c r="P1461" s="24">
        <v>-25551411</v>
      </c>
    </row>
    <row r="1462" spans="1:16" x14ac:dyDescent="0.2">
      <c r="A1462" s="4" t="s">
        <v>3097</v>
      </c>
      <c r="B1462" s="5">
        <v>37259</v>
      </c>
      <c r="C1462" s="4" t="s">
        <v>46</v>
      </c>
      <c r="D1462" s="4" t="s">
        <v>34</v>
      </c>
      <c r="E1462" s="4" t="s">
        <v>17</v>
      </c>
      <c r="F1462" s="4" t="s">
        <v>18</v>
      </c>
      <c r="G1462" s="4" t="s">
        <v>98</v>
      </c>
      <c r="H1462" s="4" t="s">
        <v>3098</v>
      </c>
      <c r="I1462" s="4" t="s">
        <v>2051</v>
      </c>
      <c r="J1462" s="51">
        <v>1000</v>
      </c>
      <c r="K1462" s="51">
        <v>5.0999999999999996</v>
      </c>
      <c r="L1462" s="51">
        <v>39</v>
      </c>
      <c r="M1462" s="51">
        <v>99</v>
      </c>
      <c r="N1462" s="55">
        <v>51432423</v>
      </c>
      <c r="O1462" s="55">
        <v>30000000</v>
      </c>
      <c r="P1462" s="24">
        <v>21432423</v>
      </c>
    </row>
    <row r="1463" spans="1:16" x14ac:dyDescent="0.2">
      <c r="A1463" s="4" t="s">
        <v>3099</v>
      </c>
      <c r="B1463" s="5">
        <v>37304</v>
      </c>
      <c r="C1463" s="4" t="s">
        <v>46</v>
      </c>
      <c r="D1463" s="4" t="s">
        <v>54</v>
      </c>
      <c r="E1463" s="4" t="s">
        <v>17</v>
      </c>
      <c r="F1463" s="4" t="s">
        <v>18</v>
      </c>
      <c r="G1463" s="4" t="s">
        <v>98</v>
      </c>
      <c r="H1463" s="4" t="s">
        <v>965</v>
      </c>
      <c r="I1463" s="4" t="s">
        <v>3100</v>
      </c>
      <c r="J1463" s="51">
        <v>0</v>
      </c>
      <c r="K1463" s="51">
        <v>7.2</v>
      </c>
      <c r="L1463" s="51">
        <v>180</v>
      </c>
      <c r="M1463" s="51">
        <v>85</v>
      </c>
      <c r="N1463" s="55">
        <v>145771527</v>
      </c>
      <c r="O1463" s="55">
        <v>80000000</v>
      </c>
      <c r="P1463" s="24">
        <v>65771527</v>
      </c>
    </row>
    <row r="1464" spans="1:16" x14ac:dyDescent="0.2">
      <c r="A1464" s="4" t="s">
        <v>3101</v>
      </c>
      <c r="B1464" s="5">
        <v>37393</v>
      </c>
      <c r="C1464" s="4" t="s">
        <v>46</v>
      </c>
      <c r="D1464" s="4" t="s">
        <v>34</v>
      </c>
      <c r="E1464" s="4" t="s">
        <v>17</v>
      </c>
      <c r="F1464" s="4" t="s">
        <v>18</v>
      </c>
      <c r="G1464" s="4" t="s">
        <v>146</v>
      </c>
      <c r="H1464" s="4" t="s">
        <v>1033</v>
      </c>
      <c r="I1464" s="4" t="s">
        <v>1990</v>
      </c>
      <c r="J1464" s="51">
        <v>0</v>
      </c>
      <c r="K1464" s="51">
        <v>5.0999999999999996</v>
      </c>
      <c r="L1464" s="51">
        <v>114</v>
      </c>
      <c r="M1464" s="51">
        <v>105</v>
      </c>
      <c r="N1464" s="55">
        <v>93815117</v>
      </c>
      <c r="O1464" s="55">
        <v>55000000</v>
      </c>
      <c r="P1464" s="24">
        <v>38815117</v>
      </c>
    </row>
    <row r="1465" spans="1:16" x14ac:dyDescent="0.2">
      <c r="A1465" s="4" t="s">
        <v>3102</v>
      </c>
      <c r="B1465" s="5">
        <v>37475</v>
      </c>
      <c r="C1465" s="4" t="s">
        <v>46</v>
      </c>
      <c r="D1465" s="4" t="s">
        <v>75</v>
      </c>
      <c r="E1465" s="4" t="s">
        <v>17</v>
      </c>
      <c r="F1465" s="4" t="s">
        <v>18</v>
      </c>
      <c r="G1465" s="4" t="s">
        <v>106</v>
      </c>
      <c r="H1465" s="4" t="s">
        <v>3103</v>
      </c>
      <c r="I1465" s="4" t="s">
        <v>2585</v>
      </c>
      <c r="J1465" s="51">
        <v>63</v>
      </c>
      <c r="K1465" s="51">
        <v>5.4</v>
      </c>
      <c r="L1465" s="51">
        <v>24</v>
      </c>
      <c r="M1465" s="51">
        <v>113</v>
      </c>
      <c r="N1465" s="55">
        <v>19184015</v>
      </c>
      <c r="O1465" s="55">
        <v>3000000</v>
      </c>
      <c r="P1465" s="24">
        <v>16184015</v>
      </c>
    </row>
    <row r="1466" spans="1:16" x14ac:dyDescent="0.2">
      <c r="A1466" s="4" t="s">
        <v>3104</v>
      </c>
      <c r="B1466" s="5">
        <v>37331</v>
      </c>
      <c r="C1466" s="4" t="s">
        <v>46</v>
      </c>
      <c r="D1466" s="4" t="s">
        <v>23</v>
      </c>
      <c r="E1466" s="4" t="s">
        <v>17</v>
      </c>
      <c r="F1466" s="4" t="s">
        <v>18</v>
      </c>
      <c r="G1466" s="4" t="s">
        <v>106</v>
      </c>
      <c r="H1466" s="4" t="s">
        <v>3105</v>
      </c>
      <c r="I1466" s="4" t="s">
        <v>3106</v>
      </c>
      <c r="J1466" s="51">
        <v>0</v>
      </c>
      <c r="K1466" s="51">
        <v>6.7</v>
      </c>
      <c r="L1466" s="51">
        <v>114</v>
      </c>
      <c r="M1466" s="51">
        <v>93</v>
      </c>
      <c r="N1466" s="55">
        <v>145540</v>
      </c>
      <c r="O1466" s="55">
        <v>500000</v>
      </c>
      <c r="P1466" s="24">
        <v>-354460</v>
      </c>
    </row>
    <row r="1467" spans="1:16" x14ac:dyDescent="0.2">
      <c r="A1467" s="4" t="s">
        <v>3107</v>
      </c>
      <c r="B1467" s="5">
        <v>37401</v>
      </c>
      <c r="C1467" s="4" t="s">
        <v>46</v>
      </c>
      <c r="D1467" s="4" t="s">
        <v>91</v>
      </c>
      <c r="E1467" s="4" t="s">
        <v>17</v>
      </c>
      <c r="F1467" s="4" t="s">
        <v>18</v>
      </c>
      <c r="G1467" s="4" t="s">
        <v>146</v>
      </c>
      <c r="H1467" s="4" t="s">
        <v>1181</v>
      </c>
      <c r="I1467" s="4" t="s">
        <v>886</v>
      </c>
      <c r="J1467" s="51">
        <v>2000</v>
      </c>
      <c r="K1467" s="51">
        <v>6.1</v>
      </c>
      <c r="L1467" s="51">
        <v>208</v>
      </c>
      <c r="M1467" s="51">
        <v>88</v>
      </c>
      <c r="N1467" s="55">
        <v>190418803</v>
      </c>
      <c r="O1467" s="55">
        <v>140000000</v>
      </c>
      <c r="P1467" s="24">
        <v>50418803</v>
      </c>
    </row>
    <row r="1468" spans="1:16" x14ac:dyDescent="0.2">
      <c r="A1468" s="4" t="s">
        <v>3108</v>
      </c>
      <c r="B1468" s="5">
        <v>37402</v>
      </c>
      <c r="C1468" s="4" t="s">
        <v>46</v>
      </c>
      <c r="D1468" s="4" t="s">
        <v>34</v>
      </c>
      <c r="E1468" s="4" t="s">
        <v>17</v>
      </c>
      <c r="F1468" s="4" t="s">
        <v>352</v>
      </c>
      <c r="G1468" s="4" t="s">
        <v>106</v>
      </c>
      <c r="H1468" s="4" t="s">
        <v>3109</v>
      </c>
      <c r="I1468" s="4" t="s">
        <v>3110</v>
      </c>
      <c r="J1468" s="51">
        <v>0</v>
      </c>
      <c r="K1468" s="51">
        <v>6</v>
      </c>
      <c r="L1468" s="51">
        <v>9</v>
      </c>
      <c r="M1468" s="51">
        <v>102</v>
      </c>
      <c r="N1468" s="55">
        <v>4239767</v>
      </c>
      <c r="O1468" s="55">
        <v>7500000</v>
      </c>
      <c r="P1468" s="24">
        <v>-3260233</v>
      </c>
    </row>
    <row r="1469" spans="1:16" x14ac:dyDescent="0.2">
      <c r="A1469" s="4" t="s">
        <v>3111</v>
      </c>
      <c r="B1469" s="5">
        <v>37619</v>
      </c>
      <c r="C1469" s="4" t="s">
        <v>46</v>
      </c>
      <c r="D1469" s="4" t="s">
        <v>91</v>
      </c>
      <c r="E1469" s="4" t="s">
        <v>17</v>
      </c>
      <c r="F1469" s="4" t="s">
        <v>18</v>
      </c>
      <c r="G1469" s="4" t="s">
        <v>146</v>
      </c>
      <c r="H1469" s="4" t="s">
        <v>427</v>
      </c>
      <c r="I1469" s="4" t="s">
        <v>239</v>
      </c>
      <c r="J1469" s="51">
        <v>0</v>
      </c>
      <c r="K1469" s="51">
        <v>7.7</v>
      </c>
      <c r="L1469" s="51">
        <v>252</v>
      </c>
      <c r="M1469" s="51">
        <v>145</v>
      </c>
      <c r="N1469" s="55">
        <v>132014112</v>
      </c>
      <c r="O1469" s="55">
        <v>102000000</v>
      </c>
      <c r="P1469" s="24">
        <v>30014112</v>
      </c>
    </row>
    <row r="1470" spans="1:16" x14ac:dyDescent="0.2">
      <c r="A1470" s="4" t="s">
        <v>3112</v>
      </c>
      <c r="B1470" s="5">
        <v>37387</v>
      </c>
      <c r="C1470" s="4" t="s">
        <v>46</v>
      </c>
      <c r="D1470" s="4" t="s">
        <v>34</v>
      </c>
      <c r="E1470" s="4" t="s">
        <v>914</v>
      </c>
      <c r="F1470" s="4" t="s">
        <v>1891</v>
      </c>
      <c r="G1470" s="4" t="s">
        <v>106</v>
      </c>
      <c r="H1470" s="4" t="s">
        <v>3113</v>
      </c>
      <c r="I1470" s="4" t="s">
        <v>3114</v>
      </c>
      <c r="J1470" s="51">
        <v>0</v>
      </c>
      <c r="K1470" s="51">
        <v>7.7</v>
      </c>
      <c r="L1470" s="51">
        <v>64</v>
      </c>
      <c r="M1470" s="51">
        <v>113</v>
      </c>
      <c r="N1470" s="55">
        <v>146402</v>
      </c>
      <c r="O1470" s="55">
        <v>4000000</v>
      </c>
      <c r="P1470" s="24">
        <v>-3853598</v>
      </c>
    </row>
    <row r="1471" spans="1:16" x14ac:dyDescent="0.2">
      <c r="A1471" s="4" t="s">
        <v>3115</v>
      </c>
      <c r="B1471" s="5">
        <v>37351</v>
      </c>
      <c r="C1471" s="4" t="s">
        <v>46</v>
      </c>
      <c r="D1471" s="4" t="s">
        <v>23</v>
      </c>
      <c r="E1471" s="4" t="s">
        <v>17</v>
      </c>
      <c r="F1471" s="4" t="s">
        <v>18</v>
      </c>
      <c r="G1471" s="4" t="s">
        <v>146</v>
      </c>
      <c r="H1471" s="4" t="s">
        <v>2646</v>
      </c>
      <c r="I1471" s="4" t="s">
        <v>1191</v>
      </c>
      <c r="J1471" s="51">
        <v>365</v>
      </c>
      <c r="K1471" s="51">
        <v>6.7</v>
      </c>
      <c r="L1471" s="51">
        <v>111</v>
      </c>
      <c r="M1471" s="51">
        <v>112</v>
      </c>
      <c r="N1471" s="55">
        <v>6830957</v>
      </c>
      <c r="O1471" s="55">
        <v>21000000</v>
      </c>
      <c r="P1471" s="24">
        <v>-14169043</v>
      </c>
    </row>
    <row r="1472" spans="1:16" x14ac:dyDescent="0.2">
      <c r="A1472" s="4" t="s">
        <v>3116</v>
      </c>
      <c r="B1472" s="5">
        <v>37547</v>
      </c>
      <c r="C1472" s="4" t="s">
        <v>46</v>
      </c>
      <c r="D1472" s="4" t="s">
        <v>34</v>
      </c>
      <c r="E1472" s="4" t="s">
        <v>17</v>
      </c>
      <c r="F1472" s="4" t="s">
        <v>18</v>
      </c>
      <c r="G1472" s="4" t="s">
        <v>146</v>
      </c>
      <c r="H1472" s="4" t="s">
        <v>1296</v>
      </c>
      <c r="I1472" s="4" t="s">
        <v>2409</v>
      </c>
      <c r="J1472" s="51">
        <v>0</v>
      </c>
      <c r="K1472" s="51">
        <v>5.8</v>
      </c>
      <c r="L1472" s="51">
        <v>117</v>
      </c>
      <c r="M1472" s="51">
        <v>96</v>
      </c>
      <c r="N1472" s="55">
        <v>126203320</v>
      </c>
      <c r="O1472" s="55">
        <v>50000000</v>
      </c>
      <c r="P1472" s="24">
        <v>76203320</v>
      </c>
    </row>
    <row r="1473" spans="1:16" x14ac:dyDescent="0.2">
      <c r="A1473" s="4" t="s">
        <v>3117</v>
      </c>
      <c r="B1473" s="5">
        <v>37296</v>
      </c>
      <c r="C1473" s="4" t="s">
        <v>46</v>
      </c>
      <c r="D1473" s="4" t="s">
        <v>16</v>
      </c>
      <c r="E1473" s="4" t="s">
        <v>17</v>
      </c>
      <c r="F1473" s="4" t="s">
        <v>18</v>
      </c>
      <c r="G1473" s="4" t="s">
        <v>106</v>
      </c>
      <c r="H1473" s="4" t="s">
        <v>2466</v>
      </c>
      <c r="I1473" s="4" t="s">
        <v>1235</v>
      </c>
      <c r="J1473" s="51">
        <v>0</v>
      </c>
      <c r="K1473" s="51">
        <v>6.1</v>
      </c>
      <c r="L1473" s="51">
        <v>136</v>
      </c>
      <c r="M1473" s="51">
        <v>115</v>
      </c>
      <c r="N1473" s="55">
        <v>31874869</v>
      </c>
      <c r="O1473" s="55">
        <v>50000000</v>
      </c>
      <c r="P1473" s="24">
        <v>-18125131</v>
      </c>
    </row>
    <row r="1474" spans="1:16" x14ac:dyDescent="0.2">
      <c r="A1474" s="4" t="s">
        <v>3118</v>
      </c>
      <c r="B1474" s="5">
        <v>37466</v>
      </c>
      <c r="C1474" s="4" t="s">
        <v>46</v>
      </c>
      <c r="D1474" s="4" t="s">
        <v>34</v>
      </c>
      <c r="E1474" s="4" t="s">
        <v>17</v>
      </c>
      <c r="F1474" s="4" t="s">
        <v>18</v>
      </c>
      <c r="G1474" s="4" t="s">
        <v>98</v>
      </c>
      <c r="H1474" s="4" t="s">
        <v>3119</v>
      </c>
      <c r="I1474" s="4" t="s">
        <v>3120</v>
      </c>
      <c r="J1474" s="51">
        <v>5000</v>
      </c>
      <c r="K1474" s="51">
        <v>6.6</v>
      </c>
      <c r="L1474" s="51">
        <v>168</v>
      </c>
      <c r="M1474" s="51">
        <v>95</v>
      </c>
      <c r="N1474" s="55">
        <v>241437427</v>
      </c>
      <c r="O1474" s="55">
        <v>5000000</v>
      </c>
      <c r="P1474" s="24">
        <v>236437427</v>
      </c>
    </row>
    <row r="1475" spans="1:16" x14ac:dyDescent="0.2">
      <c r="A1475" s="4" t="s">
        <v>3121</v>
      </c>
      <c r="B1475" s="5">
        <v>37394</v>
      </c>
      <c r="C1475" s="4" t="s">
        <v>46</v>
      </c>
      <c r="D1475" s="4" t="s">
        <v>16</v>
      </c>
      <c r="E1475" s="4" t="s">
        <v>17</v>
      </c>
      <c r="F1475" s="4" t="s">
        <v>18</v>
      </c>
      <c r="G1475" s="4" t="s">
        <v>106</v>
      </c>
      <c r="H1475" s="4" t="s">
        <v>1645</v>
      </c>
      <c r="I1475" s="4" t="s">
        <v>3122</v>
      </c>
      <c r="J1475" s="51">
        <v>1000</v>
      </c>
      <c r="K1475" s="51">
        <v>7.2</v>
      </c>
      <c r="L1475" s="51">
        <v>127</v>
      </c>
      <c r="M1475" s="51">
        <v>105</v>
      </c>
      <c r="N1475" s="55">
        <v>10460089</v>
      </c>
      <c r="O1475" s="55">
        <v>7500000</v>
      </c>
      <c r="P1475" s="24">
        <v>2960089</v>
      </c>
    </row>
    <row r="1476" spans="1:16" x14ac:dyDescent="0.2">
      <c r="A1476" s="4" t="s">
        <v>3123</v>
      </c>
      <c r="B1476" s="5">
        <v>37305</v>
      </c>
      <c r="C1476" s="4" t="s">
        <v>46</v>
      </c>
      <c r="D1476" s="4" t="s">
        <v>23</v>
      </c>
      <c r="E1476" s="4" t="s">
        <v>17</v>
      </c>
      <c r="F1476" s="4" t="s">
        <v>97</v>
      </c>
      <c r="G1476" s="4" t="s">
        <v>98</v>
      </c>
      <c r="H1476" s="4" t="s">
        <v>2951</v>
      </c>
      <c r="I1476" s="4" t="s">
        <v>3124</v>
      </c>
      <c r="J1476" s="51">
        <v>0</v>
      </c>
      <c r="K1476" s="51">
        <v>7.2</v>
      </c>
      <c r="L1476" s="51">
        <v>80</v>
      </c>
      <c r="M1476" s="51">
        <v>132</v>
      </c>
      <c r="N1476" s="55">
        <v>1309849</v>
      </c>
      <c r="O1476" s="55">
        <v>10000000</v>
      </c>
      <c r="P1476" s="24">
        <v>-8690151</v>
      </c>
    </row>
    <row r="1477" spans="1:16" x14ac:dyDescent="0.2">
      <c r="A1477" s="4" t="s">
        <v>3125</v>
      </c>
      <c r="B1477" s="5">
        <v>37578</v>
      </c>
      <c r="C1477" s="4" t="s">
        <v>46</v>
      </c>
      <c r="D1477" s="4" t="s">
        <v>23</v>
      </c>
      <c r="E1477" s="4" t="s">
        <v>17</v>
      </c>
      <c r="F1477" s="4" t="s">
        <v>18</v>
      </c>
      <c r="G1477" s="4" t="s">
        <v>106</v>
      </c>
      <c r="H1477" s="4" t="s">
        <v>598</v>
      </c>
      <c r="I1477" s="4" t="s">
        <v>3126</v>
      </c>
      <c r="J1477" s="51">
        <v>0</v>
      </c>
      <c r="K1477" s="51">
        <v>6.8</v>
      </c>
      <c r="L1477" s="51">
        <v>207</v>
      </c>
      <c r="M1477" s="51">
        <v>96</v>
      </c>
      <c r="N1477" s="55">
        <v>31597131</v>
      </c>
      <c r="O1477" s="55">
        <v>12000000</v>
      </c>
      <c r="P1477" s="24">
        <v>19597131</v>
      </c>
    </row>
    <row r="1478" spans="1:16" x14ac:dyDescent="0.2">
      <c r="A1478" s="4" t="s">
        <v>3127</v>
      </c>
      <c r="B1478" s="5">
        <v>37430</v>
      </c>
      <c r="C1478" s="4" t="s">
        <v>46</v>
      </c>
      <c r="D1478" s="4" t="s">
        <v>16</v>
      </c>
      <c r="E1478" s="4" t="s">
        <v>17</v>
      </c>
      <c r="F1478" s="4" t="s">
        <v>18</v>
      </c>
      <c r="G1478" s="4" t="s">
        <v>106</v>
      </c>
      <c r="H1478" s="4" t="s">
        <v>3128</v>
      </c>
      <c r="I1478" s="4" t="s">
        <v>904</v>
      </c>
      <c r="J1478" s="51">
        <v>0</v>
      </c>
      <c r="K1478" s="51">
        <v>6.8</v>
      </c>
      <c r="L1478" s="51">
        <v>233</v>
      </c>
      <c r="M1478" s="51">
        <v>112</v>
      </c>
      <c r="N1478" s="55">
        <v>95308367</v>
      </c>
      <c r="O1478" s="55">
        <v>48000000</v>
      </c>
      <c r="P1478" s="24">
        <v>47308367</v>
      </c>
    </row>
    <row r="1479" spans="1:16" x14ac:dyDescent="0.2">
      <c r="A1479" s="4" t="s">
        <v>3129</v>
      </c>
      <c r="B1479" s="5">
        <v>37280</v>
      </c>
      <c r="C1479" s="4" t="s">
        <v>46</v>
      </c>
      <c r="D1479" s="4" t="s">
        <v>16</v>
      </c>
      <c r="E1479" s="4" t="s">
        <v>17</v>
      </c>
      <c r="F1479" s="4" t="s">
        <v>18</v>
      </c>
      <c r="G1479" s="4" t="s">
        <v>106</v>
      </c>
      <c r="H1479" s="4" t="s">
        <v>210</v>
      </c>
      <c r="I1479" s="4" t="s">
        <v>3130</v>
      </c>
      <c r="J1479" s="51">
        <v>217</v>
      </c>
      <c r="K1479" s="51">
        <v>5.5</v>
      </c>
      <c r="L1479" s="51">
        <v>42</v>
      </c>
      <c r="M1479" s="51">
        <v>100</v>
      </c>
      <c r="N1479" s="55">
        <v>121972</v>
      </c>
      <c r="O1479" s="55">
        <v>22000000</v>
      </c>
      <c r="P1479" s="24">
        <v>-21878028</v>
      </c>
    </row>
    <row r="1480" spans="1:16" x14ac:dyDescent="0.2">
      <c r="A1480" s="4" t="s">
        <v>3131</v>
      </c>
      <c r="B1480" s="5">
        <v>37564</v>
      </c>
      <c r="C1480" s="4" t="s">
        <v>46</v>
      </c>
      <c r="D1480" s="4" t="s">
        <v>16</v>
      </c>
      <c r="E1480" s="4" t="s">
        <v>17</v>
      </c>
      <c r="F1480" s="4" t="s">
        <v>18</v>
      </c>
      <c r="G1480" s="4" t="s">
        <v>106</v>
      </c>
      <c r="H1480" s="4" t="s">
        <v>1394</v>
      </c>
      <c r="I1480" s="4" t="s">
        <v>799</v>
      </c>
      <c r="J1480" s="51">
        <v>0</v>
      </c>
      <c r="K1480" s="51">
        <v>7.1</v>
      </c>
      <c r="L1480" s="51">
        <v>216</v>
      </c>
      <c r="M1480" s="51">
        <v>81</v>
      </c>
      <c r="N1480" s="55">
        <v>46563158</v>
      </c>
      <c r="O1480" s="55">
        <v>13000000</v>
      </c>
      <c r="P1480" s="24">
        <v>33563158</v>
      </c>
    </row>
    <row r="1481" spans="1:16" x14ac:dyDescent="0.2">
      <c r="A1481" s="4" t="s">
        <v>3132</v>
      </c>
      <c r="B1481" s="5">
        <v>37478</v>
      </c>
      <c r="C1481" s="4" t="s">
        <v>46</v>
      </c>
      <c r="D1481" s="4" t="s">
        <v>23</v>
      </c>
      <c r="E1481" s="4" t="s">
        <v>17</v>
      </c>
      <c r="F1481" s="4" t="s">
        <v>18</v>
      </c>
      <c r="G1481" s="4" t="s">
        <v>106</v>
      </c>
      <c r="H1481" s="4" t="s">
        <v>1355</v>
      </c>
      <c r="I1481" s="4" t="s">
        <v>3133</v>
      </c>
      <c r="J1481" s="51">
        <v>872</v>
      </c>
      <c r="K1481" s="51">
        <v>7</v>
      </c>
      <c r="L1481" s="51">
        <v>41</v>
      </c>
      <c r="M1481" s="51">
        <v>99</v>
      </c>
      <c r="N1481" s="55">
        <v>562059</v>
      </c>
      <c r="O1481" s="55">
        <v>4000000</v>
      </c>
      <c r="P1481" s="24">
        <v>-3437941</v>
      </c>
    </row>
    <row r="1482" spans="1:16" x14ac:dyDescent="0.2">
      <c r="A1482" s="4" t="s">
        <v>3134</v>
      </c>
      <c r="B1482" s="5">
        <v>37489</v>
      </c>
      <c r="C1482" s="4" t="s">
        <v>46</v>
      </c>
      <c r="D1482" s="4" t="s">
        <v>34</v>
      </c>
      <c r="E1482" s="4" t="s">
        <v>17</v>
      </c>
      <c r="F1482" s="4" t="s">
        <v>18</v>
      </c>
      <c r="G1482" s="4" t="s">
        <v>106</v>
      </c>
      <c r="H1482" s="4" t="s">
        <v>1373</v>
      </c>
      <c r="I1482" s="4" t="s">
        <v>1525</v>
      </c>
      <c r="J1482" s="51">
        <v>0</v>
      </c>
      <c r="K1482" s="51">
        <v>7.3</v>
      </c>
      <c r="L1482" s="51">
        <v>251</v>
      </c>
      <c r="M1482" s="51">
        <v>95</v>
      </c>
      <c r="N1482" s="55">
        <v>17791031</v>
      </c>
      <c r="O1482" s="55">
        <v>25000000</v>
      </c>
      <c r="P1482" s="24">
        <v>-7208969</v>
      </c>
    </row>
    <row r="1483" spans="1:16" x14ac:dyDescent="0.2">
      <c r="A1483" s="4" t="s">
        <v>3135</v>
      </c>
      <c r="B1483" s="5">
        <v>37405</v>
      </c>
      <c r="C1483" s="4" t="s">
        <v>46</v>
      </c>
      <c r="D1483" s="4" t="s">
        <v>23</v>
      </c>
      <c r="E1483" s="4" t="s">
        <v>17</v>
      </c>
      <c r="F1483" s="4" t="s">
        <v>18</v>
      </c>
      <c r="G1483" s="4" t="s">
        <v>106</v>
      </c>
      <c r="H1483" s="4" t="s">
        <v>3136</v>
      </c>
      <c r="I1483" s="4" t="s">
        <v>2100</v>
      </c>
      <c r="J1483" s="51">
        <v>0</v>
      </c>
      <c r="K1483" s="51">
        <v>5.2</v>
      </c>
      <c r="L1483" s="51">
        <v>137</v>
      </c>
      <c r="M1483" s="51">
        <v>101</v>
      </c>
      <c r="N1483" s="55">
        <v>30307804</v>
      </c>
      <c r="O1483" s="55">
        <v>35000000</v>
      </c>
      <c r="P1483" s="24">
        <v>-4692196</v>
      </c>
    </row>
    <row r="1484" spans="1:16" x14ac:dyDescent="0.2">
      <c r="A1484" s="4" t="s">
        <v>3137</v>
      </c>
      <c r="B1484" s="5">
        <v>37556</v>
      </c>
      <c r="C1484" s="4" t="s">
        <v>46</v>
      </c>
      <c r="D1484" s="4" t="s">
        <v>54</v>
      </c>
      <c r="E1484" s="4" t="s">
        <v>3138</v>
      </c>
      <c r="F1484" s="4" t="s">
        <v>348</v>
      </c>
      <c r="G1484" s="4" t="s">
        <v>98</v>
      </c>
      <c r="H1484" s="4" t="s">
        <v>3139</v>
      </c>
      <c r="I1484" s="4" t="s">
        <v>939</v>
      </c>
      <c r="J1484" s="51">
        <v>0</v>
      </c>
      <c r="K1484" s="51">
        <v>7.5</v>
      </c>
      <c r="L1484" s="51">
        <v>74</v>
      </c>
      <c r="M1484" s="51">
        <v>94</v>
      </c>
      <c r="N1484" s="55">
        <v>6165429</v>
      </c>
      <c r="O1484" s="55">
        <v>6000000</v>
      </c>
      <c r="P1484" s="24">
        <v>165429</v>
      </c>
    </row>
    <row r="1485" spans="1:16" x14ac:dyDescent="0.2">
      <c r="A1485" s="4" t="s">
        <v>3140</v>
      </c>
      <c r="B1485" s="5">
        <v>37514</v>
      </c>
      <c r="C1485" s="4" t="s">
        <v>46</v>
      </c>
      <c r="D1485" s="4" t="s">
        <v>23</v>
      </c>
      <c r="E1485" s="4" t="s">
        <v>17</v>
      </c>
      <c r="F1485" s="4" t="s">
        <v>175</v>
      </c>
      <c r="G1485" s="4" t="s">
        <v>106</v>
      </c>
      <c r="H1485" s="4" t="s">
        <v>3141</v>
      </c>
      <c r="I1485" s="4" t="s">
        <v>3142</v>
      </c>
      <c r="J1485" s="51">
        <v>219</v>
      </c>
      <c r="K1485" s="51">
        <v>7.2</v>
      </c>
      <c r="L1485" s="51">
        <v>59</v>
      </c>
      <c r="M1485" s="51">
        <v>88</v>
      </c>
      <c r="N1485" s="55">
        <v>2073984</v>
      </c>
      <c r="O1485" s="55">
        <v>800000</v>
      </c>
      <c r="P1485" s="24">
        <v>1273984</v>
      </c>
    </row>
    <row r="1486" spans="1:16" x14ac:dyDescent="0.2">
      <c r="A1486" s="4" t="s">
        <v>3143</v>
      </c>
      <c r="B1486" s="5">
        <v>37416</v>
      </c>
      <c r="C1486" s="4" t="s">
        <v>46</v>
      </c>
      <c r="D1486" s="4" t="s">
        <v>34</v>
      </c>
      <c r="E1486" s="4" t="s">
        <v>17</v>
      </c>
      <c r="F1486" s="4" t="s">
        <v>18</v>
      </c>
      <c r="G1486" s="4" t="s">
        <v>146</v>
      </c>
      <c r="H1486" s="4" t="s">
        <v>3144</v>
      </c>
      <c r="I1486" s="4" t="s">
        <v>3145</v>
      </c>
      <c r="J1486" s="51">
        <v>595</v>
      </c>
      <c r="K1486" s="51">
        <v>7</v>
      </c>
      <c r="L1486" s="51">
        <v>75</v>
      </c>
      <c r="M1486" s="51">
        <v>90</v>
      </c>
      <c r="N1486" s="55">
        <v>5844929</v>
      </c>
      <c r="O1486" s="55">
        <v>3000000</v>
      </c>
      <c r="P1486" s="24">
        <v>2844929</v>
      </c>
    </row>
    <row r="1487" spans="1:16" x14ac:dyDescent="0.2">
      <c r="A1487" s="4" t="s">
        <v>3146</v>
      </c>
      <c r="B1487" s="5">
        <v>37296</v>
      </c>
      <c r="C1487" s="4" t="s">
        <v>46</v>
      </c>
      <c r="D1487" s="4" t="s">
        <v>16</v>
      </c>
      <c r="E1487" s="4" t="s">
        <v>17</v>
      </c>
      <c r="F1487" s="4" t="s">
        <v>25</v>
      </c>
      <c r="G1487" s="4" t="s">
        <v>106</v>
      </c>
      <c r="H1487" s="4" t="s">
        <v>1484</v>
      </c>
      <c r="I1487" s="4" t="s">
        <v>1611</v>
      </c>
      <c r="J1487" s="51">
        <v>0</v>
      </c>
      <c r="K1487" s="51">
        <v>7.2</v>
      </c>
      <c r="L1487" s="51">
        <v>210</v>
      </c>
      <c r="M1487" s="51">
        <v>124</v>
      </c>
      <c r="N1487" s="55">
        <v>92930005</v>
      </c>
      <c r="O1487" s="55">
        <v>78000000</v>
      </c>
      <c r="P1487" s="24">
        <v>14930005</v>
      </c>
    </row>
    <row r="1488" spans="1:16" x14ac:dyDescent="0.2">
      <c r="A1488" s="4" t="s">
        <v>3147</v>
      </c>
      <c r="B1488" s="5">
        <v>37492</v>
      </c>
      <c r="C1488" s="4" t="s">
        <v>46</v>
      </c>
      <c r="D1488" s="4" t="s">
        <v>91</v>
      </c>
      <c r="E1488" s="4" t="s">
        <v>17</v>
      </c>
      <c r="F1488" s="4" t="s">
        <v>18</v>
      </c>
      <c r="G1488" s="4" t="s">
        <v>146</v>
      </c>
      <c r="H1488" s="4" t="s">
        <v>1106</v>
      </c>
      <c r="I1488" s="4" t="s">
        <v>969</v>
      </c>
      <c r="J1488" s="51">
        <v>0</v>
      </c>
      <c r="K1488" s="51">
        <v>6.2</v>
      </c>
      <c r="L1488" s="51">
        <v>138</v>
      </c>
      <c r="M1488" s="51">
        <v>101</v>
      </c>
      <c r="N1488" s="55">
        <v>43060566</v>
      </c>
      <c r="O1488" s="55">
        <v>60000000</v>
      </c>
      <c r="P1488" s="24">
        <v>-16939434</v>
      </c>
    </row>
    <row r="1489" spans="1:16" x14ac:dyDescent="0.2">
      <c r="A1489" s="4" t="s">
        <v>3148</v>
      </c>
      <c r="B1489" s="5">
        <v>37450</v>
      </c>
      <c r="C1489" s="4" t="s">
        <v>46</v>
      </c>
      <c r="D1489" s="4" t="s">
        <v>91</v>
      </c>
      <c r="E1489" s="4" t="s">
        <v>17</v>
      </c>
      <c r="F1489" s="4" t="s">
        <v>97</v>
      </c>
      <c r="G1489" s="4" t="s">
        <v>106</v>
      </c>
      <c r="H1489" s="4" t="s">
        <v>865</v>
      </c>
      <c r="I1489" s="4" t="s">
        <v>1244</v>
      </c>
      <c r="J1489" s="51">
        <v>0</v>
      </c>
      <c r="K1489" s="51">
        <v>6.7</v>
      </c>
      <c r="L1489" s="51">
        <v>226</v>
      </c>
      <c r="M1489" s="51">
        <v>100</v>
      </c>
      <c r="N1489" s="55">
        <v>39532308</v>
      </c>
      <c r="O1489" s="55">
        <v>33000000</v>
      </c>
      <c r="P1489" s="24">
        <v>6532308</v>
      </c>
    </row>
    <row r="1490" spans="1:16" x14ac:dyDescent="0.2">
      <c r="A1490" s="4" t="s">
        <v>3149</v>
      </c>
      <c r="B1490" s="5">
        <v>37521</v>
      </c>
      <c r="C1490" s="4" t="s">
        <v>46</v>
      </c>
      <c r="D1490" s="4" t="s">
        <v>54</v>
      </c>
      <c r="E1490" s="4" t="s">
        <v>17</v>
      </c>
      <c r="F1490" s="4" t="s">
        <v>18</v>
      </c>
      <c r="G1490" s="4" t="s">
        <v>42</v>
      </c>
      <c r="H1490" s="4" t="s">
        <v>3150</v>
      </c>
      <c r="I1490" s="4" t="s">
        <v>3151</v>
      </c>
      <c r="J1490" s="51">
        <v>302</v>
      </c>
      <c r="K1490" s="51">
        <v>5.8</v>
      </c>
      <c r="L1490" s="51">
        <v>80</v>
      </c>
      <c r="M1490" s="51">
        <v>72</v>
      </c>
      <c r="N1490" s="55">
        <v>48423368</v>
      </c>
      <c r="O1490" s="55">
        <v>20000000</v>
      </c>
      <c r="P1490" s="24">
        <v>28423368</v>
      </c>
    </row>
    <row r="1491" spans="1:16" x14ac:dyDescent="0.2">
      <c r="A1491" s="4" t="s">
        <v>3152</v>
      </c>
      <c r="B1491" s="5">
        <v>37582</v>
      </c>
      <c r="C1491" s="4" t="s">
        <v>46</v>
      </c>
      <c r="D1491" s="4" t="s">
        <v>16</v>
      </c>
      <c r="E1491" s="4" t="s">
        <v>17</v>
      </c>
      <c r="F1491" s="4" t="s">
        <v>18</v>
      </c>
      <c r="G1491" s="4" t="s">
        <v>106</v>
      </c>
      <c r="H1491" s="4" t="s">
        <v>469</v>
      </c>
      <c r="I1491" s="4" t="s">
        <v>1978</v>
      </c>
      <c r="J1491" s="51">
        <v>0</v>
      </c>
      <c r="K1491" s="51">
        <v>7.7</v>
      </c>
      <c r="L1491" s="51">
        <v>226</v>
      </c>
      <c r="M1491" s="51">
        <v>117</v>
      </c>
      <c r="N1491" s="55">
        <v>104054514</v>
      </c>
      <c r="O1491" s="55">
        <v>80000000</v>
      </c>
      <c r="P1491" s="24">
        <v>24054514</v>
      </c>
    </row>
    <row r="1492" spans="1:16" x14ac:dyDescent="0.2">
      <c r="A1492" s="4" t="s">
        <v>3153</v>
      </c>
      <c r="B1492" s="5">
        <v>37279</v>
      </c>
      <c r="C1492" s="4" t="s">
        <v>46</v>
      </c>
      <c r="D1492" s="4" t="s">
        <v>91</v>
      </c>
      <c r="E1492" s="4" t="s">
        <v>17</v>
      </c>
      <c r="F1492" s="4" t="s">
        <v>18</v>
      </c>
      <c r="G1492" s="4" t="s">
        <v>106</v>
      </c>
      <c r="H1492" s="4" t="s">
        <v>1958</v>
      </c>
      <c r="I1492" s="4" t="s">
        <v>620</v>
      </c>
      <c r="J1492" s="51">
        <v>584</v>
      </c>
      <c r="K1492" s="51">
        <v>3</v>
      </c>
      <c r="L1492" s="51">
        <v>151</v>
      </c>
      <c r="M1492" s="51">
        <v>98</v>
      </c>
      <c r="N1492" s="55">
        <v>18990542</v>
      </c>
      <c r="O1492" s="55">
        <v>70000000</v>
      </c>
      <c r="P1492" s="24">
        <v>-51009458</v>
      </c>
    </row>
    <row r="1493" spans="1:16" x14ac:dyDescent="0.2">
      <c r="A1493" s="4" t="s">
        <v>3154</v>
      </c>
      <c r="B1493" s="5">
        <v>37350</v>
      </c>
      <c r="C1493" s="4" t="s">
        <v>46</v>
      </c>
      <c r="D1493" s="4" t="s">
        <v>54</v>
      </c>
      <c r="E1493" s="4" t="s">
        <v>17</v>
      </c>
      <c r="F1493" s="4" t="s">
        <v>18</v>
      </c>
      <c r="G1493" s="4" t="s">
        <v>98</v>
      </c>
      <c r="H1493" s="4" t="s">
        <v>2029</v>
      </c>
      <c r="I1493" s="4" t="s">
        <v>2309</v>
      </c>
      <c r="J1493" s="51">
        <v>0</v>
      </c>
      <c r="K1493" s="51">
        <v>4.9000000000000004</v>
      </c>
      <c r="L1493" s="51">
        <v>138</v>
      </c>
      <c r="M1493" s="51">
        <v>86</v>
      </c>
      <c r="N1493" s="55">
        <v>153288182</v>
      </c>
      <c r="O1493" s="55">
        <v>84000000</v>
      </c>
      <c r="P1493" s="24">
        <v>69288182</v>
      </c>
    </row>
    <row r="1494" spans="1:16" x14ac:dyDescent="0.2">
      <c r="A1494" s="4" t="s">
        <v>3155</v>
      </c>
      <c r="B1494" s="5">
        <v>37487</v>
      </c>
      <c r="C1494" s="4" t="s">
        <v>46</v>
      </c>
      <c r="D1494" s="4" t="s">
        <v>34</v>
      </c>
      <c r="E1494" s="4" t="s">
        <v>17</v>
      </c>
      <c r="F1494" s="4" t="s">
        <v>18</v>
      </c>
      <c r="G1494" s="4" t="s">
        <v>106</v>
      </c>
      <c r="H1494" s="4" t="s">
        <v>2160</v>
      </c>
      <c r="I1494" s="4" t="s">
        <v>3156</v>
      </c>
      <c r="J1494" s="51">
        <v>15000</v>
      </c>
      <c r="K1494" s="51">
        <v>7.1</v>
      </c>
      <c r="L1494" s="51">
        <v>163</v>
      </c>
      <c r="M1494" s="51">
        <v>104</v>
      </c>
      <c r="N1494" s="55">
        <v>4046737</v>
      </c>
      <c r="O1494" s="55">
        <v>4000000</v>
      </c>
      <c r="P1494" s="24">
        <v>46737</v>
      </c>
    </row>
    <row r="1495" spans="1:16" x14ac:dyDescent="0.2">
      <c r="A1495" s="4" t="s">
        <v>3157</v>
      </c>
      <c r="B1495" s="5">
        <v>37512</v>
      </c>
      <c r="C1495" s="4" t="s">
        <v>46</v>
      </c>
      <c r="D1495" s="4" t="s">
        <v>34</v>
      </c>
      <c r="E1495" s="4" t="s">
        <v>17</v>
      </c>
      <c r="F1495" s="4" t="s">
        <v>25</v>
      </c>
      <c r="G1495" s="4" t="s">
        <v>146</v>
      </c>
      <c r="H1495" s="4" t="s">
        <v>2259</v>
      </c>
      <c r="I1495" s="4" t="s">
        <v>910</v>
      </c>
      <c r="J1495" s="51">
        <v>201</v>
      </c>
      <c r="K1495" s="51">
        <v>5.3</v>
      </c>
      <c r="L1495" s="51">
        <v>64</v>
      </c>
      <c r="M1495" s="51">
        <v>99</v>
      </c>
      <c r="N1495" s="55">
        <v>16930185</v>
      </c>
      <c r="O1495" s="55">
        <v>29000000</v>
      </c>
      <c r="P1495" s="24">
        <v>-12069815</v>
      </c>
    </row>
    <row r="1496" spans="1:16" x14ac:dyDescent="0.2">
      <c r="A1496" s="4" t="s">
        <v>3158</v>
      </c>
      <c r="B1496" s="5">
        <v>37331</v>
      </c>
      <c r="C1496" s="4" t="s">
        <v>46</v>
      </c>
      <c r="D1496" s="4" t="s">
        <v>23</v>
      </c>
      <c r="E1496" s="4" t="s">
        <v>17</v>
      </c>
      <c r="F1496" s="4" t="s">
        <v>18</v>
      </c>
      <c r="G1496" s="4" t="s">
        <v>146</v>
      </c>
      <c r="H1496" s="4" t="s">
        <v>3159</v>
      </c>
      <c r="I1496" s="4" t="s">
        <v>2239</v>
      </c>
      <c r="J1496" s="51">
        <v>0</v>
      </c>
      <c r="K1496" s="51">
        <v>6.7</v>
      </c>
      <c r="L1496" s="51">
        <v>208</v>
      </c>
      <c r="M1496" s="51">
        <v>106</v>
      </c>
      <c r="N1496" s="55">
        <v>227965690</v>
      </c>
      <c r="O1496" s="55">
        <v>72000000</v>
      </c>
      <c r="P1496" s="24">
        <v>155965690</v>
      </c>
    </row>
    <row r="1497" spans="1:16" x14ac:dyDescent="0.2">
      <c r="A1497" s="4" t="s">
        <v>3160</v>
      </c>
      <c r="B1497" s="5">
        <v>37311</v>
      </c>
      <c r="C1497" s="4" t="s">
        <v>46</v>
      </c>
      <c r="D1497" s="4" t="s">
        <v>34</v>
      </c>
      <c r="E1497" s="4" t="s">
        <v>17</v>
      </c>
      <c r="F1497" s="4" t="s">
        <v>352</v>
      </c>
      <c r="G1497" s="4" t="s">
        <v>106</v>
      </c>
      <c r="H1497" s="4" t="s">
        <v>3161</v>
      </c>
      <c r="I1497" s="4" t="s">
        <v>3162</v>
      </c>
      <c r="J1497" s="51">
        <v>405</v>
      </c>
      <c r="K1497" s="51">
        <v>5.3</v>
      </c>
      <c r="L1497" s="51">
        <v>66</v>
      </c>
      <c r="M1497" s="51">
        <v>86</v>
      </c>
      <c r="N1497" s="55">
        <v>4814244</v>
      </c>
      <c r="O1497" s="55">
        <v>11000000</v>
      </c>
      <c r="P1497" s="24">
        <v>-6185756</v>
      </c>
    </row>
    <row r="1498" spans="1:16" x14ac:dyDescent="0.2">
      <c r="A1498" s="4" t="s">
        <v>3163</v>
      </c>
      <c r="B1498" s="5">
        <v>37324</v>
      </c>
      <c r="C1498" s="4" t="s">
        <v>46</v>
      </c>
      <c r="D1498" s="4" t="s">
        <v>54</v>
      </c>
      <c r="E1498" s="4" t="s">
        <v>17</v>
      </c>
      <c r="F1498" s="4" t="s">
        <v>352</v>
      </c>
      <c r="G1498" s="4" t="s">
        <v>98</v>
      </c>
      <c r="H1498" s="4" t="s">
        <v>149</v>
      </c>
      <c r="I1498" s="4" t="s">
        <v>1138</v>
      </c>
      <c r="J1498" s="51">
        <v>0</v>
      </c>
      <c r="K1498" s="51">
        <v>5.0999999999999996</v>
      </c>
      <c r="L1498" s="51">
        <v>67</v>
      </c>
      <c r="M1498" s="51">
        <v>99</v>
      </c>
      <c r="N1498" s="55">
        <v>81150692</v>
      </c>
      <c r="O1498" s="55">
        <v>35000000</v>
      </c>
      <c r="P1498" s="24">
        <v>46150692</v>
      </c>
    </row>
    <row r="1499" spans="1:16" x14ac:dyDescent="0.2">
      <c r="A1499" s="4" t="s">
        <v>3164</v>
      </c>
      <c r="B1499" s="5">
        <v>37483</v>
      </c>
      <c r="C1499" s="4" t="s">
        <v>46</v>
      </c>
      <c r="D1499" s="4" t="s">
        <v>34</v>
      </c>
      <c r="E1499" s="4" t="s">
        <v>17</v>
      </c>
      <c r="F1499" s="4" t="s">
        <v>18</v>
      </c>
      <c r="G1499" s="4" t="s">
        <v>106</v>
      </c>
      <c r="H1499" s="4" t="s">
        <v>1309</v>
      </c>
      <c r="I1499" s="4" t="s">
        <v>3165</v>
      </c>
      <c r="J1499" s="51">
        <v>507</v>
      </c>
      <c r="K1499" s="51">
        <v>5.4</v>
      </c>
      <c r="L1499" s="51">
        <v>53</v>
      </c>
      <c r="M1499" s="51">
        <v>93</v>
      </c>
      <c r="N1499" s="55">
        <v>10198766</v>
      </c>
      <c r="O1499" s="55">
        <v>12000000</v>
      </c>
      <c r="P1499" s="24">
        <v>-1801234</v>
      </c>
    </row>
    <row r="1500" spans="1:16" x14ac:dyDescent="0.2">
      <c r="A1500" s="4" t="s">
        <v>3166</v>
      </c>
      <c r="B1500" s="5">
        <v>37335</v>
      </c>
      <c r="C1500" s="4" t="s">
        <v>46</v>
      </c>
      <c r="D1500" s="4" t="s">
        <v>23</v>
      </c>
      <c r="E1500" s="4" t="s">
        <v>17</v>
      </c>
      <c r="F1500" s="4" t="s">
        <v>352</v>
      </c>
      <c r="G1500" s="4" t="s">
        <v>106</v>
      </c>
      <c r="H1500" s="4" t="s">
        <v>3167</v>
      </c>
      <c r="I1500" s="4" t="s">
        <v>2065</v>
      </c>
      <c r="J1500" s="51">
        <v>0</v>
      </c>
      <c r="K1500" s="51">
        <v>6.8</v>
      </c>
      <c r="L1500" s="51">
        <v>157</v>
      </c>
      <c r="M1500" s="51">
        <v>98</v>
      </c>
      <c r="N1500" s="55">
        <v>1641788</v>
      </c>
      <c r="O1500" s="55">
        <v>8000000</v>
      </c>
      <c r="P1500" s="24">
        <v>-6358212</v>
      </c>
    </row>
    <row r="1501" spans="1:16" x14ac:dyDescent="0.2">
      <c r="A1501" s="4" t="s">
        <v>3168</v>
      </c>
      <c r="B1501" s="5">
        <v>37291</v>
      </c>
      <c r="C1501" s="4" t="s">
        <v>46</v>
      </c>
      <c r="D1501" s="4" t="s">
        <v>91</v>
      </c>
      <c r="E1501" s="4" t="s">
        <v>17</v>
      </c>
      <c r="F1501" s="4" t="s">
        <v>18</v>
      </c>
      <c r="G1501" s="4" t="s">
        <v>146</v>
      </c>
      <c r="H1501" s="4" t="s">
        <v>1350</v>
      </c>
      <c r="I1501" s="4" t="s">
        <v>591</v>
      </c>
      <c r="J1501" s="51">
        <v>5000</v>
      </c>
      <c r="K1501" s="51">
        <v>7.3</v>
      </c>
      <c r="L1501" s="51">
        <v>291</v>
      </c>
      <c r="M1501" s="51">
        <v>121</v>
      </c>
      <c r="N1501" s="55">
        <v>403706375</v>
      </c>
      <c r="O1501" s="55">
        <v>139000000</v>
      </c>
      <c r="P1501" s="24">
        <v>264706375</v>
      </c>
    </row>
    <row r="1502" spans="1:16" x14ac:dyDescent="0.2">
      <c r="A1502" s="4" t="s">
        <v>3169</v>
      </c>
      <c r="B1502" s="5">
        <v>37393</v>
      </c>
      <c r="C1502" s="4" t="s">
        <v>46</v>
      </c>
      <c r="D1502" s="4" t="s">
        <v>54</v>
      </c>
      <c r="E1502" s="4" t="s">
        <v>17</v>
      </c>
      <c r="F1502" s="4" t="s">
        <v>18</v>
      </c>
      <c r="G1502" s="4" t="s">
        <v>42</v>
      </c>
      <c r="H1502" s="4" t="s">
        <v>1537</v>
      </c>
      <c r="I1502" s="4" t="s">
        <v>3170</v>
      </c>
      <c r="J1502" s="51">
        <v>4000</v>
      </c>
      <c r="K1502" s="51">
        <v>7</v>
      </c>
      <c r="L1502" s="51">
        <v>106</v>
      </c>
      <c r="M1502" s="51">
        <v>83</v>
      </c>
      <c r="N1502" s="55">
        <v>73215310</v>
      </c>
      <c r="O1502" s="55">
        <v>80000000</v>
      </c>
      <c r="P1502" s="24">
        <v>-6784690</v>
      </c>
    </row>
    <row r="1503" spans="1:16" x14ac:dyDescent="0.2">
      <c r="A1503" s="4" t="s">
        <v>3171</v>
      </c>
      <c r="B1503" s="5">
        <v>37527</v>
      </c>
      <c r="C1503" s="4" t="s">
        <v>46</v>
      </c>
      <c r="D1503" s="4" t="s">
        <v>34</v>
      </c>
      <c r="E1503" s="4" t="s">
        <v>17</v>
      </c>
      <c r="F1503" s="4" t="s">
        <v>18</v>
      </c>
      <c r="G1503" s="4" t="s">
        <v>106</v>
      </c>
      <c r="H1503" s="4" t="s">
        <v>3172</v>
      </c>
      <c r="I1503" s="4" t="s">
        <v>3173</v>
      </c>
      <c r="J1503" s="51">
        <v>3000</v>
      </c>
      <c r="K1503" s="51">
        <v>6.8</v>
      </c>
      <c r="L1503" s="51">
        <v>92</v>
      </c>
      <c r="M1503" s="51">
        <v>106</v>
      </c>
      <c r="N1503" s="55">
        <v>410241</v>
      </c>
      <c r="O1503" s="55">
        <v>2000000</v>
      </c>
      <c r="P1503" s="24">
        <v>-1589759</v>
      </c>
    </row>
    <row r="1504" spans="1:16" x14ac:dyDescent="0.2">
      <c r="A1504" s="4" t="s">
        <v>3174</v>
      </c>
      <c r="B1504" s="5">
        <v>37293</v>
      </c>
      <c r="C1504" s="4" t="s">
        <v>46</v>
      </c>
      <c r="D1504" s="4" t="s">
        <v>91</v>
      </c>
      <c r="E1504" s="4" t="s">
        <v>17</v>
      </c>
      <c r="F1504" s="4" t="s">
        <v>18</v>
      </c>
      <c r="G1504" s="4" t="s">
        <v>98</v>
      </c>
      <c r="H1504" s="4" t="s">
        <v>1296</v>
      </c>
      <c r="I1504" s="4" t="s">
        <v>916</v>
      </c>
      <c r="J1504" s="51">
        <v>478</v>
      </c>
      <c r="K1504" s="51">
        <v>5.0999999999999996</v>
      </c>
      <c r="L1504" s="51">
        <v>103</v>
      </c>
      <c r="M1504" s="51">
        <v>100</v>
      </c>
      <c r="N1504" s="55">
        <v>85570368</v>
      </c>
      <c r="O1504" s="55">
        <v>38000000</v>
      </c>
      <c r="P1504" s="24">
        <v>47570368</v>
      </c>
    </row>
    <row r="1505" spans="1:16" x14ac:dyDescent="0.2">
      <c r="A1505" s="4" t="s">
        <v>3175</v>
      </c>
      <c r="B1505" s="5">
        <v>37501</v>
      </c>
      <c r="C1505" s="4" t="s">
        <v>46</v>
      </c>
      <c r="D1505" s="4" t="s">
        <v>91</v>
      </c>
      <c r="E1505" s="4" t="s">
        <v>17</v>
      </c>
      <c r="F1505" s="4" t="s">
        <v>18</v>
      </c>
      <c r="G1505" s="4" t="s">
        <v>146</v>
      </c>
      <c r="H1505" s="4" t="s">
        <v>3176</v>
      </c>
      <c r="I1505" s="4" t="s">
        <v>1348</v>
      </c>
      <c r="J1505" s="51">
        <v>0</v>
      </c>
      <c r="K1505" s="51">
        <v>6.4</v>
      </c>
      <c r="L1505" s="51">
        <v>172</v>
      </c>
      <c r="M1505" s="51">
        <v>116</v>
      </c>
      <c r="N1505" s="55">
        <v>43119879</v>
      </c>
      <c r="O1505" s="55">
        <v>60000000</v>
      </c>
      <c r="P1505" s="24">
        <v>-16880121</v>
      </c>
    </row>
    <row r="1506" spans="1:16" x14ac:dyDescent="0.2">
      <c r="A1506" s="4" t="s">
        <v>3177</v>
      </c>
      <c r="B1506" s="5">
        <v>37493</v>
      </c>
      <c r="C1506" s="4" t="s">
        <v>46</v>
      </c>
      <c r="D1506" s="4" t="s">
        <v>91</v>
      </c>
      <c r="E1506" s="4" t="s">
        <v>17</v>
      </c>
      <c r="F1506" s="4" t="s">
        <v>18</v>
      </c>
      <c r="G1506" s="4" t="s">
        <v>98</v>
      </c>
      <c r="H1506" s="4" t="s">
        <v>1397</v>
      </c>
      <c r="I1506" s="4" t="s">
        <v>214</v>
      </c>
      <c r="J1506" s="51">
        <v>0</v>
      </c>
      <c r="K1506" s="51">
        <v>6.7</v>
      </c>
      <c r="L1506" s="51">
        <v>284</v>
      </c>
      <c r="M1506" s="51">
        <v>142</v>
      </c>
      <c r="N1506" s="55">
        <v>310675583</v>
      </c>
      <c r="O1506" s="55">
        <v>115000000</v>
      </c>
      <c r="P1506" s="24">
        <v>195675583</v>
      </c>
    </row>
    <row r="1507" spans="1:16" x14ac:dyDescent="0.2">
      <c r="A1507" s="4" t="s">
        <v>3178</v>
      </c>
      <c r="B1507" s="5">
        <v>37550</v>
      </c>
      <c r="C1507" s="4" t="s">
        <v>46</v>
      </c>
      <c r="D1507" s="4" t="s">
        <v>34</v>
      </c>
      <c r="E1507" s="4" t="s">
        <v>17</v>
      </c>
      <c r="F1507" s="4" t="s">
        <v>18</v>
      </c>
      <c r="G1507" s="4" t="s">
        <v>146</v>
      </c>
      <c r="H1507" s="4" t="s">
        <v>3179</v>
      </c>
      <c r="I1507" s="4" t="s">
        <v>2186</v>
      </c>
      <c r="J1507" s="51">
        <v>215</v>
      </c>
      <c r="K1507" s="51">
        <v>5.0999999999999996</v>
      </c>
      <c r="L1507" s="51">
        <v>52</v>
      </c>
      <c r="M1507" s="51">
        <v>85</v>
      </c>
      <c r="N1507" s="55">
        <v>13973532</v>
      </c>
      <c r="O1507" s="55">
        <v>25000000</v>
      </c>
      <c r="P1507" s="24">
        <v>-11026468</v>
      </c>
    </row>
    <row r="1508" spans="1:16" x14ac:dyDescent="0.2">
      <c r="A1508" s="4" t="s">
        <v>3180</v>
      </c>
      <c r="B1508" s="5">
        <v>37390</v>
      </c>
      <c r="C1508" s="4" t="s">
        <v>46</v>
      </c>
      <c r="D1508" s="4" t="s">
        <v>23</v>
      </c>
      <c r="E1508" s="4" t="s">
        <v>17</v>
      </c>
      <c r="F1508" s="4" t="s">
        <v>18</v>
      </c>
      <c r="G1508" s="4" t="s">
        <v>98</v>
      </c>
      <c r="H1508" s="4" t="s">
        <v>540</v>
      </c>
      <c r="I1508" s="4" t="s">
        <v>3181</v>
      </c>
      <c r="J1508" s="51">
        <v>304</v>
      </c>
      <c r="K1508" s="51">
        <v>6.5</v>
      </c>
      <c r="L1508" s="51">
        <v>31</v>
      </c>
      <c r="M1508" s="51">
        <v>91</v>
      </c>
      <c r="N1508" s="55">
        <v>119841</v>
      </c>
      <c r="O1508" s="55">
        <v>1500000</v>
      </c>
      <c r="P1508" s="24">
        <v>-1380159</v>
      </c>
    </row>
    <row r="1509" spans="1:16" x14ac:dyDescent="0.2">
      <c r="A1509" s="4" t="s">
        <v>3182</v>
      </c>
      <c r="B1509" s="5">
        <v>37264</v>
      </c>
      <c r="C1509" s="4" t="s">
        <v>46</v>
      </c>
      <c r="D1509" s="4" t="s">
        <v>54</v>
      </c>
      <c r="E1509" s="4" t="s">
        <v>17</v>
      </c>
      <c r="F1509" s="4" t="s">
        <v>18</v>
      </c>
      <c r="G1509" s="4" t="s">
        <v>98</v>
      </c>
      <c r="H1509" s="4" t="s">
        <v>3183</v>
      </c>
      <c r="I1509" s="4" t="s">
        <v>2181</v>
      </c>
      <c r="J1509" s="51">
        <v>459</v>
      </c>
      <c r="K1509" s="51">
        <v>5.4</v>
      </c>
      <c r="L1509" s="51">
        <v>71</v>
      </c>
      <c r="M1509" s="51">
        <v>77</v>
      </c>
      <c r="N1509" s="55">
        <v>64736114</v>
      </c>
      <c r="O1509" s="55">
        <v>120000000</v>
      </c>
      <c r="P1509" s="24">
        <v>-55263886</v>
      </c>
    </row>
    <row r="1510" spans="1:16" x14ac:dyDescent="0.2">
      <c r="A1510" s="4" t="s">
        <v>3184</v>
      </c>
      <c r="B1510" s="5">
        <v>37302</v>
      </c>
      <c r="C1510" s="4" t="s">
        <v>46</v>
      </c>
      <c r="D1510" s="4" t="s">
        <v>23</v>
      </c>
      <c r="E1510" s="4" t="s">
        <v>17</v>
      </c>
      <c r="F1510" s="4" t="s">
        <v>18</v>
      </c>
      <c r="G1510" s="4" t="s">
        <v>146</v>
      </c>
      <c r="H1510" s="4" t="s">
        <v>3185</v>
      </c>
      <c r="I1510" s="4" t="s">
        <v>1392</v>
      </c>
      <c r="J1510" s="51">
        <v>160</v>
      </c>
      <c r="K1510" s="51">
        <v>6.9</v>
      </c>
      <c r="L1510" s="51">
        <v>68</v>
      </c>
      <c r="M1510" s="51">
        <v>141</v>
      </c>
      <c r="N1510" s="55">
        <v>3064356</v>
      </c>
      <c r="O1510" s="55">
        <v>5600000</v>
      </c>
      <c r="P1510" s="24">
        <v>-2535644</v>
      </c>
    </row>
    <row r="1511" spans="1:16" x14ac:dyDescent="0.2">
      <c r="A1511" s="4" t="s">
        <v>3186</v>
      </c>
      <c r="B1511" s="5">
        <v>37289</v>
      </c>
      <c r="C1511" s="4" t="s">
        <v>46</v>
      </c>
      <c r="D1511" s="4" t="s">
        <v>34</v>
      </c>
      <c r="E1511" s="4" t="s">
        <v>17</v>
      </c>
      <c r="F1511" s="4" t="s">
        <v>18</v>
      </c>
      <c r="G1511" s="4" t="s">
        <v>146</v>
      </c>
      <c r="H1511" s="4" t="s">
        <v>1751</v>
      </c>
      <c r="I1511" s="4" t="s">
        <v>1787</v>
      </c>
      <c r="J1511" s="51">
        <v>0</v>
      </c>
      <c r="K1511" s="51">
        <v>6.1</v>
      </c>
      <c r="L1511" s="51">
        <v>97</v>
      </c>
      <c r="M1511" s="51">
        <v>108</v>
      </c>
      <c r="N1511" s="55">
        <v>127214072</v>
      </c>
      <c r="O1511" s="55">
        <v>38000000</v>
      </c>
      <c r="P1511" s="24">
        <v>89214072</v>
      </c>
    </row>
    <row r="1512" spans="1:16" x14ac:dyDescent="0.2">
      <c r="A1512" s="4" t="s">
        <v>3187</v>
      </c>
      <c r="B1512" s="5">
        <v>37436</v>
      </c>
      <c r="C1512" s="4" t="s">
        <v>46</v>
      </c>
      <c r="D1512" s="4" t="s">
        <v>34</v>
      </c>
      <c r="E1512" s="4" t="s">
        <v>17</v>
      </c>
      <c r="F1512" s="4" t="s">
        <v>97</v>
      </c>
      <c r="G1512" s="4" t="s">
        <v>106</v>
      </c>
      <c r="H1512" s="4" t="s">
        <v>1089</v>
      </c>
      <c r="I1512" s="4" t="s">
        <v>1826</v>
      </c>
      <c r="J1512" s="51">
        <v>725</v>
      </c>
      <c r="K1512" s="51">
        <v>3.6</v>
      </c>
      <c r="L1512" s="51">
        <v>71</v>
      </c>
      <c r="M1512" s="51">
        <v>89</v>
      </c>
      <c r="N1512" s="55">
        <v>598645</v>
      </c>
      <c r="O1512" s="55">
        <v>10000000</v>
      </c>
      <c r="P1512" s="24">
        <v>-9401355</v>
      </c>
    </row>
    <row r="1513" spans="1:16" x14ac:dyDescent="0.2">
      <c r="A1513" s="4" t="s">
        <v>3188</v>
      </c>
      <c r="B1513" s="5">
        <v>37606</v>
      </c>
      <c r="C1513" s="4" t="s">
        <v>46</v>
      </c>
      <c r="D1513" s="4" t="s">
        <v>23</v>
      </c>
      <c r="E1513" s="4" t="s">
        <v>17</v>
      </c>
      <c r="F1513" s="4" t="s">
        <v>18</v>
      </c>
      <c r="G1513" s="4" t="s">
        <v>146</v>
      </c>
      <c r="H1513" s="4" t="s">
        <v>3189</v>
      </c>
      <c r="I1513" s="4" t="s">
        <v>3190</v>
      </c>
      <c r="J1513" s="51">
        <v>720</v>
      </c>
      <c r="K1513" s="51">
        <v>5</v>
      </c>
      <c r="L1513" s="51">
        <v>86</v>
      </c>
      <c r="M1513" s="51">
        <v>85</v>
      </c>
      <c r="N1513" s="55">
        <v>28563926</v>
      </c>
      <c r="O1513" s="55">
        <v>8500000</v>
      </c>
      <c r="P1513" s="24">
        <v>20063926</v>
      </c>
    </row>
    <row r="1514" spans="1:16" x14ac:dyDescent="0.2">
      <c r="A1514" s="4" t="s">
        <v>3191</v>
      </c>
      <c r="B1514" s="5">
        <v>37554</v>
      </c>
      <c r="C1514" s="4" t="s">
        <v>46</v>
      </c>
      <c r="D1514" s="4" t="s">
        <v>91</v>
      </c>
      <c r="E1514" s="4" t="s">
        <v>17</v>
      </c>
      <c r="F1514" s="4" t="s">
        <v>18</v>
      </c>
      <c r="G1514" s="4" t="s">
        <v>146</v>
      </c>
      <c r="H1514" s="4" t="s">
        <v>1232</v>
      </c>
      <c r="I1514" s="4" t="s">
        <v>834</v>
      </c>
      <c r="J1514" s="51">
        <v>416</v>
      </c>
      <c r="K1514" s="51">
        <v>3.8</v>
      </c>
      <c r="L1514" s="51">
        <v>66</v>
      </c>
      <c r="M1514" s="51">
        <v>95</v>
      </c>
      <c r="N1514" s="55">
        <v>4411102</v>
      </c>
      <c r="O1514" s="55">
        <v>100000000</v>
      </c>
      <c r="P1514" s="24">
        <v>-95588898</v>
      </c>
    </row>
    <row r="1515" spans="1:16" x14ac:dyDescent="0.2">
      <c r="A1515" s="4" t="s">
        <v>3192</v>
      </c>
      <c r="B1515" s="5">
        <v>37432</v>
      </c>
      <c r="C1515" s="4" t="s">
        <v>46</v>
      </c>
      <c r="D1515" s="4" t="s">
        <v>34</v>
      </c>
      <c r="E1515" s="4" t="s">
        <v>17</v>
      </c>
      <c r="F1515" s="4" t="s">
        <v>18</v>
      </c>
      <c r="G1515" s="4" t="s">
        <v>106</v>
      </c>
      <c r="H1515" s="4" t="s">
        <v>3189</v>
      </c>
      <c r="I1515" s="4" t="s">
        <v>3193</v>
      </c>
      <c r="J1515" s="51">
        <v>744</v>
      </c>
      <c r="K1515" s="51">
        <v>5.6</v>
      </c>
      <c r="L1515" s="51">
        <v>92</v>
      </c>
      <c r="M1515" s="51">
        <v>98</v>
      </c>
      <c r="N1515" s="55">
        <v>30306281</v>
      </c>
      <c r="O1515" s="55">
        <v>10000000</v>
      </c>
      <c r="P1515" s="24">
        <v>20306281</v>
      </c>
    </row>
    <row r="1516" spans="1:16" x14ac:dyDescent="0.2">
      <c r="A1516" s="4" t="s">
        <v>3194</v>
      </c>
      <c r="B1516" s="5">
        <v>37436</v>
      </c>
      <c r="C1516" s="4" t="s">
        <v>46</v>
      </c>
      <c r="D1516" s="4" t="s">
        <v>91</v>
      </c>
      <c r="E1516" s="4" t="s">
        <v>17</v>
      </c>
      <c r="F1516" s="4" t="s">
        <v>18</v>
      </c>
      <c r="G1516" s="4" t="s">
        <v>146</v>
      </c>
      <c r="H1516" s="4" t="s">
        <v>1537</v>
      </c>
      <c r="I1516" s="4" t="s">
        <v>1440</v>
      </c>
      <c r="J1516" s="51">
        <v>0</v>
      </c>
      <c r="K1516" s="51">
        <v>7.9</v>
      </c>
      <c r="L1516" s="51">
        <v>249</v>
      </c>
      <c r="M1516" s="51">
        <v>119</v>
      </c>
      <c r="N1516" s="55">
        <v>121468960</v>
      </c>
      <c r="O1516" s="55">
        <v>60000000</v>
      </c>
      <c r="P1516" s="24">
        <v>61468960</v>
      </c>
    </row>
    <row r="1517" spans="1:16" x14ac:dyDescent="0.2">
      <c r="A1517" s="4" t="s">
        <v>3195</v>
      </c>
      <c r="B1517" s="5">
        <v>37465</v>
      </c>
      <c r="C1517" s="4" t="s">
        <v>46</v>
      </c>
      <c r="D1517" s="4" t="s">
        <v>23</v>
      </c>
      <c r="E1517" s="4" t="s">
        <v>17</v>
      </c>
      <c r="F1517" s="4" t="s">
        <v>18</v>
      </c>
      <c r="G1517" s="4"/>
      <c r="H1517" s="4" t="s">
        <v>3196</v>
      </c>
      <c r="I1517" s="4" t="s">
        <v>3197</v>
      </c>
      <c r="J1517" s="51">
        <v>96</v>
      </c>
      <c r="K1517" s="51">
        <v>6.9</v>
      </c>
      <c r="L1517" s="51">
        <v>12</v>
      </c>
      <c r="M1517" s="51">
        <v>103</v>
      </c>
      <c r="N1517" s="55">
        <v>174682</v>
      </c>
      <c r="O1517" s="55">
        <v>200000</v>
      </c>
      <c r="P1517" s="24">
        <v>-25318</v>
      </c>
    </row>
    <row r="1518" spans="1:16" x14ac:dyDescent="0.2">
      <c r="A1518" s="4" t="s">
        <v>3198</v>
      </c>
      <c r="B1518" s="5">
        <v>37573</v>
      </c>
      <c r="C1518" s="4" t="s">
        <v>46</v>
      </c>
      <c r="D1518" s="4" t="s">
        <v>91</v>
      </c>
      <c r="E1518" s="4" t="s">
        <v>17</v>
      </c>
      <c r="F1518" s="4" t="s">
        <v>97</v>
      </c>
      <c r="G1518" s="4" t="s">
        <v>146</v>
      </c>
      <c r="H1518" s="4" t="s">
        <v>3199</v>
      </c>
      <c r="I1518" s="4" t="s">
        <v>868</v>
      </c>
      <c r="J1518" s="51">
        <v>0</v>
      </c>
      <c r="K1518" s="51">
        <v>7.7</v>
      </c>
      <c r="L1518" s="51">
        <v>138</v>
      </c>
      <c r="M1518" s="51">
        <v>131</v>
      </c>
      <c r="N1518" s="55">
        <v>54228104</v>
      </c>
      <c r="O1518" s="55">
        <v>35000000</v>
      </c>
      <c r="P1518" s="24">
        <v>19228104</v>
      </c>
    </row>
    <row r="1519" spans="1:16" x14ac:dyDescent="0.2">
      <c r="A1519" s="4" t="s">
        <v>3200</v>
      </c>
      <c r="B1519" s="5">
        <v>37381</v>
      </c>
      <c r="C1519" s="4" t="s">
        <v>46</v>
      </c>
      <c r="D1519" s="4" t="s">
        <v>34</v>
      </c>
      <c r="E1519" s="4" t="s">
        <v>17</v>
      </c>
      <c r="F1519" s="4" t="s">
        <v>18</v>
      </c>
      <c r="G1519" s="4" t="s">
        <v>42</v>
      </c>
      <c r="H1519" s="4" t="s">
        <v>1324</v>
      </c>
      <c r="I1519" s="4" t="s">
        <v>3201</v>
      </c>
      <c r="J1519" s="51">
        <v>422</v>
      </c>
      <c r="K1519" s="51">
        <v>4</v>
      </c>
      <c r="L1519" s="51">
        <v>43</v>
      </c>
      <c r="M1519" s="51">
        <v>88</v>
      </c>
      <c r="N1519" s="55">
        <v>16988996</v>
      </c>
      <c r="O1519" s="55">
        <v>35000000</v>
      </c>
      <c r="P1519" s="24">
        <v>-18011004</v>
      </c>
    </row>
    <row r="1520" spans="1:16" x14ac:dyDescent="0.2">
      <c r="A1520" s="4" t="s">
        <v>3202</v>
      </c>
      <c r="B1520" s="5">
        <v>37355</v>
      </c>
      <c r="C1520" s="4" t="s">
        <v>46</v>
      </c>
      <c r="D1520" s="4" t="s">
        <v>91</v>
      </c>
      <c r="E1520" s="4" t="s">
        <v>17</v>
      </c>
      <c r="F1520" s="4" t="s">
        <v>348</v>
      </c>
      <c r="G1520" s="4" t="s">
        <v>98</v>
      </c>
      <c r="H1520" s="4" t="s">
        <v>3203</v>
      </c>
      <c r="I1520" s="4" t="s">
        <v>3204</v>
      </c>
      <c r="J1520" s="51">
        <v>332</v>
      </c>
      <c r="K1520" s="51">
        <v>5.4</v>
      </c>
      <c r="L1520" s="51">
        <v>61</v>
      </c>
      <c r="M1520" s="51">
        <v>90</v>
      </c>
      <c r="N1520" s="55">
        <v>28399192</v>
      </c>
      <c r="O1520" s="55">
        <v>13000000</v>
      </c>
      <c r="P1520" s="24">
        <v>15399192</v>
      </c>
    </row>
    <row r="1521" spans="1:16" x14ac:dyDescent="0.2">
      <c r="A1521" s="4" t="s">
        <v>3205</v>
      </c>
      <c r="B1521" s="5">
        <v>37401</v>
      </c>
      <c r="C1521" s="4" t="s">
        <v>46</v>
      </c>
      <c r="D1521" s="4" t="s">
        <v>34</v>
      </c>
      <c r="E1521" s="4" t="s">
        <v>17</v>
      </c>
      <c r="F1521" s="4" t="s">
        <v>18</v>
      </c>
      <c r="G1521" s="4" t="s">
        <v>106</v>
      </c>
      <c r="H1521" s="4" t="s">
        <v>1011</v>
      </c>
      <c r="I1521" s="4" t="s">
        <v>3206</v>
      </c>
      <c r="J1521" s="51">
        <v>677</v>
      </c>
      <c r="K1521" s="51">
        <v>7.1</v>
      </c>
      <c r="L1521" s="51">
        <v>78</v>
      </c>
      <c r="M1521" s="51">
        <v>104</v>
      </c>
      <c r="N1521" s="55">
        <v>1779284</v>
      </c>
      <c r="O1521" s="55">
        <v>12000000</v>
      </c>
      <c r="P1521" s="24">
        <v>-10220716</v>
      </c>
    </row>
    <row r="1522" spans="1:16" x14ac:dyDescent="0.2">
      <c r="A1522" s="4" t="s">
        <v>3207</v>
      </c>
      <c r="B1522" s="5">
        <v>37356</v>
      </c>
      <c r="C1522" s="4" t="s">
        <v>46</v>
      </c>
      <c r="D1522" s="4" t="s">
        <v>23</v>
      </c>
      <c r="E1522" s="4" t="s">
        <v>17</v>
      </c>
      <c r="F1522" s="4" t="s">
        <v>18</v>
      </c>
      <c r="G1522" s="4" t="s">
        <v>146</v>
      </c>
      <c r="H1522" s="4" t="s">
        <v>3208</v>
      </c>
      <c r="I1522" s="4" t="s">
        <v>3209</v>
      </c>
      <c r="J1522" s="51">
        <v>0</v>
      </c>
      <c r="K1522" s="51">
        <v>6.9</v>
      </c>
      <c r="L1522" s="51">
        <v>83</v>
      </c>
      <c r="M1522" s="51">
        <v>109</v>
      </c>
      <c r="N1522" s="55">
        <v>14060950</v>
      </c>
      <c r="O1522" s="55">
        <v>12500000</v>
      </c>
      <c r="P1522" s="24">
        <v>1560950</v>
      </c>
    </row>
    <row r="1523" spans="1:16" x14ac:dyDescent="0.2">
      <c r="A1523" s="4" t="s">
        <v>3210</v>
      </c>
      <c r="B1523" s="5">
        <v>37276</v>
      </c>
      <c r="C1523" s="4" t="s">
        <v>46</v>
      </c>
      <c r="D1523" s="4" t="s">
        <v>54</v>
      </c>
      <c r="E1523" s="4" t="s">
        <v>17</v>
      </c>
      <c r="F1523" s="4" t="s">
        <v>97</v>
      </c>
      <c r="G1523" s="4" t="s">
        <v>146</v>
      </c>
      <c r="H1523" s="4" t="s">
        <v>1773</v>
      </c>
      <c r="I1523" s="4" t="s">
        <v>1784</v>
      </c>
      <c r="J1523" s="51">
        <v>0</v>
      </c>
      <c r="K1523" s="51">
        <v>6.5</v>
      </c>
      <c r="L1523" s="51">
        <v>105</v>
      </c>
      <c r="M1523" s="51">
        <v>125</v>
      </c>
      <c r="N1523" s="55">
        <v>18306166</v>
      </c>
      <c r="O1523" s="55">
        <v>35000000</v>
      </c>
      <c r="P1523" s="24">
        <v>-16693834</v>
      </c>
    </row>
    <row r="1524" spans="1:16" x14ac:dyDescent="0.2">
      <c r="A1524" s="4" t="s">
        <v>3211</v>
      </c>
      <c r="B1524" s="5">
        <v>37481</v>
      </c>
      <c r="C1524" s="4" t="s">
        <v>46</v>
      </c>
      <c r="D1524" s="4" t="s">
        <v>23</v>
      </c>
      <c r="E1524" s="4" t="s">
        <v>17</v>
      </c>
      <c r="F1524" s="4" t="s">
        <v>18</v>
      </c>
      <c r="G1524" s="4" t="s">
        <v>106</v>
      </c>
      <c r="H1524" s="4" t="s">
        <v>2646</v>
      </c>
      <c r="I1524" s="4" t="s">
        <v>2336</v>
      </c>
      <c r="J1524" s="51">
        <v>938</v>
      </c>
      <c r="K1524" s="51">
        <v>6.5</v>
      </c>
      <c r="L1524" s="51">
        <v>107</v>
      </c>
      <c r="M1524" s="51">
        <v>93</v>
      </c>
      <c r="N1524" s="55">
        <v>14015786</v>
      </c>
      <c r="O1524" s="55">
        <v>5000000</v>
      </c>
      <c r="P1524" s="24">
        <v>9015786</v>
      </c>
    </row>
    <row r="1525" spans="1:16" x14ac:dyDescent="0.2">
      <c r="A1525" s="4" t="s">
        <v>3212</v>
      </c>
      <c r="B1525" s="5">
        <v>37453</v>
      </c>
      <c r="C1525" s="4" t="s">
        <v>46</v>
      </c>
      <c r="D1525" s="4" t="s">
        <v>91</v>
      </c>
      <c r="E1525" s="4" t="s">
        <v>17</v>
      </c>
      <c r="F1525" s="4" t="s">
        <v>175</v>
      </c>
      <c r="G1525" s="4" t="s">
        <v>106</v>
      </c>
      <c r="H1525" s="4" t="s">
        <v>2559</v>
      </c>
      <c r="I1525" s="4" t="s">
        <v>779</v>
      </c>
      <c r="J1525" s="51">
        <v>287</v>
      </c>
      <c r="K1525" s="51">
        <v>6.6</v>
      </c>
      <c r="L1525" s="51">
        <v>105</v>
      </c>
      <c r="M1525" s="51">
        <v>109</v>
      </c>
      <c r="N1525" s="55">
        <v>3517797</v>
      </c>
      <c r="O1525" s="55">
        <v>25000000</v>
      </c>
      <c r="P1525" s="24">
        <v>-21482203</v>
      </c>
    </row>
    <row r="1526" spans="1:16" x14ac:dyDescent="0.2">
      <c r="A1526" s="4" t="s">
        <v>3213</v>
      </c>
      <c r="B1526" s="5">
        <v>37386</v>
      </c>
      <c r="C1526" s="4" t="s">
        <v>46</v>
      </c>
      <c r="D1526" s="4" t="s">
        <v>34</v>
      </c>
      <c r="E1526" s="4" t="s">
        <v>17</v>
      </c>
      <c r="F1526" s="4" t="s">
        <v>97</v>
      </c>
      <c r="G1526" s="4" t="s">
        <v>106</v>
      </c>
      <c r="H1526" s="4" t="s">
        <v>3214</v>
      </c>
      <c r="I1526" s="4" t="s">
        <v>1959</v>
      </c>
      <c r="J1526" s="51">
        <v>550</v>
      </c>
      <c r="K1526" s="51">
        <v>5.4</v>
      </c>
      <c r="L1526" s="51">
        <v>70</v>
      </c>
      <c r="M1526" s="51">
        <v>94</v>
      </c>
      <c r="N1526" s="55">
        <v>3034181</v>
      </c>
      <c r="O1526" s="55">
        <v>11000000</v>
      </c>
      <c r="P1526" s="24">
        <v>-7965819</v>
      </c>
    </row>
    <row r="1527" spans="1:16" x14ac:dyDescent="0.2">
      <c r="A1527" s="4" t="s">
        <v>3215</v>
      </c>
      <c r="B1527" s="5">
        <v>37425</v>
      </c>
      <c r="C1527" s="4" t="s">
        <v>46</v>
      </c>
      <c r="D1527" s="4" t="s">
        <v>23</v>
      </c>
      <c r="E1527" s="4" t="s">
        <v>17</v>
      </c>
      <c r="F1527" s="4" t="s">
        <v>97</v>
      </c>
      <c r="G1527" s="4" t="s">
        <v>106</v>
      </c>
      <c r="H1527" s="4" t="s">
        <v>1681</v>
      </c>
      <c r="I1527" s="4" t="s">
        <v>3216</v>
      </c>
      <c r="J1527" s="51">
        <v>97</v>
      </c>
      <c r="K1527" s="51">
        <v>6.7</v>
      </c>
      <c r="L1527" s="51">
        <v>39</v>
      </c>
      <c r="M1527" s="51">
        <v>96</v>
      </c>
      <c r="N1527" s="55">
        <v>196067</v>
      </c>
      <c r="O1527" s="55">
        <v>7000000</v>
      </c>
      <c r="P1527" s="24">
        <v>-6803933</v>
      </c>
    </row>
    <row r="1528" spans="1:16" x14ac:dyDescent="0.2">
      <c r="A1528" s="4" t="s">
        <v>3217</v>
      </c>
      <c r="B1528" s="5">
        <v>37567</v>
      </c>
      <c r="C1528" s="4" t="s">
        <v>46</v>
      </c>
      <c r="D1528" s="4" t="s">
        <v>23</v>
      </c>
      <c r="E1528" s="4" t="s">
        <v>17</v>
      </c>
      <c r="F1528" s="4" t="s">
        <v>18</v>
      </c>
      <c r="G1528" s="4" t="s">
        <v>146</v>
      </c>
      <c r="H1528" s="4" t="s">
        <v>502</v>
      </c>
      <c r="I1528" s="4" t="s">
        <v>2312</v>
      </c>
      <c r="J1528" s="51">
        <v>0</v>
      </c>
      <c r="K1528" s="51">
        <v>7.6</v>
      </c>
      <c r="L1528" s="51">
        <v>174</v>
      </c>
      <c r="M1528" s="51">
        <v>114</v>
      </c>
      <c r="N1528" s="55">
        <v>41597830</v>
      </c>
      <c r="O1528" s="55">
        <v>25000000</v>
      </c>
      <c r="P1528" s="24">
        <v>16597830</v>
      </c>
    </row>
    <row r="1529" spans="1:16" x14ac:dyDescent="0.2">
      <c r="A1529" s="4" t="s">
        <v>3218</v>
      </c>
      <c r="B1529" s="5">
        <v>37486</v>
      </c>
      <c r="C1529" s="4" t="s">
        <v>46</v>
      </c>
      <c r="D1529" s="4" t="s">
        <v>34</v>
      </c>
      <c r="E1529" s="4" t="s">
        <v>17</v>
      </c>
      <c r="F1529" s="4" t="s">
        <v>97</v>
      </c>
      <c r="G1529" s="4" t="s">
        <v>98</v>
      </c>
      <c r="H1529" s="4" t="s">
        <v>1450</v>
      </c>
      <c r="I1529" s="4" t="s">
        <v>1982</v>
      </c>
      <c r="J1529" s="51">
        <v>0</v>
      </c>
      <c r="K1529" s="51">
        <v>6.9</v>
      </c>
      <c r="L1529" s="51">
        <v>104</v>
      </c>
      <c r="M1529" s="51">
        <v>97</v>
      </c>
      <c r="N1529" s="55">
        <v>8378141</v>
      </c>
      <c r="O1529" s="55">
        <v>15000000</v>
      </c>
      <c r="P1529" s="24">
        <v>-6621859</v>
      </c>
    </row>
    <row r="1530" spans="1:16" x14ac:dyDescent="0.2">
      <c r="A1530" s="4" t="s">
        <v>3219</v>
      </c>
      <c r="B1530" s="5">
        <v>37321</v>
      </c>
      <c r="C1530" s="4" t="s">
        <v>46</v>
      </c>
      <c r="D1530" s="4" t="s">
        <v>91</v>
      </c>
      <c r="E1530" s="4" t="s">
        <v>17</v>
      </c>
      <c r="F1530" s="4" t="s">
        <v>18</v>
      </c>
      <c r="G1530" s="4" t="s">
        <v>146</v>
      </c>
      <c r="H1530" s="4" t="s">
        <v>232</v>
      </c>
      <c r="I1530" s="4" t="s">
        <v>1097</v>
      </c>
      <c r="J1530" s="51">
        <v>10000</v>
      </c>
      <c r="K1530" s="51">
        <v>8.6999999999999993</v>
      </c>
      <c r="L1530" s="51">
        <v>294</v>
      </c>
      <c r="M1530" s="51">
        <v>172</v>
      </c>
      <c r="N1530" s="55">
        <v>340478898</v>
      </c>
      <c r="O1530" s="55">
        <v>94000000</v>
      </c>
      <c r="P1530" s="24">
        <v>246478898</v>
      </c>
    </row>
    <row r="1531" spans="1:16" x14ac:dyDescent="0.2">
      <c r="A1531" s="4" t="s">
        <v>3220</v>
      </c>
      <c r="B1531" s="5">
        <v>37532</v>
      </c>
      <c r="C1531" s="4" t="s">
        <v>46</v>
      </c>
      <c r="D1531" s="4" t="s">
        <v>34</v>
      </c>
      <c r="E1531" s="4" t="s">
        <v>17</v>
      </c>
      <c r="F1531" s="4" t="s">
        <v>18</v>
      </c>
      <c r="G1531" s="4" t="s">
        <v>98</v>
      </c>
      <c r="H1531" s="4" t="s">
        <v>3221</v>
      </c>
      <c r="I1531" s="4" t="s">
        <v>3222</v>
      </c>
      <c r="J1531" s="51">
        <v>1000</v>
      </c>
      <c r="K1531" s="51">
        <v>3.3</v>
      </c>
      <c r="L1531" s="51">
        <v>56</v>
      </c>
      <c r="M1531" s="51">
        <v>80</v>
      </c>
      <c r="N1531" s="55">
        <v>40363530</v>
      </c>
      <c r="O1531" s="55">
        <v>16000000</v>
      </c>
      <c r="P1531" s="24">
        <v>24363530</v>
      </c>
    </row>
    <row r="1532" spans="1:16" x14ac:dyDescent="0.2">
      <c r="A1532" s="4" t="s">
        <v>3223</v>
      </c>
      <c r="B1532" s="5">
        <v>37434</v>
      </c>
      <c r="C1532" s="4" t="s">
        <v>46</v>
      </c>
      <c r="D1532" s="4" t="s">
        <v>23</v>
      </c>
      <c r="E1532" s="4" t="s">
        <v>17</v>
      </c>
      <c r="F1532" s="4" t="s">
        <v>18</v>
      </c>
      <c r="G1532" s="4" t="s">
        <v>146</v>
      </c>
      <c r="H1532" s="4" t="s">
        <v>3224</v>
      </c>
      <c r="I1532" s="4" t="s">
        <v>1992</v>
      </c>
      <c r="J1532" s="51">
        <v>0</v>
      </c>
      <c r="K1532" s="51">
        <v>6.5</v>
      </c>
      <c r="L1532" s="51">
        <v>166</v>
      </c>
      <c r="M1532" s="51">
        <v>119</v>
      </c>
      <c r="N1532" s="55">
        <v>35228696</v>
      </c>
      <c r="O1532" s="55">
        <v>32000000</v>
      </c>
      <c r="P1532" s="24">
        <v>3228696</v>
      </c>
    </row>
    <row r="1533" spans="1:16" x14ac:dyDescent="0.2">
      <c r="A1533" s="4" t="s">
        <v>3225</v>
      </c>
      <c r="B1533" s="5">
        <v>37327</v>
      </c>
      <c r="C1533" s="4" t="s">
        <v>46</v>
      </c>
      <c r="D1533" s="4" t="s">
        <v>34</v>
      </c>
      <c r="E1533" s="4" t="s">
        <v>17</v>
      </c>
      <c r="F1533" s="4" t="s">
        <v>18</v>
      </c>
      <c r="G1533" s="4" t="s">
        <v>146</v>
      </c>
      <c r="H1533" s="4" t="s">
        <v>2135</v>
      </c>
      <c r="I1533" s="4" t="s">
        <v>3226</v>
      </c>
      <c r="J1533" s="51">
        <v>1000</v>
      </c>
      <c r="K1533" s="51">
        <v>5.9</v>
      </c>
      <c r="L1533" s="51">
        <v>49</v>
      </c>
      <c r="M1533" s="51">
        <v>92</v>
      </c>
      <c r="N1533" s="55">
        <v>28972187</v>
      </c>
      <c r="O1533" s="55">
        <v>13000000</v>
      </c>
      <c r="P1533" s="24">
        <v>15972187</v>
      </c>
    </row>
    <row r="1534" spans="1:16" x14ac:dyDescent="0.2">
      <c r="A1534" s="4" t="s">
        <v>3227</v>
      </c>
      <c r="B1534" s="5">
        <v>37447</v>
      </c>
      <c r="C1534" s="4" t="s">
        <v>15</v>
      </c>
      <c r="D1534" s="4" t="s">
        <v>75</v>
      </c>
      <c r="E1534" s="4" t="s">
        <v>17</v>
      </c>
      <c r="F1534" s="4" t="s">
        <v>175</v>
      </c>
      <c r="G1534" s="4" t="s">
        <v>106</v>
      </c>
      <c r="H1534" s="4" t="s">
        <v>3228</v>
      </c>
      <c r="I1534" s="4" t="s">
        <v>2229</v>
      </c>
      <c r="J1534" s="51">
        <v>21000</v>
      </c>
      <c r="K1534" s="51">
        <v>8.5</v>
      </c>
      <c r="L1534" s="51">
        <v>193</v>
      </c>
      <c r="M1534" s="51">
        <v>150</v>
      </c>
      <c r="N1534" s="55">
        <v>32519322</v>
      </c>
      <c r="O1534" s="55">
        <v>35000000</v>
      </c>
      <c r="P1534" s="24">
        <v>-2480678</v>
      </c>
    </row>
    <row r="1535" spans="1:16" x14ac:dyDescent="0.2">
      <c r="A1535" s="4" t="s">
        <v>3229</v>
      </c>
      <c r="B1535" s="5">
        <v>37443</v>
      </c>
      <c r="C1535" s="4" t="s">
        <v>46</v>
      </c>
      <c r="D1535" s="4" t="s">
        <v>23</v>
      </c>
      <c r="E1535" s="4" t="s">
        <v>17</v>
      </c>
      <c r="F1535" s="4" t="s">
        <v>97</v>
      </c>
      <c r="G1535" s="4" t="s">
        <v>106</v>
      </c>
      <c r="H1535" s="4" t="s">
        <v>1406</v>
      </c>
      <c r="I1535" s="4" t="s">
        <v>939</v>
      </c>
      <c r="J1535" s="51">
        <v>983</v>
      </c>
      <c r="K1535" s="51">
        <v>7.1</v>
      </c>
      <c r="L1535" s="51">
        <v>149</v>
      </c>
      <c r="M1535" s="51">
        <v>101</v>
      </c>
      <c r="N1535" s="55">
        <v>12987647</v>
      </c>
      <c r="O1535" s="55">
        <v>30000000</v>
      </c>
      <c r="P1535" s="24">
        <v>-17012353</v>
      </c>
    </row>
    <row r="1536" spans="1:16" x14ac:dyDescent="0.2">
      <c r="A1536" s="4" t="s">
        <v>3230</v>
      </c>
      <c r="B1536" s="5">
        <v>37552</v>
      </c>
      <c r="C1536" s="4" t="s">
        <v>46</v>
      </c>
      <c r="D1536" s="4" t="s">
        <v>23</v>
      </c>
      <c r="E1536" s="4" t="s">
        <v>17</v>
      </c>
      <c r="F1536" s="4" t="s">
        <v>18</v>
      </c>
      <c r="G1536" s="4" t="s">
        <v>42</v>
      </c>
      <c r="H1536" s="4" t="s">
        <v>429</v>
      </c>
      <c r="I1536" s="4" t="s">
        <v>3231</v>
      </c>
      <c r="J1536" s="51">
        <v>0</v>
      </c>
      <c r="K1536" s="51">
        <v>7</v>
      </c>
      <c r="L1536" s="51">
        <v>92</v>
      </c>
      <c r="M1536" s="51">
        <v>127</v>
      </c>
      <c r="N1536" s="55">
        <v>75597042</v>
      </c>
      <c r="O1536" s="55">
        <v>20000000</v>
      </c>
      <c r="P1536" s="24">
        <v>55597042</v>
      </c>
    </row>
    <row r="1537" spans="1:16" x14ac:dyDescent="0.2">
      <c r="A1537" s="4" t="s">
        <v>3232</v>
      </c>
      <c r="B1537" s="5">
        <v>37438</v>
      </c>
      <c r="C1537" s="4" t="s">
        <v>46</v>
      </c>
      <c r="D1537" s="4" t="s">
        <v>34</v>
      </c>
      <c r="E1537" s="4" t="s">
        <v>17</v>
      </c>
      <c r="F1537" s="4" t="s">
        <v>18</v>
      </c>
      <c r="G1537" s="4" t="s">
        <v>106</v>
      </c>
      <c r="H1537" s="4" t="s">
        <v>2759</v>
      </c>
      <c r="I1537" s="4" t="s">
        <v>995</v>
      </c>
      <c r="J1537" s="51">
        <v>0</v>
      </c>
      <c r="K1537" s="51">
        <v>6.7</v>
      </c>
      <c r="L1537" s="51">
        <v>143</v>
      </c>
      <c r="M1537" s="51">
        <v>110</v>
      </c>
      <c r="N1537" s="55">
        <v>6525762</v>
      </c>
      <c r="O1537" s="55">
        <v>4000000</v>
      </c>
      <c r="P1537" s="24">
        <v>2525762</v>
      </c>
    </row>
    <row r="1538" spans="1:16" x14ac:dyDescent="0.2">
      <c r="A1538" s="4" t="s">
        <v>3233</v>
      </c>
      <c r="B1538" s="5">
        <v>37411</v>
      </c>
      <c r="C1538" s="4" t="s">
        <v>46</v>
      </c>
      <c r="D1538" s="4" t="s">
        <v>16</v>
      </c>
      <c r="E1538" s="4" t="s">
        <v>17</v>
      </c>
      <c r="F1538" s="4" t="s">
        <v>18</v>
      </c>
      <c r="G1538" s="4" t="s">
        <v>106</v>
      </c>
      <c r="H1538" s="4" t="s">
        <v>1735</v>
      </c>
      <c r="I1538" s="4" t="s">
        <v>3234</v>
      </c>
      <c r="J1538" s="51">
        <v>2000</v>
      </c>
      <c r="K1538" s="51">
        <v>7.2</v>
      </c>
      <c r="L1538" s="51">
        <v>79</v>
      </c>
      <c r="M1538" s="51">
        <v>103</v>
      </c>
      <c r="N1538" s="55">
        <v>676698</v>
      </c>
      <c r="O1538" s="55">
        <v>18000000</v>
      </c>
      <c r="P1538" s="24">
        <v>-17323302</v>
      </c>
    </row>
    <row r="1539" spans="1:16" x14ac:dyDescent="0.2">
      <c r="A1539" s="4" t="s">
        <v>3235</v>
      </c>
      <c r="B1539" s="5">
        <v>37276</v>
      </c>
      <c r="C1539" s="4" t="s">
        <v>46</v>
      </c>
      <c r="D1539" s="4" t="s">
        <v>34</v>
      </c>
      <c r="E1539" s="4" t="s">
        <v>17</v>
      </c>
      <c r="F1539" s="4" t="s">
        <v>18</v>
      </c>
      <c r="G1539" s="4" t="s">
        <v>42</v>
      </c>
      <c r="H1539" s="4" t="s">
        <v>447</v>
      </c>
      <c r="I1539" s="4" t="s">
        <v>3236</v>
      </c>
      <c r="J1539" s="51">
        <v>1000</v>
      </c>
      <c r="K1539" s="51">
        <v>5.5</v>
      </c>
      <c r="L1539" s="51">
        <v>80</v>
      </c>
      <c r="M1539" s="51">
        <v>104</v>
      </c>
      <c r="N1539" s="55">
        <v>139225854</v>
      </c>
      <c r="O1539" s="55">
        <v>60000000</v>
      </c>
      <c r="P1539" s="24">
        <v>79225854</v>
      </c>
    </row>
    <row r="1540" spans="1:16" x14ac:dyDescent="0.2">
      <c r="A1540" s="4" t="s">
        <v>3237</v>
      </c>
      <c r="B1540" s="5">
        <v>37388</v>
      </c>
      <c r="C1540" s="4" t="s">
        <v>46</v>
      </c>
      <c r="D1540" s="4" t="s">
        <v>91</v>
      </c>
      <c r="E1540" s="4" t="s">
        <v>17</v>
      </c>
      <c r="F1540" s="4" t="s">
        <v>18</v>
      </c>
      <c r="G1540" s="4" t="s">
        <v>146</v>
      </c>
      <c r="H1540" s="4" t="s">
        <v>2893</v>
      </c>
      <c r="I1540" s="4" t="s">
        <v>578</v>
      </c>
      <c r="J1540" s="51">
        <v>0</v>
      </c>
      <c r="K1540" s="51">
        <v>5.5</v>
      </c>
      <c r="L1540" s="51">
        <v>167</v>
      </c>
      <c r="M1540" s="51">
        <v>100</v>
      </c>
      <c r="N1540" s="55">
        <v>90341670</v>
      </c>
      <c r="O1540" s="55">
        <v>60000000</v>
      </c>
      <c r="P1540" s="24">
        <v>30341670</v>
      </c>
    </row>
    <row r="1541" spans="1:16" x14ac:dyDescent="0.2">
      <c r="A1541" s="4" t="s">
        <v>3238</v>
      </c>
      <c r="B1541" s="5">
        <v>37352</v>
      </c>
      <c r="C1541" s="4" t="s">
        <v>46</v>
      </c>
      <c r="D1541" s="4" t="s">
        <v>34</v>
      </c>
      <c r="E1541" s="4" t="s">
        <v>17</v>
      </c>
      <c r="F1541" s="4" t="s">
        <v>18</v>
      </c>
      <c r="G1541" s="4" t="s">
        <v>98</v>
      </c>
      <c r="H1541" s="4" t="s">
        <v>3239</v>
      </c>
      <c r="I1541" s="4" t="s">
        <v>3240</v>
      </c>
      <c r="J1541" s="51">
        <v>43</v>
      </c>
      <c r="K1541" s="51">
        <v>6.4</v>
      </c>
      <c r="L1541" s="51">
        <v>5</v>
      </c>
      <c r="M1541" s="51">
        <v>102</v>
      </c>
      <c r="N1541" s="55">
        <v>1250798</v>
      </c>
      <c r="O1541" s="55">
        <v>500000</v>
      </c>
      <c r="P1541" s="24">
        <v>750798</v>
      </c>
    </row>
    <row r="1542" spans="1:16" x14ac:dyDescent="0.2">
      <c r="A1542" s="4" t="s">
        <v>3241</v>
      </c>
      <c r="B1542" s="5">
        <v>37483</v>
      </c>
      <c r="C1542" s="4" t="s">
        <v>46</v>
      </c>
      <c r="D1542" s="4" t="s">
        <v>23</v>
      </c>
      <c r="E1542" s="4" t="s">
        <v>17</v>
      </c>
      <c r="F1542" s="4" t="s">
        <v>18</v>
      </c>
      <c r="G1542" s="4" t="s">
        <v>106</v>
      </c>
      <c r="H1542" s="4" t="s">
        <v>2466</v>
      </c>
      <c r="I1542" s="4" t="s">
        <v>3242</v>
      </c>
      <c r="J1542" s="51">
        <v>183</v>
      </c>
      <c r="K1542" s="51">
        <v>6.1</v>
      </c>
      <c r="L1542" s="51">
        <v>17</v>
      </c>
      <c r="M1542" s="51">
        <v>112</v>
      </c>
      <c r="N1542" s="55">
        <v>13134</v>
      </c>
      <c r="O1542" s="55">
        <v>500000</v>
      </c>
      <c r="P1542" s="24">
        <v>-486866</v>
      </c>
    </row>
    <row r="1543" spans="1:16" x14ac:dyDescent="0.2">
      <c r="A1543" s="4" t="s">
        <v>3243</v>
      </c>
      <c r="B1543" s="5">
        <v>37583</v>
      </c>
      <c r="C1543" s="4" t="s">
        <v>46</v>
      </c>
      <c r="D1543" s="4" t="s">
        <v>91</v>
      </c>
      <c r="E1543" s="4" t="s">
        <v>17</v>
      </c>
      <c r="F1543" s="4" t="s">
        <v>18</v>
      </c>
      <c r="G1543" s="4" t="s">
        <v>146</v>
      </c>
      <c r="H1543" s="4" t="s">
        <v>729</v>
      </c>
      <c r="I1543" s="4" t="s">
        <v>3244</v>
      </c>
      <c r="J1543" s="51">
        <v>0</v>
      </c>
      <c r="K1543" s="51">
        <v>6.4</v>
      </c>
      <c r="L1543" s="51">
        <v>176</v>
      </c>
      <c r="M1543" s="51">
        <v>124</v>
      </c>
      <c r="N1543" s="55">
        <v>118471320</v>
      </c>
      <c r="O1543" s="55">
        <v>68000000</v>
      </c>
      <c r="P1543" s="24">
        <v>50471320</v>
      </c>
    </row>
    <row r="1544" spans="1:16" x14ac:dyDescent="0.2">
      <c r="A1544" s="4" t="s">
        <v>3245</v>
      </c>
      <c r="B1544" s="5">
        <v>37465</v>
      </c>
      <c r="C1544" s="4" t="s">
        <v>46</v>
      </c>
      <c r="D1544" s="4" t="s">
        <v>34</v>
      </c>
      <c r="E1544" s="4" t="s">
        <v>17</v>
      </c>
      <c r="F1544" s="4" t="s">
        <v>18</v>
      </c>
      <c r="G1544" s="4" t="s">
        <v>106</v>
      </c>
      <c r="H1544" s="4" t="s">
        <v>3246</v>
      </c>
      <c r="I1544" s="4" t="s">
        <v>2030</v>
      </c>
      <c r="J1544" s="51">
        <v>0</v>
      </c>
      <c r="K1544" s="51">
        <v>5.0999999999999996</v>
      </c>
      <c r="L1544" s="51">
        <v>99</v>
      </c>
      <c r="M1544" s="51">
        <v>90</v>
      </c>
      <c r="N1544" s="55">
        <v>24430272</v>
      </c>
      <c r="O1544" s="55">
        <v>43000000</v>
      </c>
      <c r="P1544" s="24">
        <v>-18569728</v>
      </c>
    </row>
    <row r="1545" spans="1:16" x14ac:dyDescent="0.2">
      <c r="A1545" s="4" t="s">
        <v>3247</v>
      </c>
      <c r="B1545" s="5">
        <v>37333</v>
      </c>
      <c r="C1545" s="4" t="s">
        <v>46</v>
      </c>
      <c r="D1545" s="4" t="s">
        <v>91</v>
      </c>
      <c r="E1545" s="4" t="s">
        <v>17</v>
      </c>
      <c r="F1545" s="4" t="s">
        <v>18</v>
      </c>
      <c r="G1545" s="4" t="s">
        <v>146</v>
      </c>
      <c r="H1545" s="4" t="s">
        <v>3248</v>
      </c>
      <c r="I1545" s="4" t="s">
        <v>3249</v>
      </c>
      <c r="J1545" s="51">
        <v>3000</v>
      </c>
      <c r="K1545" s="51">
        <v>5.9</v>
      </c>
      <c r="L1545" s="51">
        <v>124</v>
      </c>
      <c r="M1545" s="51">
        <v>96</v>
      </c>
      <c r="N1545" s="55">
        <v>56684819</v>
      </c>
      <c r="O1545" s="55">
        <v>80000000</v>
      </c>
      <c r="P1545" s="24">
        <v>-23315181</v>
      </c>
    </row>
    <row r="1546" spans="1:16" x14ac:dyDescent="0.2">
      <c r="A1546" s="4" t="s">
        <v>3250</v>
      </c>
      <c r="B1546" s="5">
        <v>37415</v>
      </c>
      <c r="C1546" s="4" t="s">
        <v>46</v>
      </c>
      <c r="D1546" s="4" t="s">
        <v>91</v>
      </c>
      <c r="E1546" s="4" t="s">
        <v>17</v>
      </c>
      <c r="F1546" s="4" t="s">
        <v>175</v>
      </c>
      <c r="G1546" s="4" t="s">
        <v>146</v>
      </c>
      <c r="H1546" s="4" t="s">
        <v>1825</v>
      </c>
      <c r="I1546" s="4" t="s">
        <v>3251</v>
      </c>
      <c r="J1546" s="51">
        <v>0</v>
      </c>
      <c r="K1546" s="51">
        <v>6.8</v>
      </c>
      <c r="L1546" s="51">
        <v>171</v>
      </c>
      <c r="M1546" s="51">
        <v>92</v>
      </c>
      <c r="N1546" s="55">
        <v>25296447</v>
      </c>
      <c r="O1546" s="55">
        <v>21000000</v>
      </c>
      <c r="P1546" s="24">
        <v>4296447</v>
      </c>
    </row>
    <row r="1547" spans="1:16" x14ac:dyDescent="0.2">
      <c r="A1547" s="4" t="s">
        <v>3252</v>
      </c>
      <c r="B1547" s="5">
        <v>37417</v>
      </c>
      <c r="C1547" s="4" t="s">
        <v>46</v>
      </c>
      <c r="D1547" s="4" t="s">
        <v>91</v>
      </c>
      <c r="E1547" s="4" t="s">
        <v>17</v>
      </c>
      <c r="F1547" s="4" t="s">
        <v>18</v>
      </c>
      <c r="G1547" s="4" t="s">
        <v>146</v>
      </c>
      <c r="H1547" s="4" t="s">
        <v>3253</v>
      </c>
      <c r="I1547" s="4" t="s">
        <v>3254</v>
      </c>
      <c r="J1547" s="51">
        <v>797</v>
      </c>
      <c r="K1547" s="51">
        <v>5.3</v>
      </c>
      <c r="L1547" s="51">
        <v>81</v>
      </c>
      <c r="M1547" s="51">
        <v>98</v>
      </c>
      <c r="N1547" s="55">
        <v>50189179</v>
      </c>
      <c r="O1547" s="55">
        <v>60000000</v>
      </c>
      <c r="P1547" s="24">
        <v>-9810821</v>
      </c>
    </row>
    <row r="1548" spans="1:16" x14ac:dyDescent="0.2">
      <c r="A1548" s="4" t="s">
        <v>3255</v>
      </c>
      <c r="B1548" s="5">
        <v>37588</v>
      </c>
      <c r="C1548" s="4" t="s">
        <v>46</v>
      </c>
      <c r="D1548" s="4" t="s">
        <v>54</v>
      </c>
      <c r="E1548" s="4" t="s">
        <v>17</v>
      </c>
      <c r="F1548" s="4" t="s">
        <v>18</v>
      </c>
      <c r="G1548" s="4" t="s">
        <v>98</v>
      </c>
      <c r="H1548" s="4" t="s">
        <v>1081</v>
      </c>
      <c r="I1548" s="4" t="s">
        <v>3256</v>
      </c>
      <c r="J1548" s="51">
        <v>187</v>
      </c>
      <c r="K1548" s="51">
        <v>5.2</v>
      </c>
      <c r="L1548" s="51">
        <v>38</v>
      </c>
      <c r="M1548" s="51">
        <v>85</v>
      </c>
      <c r="N1548" s="55">
        <v>39880476</v>
      </c>
      <c r="O1548" s="55">
        <v>25000000</v>
      </c>
      <c r="P1548" s="24">
        <v>14880476</v>
      </c>
    </row>
    <row r="1549" spans="1:16" x14ac:dyDescent="0.2">
      <c r="A1549" s="4" t="s">
        <v>3257</v>
      </c>
      <c r="B1549" s="5">
        <v>37559</v>
      </c>
      <c r="C1549" s="4" t="s">
        <v>46</v>
      </c>
      <c r="D1549" s="4" t="s">
        <v>105</v>
      </c>
      <c r="E1549" s="4" t="s">
        <v>17</v>
      </c>
      <c r="F1549" s="4" t="s">
        <v>18</v>
      </c>
      <c r="G1549" s="4" t="s">
        <v>146</v>
      </c>
      <c r="H1549" s="4" t="s">
        <v>3258</v>
      </c>
      <c r="I1549" s="4" t="s">
        <v>1012</v>
      </c>
      <c r="J1549" s="51">
        <v>814</v>
      </c>
      <c r="K1549" s="51">
        <v>4.8</v>
      </c>
      <c r="L1549" s="51">
        <v>81</v>
      </c>
      <c r="M1549" s="51">
        <v>89</v>
      </c>
      <c r="N1549" s="55">
        <v>12693621</v>
      </c>
      <c r="O1549" s="55">
        <v>17000000</v>
      </c>
      <c r="P1549" s="24">
        <v>-4306379</v>
      </c>
    </row>
    <row r="1550" spans="1:16" x14ac:dyDescent="0.2">
      <c r="A1550" s="4" t="s">
        <v>3259</v>
      </c>
      <c r="B1550" s="5">
        <v>37542</v>
      </c>
      <c r="C1550" s="4" t="s">
        <v>46</v>
      </c>
      <c r="D1550" s="4" t="s">
        <v>23</v>
      </c>
      <c r="E1550" s="4" t="s">
        <v>17</v>
      </c>
      <c r="F1550" s="4" t="s">
        <v>18</v>
      </c>
      <c r="G1550" s="4" t="s">
        <v>98</v>
      </c>
      <c r="H1550" s="4" t="s">
        <v>3260</v>
      </c>
      <c r="I1550" s="4" t="s">
        <v>3261</v>
      </c>
      <c r="J1550" s="51">
        <v>409</v>
      </c>
      <c r="K1550" s="51">
        <v>5.6</v>
      </c>
      <c r="L1550" s="51">
        <v>16</v>
      </c>
      <c r="M1550" s="51">
        <v>95</v>
      </c>
      <c r="N1550" s="55">
        <v>15278</v>
      </c>
      <c r="O1550" s="55">
        <v>825000</v>
      </c>
      <c r="P1550" s="24">
        <v>-809722</v>
      </c>
    </row>
    <row r="1551" spans="1:16" x14ac:dyDescent="0.2">
      <c r="A1551" s="4" t="s">
        <v>3262</v>
      </c>
      <c r="B1551" s="5">
        <v>37431</v>
      </c>
      <c r="C1551" s="4" t="s">
        <v>46</v>
      </c>
      <c r="D1551" s="4" t="s">
        <v>54</v>
      </c>
      <c r="E1551" s="4" t="s">
        <v>17</v>
      </c>
      <c r="F1551" s="4" t="s">
        <v>18</v>
      </c>
      <c r="G1551" s="4" t="s">
        <v>98</v>
      </c>
      <c r="H1551" s="4" t="s">
        <v>1467</v>
      </c>
      <c r="I1551" s="4" t="s">
        <v>901</v>
      </c>
      <c r="J1551" s="51">
        <v>0</v>
      </c>
      <c r="K1551" s="51">
        <v>7.1</v>
      </c>
      <c r="L1551" s="51">
        <v>127</v>
      </c>
      <c r="M1551" s="51">
        <v>95</v>
      </c>
      <c r="N1551" s="55">
        <v>38120554</v>
      </c>
      <c r="O1551" s="55">
        <v>140000000</v>
      </c>
      <c r="P1551" s="24">
        <v>-101879446</v>
      </c>
    </row>
    <row r="1552" spans="1:16" x14ac:dyDescent="0.2">
      <c r="A1552" s="4" t="s">
        <v>3263</v>
      </c>
      <c r="B1552" s="5">
        <v>37555</v>
      </c>
      <c r="C1552" s="4" t="s">
        <v>46</v>
      </c>
      <c r="D1552" s="4" t="s">
        <v>23</v>
      </c>
      <c r="E1552" s="4" t="s">
        <v>17</v>
      </c>
      <c r="F1552" s="4" t="s">
        <v>18</v>
      </c>
      <c r="G1552" s="4" t="s">
        <v>98</v>
      </c>
      <c r="H1552" s="4" t="s">
        <v>811</v>
      </c>
      <c r="I1552" s="4" t="s">
        <v>2437</v>
      </c>
      <c r="J1552" s="51">
        <v>0</v>
      </c>
      <c r="K1552" s="51">
        <v>6.7</v>
      </c>
      <c r="L1552" s="51">
        <v>69</v>
      </c>
      <c r="M1552" s="51">
        <v>90</v>
      </c>
      <c r="N1552" s="55">
        <v>19158074</v>
      </c>
      <c r="O1552" s="55">
        <v>15000000</v>
      </c>
      <c r="P1552" s="24">
        <v>4158074</v>
      </c>
    </row>
    <row r="1553" spans="1:16" x14ac:dyDescent="0.2">
      <c r="A1553" s="4" t="s">
        <v>3264</v>
      </c>
      <c r="B1553" s="5">
        <v>37261</v>
      </c>
      <c r="C1553" s="4" t="s">
        <v>46</v>
      </c>
      <c r="D1553" s="4" t="s">
        <v>34</v>
      </c>
      <c r="E1553" s="4" t="s">
        <v>17</v>
      </c>
      <c r="F1553" s="4" t="s">
        <v>18</v>
      </c>
      <c r="G1553" s="4" t="s">
        <v>146</v>
      </c>
      <c r="H1553" s="4" t="s">
        <v>3265</v>
      </c>
      <c r="I1553" s="4" t="s">
        <v>3266</v>
      </c>
      <c r="J1553" s="51">
        <v>0</v>
      </c>
      <c r="K1553" s="51">
        <v>6.1</v>
      </c>
      <c r="L1553" s="51">
        <v>118</v>
      </c>
      <c r="M1553" s="51">
        <v>101</v>
      </c>
      <c r="N1553" s="55">
        <v>93307796</v>
      </c>
      <c r="O1553" s="55">
        <v>60000000</v>
      </c>
      <c r="P1553" s="24">
        <v>33307796</v>
      </c>
    </row>
    <row r="1554" spans="1:16" x14ac:dyDescent="0.2">
      <c r="A1554" s="4" t="s">
        <v>3267</v>
      </c>
      <c r="B1554" s="5">
        <v>37490</v>
      </c>
      <c r="C1554" s="4" t="s">
        <v>46</v>
      </c>
      <c r="D1554" s="4" t="s">
        <v>91</v>
      </c>
      <c r="E1554" s="4" t="s">
        <v>17</v>
      </c>
      <c r="F1554" s="4" t="s">
        <v>18</v>
      </c>
      <c r="G1554" s="4" t="s">
        <v>146</v>
      </c>
      <c r="H1554" s="4" t="s">
        <v>1792</v>
      </c>
      <c r="I1554" s="4" t="s">
        <v>2199</v>
      </c>
      <c r="J1554" s="51">
        <v>0</v>
      </c>
      <c r="K1554" s="51">
        <v>5.8</v>
      </c>
      <c r="L1554" s="51">
        <v>81</v>
      </c>
      <c r="M1554" s="51">
        <v>86</v>
      </c>
      <c r="N1554" s="55">
        <v>38230435</v>
      </c>
      <c r="O1554" s="55">
        <v>25000000</v>
      </c>
      <c r="P1554" s="24">
        <v>13230435</v>
      </c>
    </row>
    <row r="1555" spans="1:16" x14ac:dyDescent="0.2">
      <c r="A1555" s="4" t="s">
        <v>3268</v>
      </c>
      <c r="B1555" s="5">
        <v>37431</v>
      </c>
      <c r="C1555" s="4" t="s">
        <v>15</v>
      </c>
      <c r="D1555" s="4" t="s">
        <v>91</v>
      </c>
      <c r="E1555" s="4" t="s">
        <v>17</v>
      </c>
      <c r="F1555" s="4" t="s">
        <v>18</v>
      </c>
      <c r="G1555" s="4" t="s">
        <v>106</v>
      </c>
      <c r="H1555" s="4" t="s">
        <v>3269</v>
      </c>
      <c r="I1555" s="4" t="s">
        <v>2498</v>
      </c>
      <c r="J1555" s="51">
        <v>977</v>
      </c>
      <c r="K1555" s="51">
        <v>6.1</v>
      </c>
      <c r="L1555" s="51">
        <v>64</v>
      </c>
      <c r="M1555" s="51">
        <v>94</v>
      </c>
      <c r="N1555" s="55">
        <v>12398628</v>
      </c>
      <c r="O1555" s="55">
        <v>20000000</v>
      </c>
      <c r="P1555" s="24">
        <v>-7601372</v>
      </c>
    </row>
    <row r="1556" spans="1:16" x14ac:dyDescent="0.2">
      <c r="A1556" s="4" t="s">
        <v>3270</v>
      </c>
      <c r="B1556" s="5">
        <v>37553</v>
      </c>
      <c r="C1556" s="4" t="s">
        <v>46</v>
      </c>
      <c r="D1556" s="4" t="s">
        <v>23</v>
      </c>
      <c r="E1556" s="4" t="s">
        <v>17</v>
      </c>
      <c r="F1556" s="4" t="s">
        <v>18</v>
      </c>
      <c r="G1556" s="4" t="s">
        <v>106</v>
      </c>
      <c r="H1556" s="4" t="s">
        <v>3271</v>
      </c>
      <c r="I1556" s="4" t="s">
        <v>412</v>
      </c>
      <c r="J1556" s="51">
        <v>0</v>
      </c>
      <c r="K1556" s="51">
        <v>6.7</v>
      </c>
      <c r="L1556" s="51">
        <v>152</v>
      </c>
      <c r="M1556" s="51">
        <v>124</v>
      </c>
      <c r="N1556" s="55">
        <v>52752475</v>
      </c>
      <c r="O1556" s="55">
        <v>50000000</v>
      </c>
      <c r="P1556" s="24">
        <v>2752475</v>
      </c>
    </row>
    <row r="1557" spans="1:16" x14ac:dyDescent="0.2">
      <c r="A1557" s="4" t="s">
        <v>3272</v>
      </c>
      <c r="B1557" s="5">
        <v>37364</v>
      </c>
      <c r="C1557" s="4" t="s">
        <v>46</v>
      </c>
      <c r="D1557" s="4" t="s">
        <v>34</v>
      </c>
      <c r="E1557" s="4" t="s">
        <v>17</v>
      </c>
      <c r="F1557" s="4" t="s">
        <v>25</v>
      </c>
      <c r="G1557" s="4" t="s">
        <v>106</v>
      </c>
      <c r="H1557" s="4" t="s">
        <v>2041</v>
      </c>
      <c r="I1557" s="4" t="s">
        <v>3273</v>
      </c>
      <c r="J1557" s="51">
        <v>0</v>
      </c>
      <c r="K1557" s="51">
        <v>6.4</v>
      </c>
      <c r="L1557" s="51">
        <v>96</v>
      </c>
      <c r="M1557" s="51">
        <v>94</v>
      </c>
      <c r="N1557" s="55">
        <v>21005329</v>
      </c>
      <c r="O1557" s="55">
        <v>6000000</v>
      </c>
      <c r="P1557" s="24">
        <v>15005329</v>
      </c>
    </row>
    <row r="1558" spans="1:16" x14ac:dyDescent="0.2">
      <c r="A1558" s="4" t="s">
        <v>3274</v>
      </c>
      <c r="B1558" s="5">
        <v>37306</v>
      </c>
      <c r="C1558" s="4" t="s">
        <v>46</v>
      </c>
      <c r="D1558" s="4" t="s">
        <v>91</v>
      </c>
      <c r="E1558" s="4" t="s">
        <v>17</v>
      </c>
      <c r="F1558" s="4" t="s">
        <v>18</v>
      </c>
      <c r="G1558" s="4" t="s">
        <v>106</v>
      </c>
      <c r="H1558" s="4" t="s">
        <v>3275</v>
      </c>
      <c r="I1558" s="4" t="s">
        <v>1909</v>
      </c>
      <c r="J1558" s="51">
        <v>5000</v>
      </c>
      <c r="K1558" s="51">
        <v>7.1</v>
      </c>
      <c r="L1558" s="51">
        <v>141</v>
      </c>
      <c r="M1558" s="51">
        <v>124</v>
      </c>
      <c r="N1558" s="55">
        <v>78120196</v>
      </c>
      <c r="O1558" s="55">
        <v>75000000</v>
      </c>
      <c r="P1558" s="24">
        <v>3120196</v>
      </c>
    </row>
    <row r="1559" spans="1:16" x14ac:dyDescent="0.2">
      <c r="A1559" s="4" t="s">
        <v>3276</v>
      </c>
      <c r="B1559" s="5">
        <v>37290</v>
      </c>
      <c r="C1559" s="4" t="s">
        <v>46</v>
      </c>
      <c r="D1559" s="4" t="s">
        <v>34</v>
      </c>
      <c r="E1559" s="4" t="s">
        <v>17</v>
      </c>
      <c r="F1559" s="4" t="s">
        <v>18</v>
      </c>
      <c r="G1559" s="4" t="s">
        <v>106</v>
      </c>
      <c r="H1559" s="4" t="s">
        <v>2738</v>
      </c>
      <c r="I1559" s="4" t="s">
        <v>3277</v>
      </c>
      <c r="J1559" s="51">
        <v>423</v>
      </c>
      <c r="K1559" s="51">
        <v>6.4</v>
      </c>
      <c r="L1559" s="51">
        <v>72</v>
      </c>
      <c r="M1559" s="51">
        <v>86</v>
      </c>
      <c r="N1559" s="55">
        <v>333976</v>
      </c>
      <c r="O1559" s="55">
        <v>12000000</v>
      </c>
      <c r="P1559" s="24">
        <v>-11666024</v>
      </c>
    </row>
    <row r="1560" spans="1:16" x14ac:dyDescent="0.2">
      <c r="A1560" s="4" t="s">
        <v>3278</v>
      </c>
      <c r="B1560" s="5">
        <v>37374</v>
      </c>
      <c r="C1560" s="4" t="s">
        <v>46</v>
      </c>
      <c r="D1560" s="4" t="s">
        <v>23</v>
      </c>
      <c r="E1560" s="4" t="s">
        <v>17</v>
      </c>
      <c r="F1560" s="4" t="s">
        <v>1051</v>
      </c>
      <c r="G1560" s="4" t="s">
        <v>146</v>
      </c>
      <c r="H1560" s="4" t="s">
        <v>3279</v>
      </c>
      <c r="I1560" s="4" t="s">
        <v>3280</v>
      </c>
      <c r="J1560" s="51">
        <v>0</v>
      </c>
      <c r="K1560" s="51">
        <v>7.6</v>
      </c>
      <c r="L1560" s="51">
        <v>149</v>
      </c>
      <c r="M1560" s="51">
        <v>101</v>
      </c>
      <c r="N1560" s="55">
        <v>20772796</v>
      </c>
      <c r="O1560" s="55">
        <v>6000000</v>
      </c>
      <c r="P1560" s="24">
        <v>14772796</v>
      </c>
    </row>
    <row r="1561" spans="1:16" x14ac:dyDescent="0.2">
      <c r="A1561" s="4" t="s">
        <v>3281</v>
      </c>
      <c r="B1561" s="5">
        <v>37443</v>
      </c>
      <c r="C1561" s="4" t="s">
        <v>46</v>
      </c>
      <c r="D1561" s="4" t="s">
        <v>23</v>
      </c>
      <c r="E1561" s="4" t="s">
        <v>17</v>
      </c>
      <c r="F1561" s="4" t="s">
        <v>18</v>
      </c>
      <c r="G1561" s="4" t="s">
        <v>146</v>
      </c>
      <c r="H1561" s="4" t="s">
        <v>3172</v>
      </c>
      <c r="I1561" s="4" t="s">
        <v>3282</v>
      </c>
      <c r="J1561" s="51">
        <v>0</v>
      </c>
      <c r="K1561" s="51">
        <v>7.2</v>
      </c>
      <c r="L1561" s="51">
        <v>103</v>
      </c>
      <c r="M1561" s="51">
        <v>109</v>
      </c>
      <c r="N1561" s="55">
        <v>16346122</v>
      </c>
      <c r="O1561" s="55">
        <v>16000000</v>
      </c>
      <c r="P1561" s="24">
        <v>346122</v>
      </c>
    </row>
    <row r="1562" spans="1:16" x14ac:dyDescent="0.2">
      <c r="A1562" s="4" t="s">
        <v>3283</v>
      </c>
      <c r="B1562" s="5">
        <v>37616</v>
      </c>
      <c r="C1562" s="4" t="s">
        <v>46</v>
      </c>
      <c r="D1562" s="4" t="s">
        <v>91</v>
      </c>
      <c r="E1562" s="4" t="s">
        <v>17</v>
      </c>
      <c r="F1562" s="4" t="s">
        <v>18</v>
      </c>
      <c r="G1562" s="4" t="s">
        <v>106</v>
      </c>
      <c r="H1562" s="4" t="s">
        <v>476</v>
      </c>
      <c r="I1562" s="4" t="s">
        <v>1332</v>
      </c>
      <c r="J1562" s="51">
        <v>0</v>
      </c>
      <c r="K1562" s="51">
        <v>6</v>
      </c>
      <c r="L1562" s="51">
        <v>152</v>
      </c>
      <c r="M1562" s="51">
        <v>153</v>
      </c>
      <c r="N1562" s="55">
        <v>40911830</v>
      </c>
      <c r="O1562" s="55">
        <v>115000000</v>
      </c>
      <c r="P1562" s="24">
        <v>-74088170</v>
      </c>
    </row>
    <row r="1563" spans="1:16" x14ac:dyDescent="0.2">
      <c r="A1563" s="4" t="s">
        <v>3284</v>
      </c>
      <c r="B1563" s="5">
        <v>37478</v>
      </c>
      <c r="C1563" s="4" t="s">
        <v>46</v>
      </c>
      <c r="D1563" s="4" t="s">
        <v>91</v>
      </c>
      <c r="E1563" s="4" t="s">
        <v>17</v>
      </c>
      <c r="F1563" s="4" t="s">
        <v>18</v>
      </c>
      <c r="G1563" s="4" t="s">
        <v>146</v>
      </c>
      <c r="H1563" s="4" t="s">
        <v>2220</v>
      </c>
      <c r="I1563" s="4" t="s">
        <v>1337</v>
      </c>
      <c r="J1563" s="51">
        <v>10000</v>
      </c>
      <c r="K1563" s="51">
        <v>5.8</v>
      </c>
      <c r="L1563" s="51">
        <v>191</v>
      </c>
      <c r="M1563" s="51">
        <v>132</v>
      </c>
      <c r="N1563" s="55">
        <v>141204016</v>
      </c>
      <c r="O1563" s="55">
        <v>70000000</v>
      </c>
      <c r="P1563" s="24">
        <v>71204016</v>
      </c>
    </row>
    <row r="1564" spans="1:16" x14ac:dyDescent="0.2">
      <c r="A1564" s="4" t="s">
        <v>3285</v>
      </c>
      <c r="B1564" s="5">
        <v>37649</v>
      </c>
      <c r="C1564" s="4" t="s">
        <v>46</v>
      </c>
      <c r="D1564" s="4" t="s">
        <v>91</v>
      </c>
      <c r="E1564" s="4" t="s">
        <v>17</v>
      </c>
      <c r="F1564" s="4" t="s">
        <v>18</v>
      </c>
      <c r="G1564" s="4" t="s">
        <v>146</v>
      </c>
      <c r="H1564" s="4" t="s">
        <v>1830</v>
      </c>
      <c r="I1564" s="4" t="s">
        <v>843</v>
      </c>
      <c r="J1564" s="51">
        <v>0</v>
      </c>
      <c r="K1564" s="51">
        <v>5.9</v>
      </c>
      <c r="L1564" s="51">
        <v>150</v>
      </c>
      <c r="M1564" s="51">
        <v>107</v>
      </c>
      <c r="N1564" s="55">
        <v>127083765</v>
      </c>
      <c r="O1564" s="55">
        <v>76000000</v>
      </c>
      <c r="P1564" s="24">
        <v>51083765</v>
      </c>
    </row>
    <row r="1565" spans="1:16" x14ac:dyDescent="0.2">
      <c r="A1565" s="4" t="s">
        <v>3286</v>
      </c>
      <c r="B1565" s="5">
        <v>37788</v>
      </c>
      <c r="C1565" s="4" t="s">
        <v>46</v>
      </c>
      <c r="D1565" s="4" t="s">
        <v>23</v>
      </c>
      <c r="E1565" s="4" t="s">
        <v>17</v>
      </c>
      <c r="F1565" s="4" t="s">
        <v>18</v>
      </c>
      <c r="G1565" s="4" t="s">
        <v>106</v>
      </c>
      <c r="H1565" s="4" t="s">
        <v>1270</v>
      </c>
      <c r="I1565" s="4" t="s">
        <v>2293</v>
      </c>
      <c r="J1565" s="51">
        <v>0</v>
      </c>
      <c r="K1565" s="51">
        <v>7.7</v>
      </c>
      <c r="L1565" s="51">
        <v>192</v>
      </c>
      <c r="M1565" s="51">
        <v>124</v>
      </c>
      <c r="N1565" s="55">
        <v>16248701</v>
      </c>
      <c r="O1565" s="55">
        <v>20000000</v>
      </c>
      <c r="P1565" s="24">
        <v>-3751299</v>
      </c>
    </row>
    <row r="1566" spans="1:16" x14ac:dyDescent="0.2">
      <c r="A1566" s="4" t="s">
        <v>3287</v>
      </c>
      <c r="B1566" s="5">
        <v>37759</v>
      </c>
      <c r="C1566" s="4" t="s">
        <v>46</v>
      </c>
      <c r="D1566" s="4" t="s">
        <v>34</v>
      </c>
      <c r="E1566" s="4" t="s">
        <v>17</v>
      </c>
      <c r="F1566" s="4" t="s">
        <v>18</v>
      </c>
      <c r="G1566" s="4" t="s">
        <v>146</v>
      </c>
      <c r="H1566" s="4" t="s">
        <v>3288</v>
      </c>
      <c r="I1566" s="4" t="s">
        <v>2492</v>
      </c>
      <c r="J1566" s="51">
        <v>401</v>
      </c>
      <c r="K1566" s="51">
        <v>5.6</v>
      </c>
      <c r="L1566" s="51">
        <v>81</v>
      </c>
      <c r="M1566" s="51">
        <v>101</v>
      </c>
      <c r="N1566" s="55">
        <v>15408822</v>
      </c>
      <c r="O1566" s="55">
        <v>20000000</v>
      </c>
      <c r="P1566" s="24">
        <v>-4591178</v>
      </c>
    </row>
    <row r="1567" spans="1:16" x14ac:dyDescent="0.2">
      <c r="A1567" s="4" t="s">
        <v>3289</v>
      </c>
      <c r="B1567" s="5">
        <v>37917</v>
      </c>
      <c r="C1567" s="4" t="s">
        <v>46</v>
      </c>
      <c r="D1567" s="4" t="s">
        <v>91</v>
      </c>
      <c r="E1567" s="4" t="s">
        <v>17</v>
      </c>
      <c r="F1567" s="4" t="s">
        <v>18</v>
      </c>
      <c r="G1567" s="4" t="s">
        <v>106</v>
      </c>
      <c r="H1567" s="4" t="s">
        <v>2220</v>
      </c>
      <c r="I1567" s="4" t="s">
        <v>1215</v>
      </c>
      <c r="J1567" s="51">
        <v>0</v>
      </c>
      <c r="K1567" s="51">
        <v>6.1</v>
      </c>
      <c r="L1567" s="51">
        <v>110</v>
      </c>
      <c r="M1567" s="51">
        <v>109</v>
      </c>
      <c r="N1567" s="55">
        <v>26183197</v>
      </c>
      <c r="O1567" s="55">
        <v>36000000</v>
      </c>
      <c r="P1567" s="24">
        <v>-9816803</v>
      </c>
    </row>
    <row r="1568" spans="1:16" x14ac:dyDescent="0.2">
      <c r="A1568" s="4" t="s">
        <v>3290</v>
      </c>
      <c r="B1568" s="5">
        <v>37869</v>
      </c>
      <c r="C1568" s="4" t="s">
        <v>46</v>
      </c>
      <c r="D1568" s="4" t="s">
        <v>91</v>
      </c>
      <c r="E1568" s="4" t="s">
        <v>17</v>
      </c>
      <c r="F1568" s="4" t="s">
        <v>18</v>
      </c>
      <c r="G1568" s="4" t="s">
        <v>98</v>
      </c>
      <c r="H1568" s="4" t="s">
        <v>2366</v>
      </c>
      <c r="I1568" s="4" t="s">
        <v>3291</v>
      </c>
      <c r="J1568" s="51">
        <v>542</v>
      </c>
      <c r="K1568" s="51">
        <v>5</v>
      </c>
      <c r="L1568" s="51">
        <v>79</v>
      </c>
      <c r="M1568" s="51">
        <v>102</v>
      </c>
      <c r="N1568" s="55">
        <v>47285499</v>
      </c>
      <c r="O1568" s="55">
        <v>26000000</v>
      </c>
      <c r="P1568" s="24">
        <v>21285499</v>
      </c>
    </row>
    <row r="1569" spans="1:16" x14ac:dyDescent="0.2">
      <c r="A1569" s="4" t="s">
        <v>3292</v>
      </c>
      <c r="B1569" s="5">
        <v>37798</v>
      </c>
      <c r="C1569" s="4" t="s">
        <v>46</v>
      </c>
      <c r="D1569" s="4" t="s">
        <v>34</v>
      </c>
      <c r="E1569" s="4" t="s">
        <v>17</v>
      </c>
      <c r="F1569" s="4" t="s">
        <v>18</v>
      </c>
      <c r="G1569" s="4" t="s">
        <v>146</v>
      </c>
      <c r="H1569" s="4" t="s">
        <v>2022</v>
      </c>
      <c r="I1569" s="4" t="s">
        <v>556</v>
      </c>
      <c r="J1569" s="51">
        <v>625</v>
      </c>
      <c r="K1569" s="51">
        <v>5.6</v>
      </c>
      <c r="L1569" s="51">
        <v>73</v>
      </c>
      <c r="M1569" s="51">
        <v>96</v>
      </c>
      <c r="N1569" s="55">
        <v>14208384</v>
      </c>
      <c r="O1569" s="55">
        <v>30000000</v>
      </c>
      <c r="P1569" s="24">
        <v>-15791616</v>
      </c>
    </row>
    <row r="1570" spans="1:16" x14ac:dyDescent="0.2">
      <c r="A1570" s="4" t="s">
        <v>3293</v>
      </c>
      <c r="B1570" s="5">
        <v>37938</v>
      </c>
      <c r="C1570" s="4" t="s">
        <v>46</v>
      </c>
      <c r="D1570" s="4" t="s">
        <v>23</v>
      </c>
      <c r="E1570" s="4" t="s">
        <v>17</v>
      </c>
      <c r="F1570" s="4" t="s">
        <v>18</v>
      </c>
      <c r="G1570" s="4" t="s">
        <v>106</v>
      </c>
      <c r="H1570" s="4" t="s">
        <v>2135</v>
      </c>
      <c r="I1570" s="4" t="s">
        <v>2378</v>
      </c>
      <c r="J1570" s="51">
        <v>571</v>
      </c>
      <c r="K1570" s="51">
        <v>6.9</v>
      </c>
      <c r="L1570" s="51">
        <v>88</v>
      </c>
      <c r="M1570" s="51">
        <v>108</v>
      </c>
      <c r="N1570" s="55">
        <v>548712</v>
      </c>
      <c r="O1570" s="55">
        <v>2500000</v>
      </c>
      <c r="P1570" s="24">
        <v>-1951288</v>
      </c>
    </row>
    <row r="1571" spans="1:16" x14ac:dyDescent="0.2">
      <c r="A1571" s="4" t="s">
        <v>3294</v>
      </c>
      <c r="B1571" s="5">
        <v>37883</v>
      </c>
      <c r="C1571" s="4" t="s">
        <v>46</v>
      </c>
      <c r="D1571" s="4" t="s">
        <v>34</v>
      </c>
      <c r="E1571" s="4" t="s">
        <v>17</v>
      </c>
      <c r="F1571" s="4" t="s">
        <v>18</v>
      </c>
      <c r="G1571" s="4" t="s">
        <v>106</v>
      </c>
      <c r="H1571" s="4" t="s">
        <v>1769</v>
      </c>
      <c r="I1571" s="4" t="s">
        <v>2715</v>
      </c>
      <c r="J1571" s="51">
        <v>0</v>
      </c>
      <c r="K1571" s="51">
        <v>6.3</v>
      </c>
      <c r="L1571" s="51">
        <v>153</v>
      </c>
      <c r="M1571" s="51">
        <v>74</v>
      </c>
      <c r="N1571" s="55">
        <v>104354205</v>
      </c>
      <c r="O1571" s="55">
        <v>55000000</v>
      </c>
      <c r="P1571" s="24">
        <v>49354205</v>
      </c>
    </row>
    <row r="1572" spans="1:16" x14ac:dyDescent="0.2">
      <c r="A1572" s="4" t="s">
        <v>3295</v>
      </c>
      <c r="B1572" s="5">
        <v>37872</v>
      </c>
      <c r="C1572" s="4" t="s">
        <v>46</v>
      </c>
      <c r="D1572" s="4" t="s">
        <v>34</v>
      </c>
      <c r="E1572" s="4" t="s">
        <v>17</v>
      </c>
      <c r="F1572" s="4" t="s">
        <v>18</v>
      </c>
      <c r="G1572" s="4" t="s">
        <v>106</v>
      </c>
      <c r="H1572" s="4" t="s">
        <v>256</v>
      </c>
      <c r="I1572" s="4" t="s">
        <v>256</v>
      </c>
      <c r="J1572" s="51">
        <v>827</v>
      </c>
      <c r="K1572" s="51">
        <v>6.4</v>
      </c>
      <c r="L1572" s="51">
        <v>128</v>
      </c>
      <c r="M1572" s="51">
        <v>108</v>
      </c>
      <c r="N1572" s="55">
        <v>3203044</v>
      </c>
      <c r="O1572" s="55">
        <v>18000000</v>
      </c>
      <c r="P1572" s="24">
        <v>-14796956</v>
      </c>
    </row>
    <row r="1573" spans="1:16" x14ac:dyDescent="0.2">
      <c r="A1573" s="4" t="s">
        <v>3296</v>
      </c>
      <c r="B1573" s="5">
        <v>37631</v>
      </c>
      <c r="C1573" s="4" t="s">
        <v>46</v>
      </c>
      <c r="D1573" s="4" t="s">
        <v>91</v>
      </c>
      <c r="E1573" s="4" t="s">
        <v>17</v>
      </c>
      <c r="F1573" s="4" t="s">
        <v>18</v>
      </c>
      <c r="G1573" s="4" t="s">
        <v>106</v>
      </c>
      <c r="H1573" s="4" t="s">
        <v>1181</v>
      </c>
      <c r="I1573" s="4" t="s">
        <v>1182</v>
      </c>
      <c r="J1573" s="51">
        <v>0</v>
      </c>
      <c r="K1573" s="51">
        <v>6.6</v>
      </c>
      <c r="L1573" s="51">
        <v>94</v>
      </c>
      <c r="M1573" s="51">
        <v>147</v>
      </c>
      <c r="N1573" s="55">
        <v>138396624</v>
      </c>
      <c r="O1573" s="55">
        <v>130000000</v>
      </c>
      <c r="P1573" s="24">
        <v>8396624</v>
      </c>
    </row>
    <row r="1574" spans="1:16" x14ac:dyDescent="0.2">
      <c r="A1574" s="4" t="s">
        <v>3297</v>
      </c>
      <c r="B1574" s="5">
        <v>37713</v>
      </c>
      <c r="C1574" s="4" t="s">
        <v>46</v>
      </c>
      <c r="D1574" s="4" t="s">
        <v>34</v>
      </c>
      <c r="E1574" s="4" t="s">
        <v>17</v>
      </c>
      <c r="F1574" s="4" t="s">
        <v>18</v>
      </c>
      <c r="G1574" s="4" t="s">
        <v>106</v>
      </c>
      <c r="H1574" s="4" t="s">
        <v>1366</v>
      </c>
      <c r="I1574" s="4" t="s">
        <v>2694</v>
      </c>
      <c r="J1574" s="51">
        <v>10000</v>
      </c>
      <c r="K1574" s="51">
        <v>7.1</v>
      </c>
      <c r="L1574" s="51">
        <v>195</v>
      </c>
      <c r="M1574" s="51">
        <v>98</v>
      </c>
      <c r="N1574" s="55">
        <v>60057639</v>
      </c>
      <c r="O1574" s="55">
        <v>18000000</v>
      </c>
      <c r="P1574" s="24">
        <v>42057639</v>
      </c>
    </row>
    <row r="1575" spans="1:16" x14ac:dyDescent="0.2">
      <c r="A1575" s="4" t="s">
        <v>3298</v>
      </c>
      <c r="B1575" s="5">
        <v>37817</v>
      </c>
      <c r="C1575" s="4" t="s">
        <v>46</v>
      </c>
      <c r="D1575" s="4" t="s">
        <v>91</v>
      </c>
      <c r="E1575" s="4" t="s">
        <v>17</v>
      </c>
      <c r="F1575" s="4" t="s">
        <v>25</v>
      </c>
      <c r="G1575" s="4" t="s">
        <v>106</v>
      </c>
      <c r="H1575" s="4" t="s">
        <v>1885</v>
      </c>
      <c r="I1575" s="4" t="s">
        <v>620</v>
      </c>
      <c r="J1575" s="51">
        <v>0</v>
      </c>
      <c r="K1575" s="51">
        <v>6.5</v>
      </c>
      <c r="L1575" s="51">
        <v>131</v>
      </c>
      <c r="M1575" s="51">
        <v>98</v>
      </c>
      <c r="N1575" s="55">
        <v>26536120</v>
      </c>
      <c r="O1575" s="55">
        <v>50000000</v>
      </c>
      <c r="P1575" s="24">
        <v>-23463880</v>
      </c>
    </row>
    <row r="1576" spans="1:16" x14ac:dyDescent="0.2">
      <c r="A1576" s="4" t="s">
        <v>3299</v>
      </c>
      <c r="B1576" s="5">
        <v>37900</v>
      </c>
      <c r="C1576" s="4" t="s">
        <v>46</v>
      </c>
      <c r="D1576" s="4" t="s">
        <v>54</v>
      </c>
      <c r="E1576" s="4" t="s">
        <v>17</v>
      </c>
      <c r="F1576" s="4" t="s">
        <v>18</v>
      </c>
      <c r="G1576" s="4" t="s">
        <v>106</v>
      </c>
      <c r="H1576" s="4" t="s">
        <v>1221</v>
      </c>
      <c r="I1576" s="4" t="s">
        <v>1219</v>
      </c>
      <c r="J1576" s="51">
        <v>0</v>
      </c>
      <c r="K1576" s="51">
        <v>6.5</v>
      </c>
      <c r="L1576" s="51">
        <v>54</v>
      </c>
      <c r="M1576" s="51">
        <v>127</v>
      </c>
      <c r="N1576" s="55">
        <v>4426297</v>
      </c>
      <c r="O1576" s="55">
        <v>35000000</v>
      </c>
      <c r="P1576" s="24">
        <v>-30573703</v>
      </c>
    </row>
    <row r="1577" spans="1:16" x14ac:dyDescent="0.2">
      <c r="A1577" s="4" t="s">
        <v>3300</v>
      </c>
      <c r="B1577" s="5">
        <v>37777</v>
      </c>
      <c r="C1577" s="4" t="s">
        <v>46</v>
      </c>
      <c r="D1577" s="4" t="s">
        <v>54</v>
      </c>
      <c r="E1577" s="4" t="s">
        <v>17</v>
      </c>
      <c r="F1577" s="4" t="s">
        <v>18</v>
      </c>
      <c r="G1577" s="4" t="s">
        <v>146</v>
      </c>
      <c r="H1577" s="4" t="s">
        <v>1296</v>
      </c>
      <c r="I1577" s="4" t="s">
        <v>659</v>
      </c>
      <c r="J1577" s="51">
        <v>26000</v>
      </c>
      <c r="K1577" s="51">
        <v>8</v>
      </c>
      <c r="L1577" s="51">
        <v>235</v>
      </c>
      <c r="M1577" s="51">
        <v>125</v>
      </c>
      <c r="N1577" s="55">
        <v>66257002</v>
      </c>
      <c r="O1577" s="55">
        <v>70000000</v>
      </c>
      <c r="P1577" s="24">
        <v>-3742998</v>
      </c>
    </row>
    <row r="1578" spans="1:16" x14ac:dyDescent="0.2">
      <c r="A1578" s="4" t="s">
        <v>3301</v>
      </c>
      <c r="B1578" s="5">
        <v>37848</v>
      </c>
      <c r="C1578" s="4" t="s">
        <v>15</v>
      </c>
      <c r="D1578" s="4" t="s">
        <v>34</v>
      </c>
      <c r="E1578" s="4" t="s">
        <v>174</v>
      </c>
      <c r="F1578" s="4" t="s">
        <v>175</v>
      </c>
      <c r="G1578" s="4" t="s">
        <v>146</v>
      </c>
      <c r="H1578" s="4" t="s">
        <v>3302</v>
      </c>
      <c r="I1578" s="4" t="s">
        <v>3303</v>
      </c>
      <c r="J1578" s="51">
        <v>235</v>
      </c>
      <c r="K1578" s="51">
        <v>6.9</v>
      </c>
      <c r="L1578" s="51">
        <v>69</v>
      </c>
      <c r="M1578" s="51">
        <v>114</v>
      </c>
      <c r="N1578" s="55">
        <v>2353728</v>
      </c>
      <c r="O1578" s="55">
        <v>20000000</v>
      </c>
      <c r="P1578" s="24">
        <v>-17646272</v>
      </c>
    </row>
    <row r="1579" spans="1:16" x14ac:dyDescent="0.2">
      <c r="A1579" s="4" t="s">
        <v>3304</v>
      </c>
      <c r="B1579" s="5">
        <v>37888</v>
      </c>
      <c r="C1579" s="4" t="s">
        <v>46</v>
      </c>
      <c r="D1579" s="4" t="s">
        <v>34</v>
      </c>
      <c r="E1579" s="4" t="s">
        <v>17</v>
      </c>
      <c r="F1579" s="4" t="s">
        <v>18</v>
      </c>
      <c r="G1579" s="4" t="s">
        <v>146</v>
      </c>
      <c r="H1579" s="4" t="s">
        <v>3305</v>
      </c>
      <c r="I1579" s="4" t="s">
        <v>2914</v>
      </c>
      <c r="J1579" s="51">
        <v>800</v>
      </c>
      <c r="K1579" s="51">
        <v>5.5</v>
      </c>
      <c r="L1579" s="51">
        <v>121</v>
      </c>
      <c r="M1579" s="51">
        <v>105</v>
      </c>
      <c r="N1579" s="55">
        <v>132541238</v>
      </c>
      <c r="O1579" s="55">
        <v>33000000</v>
      </c>
      <c r="P1579" s="24">
        <v>99541238</v>
      </c>
    </row>
    <row r="1580" spans="1:16" x14ac:dyDescent="0.2">
      <c r="A1580" s="4" t="s">
        <v>3306</v>
      </c>
      <c r="B1580" s="5">
        <v>37884</v>
      </c>
      <c r="C1580" s="4" t="s">
        <v>46</v>
      </c>
      <c r="D1580" s="4" t="s">
        <v>34</v>
      </c>
      <c r="E1580" s="4" t="s">
        <v>17</v>
      </c>
      <c r="F1580" s="4" t="s">
        <v>18</v>
      </c>
      <c r="G1580" s="4" t="s">
        <v>146</v>
      </c>
      <c r="H1580" s="4" t="s">
        <v>729</v>
      </c>
      <c r="I1580" s="4" t="s">
        <v>1070</v>
      </c>
      <c r="J1580" s="51">
        <v>0</v>
      </c>
      <c r="K1580" s="51">
        <v>6.7</v>
      </c>
      <c r="L1580" s="51">
        <v>191</v>
      </c>
      <c r="M1580" s="51">
        <v>101</v>
      </c>
      <c r="N1580" s="55">
        <v>242589580</v>
      </c>
      <c r="O1580" s="55">
        <v>81000000</v>
      </c>
      <c r="P1580" s="24">
        <v>161589580</v>
      </c>
    </row>
    <row r="1581" spans="1:16" x14ac:dyDescent="0.2">
      <c r="A1581" s="4" t="s">
        <v>3307</v>
      </c>
      <c r="B1581" s="5">
        <v>37953</v>
      </c>
      <c r="C1581" s="4" t="s">
        <v>46</v>
      </c>
      <c r="D1581" s="4" t="s">
        <v>91</v>
      </c>
      <c r="E1581" s="4" t="s">
        <v>17</v>
      </c>
      <c r="F1581" s="4" t="s">
        <v>18</v>
      </c>
      <c r="G1581" s="4" t="s">
        <v>146</v>
      </c>
      <c r="H1581" s="4" t="s">
        <v>3161</v>
      </c>
      <c r="I1581" s="4" t="s">
        <v>3308</v>
      </c>
      <c r="J1581" s="51">
        <v>846</v>
      </c>
      <c r="K1581" s="51">
        <v>5.5</v>
      </c>
      <c r="L1581" s="51">
        <v>127</v>
      </c>
      <c r="M1581" s="51">
        <v>104</v>
      </c>
      <c r="N1581" s="55">
        <v>23020488</v>
      </c>
      <c r="O1581" s="55">
        <v>52000000</v>
      </c>
      <c r="P1581" s="24">
        <v>-28979512</v>
      </c>
    </row>
    <row r="1582" spans="1:16" x14ac:dyDescent="0.2">
      <c r="A1582" s="4" t="s">
        <v>3309</v>
      </c>
      <c r="B1582" s="5">
        <v>37949</v>
      </c>
      <c r="C1582" s="4" t="s">
        <v>46</v>
      </c>
      <c r="D1582" s="4" t="s">
        <v>91</v>
      </c>
      <c r="E1582" s="4" t="s">
        <v>17</v>
      </c>
      <c r="F1582" s="4" t="s">
        <v>18</v>
      </c>
      <c r="G1582" s="4" t="s">
        <v>146</v>
      </c>
      <c r="H1582" s="4" t="s">
        <v>801</v>
      </c>
      <c r="I1582" s="4" t="s">
        <v>2329</v>
      </c>
      <c r="J1582" s="51">
        <v>0</v>
      </c>
      <c r="K1582" s="51">
        <v>4.8</v>
      </c>
      <c r="L1582" s="51">
        <v>102</v>
      </c>
      <c r="M1582" s="51">
        <v>107</v>
      </c>
      <c r="N1582" s="55">
        <v>100685880</v>
      </c>
      <c r="O1582" s="55">
        <v>120000000</v>
      </c>
      <c r="P1582" s="24">
        <v>-19314120</v>
      </c>
    </row>
    <row r="1583" spans="1:16" x14ac:dyDescent="0.2">
      <c r="A1583" s="4" t="s">
        <v>3310</v>
      </c>
      <c r="B1583" s="5">
        <v>37893</v>
      </c>
      <c r="C1583" s="4" t="s">
        <v>46</v>
      </c>
      <c r="D1583" s="4" t="s">
        <v>34</v>
      </c>
      <c r="E1583" s="4" t="s">
        <v>17</v>
      </c>
      <c r="F1583" s="4" t="s">
        <v>18</v>
      </c>
      <c r="G1583" s="4" t="s">
        <v>98</v>
      </c>
      <c r="H1583" s="4" t="s">
        <v>3311</v>
      </c>
      <c r="I1583" s="4" t="s">
        <v>2983</v>
      </c>
      <c r="J1583" s="51">
        <v>0</v>
      </c>
      <c r="K1583" s="51">
        <v>5.8</v>
      </c>
      <c r="L1583" s="51">
        <v>104</v>
      </c>
      <c r="M1583" s="51">
        <v>94</v>
      </c>
      <c r="N1583" s="55">
        <v>138614544</v>
      </c>
      <c r="O1583" s="55">
        <v>40000000</v>
      </c>
      <c r="P1583" s="24">
        <v>98614544</v>
      </c>
    </row>
    <row r="1584" spans="1:16" x14ac:dyDescent="0.2">
      <c r="A1584" s="4" t="s">
        <v>3312</v>
      </c>
      <c r="B1584" s="5">
        <v>37637</v>
      </c>
      <c r="C1584" s="4" t="s">
        <v>46</v>
      </c>
      <c r="D1584" s="4" t="s">
        <v>23</v>
      </c>
      <c r="E1584" s="4" t="s">
        <v>17</v>
      </c>
      <c r="F1584" s="4" t="s">
        <v>97</v>
      </c>
      <c r="G1584" s="4" t="s">
        <v>106</v>
      </c>
      <c r="H1584" s="4" t="s">
        <v>2047</v>
      </c>
      <c r="I1584" s="4" t="s">
        <v>2518</v>
      </c>
      <c r="J1584" s="51">
        <v>0</v>
      </c>
      <c r="K1584" s="51">
        <v>6.3</v>
      </c>
      <c r="L1584" s="51">
        <v>133</v>
      </c>
      <c r="M1584" s="51">
        <v>93</v>
      </c>
      <c r="N1584" s="55">
        <v>197148</v>
      </c>
      <c r="O1584" s="55">
        <v>7500000</v>
      </c>
      <c r="P1584" s="24">
        <v>-7302852</v>
      </c>
    </row>
    <row r="1585" spans="1:16" x14ac:dyDescent="0.2">
      <c r="A1585" s="4" t="s">
        <v>3313</v>
      </c>
      <c r="B1585" s="5">
        <v>37629</v>
      </c>
      <c r="C1585" s="4" t="s">
        <v>46</v>
      </c>
      <c r="D1585" s="4" t="s">
        <v>54</v>
      </c>
      <c r="E1585" s="4" t="s">
        <v>17</v>
      </c>
      <c r="F1585" s="4" t="s">
        <v>18</v>
      </c>
      <c r="G1585" s="4" t="s">
        <v>106</v>
      </c>
      <c r="H1585" s="4" t="s">
        <v>1484</v>
      </c>
      <c r="I1585" s="4" t="s">
        <v>1451</v>
      </c>
      <c r="J1585" s="51">
        <v>0</v>
      </c>
      <c r="K1585" s="51">
        <v>7.2</v>
      </c>
      <c r="L1585" s="51">
        <v>198</v>
      </c>
      <c r="M1585" s="51">
        <v>154</v>
      </c>
      <c r="N1585" s="55">
        <v>95632614</v>
      </c>
      <c r="O1585" s="55">
        <v>79000000</v>
      </c>
      <c r="P1585" s="24">
        <v>16632614</v>
      </c>
    </row>
    <row r="1586" spans="1:16" x14ac:dyDescent="0.2">
      <c r="A1586" s="4" t="s">
        <v>3314</v>
      </c>
      <c r="B1586" s="5">
        <v>37979</v>
      </c>
      <c r="C1586" s="4" t="s">
        <v>46</v>
      </c>
      <c r="D1586" s="4" t="s">
        <v>16</v>
      </c>
      <c r="E1586" s="4" t="s">
        <v>17</v>
      </c>
      <c r="F1586" s="4" t="s">
        <v>18</v>
      </c>
      <c r="G1586" s="4" t="s">
        <v>106</v>
      </c>
      <c r="H1586" s="4" t="s">
        <v>1074</v>
      </c>
      <c r="I1586" s="4" t="s">
        <v>921</v>
      </c>
      <c r="J1586" s="51">
        <v>622</v>
      </c>
      <c r="K1586" s="51">
        <v>6.7</v>
      </c>
      <c r="L1586" s="51">
        <v>119</v>
      </c>
      <c r="M1586" s="51">
        <v>97</v>
      </c>
      <c r="N1586" s="55">
        <v>12212417</v>
      </c>
      <c r="O1586" s="55">
        <v>15000000</v>
      </c>
      <c r="P1586" s="24">
        <v>-2787583</v>
      </c>
    </row>
    <row r="1587" spans="1:16" x14ac:dyDescent="0.2">
      <c r="A1587" s="4" t="s">
        <v>3315</v>
      </c>
      <c r="B1587" s="5">
        <v>37865</v>
      </c>
      <c r="C1587" s="4" t="s">
        <v>46</v>
      </c>
      <c r="D1587" s="4" t="s">
        <v>91</v>
      </c>
      <c r="E1587" s="4" t="s">
        <v>17</v>
      </c>
      <c r="F1587" s="4" t="s">
        <v>18</v>
      </c>
      <c r="G1587" s="4" t="s">
        <v>106</v>
      </c>
      <c r="H1587" s="4" t="s">
        <v>1821</v>
      </c>
      <c r="I1587" s="4" t="s">
        <v>2474</v>
      </c>
      <c r="J1587" s="51">
        <v>1000</v>
      </c>
      <c r="K1587" s="51">
        <v>5.8</v>
      </c>
      <c r="L1587" s="51">
        <v>109</v>
      </c>
      <c r="M1587" s="51">
        <v>101</v>
      </c>
      <c r="N1587" s="55">
        <v>34604054</v>
      </c>
      <c r="O1587" s="55">
        <v>30000000</v>
      </c>
      <c r="P1587" s="24">
        <v>4604054</v>
      </c>
    </row>
    <row r="1588" spans="1:16" x14ac:dyDescent="0.2">
      <c r="A1588" s="4" t="s">
        <v>3316</v>
      </c>
      <c r="B1588" s="5">
        <v>37825</v>
      </c>
      <c r="C1588" s="4" t="s">
        <v>46</v>
      </c>
      <c r="D1588" s="4" t="s">
        <v>34</v>
      </c>
      <c r="E1588" s="4" t="s">
        <v>17</v>
      </c>
      <c r="F1588" s="4" t="s">
        <v>18</v>
      </c>
      <c r="G1588" s="4" t="s">
        <v>98</v>
      </c>
      <c r="H1588" s="4" t="s">
        <v>885</v>
      </c>
      <c r="I1588" s="4" t="s">
        <v>2439</v>
      </c>
      <c r="J1588" s="51">
        <v>886</v>
      </c>
      <c r="K1588" s="51">
        <v>5.5</v>
      </c>
      <c r="L1588" s="51">
        <v>81</v>
      </c>
      <c r="M1588" s="51">
        <v>92</v>
      </c>
      <c r="N1588" s="55">
        <v>104148781</v>
      </c>
      <c r="O1588" s="55">
        <v>60000000</v>
      </c>
      <c r="P1588" s="24">
        <v>44148781</v>
      </c>
    </row>
    <row r="1589" spans="1:16" x14ac:dyDescent="0.2">
      <c r="A1589" s="4" t="s">
        <v>3317</v>
      </c>
      <c r="B1589" s="5">
        <v>37695</v>
      </c>
      <c r="C1589" s="4" t="s">
        <v>46</v>
      </c>
      <c r="D1589" s="4" t="s">
        <v>105</v>
      </c>
      <c r="E1589" s="4" t="s">
        <v>17</v>
      </c>
      <c r="F1589" s="4" t="s">
        <v>18</v>
      </c>
      <c r="G1589" s="4" t="s">
        <v>146</v>
      </c>
      <c r="H1589" s="4" t="s">
        <v>3318</v>
      </c>
      <c r="I1589" s="4" t="s">
        <v>3319</v>
      </c>
      <c r="J1589" s="51">
        <v>2000</v>
      </c>
      <c r="K1589" s="51">
        <v>4.9000000000000004</v>
      </c>
      <c r="L1589" s="51">
        <v>140</v>
      </c>
      <c r="M1589" s="51">
        <v>96</v>
      </c>
      <c r="N1589" s="55">
        <v>32131483</v>
      </c>
      <c r="O1589" s="55">
        <v>11000000</v>
      </c>
      <c r="P1589" s="24">
        <v>21131483</v>
      </c>
    </row>
    <row r="1590" spans="1:16" x14ac:dyDescent="0.2">
      <c r="A1590" s="4" t="s">
        <v>3320</v>
      </c>
      <c r="B1590" s="5">
        <v>37679</v>
      </c>
      <c r="C1590" s="4" t="s">
        <v>46</v>
      </c>
      <c r="D1590" s="4" t="s">
        <v>34</v>
      </c>
      <c r="E1590" s="4" t="s">
        <v>17</v>
      </c>
      <c r="F1590" s="4" t="s">
        <v>18</v>
      </c>
      <c r="G1590" s="4" t="s">
        <v>146</v>
      </c>
      <c r="H1590" s="4" t="s">
        <v>3321</v>
      </c>
      <c r="I1590" s="4" t="s">
        <v>1575</v>
      </c>
      <c r="J1590" s="51">
        <v>320</v>
      </c>
      <c r="K1590" s="51">
        <v>5.6</v>
      </c>
      <c r="L1590" s="51">
        <v>75</v>
      </c>
      <c r="M1590" s="51">
        <v>98</v>
      </c>
      <c r="N1590" s="55">
        <v>22734486</v>
      </c>
      <c r="O1590" s="55">
        <v>17000000</v>
      </c>
      <c r="P1590" s="24">
        <v>5734486</v>
      </c>
    </row>
    <row r="1591" spans="1:16" x14ac:dyDescent="0.2">
      <c r="A1591" s="4" t="s">
        <v>3322</v>
      </c>
      <c r="B1591" s="5">
        <v>37707</v>
      </c>
      <c r="C1591" s="4" t="s">
        <v>46</v>
      </c>
      <c r="D1591" s="4" t="s">
        <v>23</v>
      </c>
      <c r="E1591" s="4" t="s">
        <v>17</v>
      </c>
      <c r="F1591" s="4" t="s">
        <v>18</v>
      </c>
      <c r="G1591" s="4" t="s">
        <v>106</v>
      </c>
      <c r="H1591" s="4" t="s">
        <v>729</v>
      </c>
      <c r="I1591" s="4" t="s">
        <v>508</v>
      </c>
      <c r="J1591" s="51">
        <v>4000</v>
      </c>
      <c r="K1591" s="51">
        <v>5.5</v>
      </c>
      <c r="L1591" s="51">
        <v>175</v>
      </c>
      <c r="M1591" s="51">
        <v>136</v>
      </c>
      <c r="N1591" s="55">
        <v>33685268</v>
      </c>
      <c r="O1591" s="55">
        <v>68000000</v>
      </c>
      <c r="P1591" s="24">
        <v>-34314732</v>
      </c>
    </row>
    <row r="1592" spans="1:16" x14ac:dyDescent="0.2">
      <c r="A1592" s="4" t="s">
        <v>3323</v>
      </c>
      <c r="B1592" s="5">
        <v>37839</v>
      </c>
      <c r="C1592" s="4" t="s">
        <v>46</v>
      </c>
      <c r="D1592" s="4" t="s">
        <v>34</v>
      </c>
      <c r="E1592" s="4" t="s">
        <v>17</v>
      </c>
      <c r="F1592" s="4" t="s">
        <v>18</v>
      </c>
      <c r="G1592" s="4" t="s">
        <v>146</v>
      </c>
      <c r="H1592" s="4" t="s">
        <v>3324</v>
      </c>
      <c r="I1592" s="4" t="s">
        <v>3325</v>
      </c>
      <c r="J1592" s="51">
        <v>1000</v>
      </c>
      <c r="K1592" s="51">
        <v>3.4</v>
      </c>
      <c r="L1592" s="51">
        <v>85</v>
      </c>
      <c r="M1592" s="51">
        <v>85</v>
      </c>
      <c r="N1592" s="55">
        <v>26096584</v>
      </c>
      <c r="O1592" s="55">
        <v>19000000</v>
      </c>
      <c r="P1592" s="24">
        <v>7096584</v>
      </c>
    </row>
    <row r="1593" spans="1:16" x14ac:dyDescent="0.2">
      <c r="A1593" s="4" t="s">
        <v>3326</v>
      </c>
      <c r="B1593" s="5">
        <v>37669</v>
      </c>
      <c r="C1593" s="4" t="s">
        <v>46</v>
      </c>
      <c r="D1593" s="4" t="s">
        <v>34</v>
      </c>
      <c r="E1593" s="4" t="s">
        <v>17</v>
      </c>
      <c r="F1593" s="4" t="s">
        <v>18</v>
      </c>
      <c r="G1593" s="4" t="s">
        <v>146</v>
      </c>
      <c r="H1593" s="4" t="s">
        <v>2509</v>
      </c>
      <c r="I1593" s="4" t="s">
        <v>924</v>
      </c>
      <c r="J1593" s="51">
        <v>0</v>
      </c>
      <c r="K1593" s="51">
        <v>5.8</v>
      </c>
      <c r="L1593" s="51">
        <v>78</v>
      </c>
      <c r="M1593" s="51">
        <v>89</v>
      </c>
      <c r="N1593" s="55">
        <v>9652000</v>
      </c>
      <c r="O1593" s="55">
        <v>40000000</v>
      </c>
      <c r="P1593" s="24">
        <v>-30348000</v>
      </c>
    </row>
    <row r="1594" spans="1:16" x14ac:dyDescent="0.2">
      <c r="A1594" s="4" t="s">
        <v>3327</v>
      </c>
      <c r="B1594" s="5">
        <v>37655</v>
      </c>
      <c r="C1594" s="4" t="s">
        <v>46</v>
      </c>
      <c r="D1594" s="4" t="s">
        <v>34</v>
      </c>
      <c r="E1594" s="4" t="s">
        <v>17</v>
      </c>
      <c r="F1594" s="4" t="s">
        <v>18</v>
      </c>
      <c r="G1594" s="4" t="s">
        <v>106</v>
      </c>
      <c r="H1594" s="4" t="s">
        <v>2075</v>
      </c>
      <c r="I1594" s="4" t="s">
        <v>2665</v>
      </c>
      <c r="J1594" s="51">
        <v>26</v>
      </c>
      <c r="K1594" s="51">
        <v>6.6</v>
      </c>
      <c r="L1594" s="51">
        <v>23</v>
      </c>
      <c r="M1594" s="51">
        <v>89</v>
      </c>
      <c r="N1594" s="55">
        <v>2223990</v>
      </c>
      <c r="O1594" s="55">
        <v>3000000</v>
      </c>
      <c r="P1594" s="24">
        <v>-776010</v>
      </c>
    </row>
    <row r="1595" spans="1:16" x14ac:dyDescent="0.2">
      <c r="A1595" s="4" t="s">
        <v>3328</v>
      </c>
      <c r="B1595" s="5">
        <v>37969</v>
      </c>
      <c r="C1595" s="4" t="s">
        <v>46</v>
      </c>
      <c r="D1595" s="4" t="s">
        <v>34</v>
      </c>
      <c r="E1595" s="4" t="s">
        <v>17</v>
      </c>
      <c r="F1595" s="4" t="s">
        <v>18</v>
      </c>
      <c r="G1595" s="4" t="s">
        <v>98</v>
      </c>
      <c r="H1595" s="4" t="s">
        <v>2781</v>
      </c>
      <c r="I1595" s="4" t="s">
        <v>1114</v>
      </c>
      <c r="J1595" s="51">
        <v>21000</v>
      </c>
      <c r="K1595" s="51">
        <v>6.9</v>
      </c>
      <c r="L1595" s="51">
        <v>152</v>
      </c>
      <c r="M1595" s="51">
        <v>97</v>
      </c>
      <c r="N1595" s="55">
        <v>173381405</v>
      </c>
      <c r="O1595" s="55">
        <v>33000000</v>
      </c>
      <c r="P1595" s="24">
        <v>140381405</v>
      </c>
    </row>
    <row r="1596" spans="1:16" x14ac:dyDescent="0.2">
      <c r="A1596" s="4" t="s">
        <v>3329</v>
      </c>
      <c r="B1596" s="5">
        <v>37868</v>
      </c>
      <c r="C1596" s="4" t="s">
        <v>46</v>
      </c>
      <c r="D1596" s="4" t="s">
        <v>105</v>
      </c>
      <c r="E1596" s="4" t="s">
        <v>17</v>
      </c>
      <c r="F1596" s="4" t="s">
        <v>18</v>
      </c>
      <c r="G1596" s="4" t="s">
        <v>106</v>
      </c>
      <c r="H1596" s="4" t="s">
        <v>3330</v>
      </c>
      <c r="I1596" s="4" t="s">
        <v>3331</v>
      </c>
      <c r="J1596" s="51">
        <v>0</v>
      </c>
      <c r="K1596" s="51">
        <v>6.2</v>
      </c>
      <c r="L1596" s="51">
        <v>175</v>
      </c>
      <c r="M1596" s="51">
        <v>90</v>
      </c>
      <c r="N1596" s="55">
        <v>46455802</v>
      </c>
      <c r="O1596" s="55">
        <v>26000000</v>
      </c>
      <c r="P1596" s="24">
        <v>20455802</v>
      </c>
    </row>
    <row r="1597" spans="1:16" x14ac:dyDescent="0.2">
      <c r="A1597" s="4" t="s">
        <v>3332</v>
      </c>
      <c r="B1597" s="5">
        <v>37836</v>
      </c>
      <c r="C1597" s="4" t="s">
        <v>46</v>
      </c>
      <c r="D1597" s="4" t="s">
        <v>54</v>
      </c>
      <c r="E1597" s="4" t="s">
        <v>17</v>
      </c>
      <c r="F1597" s="4" t="s">
        <v>18</v>
      </c>
      <c r="G1597" s="4" t="s">
        <v>42</v>
      </c>
      <c r="H1597" s="4" t="s">
        <v>3258</v>
      </c>
      <c r="I1597" s="4" t="s">
        <v>3333</v>
      </c>
      <c r="J1597" s="51">
        <v>11000</v>
      </c>
      <c r="K1597" s="51">
        <v>8.1999999999999993</v>
      </c>
      <c r="L1597" s="51">
        <v>301</v>
      </c>
      <c r="M1597" s="51">
        <v>100</v>
      </c>
      <c r="N1597" s="55">
        <v>380838870</v>
      </c>
      <c r="O1597" s="55">
        <v>94000000</v>
      </c>
      <c r="P1597" s="24">
        <v>286838870</v>
      </c>
    </row>
    <row r="1598" spans="1:16" x14ac:dyDescent="0.2">
      <c r="A1598" s="4" t="s">
        <v>3334</v>
      </c>
      <c r="B1598" s="5">
        <v>37960</v>
      </c>
      <c r="C1598" s="4" t="s">
        <v>46</v>
      </c>
      <c r="D1598" s="4" t="s">
        <v>34</v>
      </c>
      <c r="E1598" s="4" t="s">
        <v>17</v>
      </c>
      <c r="F1598" s="4" t="s">
        <v>18</v>
      </c>
      <c r="G1598" s="4" t="s">
        <v>98</v>
      </c>
      <c r="H1598" s="4" t="s">
        <v>277</v>
      </c>
      <c r="I1598" s="4" t="s">
        <v>2706</v>
      </c>
      <c r="J1598" s="51">
        <v>0</v>
      </c>
      <c r="K1598" s="51">
        <v>6.1</v>
      </c>
      <c r="L1598" s="51">
        <v>129</v>
      </c>
      <c r="M1598" s="51">
        <v>97</v>
      </c>
      <c r="N1598" s="55">
        <v>110222438</v>
      </c>
      <c r="O1598" s="55">
        <v>26000000</v>
      </c>
      <c r="P1598" s="24">
        <v>84222438</v>
      </c>
    </row>
    <row r="1599" spans="1:16" x14ac:dyDescent="0.2">
      <c r="A1599" s="4" t="s">
        <v>3335</v>
      </c>
      <c r="B1599" s="5">
        <v>37801</v>
      </c>
      <c r="C1599" s="4" t="s">
        <v>46</v>
      </c>
      <c r="D1599" s="4" t="s">
        <v>91</v>
      </c>
      <c r="E1599" s="4" t="s">
        <v>17</v>
      </c>
      <c r="F1599" s="4" t="s">
        <v>18</v>
      </c>
      <c r="G1599" s="4" t="s">
        <v>106</v>
      </c>
      <c r="H1599" s="4" t="s">
        <v>3336</v>
      </c>
      <c r="I1599" s="4" t="s">
        <v>1714</v>
      </c>
      <c r="J1599" s="51">
        <v>3000</v>
      </c>
      <c r="K1599" s="51">
        <v>5.8</v>
      </c>
      <c r="L1599" s="51">
        <v>273</v>
      </c>
      <c r="M1599" s="51">
        <v>97</v>
      </c>
      <c r="N1599" s="55">
        <v>82163317</v>
      </c>
      <c r="O1599" s="55">
        <v>30000000</v>
      </c>
      <c r="P1599" s="24">
        <v>52163317</v>
      </c>
    </row>
    <row r="1600" spans="1:16" x14ac:dyDescent="0.2">
      <c r="A1600" s="4" t="s">
        <v>3337</v>
      </c>
      <c r="B1600" s="5">
        <v>37642</v>
      </c>
      <c r="C1600" s="4" t="s">
        <v>46</v>
      </c>
      <c r="D1600" s="4" t="s">
        <v>34</v>
      </c>
      <c r="E1600" s="4" t="s">
        <v>17</v>
      </c>
      <c r="F1600" s="4" t="s">
        <v>18</v>
      </c>
      <c r="G1600" s="4" t="s">
        <v>98</v>
      </c>
      <c r="H1600" s="4" t="s">
        <v>3338</v>
      </c>
      <c r="I1600" s="4" t="s">
        <v>2166</v>
      </c>
      <c r="J1600" s="51">
        <v>0</v>
      </c>
      <c r="K1600" s="51">
        <v>2.1</v>
      </c>
      <c r="L1600" s="51">
        <v>60</v>
      </c>
      <c r="M1600" s="51">
        <v>90</v>
      </c>
      <c r="N1600" s="55">
        <v>4922166</v>
      </c>
      <c r="O1600" s="55">
        <v>12000000</v>
      </c>
      <c r="P1600" s="24">
        <v>-7077834</v>
      </c>
    </row>
    <row r="1601" spans="1:16" x14ac:dyDescent="0.2">
      <c r="A1601" s="4" t="s">
        <v>3339</v>
      </c>
      <c r="B1601" s="5">
        <v>37722</v>
      </c>
      <c r="C1601" s="4" t="s">
        <v>46</v>
      </c>
      <c r="D1601" s="4" t="s">
        <v>34</v>
      </c>
      <c r="E1601" s="4" t="s">
        <v>17</v>
      </c>
      <c r="F1601" s="4" t="s">
        <v>18</v>
      </c>
      <c r="G1601" s="4" t="s">
        <v>106</v>
      </c>
      <c r="H1601" s="4" t="s">
        <v>3340</v>
      </c>
      <c r="I1601" s="4" t="s">
        <v>448</v>
      </c>
      <c r="J1601" s="51">
        <v>2000</v>
      </c>
      <c r="K1601" s="51">
        <v>2.4</v>
      </c>
      <c r="L1601" s="51">
        <v>131</v>
      </c>
      <c r="M1601" s="51">
        <v>121</v>
      </c>
      <c r="N1601" s="55">
        <v>5660084</v>
      </c>
      <c r="O1601" s="55">
        <v>54000000</v>
      </c>
      <c r="P1601" s="24">
        <v>-48339916</v>
      </c>
    </row>
    <row r="1602" spans="1:16" x14ac:dyDescent="0.2">
      <c r="A1602" s="4" t="s">
        <v>3341</v>
      </c>
      <c r="B1602" s="5">
        <v>37865</v>
      </c>
      <c r="C1602" s="4" t="s">
        <v>46</v>
      </c>
      <c r="D1602" s="4" t="s">
        <v>23</v>
      </c>
      <c r="E1602" s="4" t="s">
        <v>17</v>
      </c>
      <c r="F1602" s="4" t="s">
        <v>18</v>
      </c>
      <c r="G1602" s="4" t="s">
        <v>146</v>
      </c>
      <c r="H1602" s="4" t="s">
        <v>3342</v>
      </c>
      <c r="I1602" s="4" t="s">
        <v>984</v>
      </c>
      <c r="J1602" s="51">
        <v>953</v>
      </c>
      <c r="K1602" s="51">
        <v>6.3</v>
      </c>
      <c r="L1602" s="51">
        <v>84</v>
      </c>
      <c r="M1602" s="51">
        <v>280</v>
      </c>
      <c r="N1602" s="55">
        <v>12870569</v>
      </c>
      <c r="O1602" s="55">
        <v>56000000</v>
      </c>
      <c r="P1602" s="24">
        <v>-43129431</v>
      </c>
    </row>
    <row r="1603" spans="1:16" x14ac:dyDescent="0.2">
      <c r="A1603" s="4" t="s">
        <v>3343</v>
      </c>
      <c r="B1603" s="5">
        <v>37936</v>
      </c>
      <c r="C1603" s="4" t="s">
        <v>46</v>
      </c>
      <c r="D1603" s="4" t="s">
        <v>34</v>
      </c>
      <c r="E1603" s="4" t="s">
        <v>17</v>
      </c>
      <c r="F1603" s="4" t="s">
        <v>18</v>
      </c>
      <c r="G1603" s="4" t="s">
        <v>98</v>
      </c>
      <c r="H1603" s="4" t="s">
        <v>1914</v>
      </c>
      <c r="I1603" s="4" t="s">
        <v>3344</v>
      </c>
      <c r="J1603" s="51">
        <v>309</v>
      </c>
      <c r="K1603" s="51">
        <v>5.0999999999999996</v>
      </c>
      <c r="L1603" s="51">
        <v>52</v>
      </c>
      <c r="M1603" s="51">
        <v>87</v>
      </c>
      <c r="N1603" s="55">
        <v>37566230</v>
      </c>
      <c r="O1603" s="55">
        <v>17000000</v>
      </c>
      <c r="P1603" s="24">
        <v>20566230</v>
      </c>
    </row>
    <row r="1604" spans="1:16" x14ac:dyDescent="0.2">
      <c r="A1604" s="4" t="s">
        <v>3345</v>
      </c>
      <c r="B1604" s="5">
        <v>37872</v>
      </c>
      <c r="C1604" s="4" t="s">
        <v>15</v>
      </c>
      <c r="D1604" s="4" t="s">
        <v>23</v>
      </c>
      <c r="E1604" s="4" t="s">
        <v>24</v>
      </c>
      <c r="F1604" s="4" t="s">
        <v>25</v>
      </c>
      <c r="G1604" s="4" t="s">
        <v>106</v>
      </c>
      <c r="H1604" s="4" t="s">
        <v>3346</v>
      </c>
      <c r="I1604" s="4" t="s">
        <v>3347</v>
      </c>
      <c r="J1604" s="51">
        <v>11000</v>
      </c>
      <c r="K1604" s="51">
        <v>7.7</v>
      </c>
      <c r="L1604" s="51">
        <v>153</v>
      </c>
      <c r="M1604" s="51">
        <v>121</v>
      </c>
      <c r="N1604" s="55">
        <v>4063859</v>
      </c>
      <c r="O1604" s="55">
        <v>4800000</v>
      </c>
      <c r="P1604" s="24">
        <v>-736141</v>
      </c>
    </row>
    <row r="1605" spans="1:16" x14ac:dyDescent="0.2">
      <c r="A1605" s="4" t="s">
        <v>3348</v>
      </c>
      <c r="B1605" s="5">
        <v>37952</v>
      </c>
      <c r="C1605" s="4" t="s">
        <v>46</v>
      </c>
      <c r="D1605" s="4" t="s">
        <v>34</v>
      </c>
      <c r="E1605" s="4" t="s">
        <v>17</v>
      </c>
      <c r="F1605" s="4" t="s">
        <v>18</v>
      </c>
      <c r="G1605" s="4"/>
      <c r="H1605" s="4" t="s">
        <v>3349</v>
      </c>
      <c r="I1605" s="4" t="s">
        <v>3350</v>
      </c>
      <c r="J1605" s="51">
        <v>39</v>
      </c>
      <c r="K1605" s="51">
        <v>4.7</v>
      </c>
      <c r="L1605" s="51">
        <v>8</v>
      </c>
      <c r="M1605" s="51">
        <v>96</v>
      </c>
      <c r="N1605" s="55">
        <v>11798</v>
      </c>
      <c r="O1605" s="55">
        <v>100000</v>
      </c>
      <c r="P1605" s="24">
        <v>-88202</v>
      </c>
    </row>
    <row r="1606" spans="1:16" x14ac:dyDescent="0.2">
      <c r="A1606" s="4" t="s">
        <v>3351</v>
      </c>
      <c r="B1606" s="5">
        <v>37730</v>
      </c>
      <c r="C1606" s="4" t="s">
        <v>46</v>
      </c>
      <c r="D1606" s="4" t="s">
        <v>105</v>
      </c>
      <c r="E1606" s="4" t="s">
        <v>17</v>
      </c>
      <c r="F1606" s="4" t="s">
        <v>18</v>
      </c>
      <c r="G1606" s="4" t="s">
        <v>106</v>
      </c>
      <c r="H1606" s="4" t="s">
        <v>1226</v>
      </c>
      <c r="I1606" s="4" t="s">
        <v>2613</v>
      </c>
      <c r="J1606" s="51">
        <v>0</v>
      </c>
      <c r="K1606" s="51">
        <v>5.8</v>
      </c>
      <c r="L1606" s="51">
        <v>207</v>
      </c>
      <c r="M1606" s="51">
        <v>98</v>
      </c>
      <c r="N1606" s="55">
        <v>59588068</v>
      </c>
      <c r="O1606" s="55">
        <v>40000000</v>
      </c>
      <c r="P1606" s="24">
        <v>19588068</v>
      </c>
    </row>
    <row r="1607" spans="1:16" x14ac:dyDescent="0.2">
      <c r="A1607" s="4" t="s">
        <v>3352</v>
      </c>
      <c r="B1607" s="5">
        <v>37851</v>
      </c>
      <c r="C1607" s="4" t="s">
        <v>46</v>
      </c>
      <c r="D1607" s="4" t="s">
        <v>34</v>
      </c>
      <c r="E1607" s="4" t="s">
        <v>17</v>
      </c>
      <c r="F1607" s="4" t="s">
        <v>18</v>
      </c>
      <c r="G1607" s="4" t="s">
        <v>146</v>
      </c>
      <c r="H1607" s="4" t="s">
        <v>1366</v>
      </c>
      <c r="I1607" s="4" t="s">
        <v>3353</v>
      </c>
      <c r="J1607" s="51">
        <v>638</v>
      </c>
      <c r="K1607" s="51">
        <v>5.4</v>
      </c>
      <c r="L1607" s="51">
        <v>44</v>
      </c>
      <c r="M1607" s="51">
        <v>95</v>
      </c>
      <c r="N1607" s="55">
        <v>37788228</v>
      </c>
      <c r="O1607" s="55">
        <v>35200000</v>
      </c>
      <c r="P1607" s="24">
        <v>2588228</v>
      </c>
    </row>
    <row r="1608" spans="1:16" x14ac:dyDescent="0.2">
      <c r="A1608" s="4" t="s">
        <v>3354</v>
      </c>
      <c r="B1608" s="5">
        <v>37707</v>
      </c>
      <c r="C1608" s="4" t="s">
        <v>46</v>
      </c>
      <c r="D1608" s="4" t="s">
        <v>105</v>
      </c>
      <c r="E1608" s="4" t="s">
        <v>174</v>
      </c>
      <c r="F1608" s="4" t="s">
        <v>175</v>
      </c>
      <c r="G1608" s="4" t="s">
        <v>35</v>
      </c>
      <c r="H1608" s="4" t="s">
        <v>3355</v>
      </c>
      <c r="I1608" s="4" t="s">
        <v>3356</v>
      </c>
      <c r="J1608" s="51">
        <v>0</v>
      </c>
      <c r="K1608" s="51">
        <v>6.8</v>
      </c>
      <c r="L1608" s="51">
        <v>251</v>
      </c>
      <c r="M1608" s="51">
        <v>89</v>
      </c>
      <c r="N1608" s="55">
        <v>3645438</v>
      </c>
      <c r="O1608" s="55">
        <v>2200000</v>
      </c>
      <c r="P1608" s="24">
        <v>1445438</v>
      </c>
    </row>
    <row r="1609" spans="1:16" x14ac:dyDescent="0.2">
      <c r="A1609" s="4" t="s">
        <v>3357</v>
      </c>
      <c r="B1609" s="5">
        <v>37678</v>
      </c>
      <c r="C1609" s="4" t="s">
        <v>15</v>
      </c>
      <c r="D1609" s="4" t="s">
        <v>54</v>
      </c>
      <c r="E1609" s="4" t="s">
        <v>17</v>
      </c>
      <c r="F1609" s="4" t="s">
        <v>18</v>
      </c>
      <c r="G1609" s="4" t="s">
        <v>98</v>
      </c>
      <c r="H1609" s="4" t="s">
        <v>2794</v>
      </c>
      <c r="I1609" s="4" t="s">
        <v>1044</v>
      </c>
      <c r="J1609" s="51">
        <v>0</v>
      </c>
      <c r="K1609" s="51">
        <v>7.1</v>
      </c>
      <c r="L1609" s="51">
        <v>106</v>
      </c>
      <c r="M1609" s="51">
        <v>117</v>
      </c>
      <c r="N1609" s="55">
        <v>67325559</v>
      </c>
      <c r="O1609" s="55">
        <v>20000000</v>
      </c>
      <c r="P1609" s="24">
        <v>47325559</v>
      </c>
    </row>
    <row r="1610" spans="1:16" x14ac:dyDescent="0.2">
      <c r="A1610" s="4" t="s">
        <v>3358</v>
      </c>
      <c r="B1610" s="5">
        <v>37699</v>
      </c>
      <c r="C1610" s="4" t="s">
        <v>46</v>
      </c>
      <c r="D1610" s="4" t="s">
        <v>91</v>
      </c>
      <c r="E1610" s="4" t="s">
        <v>17</v>
      </c>
      <c r="F1610" s="4" t="s">
        <v>18</v>
      </c>
      <c r="G1610" s="4" t="s">
        <v>146</v>
      </c>
      <c r="H1610" s="4" t="s">
        <v>213</v>
      </c>
      <c r="I1610" s="4" t="s">
        <v>1478</v>
      </c>
      <c r="J1610" s="51">
        <v>648</v>
      </c>
      <c r="K1610" s="51">
        <v>5.3</v>
      </c>
      <c r="L1610" s="51">
        <v>132</v>
      </c>
      <c r="M1610" s="51">
        <v>116</v>
      </c>
      <c r="N1610" s="55">
        <v>30013346</v>
      </c>
      <c r="O1610" s="55">
        <v>75000000</v>
      </c>
      <c r="P1610" s="24">
        <v>-44986654</v>
      </c>
    </row>
    <row r="1611" spans="1:16" x14ac:dyDescent="0.2">
      <c r="A1611" s="4" t="s">
        <v>3359</v>
      </c>
      <c r="B1611" s="5">
        <v>37800</v>
      </c>
      <c r="C1611" s="4" t="s">
        <v>46</v>
      </c>
      <c r="D1611" s="4" t="s">
        <v>23</v>
      </c>
      <c r="E1611" s="4" t="s">
        <v>17</v>
      </c>
      <c r="F1611" s="4" t="s">
        <v>18</v>
      </c>
      <c r="G1611" s="4" t="s">
        <v>146</v>
      </c>
      <c r="H1611" s="4" t="s">
        <v>3360</v>
      </c>
      <c r="I1611" s="4" t="s">
        <v>3361</v>
      </c>
      <c r="J1611" s="51">
        <v>0</v>
      </c>
      <c r="K1611" s="51">
        <v>5.3</v>
      </c>
      <c r="L1611" s="51">
        <v>97</v>
      </c>
      <c r="M1611" s="51">
        <v>94</v>
      </c>
      <c r="N1611" s="55">
        <v>30222640</v>
      </c>
      <c r="O1611" s="55">
        <v>25000000</v>
      </c>
      <c r="P1611" s="24">
        <v>5222640</v>
      </c>
    </row>
    <row r="1612" spans="1:16" x14ac:dyDescent="0.2">
      <c r="A1612" s="4" t="s">
        <v>3362</v>
      </c>
      <c r="B1612" s="5">
        <v>37642</v>
      </c>
      <c r="C1612" s="4" t="s">
        <v>15</v>
      </c>
      <c r="D1612" s="4" t="s">
        <v>105</v>
      </c>
      <c r="E1612" s="4" t="s">
        <v>17</v>
      </c>
      <c r="F1612" s="4" t="s">
        <v>18</v>
      </c>
      <c r="G1612" s="4" t="s">
        <v>106</v>
      </c>
      <c r="H1612" s="4" t="s">
        <v>3363</v>
      </c>
      <c r="I1612" s="4" t="s">
        <v>3364</v>
      </c>
      <c r="J1612" s="51">
        <v>0</v>
      </c>
      <c r="K1612" s="51">
        <v>6</v>
      </c>
      <c r="L1612" s="51">
        <v>202</v>
      </c>
      <c r="M1612" s="51">
        <v>105</v>
      </c>
      <c r="N1612" s="55">
        <v>12583510</v>
      </c>
      <c r="O1612" s="55">
        <v>7000000</v>
      </c>
      <c r="P1612" s="24">
        <v>5583510</v>
      </c>
    </row>
    <row r="1613" spans="1:16" x14ac:dyDescent="0.2">
      <c r="A1613" s="4" t="s">
        <v>3365</v>
      </c>
      <c r="B1613" s="5">
        <v>37890</v>
      </c>
      <c r="C1613" s="4" t="s">
        <v>46</v>
      </c>
      <c r="D1613" s="4" t="s">
        <v>23</v>
      </c>
      <c r="E1613" s="4" t="s">
        <v>17</v>
      </c>
      <c r="F1613" s="4" t="s">
        <v>18</v>
      </c>
      <c r="G1613" s="4" t="s">
        <v>106</v>
      </c>
      <c r="H1613" s="4" t="s">
        <v>2991</v>
      </c>
      <c r="I1613" s="4" t="s">
        <v>3366</v>
      </c>
      <c r="J1613" s="51">
        <v>0</v>
      </c>
      <c r="K1613" s="51">
        <v>7.6</v>
      </c>
      <c r="L1613" s="51">
        <v>158</v>
      </c>
      <c r="M1613" s="51">
        <v>126</v>
      </c>
      <c r="N1613" s="55">
        <v>13005485</v>
      </c>
      <c r="O1613" s="55">
        <v>15000000</v>
      </c>
      <c r="P1613" s="24">
        <v>-1994515</v>
      </c>
    </row>
    <row r="1614" spans="1:16" x14ac:dyDescent="0.2">
      <c r="A1614" s="4" t="s">
        <v>3367</v>
      </c>
      <c r="B1614" s="5">
        <v>37911</v>
      </c>
      <c r="C1614" s="4" t="s">
        <v>46</v>
      </c>
      <c r="D1614" s="4" t="s">
        <v>34</v>
      </c>
      <c r="E1614" s="4" t="s">
        <v>17</v>
      </c>
      <c r="F1614" s="4" t="s">
        <v>18</v>
      </c>
      <c r="G1614" s="4" t="s">
        <v>146</v>
      </c>
      <c r="H1614" s="4" t="s">
        <v>2512</v>
      </c>
      <c r="I1614" s="4" t="s">
        <v>3368</v>
      </c>
      <c r="J1614" s="51">
        <v>371</v>
      </c>
      <c r="K1614" s="51">
        <v>5.7</v>
      </c>
      <c r="L1614" s="51">
        <v>46</v>
      </c>
      <c r="M1614" s="51">
        <v>101</v>
      </c>
      <c r="N1614" s="55">
        <v>14108518</v>
      </c>
      <c r="O1614" s="55">
        <v>16000000</v>
      </c>
      <c r="P1614" s="24">
        <v>-1891482</v>
      </c>
    </row>
    <row r="1615" spans="1:16" x14ac:dyDescent="0.2">
      <c r="A1615" s="4" t="s">
        <v>3369</v>
      </c>
      <c r="B1615" s="5">
        <v>37878</v>
      </c>
      <c r="C1615" s="4" t="s">
        <v>46</v>
      </c>
      <c r="D1615" s="4" t="s">
        <v>34</v>
      </c>
      <c r="E1615" s="4" t="s">
        <v>17</v>
      </c>
      <c r="F1615" s="4" t="s">
        <v>18</v>
      </c>
      <c r="G1615" s="4" t="s">
        <v>146</v>
      </c>
      <c r="H1615" s="4" t="s">
        <v>1391</v>
      </c>
      <c r="I1615" s="4" t="s">
        <v>690</v>
      </c>
      <c r="J1615" s="51">
        <v>0</v>
      </c>
      <c r="K1615" s="51">
        <v>6.4</v>
      </c>
      <c r="L1615" s="51">
        <v>140</v>
      </c>
      <c r="M1615" s="51">
        <v>116</v>
      </c>
      <c r="N1615" s="55">
        <v>105807520</v>
      </c>
      <c r="O1615" s="55">
        <v>50000000</v>
      </c>
      <c r="P1615" s="24">
        <v>55807520</v>
      </c>
    </row>
    <row r="1616" spans="1:16" x14ac:dyDescent="0.2">
      <c r="A1616" s="4" t="s">
        <v>3370</v>
      </c>
      <c r="B1616" s="5">
        <v>37793</v>
      </c>
      <c r="C1616" s="4" t="s">
        <v>46</v>
      </c>
      <c r="D1616" s="4" t="s">
        <v>91</v>
      </c>
      <c r="E1616" s="4" t="s">
        <v>17</v>
      </c>
      <c r="F1616" s="4" t="s">
        <v>18</v>
      </c>
      <c r="G1616" s="4" t="s">
        <v>146</v>
      </c>
      <c r="H1616" s="4" t="s">
        <v>3371</v>
      </c>
      <c r="I1616" s="4" t="s">
        <v>1260</v>
      </c>
      <c r="J1616" s="51">
        <v>0</v>
      </c>
      <c r="K1616" s="51">
        <v>5.7</v>
      </c>
      <c r="L1616" s="51">
        <v>267</v>
      </c>
      <c r="M1616" s="51">
        <v>138</v>
      </c>
      <c r="N1616" s="55">
        <v>132122995</v>
      </c>
      <c r="O1616" s="55">
        <v>137000000</v>
      </c>
      <c r="P1616" s="24">
        <v>-4877005</v>
      </c>
    </row>
    <row r="1617" spans="1:16" x14ac:dyDescent="0.2">
      <c r="A1617" s="4" t="s">
        <v>3372</v>
      </c>
      <c r="B1617" s="5">
        <v>37875</v>
      </c>
      <c r="C1617" s="4" t="s">
        <v>46</v>
      </c>
      <c r="D1617" s="4" t="s">
        <v>23</v>
      </c>
      <c r="E1617" s="4" t="s">
        <v>17</v>
      </c>
      <c r="F1617" s="4" t="s">
        <v>18</v>
      </c>
      <c r="G1617" s="4" t="s">
        <v>106</v>
      </c>
      <c r="H1617" s="4" t="s">
        <v>2257</v>
      </c>
      <c r="I1617" s="4" t="s">
        <v>1735</v>
      </c>
      <c r="J1617" s="51">
        <v>63</v>
      </c>
      <c r="K1617" s="51">
        <v>5.4</v>
      </c>
      <c r="L1617" s="51">
        <v>22</v>
      </c>
      <c r="M1617" s="51">
        <v>111</v>
      </c>
      <c r="N1617" s="55">
        <v>2580</v>
      </c>
      <c r="O1617" s="55">
        <v>1650000</v>
      </c>
      <c r="P1617" s="24">
        <v>-1647420</v>
      </c>
    </row>
    <row r="1618" spans="1:16" x14ac:dyDescent="0.2">
      <c r="A1618" s="4" t="s">
        <v>3373</v>
      </c>
      <c r="B1618" s="5">
        <v>37901</v>
      </c>
      <c r="C1618" s="4" t="s">
        <v>46</v>
      </c>
      <c r="D1618" s="4" t="s">
        <v>308</v>
      </c>
      <c r="E1618" s="4" t="s">
        <v>17</v>
      </c>
      <c r="F1618" s="4" t="s">
        <v>18</v>
      </c>
      <c r="G1618" s="4" t="s">
        <v>106</v>
      </c>
      <c r="H1618" s="4" t="s">
        <v>3374</v>
      </c>
      <c r="I1618" s="4" t="s">
        <v>1547</v>
      </c>
      <c r="J1618" s="51">
        <v>11000</v>
      </c>
      <c r="K1618" s="51">
        <v>7.3</v>
      </c>
      <c r="L1618" s="51">
        <v>136</v>
      </c>
      <c r="M1618" s="51">
        <v>91</v>
      </c>
      <c r="N1618" s="55">
        <v>51475962</v>
      </c>
      <c r="O1618" s="55">
        <v>30000000</v>
      </c>
      <c r="P1618" s="24">
        <v>21475962</v>
      </c>
    </row>
    <row r="1619" spans="1:16" x14ac:dyDescent="0.2">
      <c r="A1619" s="4" t="s">
        <v>3375</v>
      </c>
      <c r="B1619" s="5">
        <v>37677</v>
      </c>
      <c r="C1619" s="4" t="s">
        <v>46</v>
      </c>
      <c r="D1619" s="4" t="s">
        <v>308</v>
      </c>
      <c r="E1619" s="4" t="s">
        <v>17</v>
      </c>
      <c r="F1619" s="4" t="s">
        <v>348</v>
      </c>
      <c r="G1619" s="4" t="s">
        <v>106</v>
      </c>
      <c r="H1619" s="4" t="s">
        <v>1140</v>
      </c>
      <c r="I1619" s="4" t="s">
        <v>1053</v>
      </c>
      <c r="J1619" s="51">
        <v>656</v>
      </c>
      <c r="K1619" s="51">
        <v>5.3</v>
      </c>
      <c r="L1619" s="51">
        <v>138</v>
      </c>
      <c r="M1619" s="51">
        <v>113</v>
      </c>
      <c r="N1619" s="55">
        <v>4717455</v>
      </c>
      <c r="O1619" s="55">
        <v>12000000</v>
      </c>
      <c r="P1619" s="24">
        <v>-7282545</v>
      </c>
    </row>
    <row r="1620" spans="1:16" x14ac:dyDescent="0.2">
      <c r="A1620" s="4" t="s">
        <v>3376</v>
      </c>
      <c r="B1620" s="5">
        <v>37748</v>
      </c>
      <c r="C1620" s="4" t="s">
        <v>46</v>
      </c>
      <c r="D1620" s="4" t="s">
        <v>34</v>
      </c>
      <c r="E1620" s="4" t="s">
        <v>17</v>
      </c>
      <c r="F1620" s="4" t="s">
        <v>18</v>
      </c>
      <c r="G1620" s="4" t="s">
        <v>146</v>
      </c>
      <c r="H1620" s="4" t="s">
        <v>3377</v>
      </c>
      <c r="I1620" s="4" t="s">
        <v>1141</v>
      </c>
      <c r="J1620" s="51">
        <v>0</v>
      </c>
      <c r="K1620" s="51">
        <v>6.3</v>
      </c>
      <c r="L1620" s="51">
        <v>161</v>
      </c>
      <c r="M1620" s="51">
        <v>100</v>
      </c>
      <c r="N1620" s="55">
        <v>35096190</v>
      </c>
      <c r="O1620" s="55">
        <v>60000000</v>
      </c>
      <c r="P1620" s="24">
        <v>-24903810</v>
      </c>
    </row>
    <row r="1621" spans="1:16" x14ac:dyDescent="0.2">
      <c r="A1621" s="4" t="s">
        <v>3378</v>
      </c>
      <c r="B1621" s="5">
        <v>37893</v>
      </c>
      <c r="C1621" s="4" t="s">
        <v>46</v>
      </c>
      <c r="D1621" s="4" t="s">
        <v>105</v>
      </c>
      <c r="E1621" s="4" t="s">
        <v>17</v>
      </c>
      <c r="F1621" s="4" t="s">
        <v>18</v>
      </c>
      <c r="G1621" s="4" t="s">
        <v>106</v>
      </c>
      <c r="H1621" s="4" t="s">
        <v>3379</v>
      </c>
      <c r="I1621" s="4" t="s">
        <v>2728</v>
      </c>
      <c r="J1621" s="51">
        <v>0</v>
      </c>
      <c r="K1621" s="51">
        <v>5.6</v>
      </c>
      <c r="L1621" s="51">
        <v>167</v>
      </c>
      <c r="M1621" s="51">
        <v>104</v>
      </c>
      <c r="N1621" s="55">
        <v>35143332</v>
      </c>
      <c r="O1621" s="55">
        <v>17000000</v>
      </c>
      <c r="P1621" s="24">
        <v>18143332</v>
      </c>
    </row>
    <row r="1622" spans="1:16" x14ac:dyDescent="0.2">
      <c r="A1622" s="4" t="s">
        <v>3380</v>
      </c>
      <c r="B1622" s="5">
        <v>37808</v>
      </c>
      <c r="C1622" s="4" t="s">
        <v>46</v>
      </c>
      <c r="D1622" s="4" t="s">
        <v>91</v>
      </c>
      <c r="E1622" s="4" t="s">
        <v>17</v>
      </c>
      <c r="F1622" s="4" t="s">
        <v>97</v>
      </c>
      <c r="G1622" s="4" t="s">
        <v>98</v>
      </c>
      <c r="H1622" s="4" t="s">
        <v>3381</v>
      </c>
      <c r="I1622" s="4" t="s">
        <v>1876</v>
      </c>
      <c r="J1622" s="51">
        <v>2000</v>
      </c>
      <c r="K1622" s="51">
        <v>6.1</v>
      </c>
      <c r="L1622" s="51">
        <v>122</v>
      </c>
      <c r="M1622" s="51">
        <v>87</v>
      </c>
      <c r="N1622" s="55">
        <v>27972410</v>
      </c>
      <c r="O1622" s="55">
        <v>35000000</v>
      </c>
      <c r="P1622" s="24">
        <v>-7027590</v>
      </c>
    </row>
    <row r="1623" spans="1:16" x14ac:dyDescent="0.2">
      <c r="A1623" s="4" t="s">
        <v>3382</v>
      </c>
      <c r="B1623" s="5">
        <v>37831</v>
      </c>
      <c r="C1623" s="4" t="s">
        <v>46</v>
      </c>
      <c r="D1623" s="4" t="s">
        <v>34</v>
      </c>
      <c r="E1623" s="4" t="s">
        <v>17</v>
      </c>
      <c r="F1623" s="4" t="s">
        <v>18</v>
      </c>
      <c r="G1623" s="4" t="s">
        <v>146</v>
      </c>
      <c r="H1623" s="4" t="s">
        <v>3383</v>
      </c>
      <c r="I1623" s="4" t="s">
        <v>2983</v>
      </c>
      <c r="J1623" s="51">
        <v>0</v>
      </c>
      <c r="K1623" s="51">
        <v>5.4</v>
      </c>
      <c r="L1623" s="51">
        <v>97</v>
      </c>
      <c r="M1623" s="51">
        <v>95</v>
      </c>
      <c r="N1623" s="55">
        <v>56127162</v>
      </c>
      <c r="O1623" s="55">
        <v>18000000</v>
      </c>
      <c r="P1623" s="24">
        <v>38127162</v>
      </c>
    </row>
    <row r="1624" spans="1:16" x14ac:dyDescent="0.2">
      <c r="A1624" s="4" t="s">
        <v>3384</v>
      </c>
      <c r="B1624" s="5">
        <v>37640</v>
      </c>
      <c r="C1624" s="4" t="s">
        <v>46</v>
      </c>
      <c r="D1624" s="4" t="s">
        <v>91</v>
      </c>
      <c r="E1624" s="4" t="s">
        <v>17</v>
      </c>
      <c r="F1624" s="4" t="s">
        <v>18</v>
      </c>
      <c r="G1624" s="4" t="s">
        <v>98</v>
      </c>
      <c r="H1624" s="4" t="s">
        <v>3385</v>
      </c>
      <c r="I1624" s="4" t="s">
        <v>2339</v>
      </c>
      <c r="J1624" s="51">
        <v>858</v>
      </c>
      <c r="K1624" s="51">
        <v>4.4000000000000004</v>
      </c>
      <c r="L1624" s="51">
        <v>73</v>
      </c>
      <c r="M1624" s="51">
        <v>89</v>
      </c>
      <c r="N1624" s="55">
        <v>66734992</v>
      </c>
      <c r="O1624" s="55">
        <v>60000000</v>
      </c>
      <c r="P1624" s="24">
        <v>6734992</v>
      </c>
    </row>
    <row r="1625" spans="1:16" x14ac:dyDescent="0.2">
      <c r="A1625" s="4" t="s">
        <v>3386</v>
      </c>
      <c r="B1625" s="5">
        <v>37958</v>
      </c>
      <c r="C1625" s="4" t="s">
        <v>15</v>
      </c>
      <c r="D1625" s="4" t="s">
        <v>91</v>
      </c>
      <c r="E1625" s="4" t="s">
        <v>17</v>
      </c>
      <c r="F1625" s="4" t="s">
        <v>18</v>
      </c>
      <c r="G1625" s="4" t="s">
        <v>106</v>
      </c>
      <c r="H1625" s="4" t="s">
        <v>414</v>
      </c>
      <c r="I1625" s="4" t="s">
        <v>944</v>
      </c>
      <c r="J1625" s="51">
        <v>13000</v>
      </c>
      <c r="K1625" s="51">
        <v>8.1</v>
      </c>
      <c r="L1625" s="51">
        <v>354</v>
      </c>
      <c r="M1625" s="51">
        <v>111</v>
      </c>
      <c r="N1625" s="55">
        <v>70098138</v>
      </c>
      <c r="O1625" s="55">
        <v>30000000</v>
      </c>
      <c r="P1625" s="24">
        <v>40098138</v>
      </c>
    </row>
    <row r="1626" spans="1:16" x14ac:dyDescent="0.2">
      <c r="A1626" s="4" t="s">
        <v>3387</v>
      </c>
      <c r="B1626" s="5">
        <v>37888</v>
      </c>
      <c r="C1626" s="4" t="s">
        <v>46</v>
      </c>
      <c r="D1626" s="4" t="s">
        <v>91</v>
      </c>
      <c r="E1626" s="4" t="s">
        <v>17</v>
      </c>
      <c r="F1626" s="4" t="s">
        <v>18</v>
      </c>
      <c r="G1626" s="4" t="s">
        <v>146</v>
      </c>
      <c r="H1626" s="4" t="s">
        <v>2354</v>
      </c>
      <c r="I1626" s="4" t="s">
        <v>1126</v>
      </c>
      <c r="J1626" s="51">
        <v>0</v>
      </c>
      <c r="K1626" s="51">
        <v>5.5</v>
      </c>
      <c r="L1626" s="51">
        <v>157</v>
      </c>
      <c r="M1626" s="51">
        <v>117</v>
      </c>
      <c r="N1626" s="55">
        <v>65653758</v>
      </c>
      <c r="O1626" s="55">
        <v>95000000</v>
      </c>
      <c r="P1626" s="24">
        <v>-29346242</v>
      </c>
    </row>
    <row r="1627" spans="1:16" x14ac:dyDescent="0.2">
      <c r="A1627" s="4" t="s">
        <v>3388</v>
      </c>
      <c r="B1627" s="5">
        <v>37665</v>
      </c>
      <c r="C1627" s="4" t="s">
        <v>46</v>
      </c>
      <c r="D1627" s="4" t="s">
        <v>34</v>
      </c>
      <c r="E1627" s="4" t="s">
        <v>17</v>
      </c>
      <c r="F1627" s="4" t="s">
        <v>18</v>
      </c>
      <c r="G1627" s="4" t="s">
        <v>106</v>
      </c>
      <c r="H1627" s="4" t="s">
        <v>1467</v>
      </c>
      <c r="I1627" s="4" t="s">
        <v>3389</v>
      </c>
      <c r="J1627" s="51">
        <v>0</v>
      </c>
      <c r="K1627" s="51">
        <v>7.2</v>
      </c>
      <c r="L1627" s="51">
        <v>35</v>
      </c>
      <c r="M1627" s="51">
        <v>107</v>
      </c>
      <c r="N1627" s="55">
        <v>819939</v>
      </c>
      <c r="O1627" s="55">
        <v>850000</v>
      </c>
      <c r="P1627" s="24">
        <v>-30061</v>
      </c>
    </row>
    <row r="1628" spans="1:16" x14ac:dyDescent="0.2">
      <c r="A1628" s="4" t="s">
        <v>3390</v>
      </c>
      <c r="B1628" s="5">
        <v>37670</v>
      </c>
      <c r="C1628" s="4" t="s">
        <v>46</v>
      </c>
      <c r="D1628" s="4" t="s">
        <v>34</v>
      </c>
      <c r="E1628" s="4" t="s">
        <v>17</v>
      </c>
      <c r="F1628" s="4" t="s">
        <v>18</v>
      </c>
      <c r="G1628" s="4" t="s">
        <v>146</v>
      </c>
      <c r="H1628" s="4" t="s">
        <v>3391</v>
      </c>
      <c r="I1628" s="4" t="s">
        <v>2747</v>
      </c>
      <c r="J1628" s="51">
        <v>660</v>
      </c>
      <c r="K1628" s="51">
        <v>4.5999999999999996</v>
      </c>
      <c r="L1628" s="51">
        <v>133</v>
      </c>
      <c r="M1628" s="51">
        <v>95</v>
      </c>
      <c r="N1628" s="55">
        <v>89808372</v>
      </c>
      <c r="O1628" s="55">
        <v>45000000</v>
      </c>
      <c r="P1628" s="24">
        <v>44808372</v>
      </c>
    </row>
    <row r="1629" spans="1:16" x14ac:dyDescent="0.2">
      <c r="A1629" s="4" t="s">
        <v>3392</v>
      </c>
      <c r="B1629" s="5">
        <v>37801</v>
      </c>
      <c r="C1629" s="4" t="s">
        <v>46</v>
      </c>
      <c r="D1629" s="4" t="s">
        <v>54</v>
      </c>
      <c r="E1629" s="4" t="s">
        <v>17</v>
      </c>
      <c r="F1629" s="4" t="s">
        <v>25</v>
      </c>
      <c r="G1629" s="4" t="s">
        <v>98</v>
      </c>
      <c r="H1629" s="4" t="s">
        <v>1406</v>
      </c>
      <c r="I1629" s="4" t="s">
        <v>369</v>
      </c>
      <c r="J1629" s="51">
        <v>665</v>
      </c>
      <c r="K1629" s="51">
        <v>5.7</v>
      </c>
      <c r="L1629" s="51">
        <v>101</v>
      </c>
      <c r="M1629" s="51">
        <v>91</v>
      </c>
      <c r="N1629" s="55">
        <v>20950820</v>
      </c>
      <c r="O1629" s="55">
        <v>80000000</v>
      </c>
      <c r="P1629" s="24">
        <v>-59049180</v>
      </c>
    </row>
    <row r="1630" spans="1:16" x14ac:dyDescent="0.2">
      <c r="A1630" s="4" t="s">
        <v>3393</v>
      </c>
      <c r="B1630" s="5">
        <v>37657</v>
      </c>
      <c r="C1630" s="4" t="s">
        <v>46</v>
      </c>
      <c r="D1630" s="4" t="s">
        <v>23</v>
      </c>
      <c r="E1630" s="4" t="s">
        <v>17</v>
      </c>
      <c r="F1630" s="4" t="s">
        <v>18</v>
      </c>
      <c r="G1630" s="4" t="s">
        <v>106</v>
      </c>
      <c r="H1630" s="4" t="s">
        <v>1905</v>
      </c>
      <c r="I1630" s="4" t="s">
        <v>2248</v>
      </c>
      <c r="J1630" s="51">
        <v>17000</v>
      </c>
      <c r="K1630" s="51">
        <v>7.8</v>
      </c>
      <c r="L1630" s="51">
        <v>265</v>
      </c>
      <c r="M1630" s="51">
        <v>101</v>
      </c>
      <c r="N1630" s="55">
        <v>44566004</v>
      </c>
      <c r="O1630" s="55">
        <v>4000000</v>
      </c>
      <c r="P1630" s="24">
        <v>40566004</v>
      </c>
    </row>
    <row r="1631" spans="1:16" x14ac:dyDescent="0.2">
      <c r="A1631" s="4" t="s">
        <v>3394</v>
      </c>
      <c r="B1631" s="5">
        <v>37702</v>
      </c>
      <c r="C1631" s="4" t="s">
        <v>46</v>
      </c>
      <c r="D1631" s="4" t="s">
        <v>34</v>
      </c>
      <c r="E1631" s="4" t="s">
        <v>17</v>
      </c>
      <c r="F1631" s="4" t="s">
        <v>97</v>
      </c>
      <c r="G1631" s="4" t="s">
        <v>106</v>
      </c>
      <c r="H1631" s="4" t="s">
        <v>1450</v>
      </c>
      <c r="I1631" s="4" t="s">
        <v>3395</v>
      </c>
      <c r="J1631" s="51">
        <v>52000</v>
      </c>
      <c r="K1631" s="51">
        <v>7.7</v>
      </c>
      <c r="L1631" s="51">
        <v>218</v>
      </c>
      <c r="M1631" s="51">
        <v>129</v>
      </c>
      <c r="N1631" s="55">
        <v>59365105</v>
      </c>
      <c r="O1631" s="55">
        <v>45000000</v>
      </c>
      <c r="P1631" s="24">
        <v>14365105</v>
      </c>
    </row>
    <row r="1632" spans="1:16" x14ac:dyDescent="0.2">
      <c r="A1632" s="4" t="s">
        <v>3396</v>
      </c>
      <c r="B1632" s="5">
        <v>37919</v>
      </c>
      <c r="C1632" s="4" t="s">
        <v>46</v>
      </c>
      <c r="D1632" s="4" t="s">
        <v>34</v>
      </c>
      <c r="E1632" s="4" t="s">
        <v>17</v>
      </c>
      <c r="F1632" s="4" t="s">
        <v>18</v>
      </c>
      <c r="G1632" s="4" t="s">
        <v>146</v>
      </c>
      <c r="H1632" s="4" t="s">
        <v>2401</v>
      </c>
      <c r="I1632" s="4" t="s">
        <v>2831</v>
      </c>
      <c r="J1632" s="51">
        <v>0</v>
      </c>
      <c r="K1632" s="51">
        <v>5.0999999999999996</v>
      </c>
      <c r="L1632" s="51">
        <v>37</v>
      </c>
      <c r="M1632" s="51">
        <v>86</v>
      </c>
      <c r="N1632" s="55">
        <v>34308901</v>
      </c>
      <c r="O1632" s="55">
        <v>16000000</v>
      </c>
      <c r="P1632" s="24">
        <v>18308901</v>
      </c>
    </row>
    <row r="1633" spans="1:16" x14ac:dyDescent="0.2">
      <c r="A1633" s="4" t="s">
        <v>3397</v>
      </c>
      <c r="B1633" s="5">
        <v>37755</v>
      </c>
      <c r="C1633" s="4" t="s">
        <v>46</v>
      </c>
      <c r="D1633" s="4" t="s">
        <v>34</v>
      </c>
      <c r="E1633" s="4" t="s">
        <v>17</v>
      </c>
      <c r="F1633" s="4" t="s">
        <v>352</v>
      </c>
      <c r="G1633" s="4" t="s">
        <v>106</v>
      </c>
      <c r="H1633" s="4" t="s">
        <v>1813</v>
      </c>
      <c r="I1633" s="4" t="s">
        <v>3398</v>
      </c>
      <c r="J1633" s="51">
        <v>352</v>
      </c>
      <c r="K1633" s="51">
        <v>6.7</v>
      </c>
      <c r="L1633" s="51">
        <v>67</v>
      </c>
      <c r="M1633" s="51">
        <v>92</v>
      </c>
      <c r="N1633" s="55">
        <v>6239558</v>
      </c>
      <c r="O1633" s="55">
        <v>5000000</v>
      </c>
      <c r="P1633" s="24">
        <v>1239558</v>
      </c>
    </row>
    <row r="1634" spans="1:16" x14ac:dyDescent="0.2">
      <c r="A1634" s="4" t="s">
        <v>3399</v>
      </c>
      <c r="B1634" s="5">
        <v>37966</v>
      </c>
      <c r="C1634" s="4" t="s">
        <v>46</v>
      </c>
      <c r="D1634" s="4" t="s">
        <v>34</v>
      </c>
      <c r="E1634" s="4" t="s">
        <v>17</v>
      </c>
      <c r="F1634" s="4" t="s">
        <v>18</v>
      </c>
      <c r="G1634" s="4" t="s">
        <v>106</v>
      </c>
      <c r="H1634" s="4" t="s">
        <v>3400</v>
      </c>
      <c r="I1634" s="4" t="s">
        <v>687</v>
      </c>
      <c r="J1634" s="51">
        <v>241</v>
      </c>
      <c r="K1634" s="51">
        <v>2.8</v>
      </c>
      <c r="L1634" s="51">
        <v>28</v>
      </c>
      <c r="M1634" s="51">
        <v>80</v>
      </c>
      <c r="N1634" s="55">
        <v>1646664</v>
      </c>
      <c r="O1634" s="55">
        <v>20000000</v>
      </c>
      <c r="P1634" s="24">
        <v>-18353336</v>
      </c>
    </row>
    <row r="1635" spans="1:16" x14ac:dyDescent="0.2">
      <c r="A1635" s="4" t="s">
        <v>3401</v>
      </c>
      <c r="B1635" s="5">
        <v>37972</v>
      </c>
      <c r="C1635" s="4" t="s">
        <v>46</v>
      </c>
      <c r="D1635" s="4" t="s">
        <v>91</v>
      </c>
      <c r="E1635" s="4" t="s">
        <v>17</v>
      </c>
      <c r="F1635" s="4" t="s">
        <v>18</v>
      </c>
      <c r="G1635" s="4" t="s">
        <v>146</v>
      </c>
      <c r="H1635" s="4" t="s">
        <v>3402</v>
      </c>
      <c r="I1635" s="4" t="s">
        <v>515</v>
      </c>
      <c r="J1635" s="51">
        <v>0</v>
      </c>
      <c r="K1635" s="51">
        <v>7.4</v>
      </c>
      <c r="L1635" s="51">
        <v>244</v>
      </c>
      <c r="M1635" s="51">
        <v>138</v>
      </c>
      <c r="N1635" s="55">
        <v>93926386</v>
      </c>
      <c r="O1635" s="55">
        <v>150000000</v>
      </c>
      <c r="P1635" s="24">
        <v>-56073614</v>
      </c>
    </row>
    <row r="1636" spans="1:16" x14ac:dyDescent="0.2">
      <c r="A1636" s="4" t="s">
        <v>3403</v>
      </c>
      <c r="B1636" s="5">
        <v>37845</v>
      </c>
      <c r="C1636" s="4" t="s">
        <v>46</v>
      </c>
      <c r="D1636" s="4" t="s">
        <v>23</v>
      </c>
      <c r="E1636" s="4" t="s">
        <v>17</v>
      </c>
      <c r="F1636" s="4" t="s">
        <v>18</v>
      </c>
      <c r="G1636" s="4" t="s">
        <v>146</v>
      </c>
      <c r="H1636" s="4" t="s">
        <v>689</v>
      </c>
      <c r="I1636" s="4" t="s">
        <v>1094</v>
      </c>
      <c r="J1636" s="51">
        <v>0</v>
      </c>
      <c r="K1636" s="51">
        <v>6.4</v>
      </c>
      <c r="L1636" s="51">
        <v>141</v>
      </c>
      <c r="M1636" s="51">
        <v>117</v>
      </c>
      <c r="N1636" s="55">
        <v>63695760</v>
      </c>
      <c r="O1636" s="55">
        <v>65000000</v>
      </c>
      <c r="P1636" s="24">
        <v>-1304240</v>
      </c>
    </row>
    <row r="1637" spans="1:16" x14ac:dyDescent="0.2">
      <c r="A1637" s="4" t="s">
        <v>3404</v>
      </c>
      <c r="B1637" s="5">
        <v>37724</v>
      </c>
      <c r="C1637" s="4" t="s">
        <v>46</v>
      </c>
      <c r="D1637" s="4" t="s">
        <v>75</v>
      </c>
      <c r="E1637" s="4" t="s">
        <v>17</v>
      </c>
      <c r="F1637" s="4" t="s">
        <v>18</v>
      </c>
      <c r="G1637" s="4" t="s">
        <v>106</v>
      </c>
      <c r="H1637" s="4" t="s">
        <v>1834</v>
      </c>
      <c r="I1637" s="4" t="s">
        <v>3405</v>
      </c>
      <c r="J1637" s="51">
        <v>0</v>
      </c>
      <c r="K1637" s="51">
        <v>7.3</v>
      </c>
      <c r="L1637" s="51">
        <v>185</v>
      </c>
      <c r="M1637" s="51">
        <v>109</v>
      </c>
      <c r="N1637" s="55">
        <v>34468224</v>
      </c>
      <c r="O1637" s="55">
        <v>4500000</v>
      </c>
      <c r="P1637" s="24">
        <v>29968224</v>
      </c>
    </row>
    <row r="1638" spans="1:16" x14ac:dyDescent="0.2">
      <c r="A1638" s="4" t="s">
        <v>3406</v>
      </c>
      <c r="B1638" s="5">
        <v>37751</v>
      </c>
      <c r="C1638" s="4" t="s">
        <v>46</v>
      </c>
      <c r="D1638" s="4" t="s">
        <v>34</v>
      </c>
      <c r="E1638" s="4" t="s">
        <v>17</v>
      </c>
      <c r="F1638" s="4" t="s">
        <v>18</v>
      </c>
      <c r="G1638" s="4" t="s">
        <v>146</v>
      </c>
      <c r="H1638" s="4" t="s">
        <v>3407</v>
      </c>
      <c r="I1638" s="4" t="s">
        <v>890</v>
      </c>
      <c r="J1638" s="51">
        <v>411</v>
      </c>
      <c r="K1638" s="51">
        <v>4.5999999999999996</v>
      </c>
      <c r="L1638" s="51">
        <v>56</v>
      </c>
      <c r="M1638" s="51">
        <v>90</v>
      </c>
      <c r="N1638" s="55">
        <v>15549702</v>
      </c>
      <c r="O1638" s="55">
        <v>14000000</v>
      </c>
      <c r="P1638" s="24">
        <v>1549702</v>
      </c>
    </row>
    <row r="1639" spans="1:16" x14ac:dyDescent="0.2">
      <c r="A1639" s="4" t="s">
        <v>3408</v>
      </c>
      <c r="B1639" s="5">
        <v>37808</v>
      </c>
      <c r="C1639" s="4" t="s">
        <v>46</v>
      </c>
      <c r="D1639" s="4" t="s">
        <v>23</v>
      </c>
      <c r="E1639" s="4" t="s">
        <v>17</v>
      </c>
      <c r="F1639" s="4" t="s">
        <v>1891</v>
      </c>
      <c r="G1639" s="4" t="s">
        <v>106</v>
      </c>
      <c r="H1639" s="4" t="s">
        <v>2081</v>
      </c>
      <c r="I1639" s="4" t="s">
        <v>3409</v>
      </c>
      <c r="J1639" s="51">
        <v>0</v>
      </c>
      <c r="K1639" s="51">
        <v>7.6</v>
      </c>
      <c r="L1639" s="51">
        <v>72</v>
      </c>
      <c r="M1639" s="51">
        <v>106</v>
      </c>
      <c r="N1639" s="55">
        <v>395592</v>
      </c>
      <c r="O1639" s="55">
        <v>2000000</v>
      </c>
      <c r="P1639" s="24">
        <v>-1604408</v>
      </c>
    </row>
    <row r="1640" spans="1:16" x14ac:dyDescent="0.2">
      <c r="A1640" s="4" t="s">
        <v>3410</v>
      </c>
      <c r="B1640" s="5">
        <v>37905</v>
      </c>
      <c r="C1640" s="4" t="s">
        <v>46</v>
      </c>
      <c r="D1640" s="4" t="s">
        <v>16</v>
      </c>
      <c r="E1640" s="4" t="s">
        <v>17</v>
      </c>
      <c r="F1640" s="4" t="s">
        <v>18</v>
      </c>
      <c r="G1640" s="4" t="s">
        <v>106</v>
      </c>
      <c r="H1640" s="4" t="s">
        <v>3411</v>
      </c>
      <c r="I1640" s="4" t="s">
        <v>128</v>
      </c>
      <c r="J1640" s="51">
        <v>12000</v>
      </c>
      <c r="K1640" s="51">
        <v>8</v>
      </c>
      <c r="L1640" s="51">
        <v>229</v>
      </c>
      <c r="M1640" s="51">
        <v>138</v>
      </c>
      <c r="N1640" s="55">
        <v>90135191</v>
      </c>
      <c r="O1640" s="55">
        <v>25000000</v>
      </c>
      <c r="P1640" s="24">
        <v>65135191</v>
      </c>
    </row>
    <row r="1641" spans="1:16" x14ac:dyDescent="0.2">
      <c r="A1641" s="4" t="s">
        <v>3412</v>
      </c>
      <c r="B1641" s="5">
        <v>37737</v>
      </c>
      <c r="C1641" s="4" t="s">
        <v>46</v>
      </c>
      <c r="D1641" s="4" t="s">
        <v>23</v>
      </c>
      <c r="E1641" s="4" t="s">
        <v>17</v>
      </c>
      <c r="F1641" s="4" t="s">
        <v>18</v>
      </c>
      <c r="G1641" s="4" t="s">
        <v>146</v>
      </c>
      <c r="H1641" s="4" t="s">
        <v>1887</v>
      </c>
      <c r="I1641" s="4" t="s">
        <v>2269</v>
      </c>
      <c r="J1641" s="51">
        <v>298</v>
      </c>
      <c r="K1641" s="51">
        <v>6.4</v>
      </c>
      <c r="L1641" s="51">
        <v>60</v>
      </c>
      <c r="M1641" s="51">
        <v>103</v>
      </c>
      <c r="N1641" s="55">
        <v>1420578</v>
      </c>
      <c r="O1641" s="55">
        <v>1900000</v>
      </c>
      <c r="P1641" s="24">
        <v>-479422</v>
      </c>
    </row>
    <row r="1642" spans="1:16" x14ac:dyDescent="0.2">
      <c r="A1642" s="4" t="s">
        <v>3413</v>
      </c>
      <c r="B1642" s="5">
        <v>37850</v>
      </c>
      <c r="C1642" s="4" t="s">
        <v>46</v>
      </c>
      <c r="D1642" s="4" t="s">
        <v>34</v>
      </c>
      <c r="E1642" s="4" t="s">
        <v>17</v>
      </c>
      <c r="F1642" s="4" t="s">
        <v>18</v>
      </c>
      <c r="G1642" s="4" t="s">
        <v>106</v>
      </c>
      <c r="H1642" s="4" t="s">
        <v>1520</v>
      </c>
      <c r="I1642" s="4" t="s">
        <v>2472</v>
      </c>
      <c r="J1642" s="51">
        <v>0</v>
      </c>
      <c r="K1642" s="51">
        <v>7.2</v>
      </c>
      <c r="L1642" s="51">
        <v>123</v>
      </c>
      <c r="M1642" s="51">
        <v>88</v>
      </c>
      <c r="N1642" s="55">
        <v>74608545</v>
      </c>
      <c r="O1642" s="55">
        <v>24000000</v>
      </c>
      <c r="P1642" s="24">
        <v>50608545</v>
      </c>
    </row>
    <row r="1643" spans="1:16" x14ac:dyDescent="0.2">
      <c r="A1643" s="4" t="s">
        <v>3414</v>
      </c>
      <c r="B1643" s="5">
        <v>37628</v>
      </c>
      <c r="C1643" s="4" t="s">
        <v>46</v>
      </c>
      <c r="D1643" s="4" t="s">
        <v>23</v>
      </c>
      <c r="E1643" s="4" t="s">
        <v>3415</v>
      </c>
      <c r="F1643" s="4" t="s">
        <v>3416</v>
      </c>
      <c r="G1643" s="4" t="s">
        <v>106</v>
      </c>
      <c r="H1643" s="4" t="s">
        <v>3417</v>
      </c>
      <c r="I1643" s="4" t="s">
        <v>3418</v>
      </c>
      <c r="J1643" s="51">
        <v>43000</v>
      </c>
      <c r="K1643" s="51">
        <v>8.4</v>
      </c>
      <c r="L1643" s="51">
        <v>305</v>
      </c>
      <c r="M1643" s="51">
        <v>120</v>
      </c>
      <c r="N1643" s="55">
        <v>2181290</v>
      </c>
      <c r="O1643" s="55">
        <v>3000000</v>
      </c>
      <c r="P1643" s="24">
        <v>-818710</v>
      </c>
    </row>
    <row r="1644" spans="1:16" x14ac:dyDescent="0.2">
      <c r="A1644" s="4" t="s">
        <v>3419</v>
      </c>
      <c r="B1644" s="5">
        <v>37726</v>
      </c>
      <c r="C1644" s="4" t="s">
        <v>46</v>
      </c>
      <c r="D1644" s="4" t="s">
        <v>91</v>
      </c>
      <c r="E1644" s="4" t="s">
        <v>17</v>
      </c>
      <c r="F1644" s="4" t="s">
        <v>18</v>
      </c>
      <c r="G1644" s="4" t="s">
        <v>106</v>
      </c>
      <c r="H1644" s="4" t="s">
        <v>440</v>
      </c>
      <c r="I1644" s="4" t="s">
        <v>916</v>
      </c>
      <c r="J1644" s="51">
        <v>0</v>
      </c>
      <c r="K1644" s="51">
        <v>6.4</v>
      </c>
      <c r="L1644" s="51">
        <v>178</v>
      </c>
      <c r="M1644" s="51">
        <v>102</v>
      </c>
      <c r="N1644" s="55">
        <v>55845943</v>
      </c>
      <c r="O1644" s="55">
        <v>29000000</v>
      </c>
      <c r="P1644" s="24">
        <v>26845943</v>
      </c>
    </row>
    <row r="1645" spans="1:16" x14ac:dyDescent="0.2">
      <c r="A1645" s="4" t="s">
        <v>3420</v>
      </c>
      <c r="B1645" s="5">
        <v>37825</v>
      </c>
      <c r="C1645" s="4" t="s">
        <v>46</v>
      </c>
      <c r="D1645" s="4" t="s">
        <v>23</v>
      </c>
      <c r="E1645" s="4" t="s">
        <v>17</v>
      </c>
      <c r="F1645" s="4" t="s">
        <v>18</v>
      </c>
      <c r="G1645" s="4" t="s">
        <v>106</v>
      </c>
      <c r="H1645" s="4" t="s">
        <v>1411</v>
      </c>
      <c r="I1645" s="4" t="s">
        <v>790</v>
      </c>
      <c r="J1645" s="51">
        <v>0</v>
      </c>
      <c r="K1645" s="51">
        <v>7.5</v>
      </c>
      <c r="L1645" s="51">
        <v>153</v>
      </c>
      <c r="M1645" s="51">
        <v>139</v>
      </c>
      <c r="N1645" s="55">
        <v>58328680</v>
      </c>
      <c r="O1645" s="55">
        <v>22000000</v>
      </c>
      <c r="P1645" s="24">
        <v>36328680</v>
      </c>
    </row>
    <row r="1646" spans="1:16" x14ac:dyDescent="0.2">
      <c r="A1646" s="4" t="s">
        <v>3421</v>
      </c>
      <c r="B1646" s="5">
        <v>37892</v>
      </c>
      <c r="C1646" s="4" t="s">
        <v>46</v>
      </c>
      <c r="D1646" s="4" t="s">
        <v>54</v>
      </c>
      <c r="E1646" s="4" t="s">
        <v>17</v>
      </c>
      <c r="F1646" s="4" t="s">
        <v>18</v>
      </c>
      <c r="G1646" s="4" t="s">
        <v>106</v>
      </c>
      <c r="H1646" s="4" t="s">
        <v>3422</v>
      </c>
      <c r="I1646" s="4" t="s">
        <v>3423</v>
      </c>
      <c r="J1646" s="51">
        <v>0</v>
      </c>
      <c r="K1646" s="51">
        <v>5.7</v>
      </c>
      <c r="L1646" s="51">
        <v>235</v>
      </c>
      <c r="M1646" s="51">
        <v>79</v>
      </c>
      <c r="N1646" s="55">
        <v>30500882</v>
      </c>
      <c r="O1646" s="55">
        <v>500000</v>
      </c>
      <c r="P1646" s="24">
        <v>30000882</v>
      </c>
    </row>
    <row r="1647" spans="1:16" x14ac:dyDescent="0.2">
      <c r="A1647" s="4" t="s">
        <v>3424</v>
      </c>
      <c r="B1647" s="5">
        <v>37890</v>
      </c>
      <c r="C1647" s="4" t="s">
        <v>46</v>
      </c>
      <c r="D1647" s="4" t="s">
        <v>23</v>
      </c>
      <c r="E1647" s="4" t="s">
        <v>3425</v>
      </c>
      <c r="F1647" s="4" t="s">
        <v>3426</v>
      </c>
      <c r="G1647" s="4" t="s">
        <v>146</v>
      </c>
      <c r="H1647" s="4" t="s">
        <v>3427</v>
      </c>
      <c r="I1647" s="4" t="s">
        <v>3428</v>
      </c>
      <c r="J1647" s="51">
        <v>0</v>
      </c>
      <c r="K1647" s="51">
        <v>7.4</v>
      </c>
      <c r="L1647" s="51">
        <v>105</v>
      </c>
      <c r="M1647" s="51">
        <v>83</v>
      </c>
      <c r="N1647" s="55">
        <v>1127331</v>
      </c>
      <c r="O1647" s="55">
        <v>46000</v>
      </c>
      <c r="P1647" s="24">
        <v>1081331</v>
      </c>
    </row>
    <row r="1648" spans="1:16" x14ac:dyDescent="0.2">
      <c r="A1648" s="4" t="s">
        <v>3429</v>
      </c>
      <c r="B1648" s="5">
        <v>37872</v>
      </c>
      <c r="C1648" s="4" t="s">
        <v>46</v>
      </c>
      <c r="D1648" s="4" t="s">
        <v>16</v>
      </c>
      <c r="E1648" s="4" t="s">
        <v>17</v>
      </c>
      <c r="F1648" s="4" t="s">
        <v>18</v>
      </c>
      <c r="G1648" s="4" t="s">
        <v>106</v>
      </c>
      <c r="H1648" s="4" t="s">
        <v>588</v>
      </c>
      <c r="I1648" s="4" t="s">
        <v>1843</v>
      </c>
      <c r="J1648" s="51">
        <v>1000</v>
      </c>
      <c r="K1648" s="51">
        <v>6.5</v>
      </c>
      <c r="L1648" s="51">
        <v>124</v>
      </c>
      <c r="M1648" s="51">
        <v>114</v>
      </c>
      <c r="N1648" s="55">
        <v>40905277</v>
      </c>
      <c r="O1648" s="55">
        <v>50000000</v>
      </c>
      <c r="P1648" s="24">
        <v>-9094723</v>
      </c>
    </row>
    <row r="1649" spans="1:16" x14ac:dyDescent="0.2">
      <c r="A1649" s="4" t="s">
        <v>3430</v>
      </c>
      <c r="B1649" s="5">
        <v>37984</v>
      </c>
      <c r="C1649" s="4" t="s">
        <v>46</v>
      </c>
      <c r="D1649" s="4" t="s">
        <v>16</v>
      </c>
      <c r="E1649" s="4" t="s">
        <v>17</v>
      </c>
      <c r="F1649" s="4" t="s">
        <v>352</v>
      </c>
      <c r="G1649" s="4" t="s">
        <v>106</v>
      </c>
      <c r="H1649" s="4" t="s">
        <v>1484</v>
      </c>
      <c r="I1649" s="4" t="s">
        <v>3431</v>
      </c>
      <c r="J1649" s="51">
        <v>0</v>
      </c>
      <c r="K1649" s="51">
        <v>7.2</v>
      </c>
      <c r="L1649" s="51">
        <v>82</v>
      </c>
      <c r="M1649" s="51">
        <v>104</v>
      </c>
      <c r="N1649" s="55">
        <v>1011054</v>
      </c>
      <c r="O1649" s="55">
        <v>10000000</v>
      </c>
      <c r="P1649" s="24">
        <v>-8988946</v>
      </c>
    </row>
    <row r="1650" spans="1:16" x14ac:dyDescent="0.2">
      <c r="A1650" s="4" t="s">
        <v>3432</v>
      </c>
      <c r="B1650" s="5">
        <v>37944</v>
      </c>
      <c r="C1650" s="4" t="s">
        <v>46</v>
      </c>
      <c r="D1650" s="4" t="s">
        <v>75</v>
      </c>
      <c r="E1650" s="4" t="s">
        <v>17</v>
      </c>
      <c r="F1650" s="4" t="s">
        <v>18</v>
      </c>
      <c r="G1650" s="4" t="s">
        <v>106</v>
      </c>
      <c r="H1650" s="4" t="s">
        <v>806</v>
      </c>
      <c r="I1650" s="4" t="s">
        <v>3433</v>
      </c>
      <c r="J1650" s="51">
        <v>0</v>
      </c>
      <c r="K1650" s="51">
        <v>6.3</v>
      </c>
      <c r="L1650" s="51">
        <v>39</v>
      </c>
      <c r="M1650" s="51">
        <v>98</v>
      </c>
      <c r="N1650" s="55">
        <v>296665</v>
      </c>
      <c r="O1650" s="55">
        <v>5000000</v>
      </c>
      <c r="P1650" s="24">
        <v>-4703335</v>
      </c>
    </row>
    <row r="1651" spans="1:16" x14ac:dyDescent="0.2">
      <c r="A1651" s="4" t="s">
        <v>3434</v>
      </c>
      <c r="B1651" s="5">
        <v>37665</v>
      </c>
      <c r="C1651" s="4" t="s">
        <v>46</v>
      </c>
      <c r="D1651" s="4" t="s">
        <v>91</v>
      </c>
      <c r="E1651" s="4" t="s">
        <v>17</v>
      </c>
      <c r="F1651" s="4" t="s">
        <v>18</v>
      </c>
      <c r="G1651" s="4" t="s">
        <v>146</v>
      </c>
      <c r="H1651" s="4" t="s">
        <v>2121</v>
      </c>
      <c r="I1651" s="4" t="s">
        <v>1332</v>
      </c>
      <c r="J1651" s="51">
        <v>0</v>
      </c>
      <c r="K1651" s="51">
        <v>6.3</v>
      </c>
      <c r="L1651" s="51">
        <v>196</v>
      </c>
      <c r="M1651" s="51">
        <v>119</v>
      </c>
      <c r="N1651" s="55">
        <v>53789313</v>
      </c>
      <c r="O1651" s="55">
        <v>60000000</v>
      </c>
      <c r="P1651" s="24">
        <v>-6210687</v>
      </c>
    </row>
    <row r="1652" spans="1:16" x14ac:dyDescent="0.2">
      <c r="A1652" s="4" t="s">
        <v>3435</v>
      </c>
      <c r="B1652" s="5">
        <v>37760</v>
      </c>
      <c r="C1652" s="4" t="s">
        <v>46</v>
      </c>
      <c r="D1652" s="4" t="s">
        <v>34</v>
      </c>
      <c r="E1652" s="4" t="s">
        <v>17</v>
      </c>
      <c r="F1652" s="4" t="s">
        <v>18</v>
      </c>
      <c r="G1652" s="4" t="s">
        <v>146</v>
      </c>
      <c r="H1652" s="4" t="s">
        <v>1347</v>
      </c>
      <c r="I1652" s="4" t="s">
        <v>3436</v>
      </c>
      <c r="J1652" s="51">
        <v>0</v>
      </c>
      <c r="K1652" s="51">
        <v>7.1</v>
      </c>
      <c r="L1652" s="51">
        <v>131</v>
      </c>
      <c r="M1652" s="51">
        <v>80</v>
      </c>
      <c r="N1652" s="55">
        <v>2360184</v>
      </c>
      <c r="O1652" s="55">
        <v>300000</v>
      </c>
      <c r="P1652" s="24">
        <v>2060184</v>
      </c>
    </row>
    <row r="1653" spans="1:16" x14ac:dyDescent="0.2">
      <c r="A1653" s="4" t="s">
        <v>3437</v>
      </c>
      <c r="B1653" s="5">
        <v>37951</v>
      </c>
      <c r="C1653" s="4" t="s">
        <v>46</v>
      </c>
      <c r="D1653" s="4" t="s">
        <v>91</v>
      </c>
      <c r="E1653" s="4" t="s">
        <v>17</v>
      </c>
      <c r="F1653" s="4" t="s">
        <v>18</v>
      </c>
      <c r="G1653" s="4" t="s">
        <v>146</v>
      </c>
      <c r="H1653" s="4" t="s">
        <v>440</v>
      </c>
      <c r="I1653" s="4" t="s">
        <v>2891</v>
      </c>
      <c r="J1653" s="51">
        <v>10000</v>
      </c>
      <c r="K1653" s="51">
        <v>8.1</v>
      </c>
      <c r="L1653" s="51">
        <v>271</v>
      </c>
      <c r="M1653" s="51">
        <v>143</v>
      </c>
      <c r="N1653" s="55">
        <v>305388685</v>
      </c>
      <c r="O1653" s="55">
        <v>140000000</v>
      </c>
      <c r="P1653" s="24">
        <v>165388685</v>
      </c>
    </row>
    <row r="1654" spans="1:16" x14ac:dyDescent="0.2">
      <c r="A1654" s="4" t="s">
        <v>3438</v>
      </c>
      <c r="B1654" s="5">
        <v>37903</v>
      </c>
      <c r="C1654" s="4" t="s">
        <v>46</v>
      </c>
      <c r="D1654" s="4" t="s">
        <v>75</v>
      </c>
      <c r="E1654" s="4" t="s">
        <v>17</v>
      </c>
      <c r="F1654" s="4" t="s">
        <v>18</v>
      </c>
      <c r="G1654" s="4" t="s">
        <v>98</v>
      </c>
      <c r="H1654" s="4" t="s">
        <v>1081</v>
      </c>
      <c r="I1654" s="4" t="s">
        <v>2854</v>
      </c>
      <c r="J1654" s="51">
        <v>0</v>
      </c>
      <c r="K1654" s="51">
        <v>6.9</v>
      </c>
      <c r="L1654" s="51">
        <v>74</v>
      </c>
      <c r="M1654" s="51">
        <v>109</v>
      </c>
      <c r="N1654" s="55">
        <v>52277485</v>
      </c>
      <c r="O1654" s="55">
        <v>35000000</v>
      </c>
      <c r="P1654" s="24">
        <v>17277485</v>
      </c>
    </row>
    <row r="1655" spans="1:16" x14ac:dyDescent="0.2">
      <c r="A1655" s="4" t="s">
        <v>3439</v>
      </c>
      <c r="B1655" s="5">
        <v>37662</v>
      </c>
      <c r="C1655" s="4" t="s">
        <v>46</v>
      </c>
      <c r="D1655" s="4" t="s">
        <v>34</v>
      </c>
      <c r="E1655" s="4" t="s">
        <v>126</v>
      </c>
      <c r="F1655" s="4" t="s">
        <v>127</v>
      </c>
      <c r="G1655" s="4" t="s">
        <v>106</v>
      </c>
      <c r="H1655" s="4" t="s">
        <v>3440</v>
      </c>
      <c r="I1655" s="4" t="s">
        <v>3441</v>
      </c>
      <c r="J1655" s="51">
        <v>282</v>
      </c>
      <c r="K1655" s="51">
        <v>6.5</v>
      </c>
      <c r="L1655" s="51">
        <v>36</v>
      </c>
      <c r="M1655" s="51">
        <v>125</v>
      </c>
      <c r="N1655" s="55">
        <v>223878</v>
      </c>
      <c r="O1655" s="55">
        <v>5000000</v>
      </c>
      <c r="P1655" s="24">
        <v>-4776122</v>
      </c>
    </row>
    <row r="1656" spans="1:16" x14ac:dyDescent="0.2">
      <c r="A1656" s="4" t="s">
        <v>3442</v>
      </c>
      <c r="B1656" s="5">
        <v>37798</v>
      </c>
      <c r="C1656" s="4" t="s">
        <v>46</v>
      </c>
      <c r="D1656" s="4" t="s">
        <v>54</v>
      </c>
      <c r="E1656" s="4" t="s">
        <v>17</v>
      </c>
      <c r="F1656" s="4" t="s">
        <v>18</v>
      </c>
      <c r="G1656" s="4" t="s">
        <v>98</v>
      </c>
      <c r="H1656" s="4" t="s">
        <v>1928</v>
      </c>
      <c r="I1656" s="4" t="s">
        <v>3443</v>
      </c>
      <c r="J1656" s="51">
        <v>329</v>
      </c>
      <c r="K1656" s="51">
        <v>5.6</v>
      </c>
      <c r="L1656" s="51">
        <v>45</v>
      </c>
      <c r="M1656" s="51">
        <v>80</v>
      </c>
      <c r="N1656" s="55">
        <v>39399750</v>
      </c>
      <c r="O1656" s="55">
        <v>25000000</v>
      </c>
      <c r="P1656" s="24">
        <v>14399750</v>
      </c>
    </row>
    <row r="1657" spans="1:16" x14ac:dyDescent="0.2">
      <c r="A1657" s="4" t="s">
        <v>3444</v>
      </c>
      <c r="B1657" s="5">
        <v>37795</v>
      </c>
      <c r="C1657" s="4" t="s">
        <v>46</v>
      </c>
      <c r="D1657" s="4" t="s">
        <v>91</v>
      </c>
      <c r="E1657" s="4" t="s">
        <v>17</v>
      </c>
      <c r="F1657" s="4" t="s">
        <v>18</v>
      </c>
      <c r="G1657" s="4" t="s">
        <v>146</v>
      </c>
      <c r="H1657" s="4" t="s">
        <v>3445</v>
      </c>
      <c r="I1657" s="4" t="s">
        <v>3446</v>
      </c>
      <c r="J1657" s="51">
        <v>0</v>
      </c>
      <c r="K1657" s="51">
        <v>6</v>
      </c>
      <c r="L1657" s="51">
        <v>144</v>
      </c>
      <c r="M1657" s="51">
        <v>117</v>
      </c>
      <c r="N1657" s="55">
        <v>116643346</v>
      </c>
      <c r="O1657" s="55">
        <v>80000000</v>
      </c>
      <c r="P1657" s="24">
        <v>36643346</v>
      </c>
    </row>
    <row r="1658" spans="1:16" x14ac:dyDescent="0.2">
      <c r="A1658" s="4" t="s">
        <v>3447</v>
      </c>
      <c r="B1658" s="5">
        <v>37647</v>
      </c>
      <c r="C1658" s="4" t="s">
        <v>46</v>
      </c>
      <c r="D1658" s="4" t="s">
        <v>91</v>
      </c>
      <c r="E1658" s="4" t="s">
        <v>17</v>
      </c>
      <c r="F1658" s="4" t="s">
        <v>18</v>
      </c>
      <c r="G1658" s="4" t="s">
        <v>146</v>
      </c>
      <c r="H1658" s="4" t="s">
        <v>3448</v>
      </c>
      <c r="I1658" s="4" t="s">
        <v>3449</v>
      </c>
      <c r="J1658" s="51">
        <v>1000</v>
      </c>
      <c r="K1658" s="51">
        <v>6.8</v>
      </c>
      <c r="L1658" s="51">
        <v>33</v>
      </c>
      <c r="M1658" s="51">
        <v>90</v>
      </c>
      <c r="N1658" s="55">
        <v>1310270</v>
      </c>
      <c r="O1658" s="55">
        <v>780000</v>
      </c>
      <c r="P1658" s="24">
        <v>530270</v>
      </c>
    </row>
    <row r="1659" spans="1:16" x14ac:dyDescent="0.2">
      <c r="A1659" s="4" t="s">
        <v>3450</v>
      </c>
      <c r="B1659" s="5">
        <v>37940</v>
      </c>
      <c r="C1659" s="4" t="s">
        <v>46</v>
      </c>
      <c r="D1659" s="4" t="s">
        <v>34</v>
      </c>
      <c r="E1659" s="4" t="s">
        <v>17</v>
      </c>
      <c r="F1659" s="4" t="s">
        <v>18</v>
      </c>
      <c r="G1659" s="4" t="s">
        <v>146</v>
      </c>
      <c r="H1659" s="4" t="s">
        <v>3451</v>
      </c>
      <c r="I1659" s="4" t="s">
        <v>890</v>
      </c>
      <c r="J1659" s="51">
        <v>0</v>
      </c>
      <c r="K1659" s="51">
        <v>5.5</v>
      </c>
      <c r="L1659" s="51">
        <v>151</v>
      </c>
      <c r="M1659" s="51">
        <v>84</v>
      </c>
      <c r="N1659" s="55">
        <v>110000082</v>
      </c>
      <c r="O1659" s="55">
        <v>48000000</v>
      </c>
      <c r="P1659" s="24">
        <v>62000082</v>
      </c>
    </row>
    <row r="1660" spans="1:16" x14ac:dyDescent="0.2">
      <c r="A1660" s="4" t="s">
        <v>3452</v>
      </c>
      <c r="B1660" s="5">
        <v>37753</v>
      </c>
      <c r="C1660" s="4" t="s">
        <v>46</v>
      </c>
      <c r="D1660" s="4" t="s">
        <v>34</v>
      </c>
      <c r="E1660" s="4" t="s">
        <v>17</v>
      </c>
      <c r="F1660" s="4" t="s">
        <v>18</v>
      </c>
      <c r="G1660" s="4" t="s">
        <v>146</v>
      </c>
      <c r="H1660" s="4" t="s">
        <v>3453</v>
      </c>
      <c r="I1660" s="4" t="s">
        <v>872</v>
      </c>
      <c r="J1660" s="51">
        <v>0</v>
      </c>
      <c r="K1660" s="51">
        <v>7.1</v>
      </c>
      <c r="L1660" s="51">
        <v>204</v>
      </c>
      <c r="M1660" s="51">
        <v>108</v>
      </c>
      <c r="N1660" s="55">
        <v>81257845</v>
      </c>
      <c r="O1660" s="55">
        <v>35000000</v>
      </c>
      <c r="P1660" s="24">
        <v>46257845</v>
      </c>
    </row>
    <row r="1661" spans="1:16" x14ac:dyDescent="0.2">
      <c r="A1661" s="4" t="s">
        <v>3454</v>
      </c>
      <c r="B1661" s="5">
        <v>37738</v>
      </c>
      <c r="C1661" s="4" t="s">
        <v>15</v>
      </c>
      <c r="D1661" s="4" t="s">
        <v>23</v>
      </c>
      <c r="E1661" s="4" t="s">
        <v>17</v>
      </c>
      <c r="F1661" s="4" t="s">
        <v>18</v>
      </c>
      <c r="G1661" s="4" t="s">
        <v>146</v>
      </c>
      <c r="H1661" s="4" t="s">
        <v>312</v>
      </c>
      <c r="I1661" s="4" t="s">
        <v>3455</v>
      </c>
      <c r="J1661" s="51">
        <v>0</v>
      </c>
      <c r="K1661" s="51">
        <v>7.3</v>
      </c>
      <c r="L1661" s="51">
        <v>175</v>
      </c>
      <c r="M1661" s="51">
        <v>140</v>
      </c>
      <c r="N1661" s="55">
        <v>120147445</v>
      </c>
      <c r="O1661" s="55">
        <v>87000000</v>
      </c>
      <c r="P1661" s="24">
        <v>33147445</v>
      </c>
    </row>
    <row r="1662" spans="1:16" x14ac:dyDescent="0.2">
      <c r="A1662" s="4" t="s">
        <v>3456</v>
      </c>
      <c r="B1662" s="5">
        <v>37725</v>
      </c>
      <c r="C1662" s="4" t="s">
        <v>46</v>
      </c>
      <c r="D1662" s="4" t="s">
        <v>34</v>
      </c>
      <c r="E1662" s="4" t="s">
        <v>17</v>
      </c>
      <c r="F1662" s="4" t="s">
        <v>18</v>
      </c>
      <c r="G1662" s="4" t="s">
        <v>98</v>
      </c>
      <c r="H1662" s="4" t="s">
        <v>1324</v>
      </c>
      <c r="I1662" s="4" t="s">
        <v>3457</v>
      </c>
      <c r="J1662" s="51">
        <v>0</v>
      </c>
      <c r="K1662" s="51">
        <v>7.6</v>
      </c>
      <c r="L1662" s="51">
        <v>82</v>
      </c>
      <c r="M1662" s="51">
        <v>111</v>
      </c>
      <c r="N1662" s="55">
        <v>41407470</v>
      </c>
      <c r="O1662" s="55">
        <v>30000000</v>
      </c>
      <c r="P1662" s="24">
        <v>11407470</v>
      </c>
    </row>
    <row r="1663" spans="1:16" x14ac:dyDescent="0.2">
      <c r="A1663" s="4" t="s">
        <v>3458</v>
      </c>
      <c r="B1663" s="5">
        <v>37791</v>
      </c>
      <c r="C1663" s="4" t="s">
        <v>46</v>
      </c>
      <c r="D1663" s="4" t="s">
        <v>16</v>
      </c>
      <c r="E1663" s="4" t="s">
        <v>17</v>
      </c>
      <c r="F1663" s="4" t="s">
        <v>18</v>
      </c>
      <c r="G1663" s="4" t="s">
        <v>106</v>
      </c>
      <c r="H1663" s="4" t="s">
        <v>3459</v>
      </c>
      <c r="I1663" s="4" t="s">
        <v>3460</v>
      </c>
      <c r="J1663" s="51">
        <v>413</v>
      </c>
      <c r="K1663" s="51">
        <v>6.4</v>
      </c>
      <c r="L1663" s="51">
        <v>25</v>
      </c>
      <c r="M1663" s="51">
        <v>101</v>
      </c>
      <c r="N1663" s="55">
        <v>10696</v>
      </c>
      <c r="O1663" s="55">
        <v>6800000</v>
      </c>
      <c r="P1663" s="24">
        <v>-6789304</v>
      </c>
    </row>
    <row r="1664" spans="1:16" x14ac:dyDescent="0.2">
      <c r="A1664" s="4" t="s">
        <v>3461</v>
      </c>
      <c r="B1664" s="5">
        <v>37720</v>
      </c>
      <c r="C1664" s="4" t="s">
        <v>46</v>
      </c>
      <c r="D1664" s="4" t="s">
        <v>91</v>
      </c>
      <c r="E1664" s="4" t="s">
        <v>17</v>
      </c>
      <c r="F1664" s="4" t="s">
        <v>18</v>
      </c>
      <c r="G1664" s="4" t="s">
        <v>146</v>
      </c>
      <c r="H1664" s="4" t="s">
        <v>3462</v>
      </c>
      <c r="I1664" s="4" t="s">
        <v>1765</v>
      </c>
      <c r="J1664" s="51">
        <v>955</v>
      </c>
      <c r="K1664" s="51">
        <v>6.2</v>
      </c>
      <c r="L1664" s="51">
        <v>165</v>
      </c>
      <c r="M1664" s="51">
        <v>114</v>
      </c>
      <c r="N1664" s="55">
        <v>60470220</v>
      </c>
      <c r="O1664" s="55">
        <v>50000000</v>
      </c>
      <c r="P1664" s="24">
        <v>10470220</v>
      </c>
    </row>
    <row r="1665" spans="1:16" x14ac:dyDescent="0.2">
      <c r="A1665" s="4" t="s">
        <v>3463</v>
      </c>
      <c r="B1665" s="5">
        <v>37856</v>
      </c>
      <c r="C1665" s="4" t="s">
        <v>46</v>
      </c>
      <c r="D1665" s="4" t="s">
        <v>23</v>
      </c>
      <c r="E1665" s="4" t="s">
        <v>17</v>
      </c>
      <c r="F1665" s="4" t="s">
        <v>18</v>
      </c>
      <c r="G1665" s="4" t="s">
        <v>146</v>
      </c>
      <c r="H1665" s="4" t="s">
        <v>3464</v>
      </c>
      <c r="I1665" s="4" t="s">
        <v>3465</v>
      </c>
      <c r="J1665" s="51">
        <v>0</v>
      </c>
      <c r="K1665" s="51">
        <v>7.2</v>
      </c>
      <c r="L1665" s="51">
        <v>129</v>
      </c>
      <c r="M1665" s="51">
        <v>99</v>
      </c>
      <c r="N1665" s="55">
        <v>2207975</v>
      </c>
      <c r="O1665" s="55">
        <v>6000000</v>
      </c>
      <c r="P1665" s="24">
        <v>-3792025</v>
      </c>
    </row>
    <row r="1666" spans="1:16" x14ac:dyDescent="0.2">
      <c r="A1666" s="4" t="s">
        <v>3466</v>
      </c>
      <c r="B1666" s="5">
        <v>37791</v>
      </c>
      <c r="C1666" s="4" t="s">
        <v>46</v>
      </c>
      <c r="D1666" s="4" t="s">
        <v>54</v>
      </c>
      <c r="E1666" s="4" t="s">
        <v>17</v>
      </c>
      <c r="F1666" s="4" t="s">
        <v>18</v>
      </c>
      <c r="G1666" s="4" t="s">
        <v>98</v>
      </c>
      <c r="H1666" s="4" t="s">
        <v>1059</v>
      </c>
      <c r="I1666" s="4" t="s">
        <v>3467</v>
      </c>
      <c r="J1666" s="51">
        <v>880</v>
      </c>
      <c r="K1666" s="51">
        <v>6.7</v>
      </c>
      <c r="L1666" s="51">
        <v>98</v>
      </c>
      <c r="M1666" s="51">
        <v>85</v>
      </c>
      <c r="N1666" s="55">
        <v>26288320</v>
      </c>
      <c r="O1666" s="55">
        <v>60000000</v>
      </c>
      <c r="P1666" s="24">
        <v>-33711680</v>
      </c>
    </row>
    <row r="1667" spans="1:16" x14ac:dyDescent="0.2">
      <c r="A1667" s="4" t="s">
        <v>3468</v>
      </c>
      <c r="B1667" s="5">
        <v>37813</v>
      </c>
      <c r="C1667" s="4" t="s">
        <v>46</v>
      </c>
      <c r="D1667" s="4" t="s">
        <v>34</v>
      </c>
      <c r="E1667" s="4" t="s">
        <v>17</v>
      </c>
      <c r="F1667" s="4" t="s">
        <v>18</v>
      </c>
      <c r="G1667" s="4" t="s">
        <v>146</v>
      </c>
      <c r="H1667" s="4" t="s">
        <v>547</v>
      </c>
      <c r="I1667" s="4" t="s">
        <v>2582</v>
      </c>
      <c r="J1667" s="51">
        <v>0</v>
      </c>
      <c r="K1667" s="51">
        <v>6.7</v>
      </c>
      <c r="L1667" s="51">
        <v>145</v>
      </c>
      <c r="M1667" s="51">
        <v>128</v>
      </c>
      <c r="N1667" s="55">
        <v>124590960</v>
      </c>
      <c r="O1667" s="55">
        <v>80000000</v>
      </c>
      <c r="P1667" s="24">
        <v>44590960</v>
      </c>
    </row>
    <row r="1668" spans="1:16" x14ac:dyDescent="0.2">
      <c r="A1668" s="4" t="s">
        <v>3469</v>
      </c>
      <c r="B1668" s="5">
        <v>37832</v>
      </c>
      <c r="C1668" s="4" t="s">
        <v>46</v>
      </c>
      <c r="D1668" s="4" t="s">
        <v>91</v>
      </c>
      <c r="E1668" s="4" t="s">
        <v>17</v>
      </c>
      <c r="F1668" s="4" t="s">
        <v>18</v>
      </c>
      <c r="G1668" s="4" t="s">
        <v>98</v>
      </c>
      <c r="H1668" s="4" t="s">
        <v>250</v>
      </c>
      <c r="I1668" s="4" t="s">
        <v>916</v>
      </c>
      <c r="J1668" s="51">
        <v>681</v>
      </c>
      <c r="K1668" s="51">
        <v>4.0999999999999996</v>
      </c>
      <c r="L1668" s="51">
        <v>93</v>
      </c>
      <c r="M1668" s="51">
        <v>84</v>
      </c>
      <c r="N1668" s="55">
        <v>111760631</v>
      </c>
      <c r="O1668" s="55">
        <v>38000000</v>
      </c>
      <c r="P1668" s="24">
        <v>73760631</v>
      </c>
    </row>
    <row r="1669" spans="1:16" x14ac:dyDescent="0.2">
      <c r="A1669" s="4" t="s">
        <v>3470</v>
      </c>
      <c r="B1669" s="5">
        <v>37877</v>
      </c>
      <c r="C1669" s="4" t="s">
        <v>46</v>
      </c>
      <c r="D1669" s="4" t="s">
        <v>34</v>
      </c>
      <c r="E1669" s="4" t="s">
        <v>17</v>
      </c>
      <c r="F1669" s="4" t="s">
        <v>18</v>
      </c>
      <c r="G1669" s="4" t="s">
        <v>146</v>
      </c>
      <c r="H1669" s="4" t="s">
        <v>1537</v>
      </c>
      <c r="I1669" s="4" t="s">
        <v>1389</v>
      </c>
      <c r="J1669" s="51">
        <v>0</v>
      </c>
      <c r="K1669" s="51">
        <v>5.8</v>
      </c>
      <c r="L1669" s="51">
        <v>123</v>
      </c>
      <c r="M1669" s="51">
        <v>118</v>
      </c>
      <c r="N1669" s="55">
        <v>33828318</v>
      </c>
      <c r="O1669" s="55">
        <v>55000000</v>
      </c>
      <c r="P1669" s="24">
        <v>-21171682</v>
      </c>
    </row>
    <row r="1670" spans="1:16" x14ac:dyDescent="0.2">
      <c r="A1670" s="4" t="s">
        <v>3471</v>
      </c>
      <c r="B1670" s="5">
        <v>37951</v>
      </c>
      <c r="C1670" s="4" t="s">
        <v>46</v>
      </c>
      <c r="D1670" s="4" t="s">
        <v>75</v>
      </c>
      <c r="E1670" s="4" t="s">
        <v>17</v>
      </c>
      <c r="F1670" s="4" t="s">
        <v>18</v>
      </c>
      <c r="G1670" s="4" t="s">
        <v>35</v>
      </c>
      <c r="H1670" s="4" t="s">
        <v>3472</v>
      </c>
      <c r="I1670" s="4" t="s">
        <v>3473</v>
      </c>
      <c r="J1670" s="51">
        <v>754</v>
      </c>
      <c r="K1670" s="51">
        <v>7.2</v>
      </c>
      <c r="L1670" s="51">
        <v>72</v>
      </c>
      <c r="M1670" s="51">
        <v>88</v>
      </c>
      <c r="N1670" s="55">
        <v>592014</v>
      </c>
      <c r="O1670" s="55">
        <v>218</v>
      </c>
      <c r="P1670" s="24">
        <v>591796</v>
      </c>
    </row>
    <row r="1671" spans="1:16" x14ac:dyDescent="0.2">
      <c r="A1671" s="4" t="s">
        <v>3474</v>
      </c>
      <c r="B1671" s="5">
        <v>37811</v>
      </c>
      <c r="C1671" s="4" t="s">
        <v>46</v>
      </c>
      <c r="D1671" s="4" t="s">
        <v>91</v>
      </c>
      <c r="E1671" s="4" t="s">
        <v>17</v>
      </c>
      <c r="F1671" s="4" t="s">
        <v>18</v>
      </c>
      <c r="G1671" s="4" t="s">
        <v>106</v>
      </c>
      <c r="H1671" s="4" t="s">
        <v>796</v>
      </c>
      <c r="I1671" s="4" t="s">
        <v>1926</v>
      </c>
      <c r="J1671" s="51">
        <v>0</v>
      </c>
      <c r="K1671" s="51">
        <v>6.6</v>
      </c>
      <c r="L1671" s="51">
        <v>89</v>
      </c>
      <c r="M1671" s="51">
        <v>142</v>
      </c>
      <c r="N1671" s="55">
        <v>43426961</v>
      </c>
      <c r="O1671" s="55">
        <v>70000000</v>
      </c>
      <c r="P1671" s="24">
        <v>-26573039</v>
      </c>
    </row>
    <row r="1672" spans="1:16" x14ac:dyDescent="0.2">
      <c r="A1672" s="4" t="s">
        <v>3475</v>
      </c>
      <c r="B1672" s="5">
        <v>37785</v>
      </c>
      <c r="C1672" s="4" t="s">
        <v>46</v>
      </c>
      <c r="D1672" s="4" t="s">
        <v>91</v>
      </c>
      <c r="E1672" s="4" t="s">
        <v>17</v>
      </c>
      <c r="F1672" s="4" t="s">
        <v>18</v>
      </c>
      <c r="G1672" s="4" t="s">
        <v>106</v>
      </c>
      <c r="H1672" s="4" t="s">
        <v>1932</v>
      </c>
      <c r="I1672" s="4" t="s">
        <v>1528</v>
      </c>
      <c r="J1672" s="51">
        <v>0</v>
      </c>
      <c r="K1672" s="51">
        <v>6.4</v>
      </c>
      <c r="L1672" s="51">
        <v>280</v>
      </c>
      <c r="M1672" s="51">
        <v>109</v>
      </c>
      <c r="N1672" s="55">
        <v>150350192</v>
      </c>
      <c r="O1672" s="55">
        <v>200000000</v>
      </c>
      <c r="P1672" s="24">
        <v>-49649808</v>
      </c>
    </row>
    <row r="1673" spans="1:16" x14ac:dyDescent="0.2">
      <c r="A1673" s="4" t="s">
        <v>3476</v>
      </c>
      <c r="B1673" s="5">
        <v>37854</v>
      </c>
      <c r="C1673" s="4" t="s">
        <v>46</v>
      </c>
      <c r="D1673" s="4" t="s">
        <v>34</v>
      </c>
      <c r="E1673" s="4" t="s">
        <v>174</v>
      </c>
      <c r="F1673" s="4" t="s">
        <v>352</v>
      </c>
      <c r="G1673" s="4" t="s">
        <v>106</v>
      </c>
      <c r="H1673" s="4" t="s">
        <v>3477</v>
      </c>
      <c r="I1673" s="4" t="s">
        <v>3478</v>
      </c>
      <c r="J1673" s="51">
        <v>0</v>
      </c>
      <c r="K1673" s="51">
        <v>7.7</v>
      </c>
      <c r="L1673" s="51">
        <v>135</v>
      </c>
      <c r="M1673" s="51">
        <v>112</v>
      </c>
      <c r="N1673" s="55">
        <v>3432342</v>
      </c>
      <c r="O1673" s="55">
        <v>6000000</v>
      </c>
      <c r="P1673" s="24">
        <v>-2567658</v>
      </c>
    </row>
    <row r="1674" spans="1:16" x14ac:dyDescent="0.2">
      <c r="A1674" s="4" t="s">
        <v>3479</v>
      </c>
      <c r="B1674" s="5">
        <v>37937</v>
      </c>
      <c r="C1674" s="4" t="s">
        <v>46</v>
      </c>
      <c r="D1674" s="4" t="s">
        <v>34</v>
      </c>
      <c r="E1674" s="4" t="s">
        <v>17</v>
      </c>
      <c r="F1674" s="4" t="s">
        <v>18</v>
      </c>
      <c r="G1674" s="4" t="s">
        <v>146</v>
      </c>
      <c r="H1674" s="4" t="s">
        <v>3480</v>
      </c>
      <c r="I1674" s="4" t="s">
        <v>3481</v>
      </c>
      <c r="J1674" s="51">
        <v>150</v>
      </c>
      <c r="K1674" s="51">
        <v>6.1</v>
      </c>
      <c r="L1674" s="51">
        <v>29</v>
      </c>
      <c r="M1674" s="51">
        <v>79</v>
      </c>
      <c r="N1674" s="55">
        <v>279282</v>
      </c>
      <c r="O1674" s="55">
        <v>1000000</v>
      </c>
      <c r="P1674" s="24">
        <v>-720718</v>
      </c>
    </row>
    <row r="1675" spans="1:16" x14ac:dyDescent="0.2">
      <c r="A1675" s="4" t="s">
        <v>3482</v>
      </c>
      <c r="B1675" s="5">
        <v>37755</v>
      </c>
      <c r="C1675" s="4" t="s">
        <v>46</v>
      </c>
      <c r="D1675" s="4" t="s">
        <v>54</v>
      </c>
      <c r="E1675" s="4" t="s">
        <v>17</v>
      </c>
      <c r="F1675" s="4" t="s">
        <v>18</v>
      </c>
      <c r="G1675" s="4" t="s">
        <v>146</v>
      </c>
      <c r="H1675" s="4" t="s">
        <v>3483</v>
      </c>
      <c r="I1675" s="4" t="s">
        <v>3484</v>
      </c>
      <c r="J1675" s="51">
        <v>32</v>
      </c>
      <c r="K1675" s="51">
        <v>3.3</v>
      </c>
      <c r="L1675" s="51">
        <v>7</v>
      </c>
      <c r="M1675" s="51">
        <v>120</v>
      </c>
      <c r="N1675" s="55">
        <v>1098224</v>
      </c>
      <c r="O1675" s="55">
        <v>2000000</v>
      </c>
      <c r="P1675" s="24">
        <v>-901776</v>
      </c>
    </row>
    <row r="1676" spans="1:16" x14ac:dyDescent="0.2">
      <c r="A1676" s="4" t="s">
        <v>3485</v>
      </c>
      <c r="B1676" s="5">
        <v>37749</v>
      </c>
      <c r="C1676" s="4" t="s">
        <v>46</v>
      </c>
      <c r="D1676" s="4" t="s">
        <v>23</v>
      </c>
      <c r="E1676" s="4" t="s">
        <v>17</v>
      </c>
      <c r="F1676" s="4" t="s">
        <v>18</v>
      </c>
      <c r="G1676" s="4" t="s">
        <v>19</v>
      </c>
      <c r="H1676" s="4" t="s">
        <v>1748</v>
      </c>
      <c r="I1676" s="4" t="s">
        <v>1748</v>
      </c>
      <c r="J1676" s="51">
        <v>952</v>
      </c>
      <c r="K1676" s="51">
        <v>5</v>
      </c>
      <c r="L1676" s="51">
        <v>115</v>
      </c>
      <c r="M1676" s="51">
        <v>93</v>
      </c>
      <c r="N1676" s="55">
        <v>365734</v>
      </c>
      <c r="O1676" s="55">
        <v>10000000</v>
      </c>
      <c r="P1676" s="24">
        <v>-9634266</v>
      </c>
    </row>
    <row r="1677" spans="1:16" x14ac:dyDescent="0.2">
      <c r="A1677" s="4" t="s">
        <v>3486</v>
      </c>
      <c r="B1677" s="5">
        <v>37813</v>
      </c>
      <c r="C1677" s="4" t="s">
        <v>46</v>
      </c>
      <c r="D1677" s="4" t="s">
        <v>54</v>
      </c>
      <c r="E1677" s="4" t="s">
        <v>17</v>
      </c>
      <c r="F1677" s="4" t="s">
        <v>18</v>
      </c>
      <c r="G1677" s="4" t="s">
        <v>98</v>
      </c>
      <c r="H1677" s="4" t="s">
        <v>3487</v>
      </c>
      <c r="I1677" s="4" t="s">
        <v>3488</v>
      </c>
      <c r="J1677" s="51">
        <v>946</v>
      </c>
      <c r="K1677" s="51">
        <v>3.8</v>
      </c>
      <c r="L1677" s="51">
        <v>109</v>
      </c>
      <c r="M1677" s="51">
        <v>82</v>
      </c>
      <c r="N1677" s="55">
        <v>100446895</v>
      </c>
      <c r="O1677" s="55">
        <v>109000000</v>
      </c>
      <c r="P1677" s="24">
        <v>-8553105</v>
      </c>
    </row>
    <row r="1678" spans="1:16" x14ac:dyDescent="0.2">
      <c r="A1678" s="4" t="s">
        <v>3489</v>
      </c>
      <c r="B1678" s="5">
        <v>37916</v>
      </c>
      <c r="C1678" s="4" t="s">
        <v>46</v>
      </c>
      <c r="D1678" s="4" t="s">
        <v>16</v>
      </c>
      <c r="E1678" s="4" t="s">
        <v>17</v>
      </c>
      <c r="F1678" s="4" t="s">
        <v>18</v>
      </c>
      <c r="G1678" s="4" t="s">
        <v>106</v>
      </c>
      <c r="H1678" s="4" t="s">
        <v>3385</v>
      </c>
      <c r="I1678" s="4" t="s">
        <v>3490</v>
      </c>
      <c r="J1678" s="51">
        <v>762</v>
      </c>
      <c r="K1678" s="51">
        <v>7</v>
      </c>
      <c r="L1678" s="51">
        <v>157</v>
      </c>
      <c r="M1678" s="51">
        <v>101</v>
      </c>
      <c r="N1678" s="55">
        <v>8243880</v>
      </c>
      <c r="O1678" s="55">
        <v>3200000</v>
      </c>
      <c r="P1678" s="24">
        <v>5043880</v>
      </c>
    </row>
    <row r="1679" spans="1:16" x14ac:dyDescent="0.2">
      <c r="A1679" s="4" t="s">
        <v>3491</v>
      </c>
      <c r="B1679" s="5">
        <v>37765</v>
      </c>
      <c r="C1679" s="4" t="s">
        <v>46</v>
      </c>
      <c r="D1679" s="4" t="s">
        <v>91</v>
      </c>
      <c r="E1679" s="4" t="s">
        <v>17</v>
      </c>
      <c r="F1679" s="4" t="s">
        <v>18</v>
      </c>
      <c r="G1679" s="4" t="s">
        <v>146</v>
      </c>
      <c r="H1679" s="4" t="s">
        <v>3492</v>
      </c>
      <c r="I1679" s="4" t="s">
        <v>1199</v>
      </c>
      <c r="J1679" s="51">
        <v>0</v>
      </c>
      <c r="K1679" s="51">
        <v>5.4</v>
      </c>
      <c r="L1679" s="51">
        <v>149</v>
      </c>
      <c r="M1679" s="51">
        <v>135</v>
      </c>
      <c r="N1679" s="55">
        <v>31111260</v>
      </c>
      <c r="O1679" s="55">
        <v>60000000</v>
      </c>
      <c r="P1679" s="24">
        <v>-28888740</v>
      </c>
    </row>
    <row r="1680" spans="1:16" x14ac:dyDescent="0.2">
      <c r="A1680" s="4" t="s">
        <v>3493</v>
      </c>
      <c r="B1680" s="5">
        <v>37748</v>
      </c>
      <c r="C1680" s="4" t="s">
        <v>46</v>
      </c>
      <c r="D1680" s="4" t="s">
        <v>34</v>
      </c>
      <c r="E1680" s="4" t="s">
        <v>17</v>
      </c>
      <c r="F1680" s="4" t="s">
        <v>18</v>
      </c>
      <c r="G1680" s="4" t="s">
        <v>98</v>
      </c>
      <c r="H1680" s="4" t="s">
        <v>3494</v>
      </c>
      <c r="I1680" s="4" t="s">
        <v>2181</v>
      </c>
      <c r="J1680" s="51">
        <v>988</v>
      </c>
      <c r="K1680" s="51">
        <v>4.9000000000000004</v>
      </c>
      <c r="L1680" s="51">
        <v>122</v>
      </c>
      <c r="M1680" s="51">
        <v>88</v>
      </c>
      <c r="N1680" s="55">
        <v>75817994</v>
      </c>
      <c r="O1680" s="55">
        <v>90000000</v>
      </c>
      <c r="P1680" s="24">
        <v>-14182006</v>
      </c>
    </row>
    <row r="1681" spans="1:16" x14ac:dyDescent="0.2">
      <c r="A1681" s="4" t="s">
        <v>3495</v>
      </c>
      <c r="B1681" s="5">
        <v>37934</v>
      </c>
      <c r="C1681" s="4" t="s">
        <v>15</v>
      </c>
      <c r="D1681" s="4" t="s">
        <v>34</v>
      </c>
      <c r="E1681" s="4" t="s">
        <v>17</v>
      </c>
      <c r="F1681" s="4" t="s">
        <v>18</v>
      </c>
      <c r="G1681" s="4" t="s">
        <v>106</v>
      </c>
      <c r="H1681" s="4" t="s">
        <v>2257</v>
      </c>
      <c r="I1681" s="4" t="s">
        <v>3496</v>
      </c>
      <c r="J1681" s="51">
        <v>3000</v>
      </c>
      <c r="K1681" s="51">
        <v>6.2</v>
      </c>
      <c r="L1681" s="51">
        <v>35</v>
      </c>
      <c r="M1681" s="51">
        <v>87</v>
      </c>
      <c r="N1681" s="55">
        <v>19539</v>
      </c>
      <c r="O1681" s="55">
        <v>1000000</v>
      </c>
      <c r="P1681" s="24">
        <v>-980461</v>
      </c>
    </row>
    <row r="1682" spans="1:16" x14ac:dyDescent="0.2">
      <c r="A1682" s="4" t="s">
        <v>3497</v>
      </c>
      <c r="B1682" s="5">
        <v>37703</v>
      </c>
      <c r="C1682" s="4" t="s">
        <v>46</v>
      </c>
      <c r="D1682" s="4" t="s">
        <v>91</v>
      </c>
      <c r="E1682" s="4" t="s">
        <v>17</v>
      </c>
      <c r="F1682" s="4" t="s">
        <v>18</v>
      </c>
      <c r="G1682" s="4" t="s">
        <v>106</v>
      </c>
      <c r="H1682" s="4" t="s">
        <v>1885</v>
      </c>
      <c r="I1682" s="4" t="s">
        <v>221</v>
      </c>
      <c r="J1682" s="51">
        <v>0</v>
      </c>
      <c r="K1682" s="51">
        <v>6</v>
      </c>
      <c r="L1682" s="51">
        <v>135</v>
      </c>
      <c r="M1682" s="51">
        <v>94</v>
      </c>
      <c r="N1682" s="55">
        <v>34238611</v>
      </c>
      <c r="O1682" s="55">
        <v>55000000</v>
      </c>
      <c r="P1682" s="24">
        <v>-20761389</v>
      </c>
    </row>
    <row r="1683" spans="1:16" x14ac:dyDescent="0.2">
      <c r="A1683" s="4" t="s">
        <v>3498</v>
      </c>
      <c r="B1683" s="5">
        <v>37949</v>
      </c>
      <c r="C1683" s="4" t="s">
        <v>46</v>
      </c>
      <c r="D1683" s="4" t="s">
        <v>91</v>
      </c>
      <c r="E1683" s="4" t="s">
        <v>17</v>
      </c>
      <c r="F1683" s="4" t="s">
        <v>18</v>
      </c>
      <c r="G1683" s="4" t="s">
        <v>146</v>
      </c>
      <c r="H1683" s="4" t="s">
        <v>1825</v>
      </c>
      <c r="I1683" s="4" t="s">
        <v>1215</v>
      </c>
      <c r="J1683" s="51">
        <v>0</v>
      </c>
      <c r="K1683" s="51">
        <v>7</v>
      </c>
      <c r="L1683" s="51">
        <v>155</v>
      </c>
      <c r="M1683" s="51">
        <v>111</v>
      </c>
      <c r="N1683" s="55">
        <v>106126012</v>
      </c>
      <c r="O1683" s="55">
        <v>60000000</v>
      </c>
      <c r="P1683" s="24">
        <v>46126012</v>
      </c>
    </row>
    <row r="1684" spans="1:16" x14ac:dyDescent="0.2">
      <c r="A1684" s="4" t="s">
        <v>3499</v>
      </c>
      <c r="B1684" s="5">
        <v>37763</v>
      </c>
      <c r="C1684" s="4" t="s">
        <v>46</v>
      </c>
      <c r="D1684" s="4" t="s">
        <v>54</v>
      </c>
      <c r="E1684" s="4" t="s">
        <v>17</v>
      </c>
      <c r="F1684" s="4" t="s">
        <v>18</v>
      </c>
      <c r="G1684" s="4" t="s">
        <v>42</v>
      </c>
      <c r="H1684" s="4" t="s">
        <v>1324</v>
      </c>
      <c r="I1684" s="4" t="s">
        <v>3500</v>
      </c>
      <c r="J1684" s="51">
        <v>227</v>
      </c>
      <c r="K1684" s="51">
        <v>5.4</v>
      </c>
      <c r="L1684" s="51">
        <v>85</v>
      </c>
      <c r="M1684" s="51">
        <v>72</v>
      </c>
      <c r="N1684" s="55">
        <v>47887943</v>
      </c>
      <c r="O1684" s="55">
        <v>20000000</v>
      </c>
      <c r="P1684" s="24">
        <v>27887943</v>
      </c>
    </row>
    <row r="1685" spans="1:16" x14ac:dyDescent="0.2">
      <c r="A1685" s="4" t="s">
        <v>3501</v>
      </c>
      <c r="B1685" s="5">
        <v>37634</v>
      </c>
      <c r="C1685" s="4" t="s">
        <v>46</v>
      </c>
      <c r="D1685" s="4" t="s">
        <v>91</v>
      </c>
      <c r="E1685" s="4" t="s">
        <v>17</v>
      </c>
      <c r="F1685" s="4" t="s">
        <v>18</v>
      </c>
      <c r="G1685" s="4" t="s">
        <v>106</v>
      </c>
      <c r="H1685" s="4" t="s">
        <v>427</v>
      </c>
      <c r="I1685" s="4" t="s">
        <v>734</v>
      </c>
      <c r="J1685" s="51">
        <v>0</v>
      </c>
      <c r="K1685" s="51">
        <v>7.7</v>
      </c>
      <c r="L1685" s="51">
        <v>190</v>
      </c>
      <c r="M1685" s="51">
        <v>154</v>
      </c>
      <c r="N1685" s="55">
        <v>111110575</v>
      </c>
      <c r="O1685" s="55">
        <v>140000000</v>
      </c>
      <c r="P1685" s="24">
        <v>-28889425</v>
      </c>
    </row>
    <row r="1686" spans="1:16" x14ac:dyDescent="0.2">
      <c r="A1686" s="4" t="s">
        <v>3502</v>
      </c>
      <c r="B1686" s="5">
        <v>37763</v>
      </c>
      <c r="C1686" s="4" t="s">
        <v>15</v>
      </c>
      <c r="D1686" s="4" t="s">
        <v>91</v>
      </c>
      <c r="E1686" s="4" t="s">
        <v>17</v>
      </c>
      <c r="F1686" s="4" t="s">
        <v>18</v>
      </c>
      <c r="G1686" s="4" t="s">
        <v>146</v>
      </c>
      <c r="H1686" s="4" t="s">
        <v>1647</v>
      </c>
      <c r="I1686" s="4" t="s">
        <v>1742</v>
      </c>
      <c r="J1686" s="51">
        <v>0</v>
      </c>
      <c r="K1686" s="51">
        <v>5.8</v>
      </c>
      <c r="L1686" s="51">
        <v>202</v>
      </c>
      <c r="M1686" s="51">
        <v>110</v>
      </c>
      <c r="N1686" s="55">
        <v>66462600</v>
      </c>
      <c r="O1686" s="55">
        <v>78000000</v>
      </c>
      <c r="P1686" s="24">
        <v>-11537400</v>
      </c>
    </row>
    <row r="1687" spans="1:16" x14ac:dyDescent="0.2">
      <c r="A1687" s="4" t="s">
        <v>3503</v>
      </c>
      <c r="B1687" s="5">
        <v>37756</v>
      </c>
      <c r="C1687" s="4" t="s">
        <v>46</v>
      </c>
      <c r="D1687" s="4" t="s">
        <v>16</v>
      </c>
      <c r="E1687" s="4" t="s">
        <v>17</v>
      </c>
      <c r="F1687" s="4" t="s">
        <v>18</v>
      </c>
      <c r="G1687" s="4" t="s">
        <v>106</v>
      </c>
      <c r="H1687" s="4" t="s">
        <v>920</v>
      </c>
      <c r="I1687" s="4" t="s">
        <v>1345</v>
      </c>
      <c r="J1687" s="51">
        <v>0</v>
      </c>
      <c r="K1687" s="51">
        <v>7.5</v>
      </c>
      <c r="L1687" s="51">
        <v>141</v>
      </c>
      <c r="M1687" s="51">
        <v>130</v>
      </c>
      <c r="N1687" s="55">
        <v>19593740</v>
      </c>
      <c r="O1687" s="55">
        <v>50000000</v>
      </c>
      <c r="P1687" s="24">
        <v>-30406260</v>
      </c>
    </row>
    <row r="1688" spans="1:16" x14ac:dyDescent="0.2">
      <c r="A1688" s="4" t="s">
        <v>3504</v>
      </c>
      <c r="B1688" s="5">
        <v>37718</v>
      </c>
      <c r="C1688" s="4" t="s">
        <v>46</v>
      </c>
      <c r="D1688" s="4" t="s">
        <v>54</v>
      </c>
      <c r="E1688" s="4" t="s">
        <v>17</v>
      </c>
      <c r="F1688" s="4" t="s">
        <v>18</v>
      </c>
      <c r="G1688" s="4" t="s">
        <v>98</v>
      </c>
      <c r="H1688" s="4" t="s">
        <v>3505</v>
      </c>
      <c r="I1688" s="4" t="s">
        <v>3506</v>
      </c>
      <c r="J1688" s="51">
        <v>0</v>
      </c>
      <c r="K1688" s="51">
        <v>5.3</v>
      </c>
      <c r="L1688" s="51">
        <v>66</v>
      </c>
      <c r="M1688" s="51">
        <v>94</v>
      </c>
      <c r="N1688" s="55">
        <v>42672630</v>
      </c>
      <c r="O1688" s="55">
        <v>17000000</v>
      </c>
      <c r="P1688" s="24">
        <v>25672630</v>
      </c>
    </row>
    <row r="1689" spans="1:16" x14ac:dyDescent="0.2">
      <c r="A1689" s="4" t="s">
        <v>3507</v>
      </c>
      <c r="B1689" s="5">
        <v>37885</v>
      </c>
      <c r="C1689" s="4" t="s">
        <v>46</v>
      </c>
      <c r="D1689" s="4" t="s">
        <v>91</v>
      </c>
      <c r="E1689" s="4" t="s">
        <v>17</v>
      </c>
      <c r="F1689" s="4" t="s">
        <v>18</v>
      </c>
      <c r="G1689" s="4" t="s">
        <v>146</v>
      </c>
      <c r="H1689" s="4" t="s">
        <v>3508</v>
      </c>
      <c r="I1689" s="4" t="s">
        <v>1097</v>
      </c>
      <c r="J1689" s="51">
        <v>16000</v>
      </c>
      <c r="K1689" s="51">
        <v>8.9</v>
      </c>
      <c r="L1689" s="51">
        <v>328</v>
      </c>
      <c r="M1689" s="51">
        <v>192</v>
      </c>
      <c r="N1689" s="55">
        <v>377019252</v>
      </c>
      <c r="O1689" s="55">
        <v>94000000</v>
      </c>
      <c r="P1689" s="24">
        <v>283019252</v>
      </c>
    </row>
    <row r="1690" spans="1:16" x14ac:dyDescent="0.2">
      <c r="A1690" s="4" t="s">
        <v>3509</v>
      </c>
      <c r="B1690" s="5">
        <v>37921</v>
      </c>
      <c r="C1690" s="4" t="s">
        <v>46</v>
      </c>
      <c r="D1690" s="4" t="s">
        <v>91</v>
      </c>
      <c r="E1690" s="4" t="s">
        <v>17</v>
      </c>
      <c r="F1690" s="4" t="s">
        <v>18</v>
      </c>
      <c r="G1690" s="4" t="s">
        <v>106</v>
      </c>
      <c r="H1690" s="4" t="s">
        <v>3510</v>
      </c>
      <c r="I1690" s="4" t="s">
        <v>1330</v>
      </c>
      <c r="J1690" s="51">
        <v>0</v>
      </c>
      <c r="K1690" s="51">
        <v>7.2</v>
      </c>
      <c r="L1690" s="51">
        <v>275</v>
      </c>
      <c r="M1690" s="51">
        <v>138</v>
      </c>
      <c r="N1690" s="55">
        <v>281492479</v>
      </c>
      <c r="O1690" s="55">
        <v>150000000</v>
      </c>
      <c r="P1690" s="24">
        <v>131492479</v>
      </c>
    </row>
    <row r="1691" spans="1:16" x14ac:dyDescent="0.2">
      <c r="A1691" s="4" t="s">
        <v>3511</v>
      </c>
      <c r="B1691" s="5">
        <v>37662</v>
      </c>
      <c r="C1691" s="4" t="s">
        <v>46</v>
      </c>
      <c r="D1691" s="4" t="s">
        <v>91</v>
      </c>
      <c r="E1691" s="4" t="s">
        <v>17</v>
      </c>
      <c r="F1691" s="4" t="s">
        <v>348</v>
      </c>
      <c r="G1691" s="4" t="s">
        <v>106</v>
      </c>
      <c r="H1691" s="4" t="s">
        <v>3512</v>
      </c>
      <c r="I1691" s="4" t="s">
        <v>1330</v>
      </c>
      <c r="J1691" s="51">
        <v>0</v>
      </c>
      <c r="K1691" s="51">
        <v>6.7</v>
      </c>
      <c r="L1691" s="51">
        <v>245</v>
      </c>
      <c r="M1691" s="51">
        <v>129</v>
      </c>
      <c r="N1691" s="55">
        <v>139259759</v>
      </c>
      <c r="O1691" s="55">
        <v>150000000</v>
      </c>
      <c r="P1691" s="24">
        <v>-10740241</v>
      </c>
    </row>
    <row r="1692" spans="1:16" x14ac:dyDescent="0.2">
      <c r="A1692" s="4" t="s">
        <v>3513</v>
      </c>
      <c r="B1692" s="5">
        <v>37758</v>
      </c>
      <c r="C1692" s="4" t="s">
        <v>46</v>
      </c>
      <c r="D1692" s="4" t="s">
        <v>91</v>
      </c>
      <c r="E1692" s="4" t="s">
        <v>17</v>
      </c>
      <c r="F1692" s="4" t="s">
        <v>1144</v>
      </c>
      <c r="G1692" s="4" t="s">
        <v>146</v>
      </c>
      <c r="H1692" s="4" t="s">
        <v>489</v>
      </c>
      <c r="I1692" s="4" t="s">
        <v>3514</v>
      </c>
      <c r="J1692" s="51">
        <v>505</v>
      </c>
      <c r="K1692" s="51">
        <v>5.2</v>
      </c>
      <c r="L1692" s="51">
        <v>98</v>
      </c>
      <c r="M1692" s="51">
        <v>108</v>
      </c>
      <c r="N1692" s="55">
        <v>22108977</v>
      </c>
      <c r="O1692" s="55">
        <v>41000000</v>
      </c>
      <c r="P1692" s="24">
        <v>-18891023</v>
      </c>
    </row>
    <row r="1693" spans="1:16" x14ac:dyDescent="0.2">
      <c r="A1693" s="4" t="s">
        <v>3515</v>
      </c>
      <c r="B1693" s="5">
        <v>37738</v>
      </c>
      <c r="C1693" s="4" t="s">
        <v>46</v>
      </c>
      <c r="D1693" s="4" t="s">
        <v>91</v>
      </c>
      <c r="E1693" s="4" t="s">
        <v>17</v>
      </c>
      <c r="F1693" s="4" t="s">
        <v>18</v>
      </c>
      <c r="G1693" s="4" t="s">
        <v>106</v>
      </c>
      <c r="H1693" s="4" t="s">
        <v>2539</v>
      </c>
      <c r="I1693" s="4" t="s">
        <v>2154</v>
      </c>
      <c r="J1693" s="51">
        <v>704</v>
      </c>
      <c r="K1693" s="51">
        <v>5.0999999999999996</v>
      </c>
      <c r="L1693" s="51">
        <v>112</v>
      </c>
      <c r="M1693" s="51">
        <v>102</v>
      </c>
      <c r="N1693" s="55">
        <v>7659747</v>
      </c>
      <c r="O1693" s="55">
        <v>38000000</v>
      </c>
      <c r="P1693" s="24">
        <v>-30340253</v>
      </c>
    </row>
    <row r="1694" spans="1:16" x14ac:dyDescent="0.2">
      <c r="A1694" s="4" t="s">
        <v>3516</v>
      </c>
      <c r="B1694" s="5">
        <v>37894</v>
      </c>
      <c r="C1694" s="4" t="s">
        <v>46</v>
      </c>
      <c r="D1694" s="4" t="s">
        <v>34</v>
      </c>
      <c r="E1694" s="4" t="s">
        <v>17</v>
      </c>
      <c r="F1694" s="4" t="s">
        <v>18</v>
      </c>
      <c r="G1694" s="4" t="s">
        <v>98</v>
      </c>
      <c r="H1694" s="4" t="s">
        <v>3239</v>
      </c>
      <c r="I1694" s="4" t="s">
        <v>3240</v>
      </c>
      <c r="J1694" s="51">
        <v>44</v>
      </c>
      <c r="K1694" s="51">
        <v>6</v>
      </c>
      <c r="L1694" s="51">
        <v>3</v>
      </c>
      <c r="M1694" s="51">
        <v>101</v>
      </c>
      <c r="N1694" s="55">
        <v>1111615</v>
      </c>
      <c r="O1694" s="55">
        <v>500000</v>
      </c>
      <c r="P1694" s="24">
        <v>611615</v>
      </c>
    </row>
    <row r="1695" spans="1:16" x14ac:dyDescent="0.2">
      <c r="A1695" s="4" t="s">
        <v>3517</v>
      </c>
      <c r="B1695" s="5">
        <v>37803</v>
      </c>
      <c r="C1695" s="4" t="s">
        <v>46</v>
      </c>
      <c r="D1695" s="4" t="s">
        <v>191</v>
      </c>
      <c r="E1695" s="4" t="s">
        <v>17</v>
      </c>
      <c r="F1695" s="4" t="s">
        <v>18</v>
      </c>
      <c r="G1695" s="4" t="s">
        <v>106</v>
      </c>
      <c r="H1695" s="4" t="s">
        <v>3518</v>
      </c>
      <c r="I1695" s="4" t="s">
        <v>3519</v>
      </c>
      <c r="J1695" s="51">
        <v>131</v>
      </c>
      <c r="K1695" s="51">
        <v>2.7</v>
      </c>
      <c r="L1695" s="51">
        <v>52</v>
      </c>
      <c r="M1695" s="51">
        <v>96</v>
      </c>
      <c r="N1695" s="55">
        <v>3713002</v>
      </c>
      <c r="O1695" s="55">
        <v>8000000</v>
      </c>
      <c r="P1695" s="24">
        <v>-4286998</v>
      </c>
    </row>
    <row r="1696" spans="1:16" x14ac:dyDescent="0.2">
      <c r="A1696" s="4" t="s">
        <v>3520</v>
      </c>
      <c r="B1696" s="5">
        <v>37673</v>
      </c>
      <c r="C1696" s="4" t="s">
        <v>46</v>
      </c>
      <c r="D1696" s="4" t="s">
        <v>91</v>
      </c>
      <c r="E1696" s="4" t="s">
        <v>17</v>
      </c>
      <c r="F1696" s="4" t="s">
        <v>18</v>
      </c>
      <c r="G1696" s="4" t="s">
        <v>146</v>
      </c>
      <c r="H1696" s="4" t="s">
        <v>2893</v>
      </c>
      <c r="I1696" s="4" t="s">
        <v>1946</v>
      </c>
      <c r="J1696" s="51">
        <v>0</v>
      </c>
      <c r="K1696" s="51">
        <v>6.7</v>
      </c>
      <c r="L1696" s="51">
        <v>151</v>
      </c>
      <c r="M1696" s="51">
        <v>104</v>
      </c>
      <c r="N1696" s="55">
        <v>47592825</v>
      </c>
      <c r="O1696" s="55">
        <v>85000000</v>
      </c>
      <c r="P1696" s="24">
        <v>-37407175</v>
      </c>
    </row>
    <row r="1697" spans="1:16" x14ac:dyDescent="0.2">
      <c r="A1697" s="4" t="s">
        <v>3521</v>
      </c>
      <c r="B1697" s="5">
        <v>37636</v>
      </c>
      <c r="C1697" s="4" t="s">
        <v>46</v>
      </c>
      <c r="D1697" s="4" t="s">
        <v>34</v>
      </c>
      <c r="E1697" s="4" t="s">
        <v>17</v>
      </c>
      <c r="F1697" s="4" t="s">
        <v>18</v>
      </c>
      <c r="G1697" s="4" t="s">
        <v>106</v>
      </c>
      <c r="H1697" s="4" t="s">
        <v>1226</v>
      </c>
      <c r="I1697" s="4" t="s">
        <v>3522</v>
      </c>
      <c r="J1697" s="51">
        <v>494</v>
      </c>
      <c r="K1697" s="51">
        <v>5.6</v>
      </c>
      <c r="L1697" s="51">
        <v>66</v>
      </c>
      <c r="M1697" s="51">
        <v>109</v>
      </c>
      <c r="N1697" s="55">
        <v>336456</v>
      </c>
      <c r="O1697" s="55">
        <v>8000000</v>
      </c>
      <c r="P1697" s="24">
        <v>-7663544</v>
      </c>
    </row>
    <row r="1698" spans="1:16" x14ac:dyDescent="0.2">
      <c r="A1698" s="4" t="s">
        <v>3523</v>
      </c>
      <c r="B1698" s="5">
        <v>37762</v>
      </c>
      <c r="C1698" s="4" t="s">
        <v>15</v>
      </c>
      <c r="D1698" s="4" t="s">
        <v>23</v>
      </c>
      <c r="E1698" s="4" t="s">
        <v>17</v>
      </c>
      <c r="F1698" s="4" t="s">
        <v>352</v>
      </c>
      <c r="G1698" s="4" t="s">
        <v>106</v>
      </c>
      <c r="H1698" s="4" t="s">
        <v>407</v>
      </c>
      <c r="I1698" s="4" t="s">
        <v>198</v>
      </c>
      <c r="J1698" s="51">
        <v>188</v>
      </c>
      <c r="K1698" s="51">
        <v>6.2</v>
      </c>
      <c r="L1698" s="51">
        <v>54</v>
      </c>
      <c r="M1698" s="51">
        <v>120</v>
      </c>
      <c r="N1698" s="55">
        <v>763044</v>
      </c>
      <c r="O1698" s="55">
        <v>23000000</v>
      </c>
      <c r="P1698" s="24">
        <v>-22236956</v>
      </c>
    </row>
    <row r="1699" spans="1:16" x14ac:dyDescent="0.2">
      <c r="A1699" s="4" t="s">
        <v>3524</v>
      </c>
      <c r="B1699" s="5">
        <v>37878</v>
      </c>
      <c r="C1699" s="4" t="s">
        <v>46</v>
      </c>
      <c r="D1699" s="4" t="s">
        <v>34</v>
      </c>
      <c r="E1699" s="4" t="s">
        <v>17</v>
      </c>
      <c r="F1699" s="4" t="s">
        <v>18</v>
      </c>
      <c r="G1699" s="4" t="s">
        <v>106</v>
      </c>
      <c r="H1699" s="4" t="s">
        <v>2781</v>
      </c>
      <c r="I1699" s="4" t="s">
        <v>3525</v>
      </c>
      <c r="J1699" s="51">
        <v>0</v>
      </c>
      <c r="K1699" s="51">
        <v>7.7</v>
      </c>
      <c r="L1699" s="51">
        <v>154</v>
      </c>
      <c r="M1699" s="51">
        <v>89</v>
      </c>
      <c r="N1699" s="55">
        <v>5739376</v>
      </c>
      <c r="O1699" s="55">
        <v>500000</v>
      </c>
      <c r="P1699" s="24">
        <v>5239376</v>
      </c>
    </row>
    <row r="1700" spans="1:16" x14ac:dyDescent="0.2">
      <c r="A1700" s="4" t="s">
        <v>3526</v>
      </c>
      <c r="B1700" s="5">
        <v>37693</v>
      </c>
      <c r="C1700" s="4" t="s">
        <v>46</v>
      </c>
      <c r="D1700" s="4" t="s">
        <v>47</v>
      </c>
      <c r="E1700" s="4" t="s">
        <v>174</v>
      </c>
      <c r="F1700" s="4" t="s">
        <v>175</v>
      </c>
      <c r="G1700" s="4" t="s">
        <v>146</v>
      </c>
      <c r="H1700" s="4" t="s">
        <v>3527</v>
      </c>
      <c r="I1700" s="4" t="s">
        <v>3528</v>
      </c>
      <c r="J1700" s="51">
        <v>0</v>
      </c>
      <c r="K1700" s="51">
        <v>7.8</v>
      </c>
      <c r="L1700" s="51">
        <v>167</v>
      </c>
      <c r="M1700" s="51">
        <v>80</v>
      </c>
      <c r="N1700" s="55">
        <v>7002255</v>
      </c>
      <c r="O1700" s="55">
        <v>9500000</v>
      </c>
      <c r="P1700" s="24">
        <v>-2497745</v>
      </c>
    </row>
    <row r="1701" spans="1:16" x14ac:dyDescent="0.2">
      <c r="A1701" s="4" t="s">
        <v>3529</v>
      </c>
      <c r="B1701" s="5">
        <v>37759</v>
      </c>
      <c r="C1701" s="4" t="s">
        <v>46</v>
      </c>
      <c r="D1701" s="4" t="s">
        <v>75</v>
      </c>
      <c r="E1701" s="4" t="s">
        <v>17</v>
      </c>
      <c r="F1701" s="4" t="s">
        <v>352</v>
      </c>
      <c r="G1701" s="4" t="s">
        <v>146</v>
      </c>
      <c r="H1701" s="4" t="s">
        <v>3530</v>
      </c>
      <c r="I1701" s="4" t="s">
        <v>3531</v>
      </c>
      <c r="J1701" s="51">
        <v>0</v>
      </c>
      <c r="K1701" s="51">
        <v>7.7</v>
      </c>
      <c r="L1701" s="51">
        <v>25</v>
      </c>
      <c r="M1701" s="51">
        <v>125</v>
      </c>
      <c r="N1701" s="55">
        <v>4068087</v>
      </c>
      <c r="O1701" s="55">
        <v>17000000</v>
      </c>
      <c r="P1701" s="24">
        <v>-12931913</v>
      </c>
    </row>
    <row r="1702" spans="1:16" x14ac:dyDescent="0.2">
      <c r="A1702" s="4" t="s">
        <v>3532</v>
      </c>
      <c r="B1702" s="5">
        <v>37698</v>
      </c>
      <c r="C1702" s="4" t="s">
        <v>46</v>
      </c>
      <c r="D1702" s="4" t="s">
        <v>23</v>
      </c>
      <c r="E1702" s="4" t="s">
        <v>17</v>
      </c>
      <c r="F1702" s="4" t="s">
        <v>18</v>
      </c>
      <c r="G1702" s="4" t="s">
        <v>106</v>
      </c>
      <c r="H1702" s="4" t="s">
        <v>1052</v>
      </c>
      <c r="I1702" s="4" t="s">
        <v>3533</v>
      </c>
      <c r="J1702" s="51">
        <v>0</v>
      </c>
      <c r="K1702" s="51">
        <v>6.8</v>
      </c>
      <c r="L1702" s="51">
        <v>126</v>
      </c>
      <c r="M1702" s="51">
        <v>100</v>
      </c>
      <c r="N1702" s="55">
        <v>4599680</v>
      </c>
      <c r="O1702" s="55">
        <v>1500000</v>
      </c>
      <c r="P1702" s="24">
        <v>3099680</v>
      </c>
    </row>
    <row r="1703" spans="1:16" x14ac:dyDescent="0.2">
      <c r="A1703" s="4" t="s">
        <v>3534</v>
      </c>
      <c r="B1703" s="5">
        <v>37878</v>
      </c>
      <c r="C1703" s="4" t="s">
        <v>46</v>
      </c>
      <c r="D1703" s="4" t="s">
        <v>91</v>
      </c>
      <c r="E1703" s="4" t="s">
        <v>17</v>
      </c>
      <c r="F1703" s="4" t="s">
        <v>18</v>
      </c>
      <c r="G1703" s="4" t="s">
        <v>146</v>
      </c>
      <c r="H1703" s="4" t="s">
        <v>1830</v>
      </c>
      <c r="I1703" s="4" t="s">
        <v>282</v>
      </c>
      <c r="J1703" s="51">
        <v>0</v>
      </c>
      <c r="K1703" s="51">
        <v>5.6</v>
      </c>
      <c r="L1703" s="51">
        <v>123</v>
      </c>
      <c r="M1703" s="51">
        <v>116</v>
      </c>
      <c r="N1703" s="55">
        <v>19480739</v>
      </c>
      <c r="O1703" s="55">
        <v>80000000</v>
      </c>
      <c r="P1703" s="24">
        <v>-60519261</v>
      </c>
    </row>
    <row r="1704" spans="1:16" x14ac:dyDescent="0.2">
      <c r="A1704" s="4" t="s">
        <v>3535</v>
      </c>
      <c r="B1704" s="5">
        <v>37771</v>
      </c>
      <c r="C1704" s="4" t="s">
        <v>46</v>
      </c>
      <c r="D1704" s="4" t="s">
        <v>54</v>
      </c>
      <c r="E1704" s="4" t="s">
        <v>3536</v>
      </c>
      <c r="F1704" s="4" t="s">
        <v>348</v>
      </c>
      <c r="G1704" s="4"/>
      <c r="H1704" s="4" t="s">
        <v>3537</v>
      </c>
      <c r="I1704" s="4" t="s">
        <v>3538</v>
      </c>
      <c r="J1704" s="51">
        <v>353</v>
      </c>
      <c r="K1704" s="51">
        <v>7.5</v>
      </c>
      <c r="L1704" s="51">
        <v>44</v>
      </c>
      <c r="M1704" s="51">
        <v>108</v>
      </c>
      <c r="N1704" s="55">
        <v>505295</v>
      </c>
      <c r="O1704" s="55">
        <v>1800000</v>
      </c>
      <c r="P1704" s="24">
        <v>-1294705</v>
      </c>
    </row>
    <row r="1705" spans="1:16" x14ac:dyDescent="0.2">
      <c r="A1705" s="4" t="s">
        <v>3539</v>
      </c>
      <c r="B1705" s="5">
        <v>37818</v>
      </c>
      <c r="C1705" s="4" t="s">
        <v>46</v>
      </c>
      <c r="D1705" s="4" t="s">
        <v>34</v>
      </c>
      <c r="E1705" s="4" t="s">
        <v>17</v>
      </c>
      <c r="F1705" s="4" t="s">
        <v>18</v>
      </c>
      <c r="G1705" s="4" t="s">
        <v>146</v>
      </c>
      <c r="H1705" s="4" t="s">
        <v>3540</v>
      </c>
      <c r="I1705" s="4" t="s">
        <v>3541</v>
      </c>
      <c r="J1705" s="51">
        <v>0</v>
      </c>
      <c r="K1705" s="51">
        <v>6.7</v>
      </c>
      <c r="L1705" s="51">
        <v>111</v>
      </c>
      <c r="M1705" s="51">
        <v>113</v>
      </c>
      <c r="N1705" s="55">
        <v>43601508</v>
      </c>
      <c r="O1705" s="55">
        <v>18000000</v>
      </c>
      <c r="P1705" s="24">
        <v>25601508</v>
      </c>
    </row>
    <row r="1706" spans="1:16" x14ac:dyDescent="0.2">
      <c r="A1706" s="4" t="s">
        <v>3542</v>
      </c>
      <c r="B1706" s="5">
        <v>37861</v>
      </c>
      <c r="C1706" s="4" t="s">
        <v>46</v>
      </c>
      <c r="D1706" s="4" t="s">
        <v>91</v>
      </c>
      <c r="E1706" s="4" t="s">
        <v>17</v>
      </c>
      <c r="F1706" s="4" t="s">
        <v>97</v>
      </c>
      <c r="G1706" s="4" t="s">
        <v>106</v>
      </c>
      <c r="H1706" s="4" t="s">
        <v>3543</v>
      </c>
      <c r="I1706" s="4" t="s">
        <v>3544</v>
      </c>
      <c r="J1706" s="51">
        <v>0</v>
      </c>
      <c r="K1706" s="51">
        <v>7</v>
      </c>
      <c r="L1706" s="51">
        <v>226</v>
      </c>
      <c r="M1706" s="51">
        <v>133</v>
      </c>
      <c r="N1706" s="55">
        <v>51483949</v>
      </c>
      <c r="O1706" s="55">
        <v>22000000</v>
      </c>
      <c r="P1706" s="24">
        <v>29483949</v>
      </c>
    </row>
    <row r="1707" spans="1:16" x14ac:dyDescent="0.2">
      <c r="A1707" s="4" t="s">
        <v>3545</v>
      </c>
      <c r="B1707" s="5">
        <v>37847</v>
      </c>
      <c r="C1707" s="4" t="s">
        <v>46</v>
      </c>
      <c r="D1707" s="4" t="s">
        <v>75</v>
      </c>
      <c r="E1707" s="4" t="s">
        <v>17</v>
      </c>
      <c r="F1707" s="4" t="s">
        <v>3546</v>
      </c>
      <c r="G1707" s="4" t="s">
        <v>106</v>
      </c>
      <c r="H1707" s="4" t="s">
        <v>3547</v>
      </c>
      <c r="I1707" s="4" t="s">
        <v>799</v>
      </c>
      <c r="J1707" s="51">
        <v>0</v>
      </c>
      <c r="K1707" s="51">
        <v>6.9</v>
      </c>
      <c r="L1707" s="51">
        <v>106</v>
      </c>
      <c r="M1707" s="51">
        <v>98</v>
      </c>
      <c r="N1707" s="55">
        <v>1569918</v>
      </c>
      <c r="O1707" s="55">
        <v>17000000</v>
      </c>
      <c r="P1707" s="24">
        <v>-15430082</v>
      </c>
    </row>
    <row r="1708" spans="1:16" x14ac:dyDescent="0.2">
      <c r="A1708" s="4" t="s">
        <v>3548</v>
      </c>
      <c r="B1708" s="5">
        <v>37881</v>
      </c>
      <c r="C1708" s="4" t="s">
        <v>46</v>
      </c>
      <c r="D1708" s="4" t="s">
        <v>34</v>
      </c>
      <c r="E1708" s="4" t="s">
        <v>17</v>
      </c>
      <c r="F1708" s="4" t="s">
        <v>18</v>
      </c>
      <c r="G1708" s="4" t="s">
        <v>98</v>
      </c>
      <c r="H1708" s="4" t="s">
        <v>1450</v>
      </c>
      <c r="I1708" s="4" t="s">
        <v>2733</v>
      </c>
      <c r="J1708" s="51">
        <v>0</v>
      </c>
      <c r="K1708" s="51">
        <v>5.8</v>
      </c>
      <c r="L1708" s="51">
        <v>66</v>
      </c>
      <c r="M1708" s="51">
        <v>105</v>
      </c>
      <c r="N1708" s="55">
        <v>35990505</v>
      </c>
      <c r="O1708" s="55">
        <v>20000000</v>
      </c>
      <c r="P1708" s="24">
        <v>15990505</v>
      </c>
    </row>
    <row r="1709" spans="1:16" x14ac:dyDescent="0.2">
      <c r="A1709" s="4" t="s">
        <v>3549</v>
      </c>
      <c r="B1709" s="5">
        <v>37738</v>
      </c>
      <c r="C1709" s="4" t="s">
        <v>46</v>
      </c>
      <c r="D1709" s="4" t="s">
        <v>23</v>
      </c>
      <c r="E1709" s="4" t="s">
        <v>17</v>
      </c>
      <c r="F1709" s="4" t="s">
        <v>352</v>
      </c>
      <c r="G1709" s="4" t="s">
        <v>146</v>
      </c>
      <c r="H1709" s="4" t="s">
        <v>3550</v>
      </c>
      <c r="I1709" s="4" t="s">
        <v>3551</v>
      </c>
      <c r="J1709" s="51">
        <v>0</v>
      </c>
      <c r="K1709" s="51">
        <v>6.2</v>
      </c>
      <c r="L1709" s="51">
        <v>129</v>
      </c>
      <c r="M1709" s="51">
        <v>100</v>
      </c>
      <c r="N1709" s="55">
        <v>6852144</v>
      </c>
      <c r="O1709" s="55">
        <v>22000000</v>
      </c>
      <c r="P1709" s="24">
        <v>-15147856</v>
      </c>
    </row>
    <row r="1710" spans="1:16" x14ac:dyDescent="0.2">
      <c r="A1710" s="4" t="s">
        <v>3552</v>
      </c>
      <c r="B1710" s="5">
        <v>37771</v>
      </c>
      <c r="C1710" s="4" t="s">
        <v>46</v>
      </c>
      <c r="D1710" s="4" t="s">
        <v>16</v>
      </c>
      <c r="E1710" s="4" t="s">
        <v>17</v>
      </c>
      <c r="F1710" s="4" t="s">
        <v>18</v>
      </c>
      <c r="G1710" s="4" t="s">
        <v>106</v>
      </c>
      <c r="H1710" s="4" t="s">
        <v>3553</v>
      </c>
      <c r="I1710" s="4" t="s">
        <v>3554</v>
      </c>
      <c r="J1710" s="51">
        <v>1000</v>
      </c>
      <c r="K1710" s="51">
        <v>6.6</v>
      </c>
      <c r="L1710" s="51">
        <v>91</v>
      </c>
      <c r="M1710" s="51">
        <v>104</v>
      </c>
      <c r="N1710" s="55">
        <v>1056102</v>
      </c>
      <c r="O1710" s="55">
        <v>5000000</v>
      </c>
      <c r="P1710" s="24">
        <v>-3943898</v>
      </c>
    </row>
    <row r="1711" spans="1:16" x14ac:dyDescent="0.2">
      <c r="A1711" s="4" t="s">
        <v>3555</v>
      </c>
      <c r="B1711" s="5">
        <v>37904</v>
      </c>
      <c r="C1711" s="4" t="s">
        <v>46</v>
      </c>
      <c r="D1711" s="4" t="s">
        <v>105</v>
      </c>
      <c r="E1711" s="4" t="s">
        <v>17</v>
      </c>
      <c r="F1711" s="4" t="s">
        <v>18</v>
      </c>
      <c r="G1711" s="4" t="s">
        <v>106</v>
      </c>
      <c r="H1711" s="4" t="s">
        <v>1503</v>
      </c>
      <c r="I1711" s="4" t="s">
        <v>3556</v>
      </c>
      <c r="J1711" s="51">
        <v>0</v>
      </c>
      <c r="K1711" s="51">
        <v>6.1</v>
      </c>
      <c r="L1711" s="51">
        <v>191</v>
      </c>
      <c r="M1711" s="51">
        <v>84</v>
      </c>
      <c r="N1711" s="55">
        <v>15417771</v>
      </c>
      <c r="O1711" s="55">
        <v>12600000</v>
      </c>
      <c r="P1711" s="24">
        <v>2817771</v>
      </c>
    </row>
    <row r="1712" spans="1:16" x14ac:dyDescent="0.2">
      <c r="A1712" s="4" t="s">
        <v>3557</v>
      </c>
      <c r="B1712" s="5">
        <v>37941</v>
      </c>
      <c r="C1712" s="4" t="s">
        <v>46</v>
      </c>
      <c r="D1712" s="4" t="s">
        <v>91</v>
      </c>
      <c r="E1712" s="4" t="s">
        <v>17</v>
      </c>
      <c r="F1712" s="4" t="s">
        <v>352</v>
      </c>
      <c r="G1712" s="4" t="s">
        <v>146</v>
      </c>
      <c r="H1712" s="4" t="s">
        <v>2595</v>
      </c>
      <c r="I1712" s="4" t="s">
        <v>1294</v>
      </c>
      <c r="J1712" s="51">
        <v>0</v>
      </c>
      <c r="K1712" s="51">
        <v>7.5</v>
      </c>
      <c r="L1712" s="51">
        <v>289</v>
      </c>
      <c r="M1712" s="51">
        <v>134</v>
      </c>
      <c r="N1712" s="55">
        <v>214948780</v>
      </c>
      <c r="O1712" s="55">
        <v>110000000</v>
      </c>
      <c r="P1712" s="24">
        <v>104948780</v>
      </c>
    </row>
    <row r="1713" spans="1:16" x14ac:dyDescent="0.2">
      <c r="A1713" s="4" t="s">
        <v>3558</v>
      </c>
      <c r="B1713" s="5">
        <v>38154</v>
      </c>
      <c r="C1713" s="4" t="s">
        <v>46</v>
      </c>
      <c r="D1713" s="4" t="s">
        <v>34</v>
      </c>
      <c r="E1713" s="4" t="s">
        <v>17</v>
      </c>
      <c r="F1713" s="4" t="s">
        <v>18</v>
      </c>
      <c r="G1713" s="4" t="s">
        <v>146</v>
      </c>
      <c r="H1713" s="4" t="s">
        <v>2359</v>
      </c>
      <c r="I1713" s="4" t="s">
        <v>2501</v>
      </c>
      <c r="J1713" s="51">
        <v>0</v>
      </c>
      <c r="K1713" s="51">
        <v>6.1</v>
      </c>
      <c r="L1713" s="51">
        <v>119</v>
      </c>
      <c r="M1713" s="51">
        <v>98</v>
      </c>
      <c r="N1713" s="55">
        <v>56044241</v>
      </c>
      <c r="O1713" s="55">
        <v>37000000</v>
      </c>
      <c r="P1713" s="24">
        <v>19044241</v>
      </c>
    </row>
    <row r="1714" spans="1:16" x14ac:dyDescent="0.2">
      <c r="A1714" s="4" t="s">
        <v>3559</v>
      </c>
      <c r="B1714" s="5">
        <v>38325</v>
      </c>
      <c r="C1714" s="4" t="s">
        <v>15</v>
      </c>
      <c r="D1714" s="4" t="s">
        <v>23</v>
      </c>
      <c r="E1714" s="4" t="s">
        <v>1143</v>
      </c>
      <c r="F1714" s="4" t="s">
        <v>1144</v>
      </c>
      <c r="G1714" s="4" t="s">
        <v>106</v>
      </c>
      <c r="H1714" s="4" t="s">
        <v>3560</v>
      </c>
      <c r="I1714" s="4" t="s">
        <v>3561</v>
      </c>
      <c r="J1714" s="51">
        <v>0</v>
      </c>
      <c r="K1714" s="51">
        <v>7.5</v>
      </c>
      <c r="L1714" s="51">
        <v>194</v>
      </c>
      <c r="M1714" s="51">
        <v>129</v>
      </c>
      <c r="N1714" s="55">
        <v>261481</v>
      </c>
      <c r="O1714" s="55">
        <v>12000000</v>
      </c>
      <c r="P1714" s="24">
        <v>-11738519</v>
      </c>
    </row>
    <row r="1715" spans="1:16" x14ac:dyDescent="0.2">
      <c r="A1715" s="4" t="s">
        <v>3562</v>
      </c>
      <c r="B1715" s="5">
        <v>38158</v>
      </c>
      <c r="C1715" s="4" t="s">
        <v>46</v>
      </c>
      <c r="D1715" s="4" t="s">
        <v>34</v>
      </c>
      <c r="E1715" s="4" t="s">
        <v>17</v>
      </c>
      <c r="F1715" s="4" t="s">
        <v>18</v>
      </c>
      <c r="G1715" s="4" t="s">
        <v>146</v>
      </c>
      <c r="H1715" s="4" t="s">
        <v>1373</v>
      </c>
      <c r="I1715" s="4" t="s">
        <v>1109</v>
      </c>
      <c r="J1715" s="51">
        <v>11000</v>
      </c>
      <c r="K1715" s="51">
        <v>6.8</v>
      </c>
      <c r="L1715" s="51">
        <v>147</v>
      </c>
      <c r="M1715" s="51">
        <v>99</v>
      </c>
      <c r="N1715" s="55">
        <v>120776832</v>
      </c>
      <c r="O1715" s="55">
        <v>75000000</v>
      </c>
      <c r="P1715" s="24">
        <v>45776832</v>
      </c>
    </row>
    <row r="1716" spans="1:16" x14ac:dyDescent="0.2">
      <c r="A1716" s="4" t="s">
        <v>3563</v>
      </c>
      <c r="B1716" s="5">
        <v>38154</v>
      </c>
      <c r="C1716" s="4" t="s">
        <v>46</v>
      </c>
      <c r="D1716" s="4" t="s">
        <v>34</v>
      </c>
      <c r="E1716" s="4" t="s">
        <v>17</v>
      </c>
      <c r="F1716" s="4" t="s">
        <v>18</v>
      </c>
      <c r="G1716" s="4" t="s">
        <v>98</v>
      </c>
      <c r="H1716" s="4" t="s">
        <v>3564</v>
      </c>
      <c r="I1716" s="4" t="s">
        <v>3565</v>
      </c>
      <c r="J1716" s="51">
        <v>0</v>
      </c>
      <c r="K1716" s="51">
        <v>5.9</v>
      </c>
      <c r="L1716" s="51">
        <v>69</v>
      </c>
      <c r="M1716" s="51">
        <v>95</v>
      </c>
      <c r="N1716" s="55">
        <v>51431160</v>
      </c>
      <c r="O1716" s="55">
        <v>20000000</v>
      </c>
      <c r="P1716" s="24">
        <v>31431160</v>
      </c>
    </row>
    <row r="1717" spans="1:16" x14ac:dyDescent="0.2">
      <c r="A1717" s="4" t="s">
        <v>3566</v>
      </c>
      <c r="B1717" s="5">
        <v>38120</v>
      </c>
      <c r="C1717" s="4" t="s">
        <v>46</v>
      </c>
      <c r="D1717" s="4" t="s">
        <v>23</v>
      </c>
      <c r="E1717" s="4" t="s">
        <v>17</v>
      </c>
      <c r="F1717" s="4" t="s">
        <v>18</v>
      </c>
      <c r="G1717" s="4" t="s">
        <v>106</v>
      </c>
      <c r="H1717" s="4" t="s">
        <v>643</v>
      </c>
      <c r="I1717" s="4" t="s">
        <v>3567</v>
      </c>
      <c r="J1717" s="51">
        <v>1000</v>
      </c>
      <c r="K1717" s="51">
        <v>6.8</v>
      </c>
      <c r="L1717" s="51">
        <v>84</v>
      </c>
      <c r="M1717" s="51">
        <v>97</v>
      </c>
      <c r="N1717" s="55">
        <v>1029017</v>
      </c>
      <c r="O1717" s="55">
        <v>6500000</v>
      </c>
      <c r="P1717" s="24">
        <v>-5470983</v>
      </c>
    </row>
    <row r="1718" spans="1:16" x14ac:dyDescent="0.2">
      <c r="A1718" s="4" t="s">
        <v>3568</v>
      </c>
      <c r="B1718" s="5">
        <v>38021</v>
      </c>
      <c r="C1718" s="4" t="s">
        <v>46</v>
      </c>
      <c r="D1718" s="4" t="s">
        <v>23</v>
      </c>
      <c r="E1718" s="4" t="s">
        <v>174</v>
      </c>
      <c r="F1718" s="4" t="s">
        <v>175</v>
      </c>
      <c r="G1718" s="4" t="s">
        <v>106</v>
      </c>
      <c r="H1718" s="4" t="s">
        <v>3569</v>
      </c>
      <c r="I1718" s="4" t="s">
        <v>1508</v>
      </c>
      <c r="J1718" s="51">
        <v>0</v>
      </c>
      <c r="K1718" s="51">
        <v>7.7</v>
      </c>
      <c r="L1718" s="51">
        <v>186</v>
      </c>
      <c r="M1718" s="51">
        <v>133</v>
      </c>
      <c r="N1718" s="55">
        <v>6167817</v>
      </c>
      <c r="O1718" s="55">
        <v>47000000</v>
      </c>
      <c r="P1718" s="24">
        <v>-40832183</v>
      </c>
    </row>
    <row r="1719" spans="1:16" x14ac:dyDescent="0.2">
      <c r="A1719" s="4" t="s">
        <v>3570</v>
      </c>
      <c r="B1719" s="5">
        <v>38218</v>
      </c>
      <c r="C1719" s="4" t="s">
        <v>46</v>
      </c>
      <c r="D1719" s="4" t="s">
        <v>91</v>
      </c>
      <c r="E1719" s="4" t="s">
        <v>17</v>
      </c>
      <c r="F1719" s="4" t="s">
        <v>18</v>
      </c>
      <c r="G1719" s="4" t="s">
        <v>146</v>
      </c>
      <c r="H1719" s="4" t="s">
        <v>1211</v>
      </c>
      <c r="I1719" s="4" t="s">
        <v>1611</v>
      </c>
      <c r="J1719" s="51">
        <v>782</v>
      </c>
      <c r="K1719" s="51">
        <v>6.3</v>
      </c>
      <c r="L1719" s="51">
        <v>117</v>
      </c>
      <c r="M1719" s="51">
        <v>97</v>
      </c>
      <c r="N1719" s="55">
        <v>28328132</v>
      </c>
      <c r="O1719" s="55">
        <v>58000000</v>
      </c>
      <c r="P1719" s="24">
        <v>-29671868</v>
      </c>
    </row>
    <row r="1720" spans="1:16" x14ac:dyDescent="0.2">
      <c r="A1720" s="4" t="s">
        <v>3571</v>
      </c>
      <c r="B1720" s="5">
        <v>38072</v>
      </c>
      <c r="C1720" s="4" t="s">
        <v>46</v>
      </c>
      <c r="D1720" s="4" t="s">
        <v>75</v>
      </c>
      <c r="E1720" s="4" t="s">
        <v>17</v>
      </c>
      <c r="F1720" s="4" t="s">
        <v>18</v>
      </c>
      <c r="G1720" s="4" t="s">
        <v>146</v>
      </c>
      <c r="H1720" s="4" t="s">
        <v>1625</v>
      </c>
      <c r="I1720" s="4" t="s">
        <v>903</v>
      </c>
      <c r="J1720" s="51">
        <v>177</v>
      </c>
      <c r="K1720" s="51">
        <v>5.3</v>
      </c>
      <c r="L1720" s="51">
        <v>76</v>
      </c>
      <c r="M1720" s="51">
        <v>110</v>
      </c>
      <c r="N1720" s="55">
        <v>5881504</v>
      </c>
      <c r="O1720" s="55">
        <v>39000000</v>
      </c>
      <c r="P1720" s="24">
        <v>-33118496</v>
      </c>
    </row>
    <row r="1721" spans="1:16" x14ac:dyDescent="0.2">
      <c r="A1721" s="4" t="s">
        <v>3572</v>
      </c>
      <c r="B1721" s="5">
        <v>38312</v>
      </c>
      <c r="C1721" s="4" t="s">
        <v>46</v>
      </c>
      <c r="D1721" s="4" t="s">
        <v>91</v>
      </c>
      <c r="E1721" s="4" t="s">
        <v>17</v>
      </c>
      <c r="F1721" s="4" t="s">
        <v>18</v>
      </c>
      <c r="G1721" s="4" t="s">
        <v>98</v>
      </c>
      <c r="H1721" s="4" t="s">
        <v>2366</v>
      </c>
      <c r="I1721" s="4" t="s">
        <v>2202</v>
      </c>
      <c r="J1721" s="51">
        <v>167</v>
      </c>
      <c r="K1721" s="51">
        <v>4.5</v>
      </c>
      <c r="L1721" s="51">
        <v>55</v>
      </c>
      <c r="M1721" s="51">
        <v>100</v>
      </c>
      <c r="N1721" s="55">
        <v>23222861</v>
      </c>
      <c r="O1721" s="55">
        <v>26000000</v>
      </c>
      <c r="P1721" s="24">
        <v>-2777139</v>
      </c>
    </row>
    <row r="1722" spans="1:16" x14ac:dyDescent="0.2">
      <c r="A1722" s="4" t="s">
        <v>3573</v>
      </c>
      <c r="B1722" s="5">
        <v>38110</v>
      </c>
      <c r="C1722" s="4" t="s">
        <v>46</v>
      </c>
      <c r="D1722" s="4" t="s">
        <v>91</v>
      </c>
      <c r="E1722" s="4" t="s">
        <v>17</v>
      </c>
      <c r="F1722" s="4" t="s">
        <v>25</v>
      </c>
      <c r="G1722" s="4" t="s">
        <v>106</v>
      </c>
      <c r="H1722" s="4" t="s">
        <v>894</v>
      </c>
      <c r="I1722" s="4" t="s">
        <v>545</v>
      </c>
      <c r="J1722" s="51">
        <v>0</v>
      </c>
      <c r="K1722" s="51">
        <v>5.5</v>
      </c>
      <c r="L1722" s="51">
        <v>248</v>
      </c>
      <c r="M1722" s="51">
        <v>206</v>
      </c>
      <c r="N1722" s="55">
        <v>34293771</v>
      </c>
      <c r="O1722" s="55">
        <v>155000000</v>
      </c>
      <c r="P1722" s="24">
        <v>-120706229</v>
      </c>
    </row>
    <row r="1723" spans="1:16" x14ac:dyDescent="0.2">
      <c r="A1723" s="4" t="s">
        <v>3574</v>
      </c>
      <c r="B1723" s="5">
        <v>38318</v>
      </c>
      <c r="C1723" s="4" t="s">
        <v>46</v>
      </c>
      <c r="D1723" s="4" t="s">
        <v>34</v>
      </c>
      <c r="E1723" s="4" t="s">
        <v>17</v>
      </c>
      <c r="F1723" s="4" t="s">
        <v>97</v>
      </c>
      <c r="G1723" s="4" t="s">
        <v>106</v>
      </c>
      <c r="H1723" s="4" t="s">
        <v>1625</v>
      </c>
      <c r="I1723" s="4" t="s">
        <v>3575</v>
      </c>
      <c r="J1723" s="51">
        <v>0</v>
      </c>
      <c r="K1723" s="51">
        <v>6.2</v>
      </c>
      <c r="L1723" s="51">
        <v>135</v>
      </c>
      <c r="M1723" s="51">
        <v>103</v>
      </c>
      <c r="N1723" s="55">
        <v>13395939</v>
      </c>
      <c r="O1723" s="55">
        <v>60000000</v>
      </c>
      <c r="P1723" s="24">
        <v>-46604061</v>
      </c>
    </row>
    <row r="1724" spans="1:16" x14ac:dyDescent="0.2">
      <c r="A1724" s="4" t="s">
        <v>3576</v>
      </c>
      <c r="B1724" s="5">
        <v>38091</v>
      </c>
      <c r="C1724" s="4" t="s">
        <v>46</v>
      </c>
      <c r="D1724" s="4" t="s">
        <v>34</v>
      </c>
      <c r="E1724" s="4" t="s">
        <v>17</v>
      </c>
      <c r="F1724" s="4" t="s">
        <v>18</v>
      </c>
      <c r="G1724" s="4" t="s">
        <v>146</v>
      </c>
      <c r="H1724" s="4" t="s">
        <v>1484</v>
      </c>
      <c r="I1724" s="4" t="s">
        <v>1862</v>
      </c>
      <c r="J1724" s="51">
        <v>0</v>
      </c>
      <c r="K1724" s="51">
        <v>5.9</v>
      </c>
      <c r="L1724" s="51">
        <v>108</v>
      </c>
      <c r="M1724" s="51">
        <v>90</v>
      </c>
      <c r="N1724" s="55">
        <v>87856565</v>
      </c>
      <c r="O1724" s="55">
        <v>42000000</v>
      </c>
      <c r="P1724" s="24">
        <v>45856565</v>
      </c>
    </row>
    <row r="1725" spans="1:16" x14ac:dyDescent="0.2">
      <c r="A1725" s="4" t="s">
        <v>3577</v>
      </c>
      <c r="B1725" s="5">
        <v>38282</v>
      </c>
      <c r="C1725" s="4" t="s">
        <v>46</v>
      </c>
      <c r="D1725" s="4" t="s">
        <v>91</v>
      </c>
      <c r="E1725" s="4" t="s">
        <v>17</v>
      </c>
      <c r="F1725" s="4" t="s">
        <v>18</v>
      </c>
      <c r="G1725" s="4" t="s">
        <v>146</v>
      </c>
      <c r="H1725" s="4" t="s">
        <v>3578</v>
      </c>
      <c r="I1725" s="4" t="s">
        <v>680</v>
      </c>
      <c r="J1725" s="51">
        <v>686</v>
      </c>
      <c r="K1725" s="51">
        <v>4.5999999999999996</v>
      </c>
      <c r="L1725" s="51">
        <v>94</v>
      </c>
      <c r="M1725" s="51">
        <v>97</v>
      </c>
      <c r="N1725" s="55">
        <v>31526393</v>
      </c>
      <c r="O1725" s="55">
        <v>25000000</v>
      </c>
      <c r="P1725" s="24">
        <v>6526393</v>
      </c>
    </row>
    <row r="1726" spans="1:16" x14ac:dyDescent="0.2">
      <c r="A1726" s="4" t="s">
        <v>3579</v>
      </c>
      <c r="B1726" s="5">
        <v>38129</v>
      </c>
      <c r="C1726" s="4" t="s">
        <v>46</v>
      </c>
      <c r="D1726" s="4" t="s">
        <v>34</v>
      </c>
      <c r="E1726" s="4" t="s">
        <v>17</v>
      </c>
      <c r="F1726" s="4" t="s">
        <v>18</v>
      </c>
      <c r="G1726" s="4" t="s">
        <v>146</v>
      </c>
      <c r="H1726" s="4" t="s">
        <v>3580</v>
      </c>
      <c r="I1726" s="4" t="s">
        <v>3581</v>
      </c>
      <c r="J1726" s="51">
        <v>0</v>
      </c>
      <c r="K1726" s="51">
        <v>7.2</v>
      </c>
      <c r="L1726" s="51">
        <v>181</v>
      </c>
      <c r="M1726" s="51">
        <v>98</v>
      </c>
      <c r="N1726" s="55">
        <v>84136909</v>
      </c>
      <c r="O1726" s="55">
        <v>26000000</v>
      </c>
      <c r="P1726" s="24">
        <v>58136909</v>
      </c>
    </row>
    <row r="1727" spans="1:16" x14ac:dyDescent="0.2">
      <c r="A1727" s="4" t="s">
        <v>3582</v>
      </c>
      <c r="B1727" s="5">
        <v>38020</v>
      </c>
      <c r="C1727" s="4" t="s">
        <v>46</v>
      </c>
      <c r="D1727" s="4" t="s">
        <v>91</v>
      </c>
      <c r="E1727" s="4" t="s">
        <v>17</v>
      </c>
      <c r="F1727" s="4" t="s">
        <v>18</v>
      </c>
      <c r="G1727" s="4" t="s">
        <v>98</v>
      </c>
      <c r="H1727" s="4" t="s">
        <v>628</v>
      </c>
      <c r="I1727" s="4" t="s">
        <v>1937</v>
      </c>
      <c r="J1727" s="51">
        <v>0</v>
      </c>
      <c r="K1727" s="51">
        <v>5.8</v>
      </c>
      <c r="L1727" s="51">
        <v>188</v>
      </c>
      <c r="M1727" s="51">
        <v>120</v>
      </c>
      <c r="N1727" s="55">
        <v>24004159</v>
      </c>
      <c r="O1727" s="55">
        <v>110000000</v>
      </c>
      <c r="P1727" s="24">
        <v>-85995841</v>
      </c>
    </row>
    <row r="1728" spans="1:16" x14ac:dyDescent="0.2">
      <c r="A1728" s="4" t="s">
        <v>3583</v>
      </c>
      <c r="B1728" s="5">
        <v>38117</v>
      </c>
      <c r="C1728" s="4" t="s">
        <v>46</v>
      </c>
      <c r="D1728" s="4" t="s">
        <v>34</v>
      </c>
      <c r="E1728" s="4" t="s">
        <v>3584</v>
      </c>
      <c r="F1728" s="4" t="s">
        <v>3585</v>
      </c>
      <c r="G1728" s="4"/>
      <c r="H1728" s="4" t="s">
        <v>3586</v>
      </c>
      <c r="I1728" s="4" t="s">
        <v>3587</v>
      </c>
      <c r="J1728" s="51">
        <v>0</v>
      </c>
      <c r="K1728" s="51">
        <v>7.6</v>
      </c>
      <c r="L1728" s="51">
        <v>34</v>
      </c>
      <c r="M1728" s="51">
        <v>133</v>
      </c>
      <c r="N1728" s="55">
        <v>9910</v>
      </c>
      <c r="O1728" s="55">
        <v>25000000</v>
      </c>
      <c r="P1728" s="24">
        <v>-24990090</v>
      </c>
    </row>
    <row r="1729" spans="1:16" x14ac:dyDescent="0.2">
      <c r="A1729" s="4" t="s">
        <v>3588</v>
      </c>
      <c r="B1729" s="5">
        <v>38102</v>
      </c>
      <c r="C1729" s="4" t="s">
        <v>46</v>
      </c>
      <c r="D1729" s="4" t="s">
        <v>91</v>
      </c>
      <c r="E1729" s="4" t="s">
        <v>17</v>
      </c>
      <c r="F1729" s="4" t="s">
        <v>18</v>
      </c>
      <c r="G1729" s="4" t="s">
        <v>146</v>
      </c>
      <c r="H1729" s="4" t="s">
        <v>1741</v>
      </c>
      <c r="I1729" s="4" t="s">
        <v>1244</v>
      </c>
      <c r="J1729" s="51">
        <v>0</v>
      </c>
      <c r="K1729" s="51">
        <v>5.6</v>
      </c>
      <c r="L1729" s="51">
        <v>247</v>
      </c>
      <c r="M1729" s="51">
        <v>109</v>
      </c>
      <c r="N1729" s="55">
        <v>80281096</v>
      </c>
      <c r="O1729" s="55">
        <v>60000000</v>
      </c>
      <c r="P1729" s="24">
        <v>20281096</v>
      </c>
    </row>
    <row r="1730" spans="1:16" x14ac:dyDescent="0.2">
      <c r="A1730" s="4" t="s">
        <v>3589</v>
      </c>
      <c r="B1730" s="5">
        <v>38012</v>
      </c>
      <c r="C1730" s="4" t="s">
        <v>15</v>
      </c>
      <c r="D1730" s="4" t="s">
        <v>34</v>
      </c>
      <c r="E1730" s="4" t="s">
        <v>17</v>
      </c>
      <c r="F1730" s="4" t="s">
        <v>18</v>
      </c>
      <c r="G1730" s="4" t="s">
        <v>146</v>
      </c>
      <c r="H1730" s="4" t="s">
        <v>3590</v>
      </c>
      <c r="I1730" s="4" t="s">
        <v>1805</v>
      </c>
      <c r="J1730" s="51">
        <v>265</v>
      </c>
      <c r="K1730" s="51">
        <v>5.7</v>
      </c>
      <c r="L1730" s="51">
        <v>50</v>
      </c>
      <c r="M1730" s="51">
        <v>106</v>
      </c>
      <c r="N1730" s="55">
        <v>64955956</v>
      </c>
      <c r="O1730" s="55">
        <v>18000000</v>
      </c>
      <c r="P1730" s="24">
        <v>46955956</v>
      </c>
    </row>
    <row r="1731" spans="1:16" x14ac:dyDescent="0.2">
      <c r="A1731" s="4" t="s">
        <v>3591</v>
      </c>
      <c r="B1731" s="5">
        <v>38314</v>
      </c>
      <c r="C1731" s="4" t="s">
        <v>46</v>
      </c>
      <c r="D1731" s="4" t="s">
        <v>23</v>
      </c>
      <c r="E1731" s="4" t="s">
        <v>17</v>
      </c>
      <c r="F1731" s="4" t="s">
        <v>18</v>
      </c>
      <c r="G1731" s="4" t="s">
        <v>106</v>
      </c>
      <c r="H1731" s="4" t="s">
        <v>3592</v>
      </c>
      <c r="I1731" s="4" t="s">
        <v>872</v>
      </c>
      <c r="J1731" s="51">
        <v>13000</v>
      </c>
      <c r="K1731" s="51">
        <v>8</v>
      </c>
      <c r="L1731" s="51">
        <v>211</v>
      </c>
      <c r="M1731" s="51">
        <v>80</v>
      </c>
      <c r="N1731" s="55">
        <v>5792822</v>
      </c>
      <c r="O1731" s="55">
        <v>2700000</v>
      </c>
      <c r="P1731" s="24">
        <v>3092822</v>
      </c>
    </row>
    <row r="1732" spans="1:16" x14ac:dyDescent="0.2">
      <c r="A1732" s="4" t="s">
        <v>3593</v>
      </c>
      <c r="B1732" s="5">
        <v>38168</v>
      </c>
      <c r="C1732" s="4" t="s">
        <v>46</v>
      </c>
      <c r="D1732" s="4" t="s">
        <v>34</v>
      </c>
      <c r="E1732" s="4" t="s">
        <v>17</v>
      </c>
      <c r="F1732" s="4" t="s">
        <v>352</v>
      </c>
      <c r="G1732" s="4" t="s">
        <v>106</v>
      </c>
      <c r="H1732" s="4" t="s">
        <v>437</v>
      </c>
      <c r="I1732" s="4" t="s">
        <v>3594</v>
      </c>
      <c r="J1732" s="51">
        <v>562</v>
      </c>
      <c r="K1732" s="51">
        <v>7.1</v>
      </c>
      <c r="L1732" s="51">
        <v>93</v>
      </c>
      <c r="M1732" s="51">
        <v>104</v>
      </c>
      <c r="N1732" s="55">
        <v>7739049</v>
      </c>
      <c r="O1732" s="55">
        <v>18000000</v>
      </c>
      <c r="P1732" s="24">
        <v>-10260951</v>
      </c>
    </row>
    <row r="1733" spans="1:16" x14ac:dyDescent="0.2">
      <c r="A1733" s="4" t="s">
        <v>3595</v>
      </c>
      <c r="B1733" s="5">
        <v>37993</v>
      </c>
      <c r="C1733" s="4" t="s">
        <v>15</v>
      </c>
      <c r="D1733" s="4" t="s">
        <v>75</v>
      </c>
      <c r="E1733" s="4" t="s">
        <v>17</v>
      </c>
      <c r="F1733" s="4" t="s">
        <v>18</v>
      </c>
      <c r="G1733" s="4" t="s">
        <v>146</v>
      </c>
      <c r="H1733" s="4" t="s">
        <v>920</v>
      </c>
      <c r="I1733" s="4" t="s">
        <v>920</v>
      </c>
      <c r="J1733" s="51">
        <v>0</v>
      </c>
      <c r="K1733" s="51">
        <v>6.7</v>
      </c>
      <c r="L1733" s="51">
        <v>113</v>
      </c>
      <c r="M1733" s="51">
        <v>118</v>
      </c>
      <c r="N1733" s="55">
        <v>6144806</v>
      </c>
      <c r="O1733" s="55">
        <v>23000000</v>
      </c>
      <c r="P1733" s="24">
        <v>-16855194</v>
      </c>
    </row>
    <row r="1734" spans="1:16" x14ac:dyDescent="0.2">
      <c r="A1734" s="4" t="s">
        <v>3596</v>
      </c>
      <c r="B1734" s="5">
        <v>38267</v>
      </c>
      <c r="C1734" s="4" t="s">
        <v>46</v>
      </c>
      <c r="D1734" s="4" t="s">
        <v>23</v>
      </c>
      <c r="E1734" s="4" t="s">
        <v>17</v>
      </c>
      <c r="F1734" s="4" t="s">
        <v>18</v>
      </c>
      <c r="G1734" s="4" t="s">
        <v>106</v>
      </c>
      <c r="H1734" s="4" t="s">
        <v>3597</v>
      </c>
      <c r="I1734" s="4" t="s">
        <v>3598</v>
      </c>
      <c r="J1734" s="51">
        <v>0</v>
      </c>
      <c r="K1734" s="51">
        <v>6.1</v>
      </c>
      <c r="L1734" s="51">
        <v>167</v>
      </c>
      <c r="M1734" s="51">
        <v>100</v>
      </c>
      <c r="N1734" s="55">
        <v>5005883</v>
      </c>
      <c r="O1734" s="55">
        <v>20000000</v>
      </c>
      <c r="P1734" s="24">
        <v>-14994117</v>
      </c>
    </row>
    <row r="1735" spans="1:16" x14ac:dyDescent="0.2">
      <c r="A1735" s="4" t="s">
        <v>3599</v>
      </c>
      <c r="B1735" s="5">
        <v>38336</v>
      </c>
      <c r="C1735" s="4" t="s">
        <v>46</v>
      </c>
      <c r="D1735" s="4" t="s">
        <v>91</v>
      </c>
      <c r="E1735" s="4" t="s">
        <v>17</v>
      </c>
      <c r="F1735" s="4" t="s">
        <v>18</v>
      </c>
      <c r="G1735" s="4" t="s">
        <v>106</v>
      </c>
      <c r="H1735" s="4" t="s">
        <v>2041</v>
      </c>
      <c r="I1735" s="4" t="s">
        <v>3600</v>
      </c>
      <c r="J1735" s="51">
        <v>0</v>
      </c>
      <c r="K1735" s="51">
        <v>5.9</v>
      </c>
      <c r="L1735" s="51">
        <v>185</v>
      </c>
      <c r="M1735" s="51">
        <v>122</v>
      </c>
      <c r="N1735" s="55">
        <v>52397389</v>
      </c>
      <c r="O1735" s="55">
        <v>65000000</v>
      </c>
      <c r="P1735" s="24">
        <v>-12602611</v>
      </c>
    </row>
    <row r="1736" spans="1:16" x14ac:dyDescent="0.2">
      <c r="A1736" s="4" t="s">
        <v>3601</v>
      </c>
      <c r="B1736" s="5">
        <v>38124</v>
      </c>
      <c r="C1736" s="4" t="s">
        <v>46</v>
      </c>
      <c r="D1736" s="4" t="s">
        <v>34</v>
      </c>
      <c r="E1736" s="4" t="s">
        <v>17</v>
      </c>
      <c r="F1736" s="4" t="s">
        <v>97</v>
      </c>
      <c r="G1736" s="4" t="s">
        <v>146</v>
      </c>
      <c r="H1736" s="4" t="s">
        <v>1385</v>
      </c>
      <c r="I1736" s="4" t="s">
        <v>2977</v>
      </c>
      <c r="J1736" s="51">
        <v>0</v>
      </c>
      <c r="K1736" s="51">
        <v>6.2</v>
      </c>
      <c r="L1736" s="51">
        <v>119</v>
      </c>
      <c r="M1736" s="51">
        <v>122</v>
      </c>
      <c r="N1736" s="55">
        <v>6601079</v>
      </c>
      <c r="O1736" s="55">
        <v>7000000</v>
      </c>
      <c r="P1736" s="24">
        <v>-398921</v>
      </c>
    </row>
    <row r="1737" spans="1:16" x14ac:dyDescent="0.2">
      <c r="A1737" s="4" t="s">
        <v>3602</v>
      </c>
      <c r="B1737" s="5">
        <v>38134</v>
      </c>
      <c r="C1737" s="4" t="s">
        <v>46</v>
      </c>
      <c r="D1737" s="4" t="s">
        <v>34</v>
      </c>
      <c r="E1737" s="4" t="s">
        <v>17</v>
      </c>
      <c r="F1737" s="4" t="s">
        <v>97</v>
      </c>
      <c r="G1737" s="4" t="s">
        <v>106</v>
      </c>
      <c r="H1737" s="4" t="s">
        <v>1450</v>
      </c>
      <c r="I1737" s="4" t="s">
        <v>3603</v>
      </c>
      <c r="J1737" s="51">
        <v>0</v>
      </c>
      <c r="K1737" s="51">
        <v>5.9</v>
      </c>
      <c r="L1737" s="51">
        <v>143</v>
      </c>
      <c r="M1737" s="51">
        <v>108</v>
      </c>
      <c r="N1737" s="55">
        <v>40203020</v>
      </c>
      <c r="O1737" s="55">
        <v>40000000</v>
      </c>
      <c r="P1737" s="24">
        <v>203020</v>
      </c>
    </row>
    <row r="1738" spans="1:16" x14ac:dyDescent="0.2">
      <c r="A1738" s="4" t="s">
        <v>3604</v>
      </c>
      <c r="B1738" s="5">
        <v>38279</v>
      </c>
      <c r="C1738" s="4" t="s">
        <v>46</v>
      </c>
      <c r="D1738" s="4" t="s">
        <v>34</v>
      </c>
      <c r="E1738" s="4" t="s">
        <v>17</v>
      </c>
      <c r="F1738" s="4" t="s">
        <v>18</v>
      </c>
      <c r="G1738" s="4" t="s">
        <v>98</v>
      </c>
      <c r="H1738" s="4" t="s">
        <v>3128</v>
      </c>
      <c r="I1738" s="4" t="s">
        <v>3605</v>
      </c>
      <c r="J1738" s="51">
        <v>591</v>
      </c>
      <c r="K1738" s="51">
        <v>5.2</v>
      </c>
      <c r="L1738" s="51">
        <v>54</v>
      </c>
      <c r="M1738" s="51">
        <v>91</v>
      </c>
      <c r="N1738" s="55">
        <v>16702864</v>
      </c>
      <c r="O1738" s="55">
        <v>18000000</v>
      </c>
      <c r="P1738" s="24">
        <v>-1297136</v>
      </c>
    </row>
    <row r="1739" spans="1:16" x14ac:dyDescent="0.2">
      <c r="A1739" s="4" t="s">
        <v>3606</v>
      </c>
      <c r="B1739" s="5">
        <v>38290</v>
      </c>
      <c r="C1739" s="4" t="s">
        <v>46</v>
      </c>
      <c r="D1739" s="4" t="s">
        <v>91</v>
      </c>
      <c r="E1739" s="4" t="s">
        <v>17</v>
      </c>
      <c r="F1739" s="4" t="s">
        <v>18</v>
      </c>
      <c r="G1739" s="4" t="s">
        <v>146</v>
      </c>
      <c r="H1739" s="4" t="s">
        <v>3607</v>
      </c>
      <c r="I1739" s="4" t="s">
        <v>3608</v>
      </c>
      <c r="J1739" s="51">
        <v>0</v>
      </c>
      <c r="K1739" s="51">
        <v>3.3</v>
      </c>
      <c r="L1739" s="51">
        <v>212</v>
      </c>
      <c r="M1739" s="51">
        <v>87</v>
      </c>
      <c r="N1739" s="55">
        <v>40198710</v>
      </c>
      <c r="O1739" s="55">
        <v>100000000</v>
      </c>
      <c r="P1739" s="24">
        <v>-59801290</v>
      </c>
    </row>
    <row r="1740" spans="1:16" x14ac:dyDescent="0.2">
      <c r="A1740" s="4" t="s">
        <v>3609</v>
      </c>
      <c r="B1740" s="5">
        <v>38083</v>
      </c>
      <c r="C1740" s="4" t="s">
        <v>46</v>
      </c>
      <c r="D1740" s="4" t="s">
        <v>91</v>
      </c>
      <c r="E1740" s="4" t="s">
        <v>17</v>
      </c>
      <c r="F1740" s="4" t="s">
        <v>18</v>
      </c>
      <c r="G1740" s="4" t="s">
        <v>146</v>
      </c>
      <c r="H1740" s="4" t="s">
        <v>3610</v>
      </c>
      <c r="I1740" s="4" t="s">
        <v>3331</v>
      </c>
      <c r="J1740" s="51">
        <v>2000</v>
      </c>
      <c r="K1740" s="51">
        <v>6.5</v>
      </c>
      <c r="L1740" s="51">
        <v>127</v>
      </c>
      <c r="M1740" s="51">
        <v>94</v>
      </c>
      <c r="N1740" s="55">
        <v>32003620</v>
      </c>
      <c r="O1740" s="55">
        <v>25000000</v>
      </c>
      <c r="P1740" s="24">
        <v>7003620</v>
      </c>
    </row>
    <row r="1741" spans="1:16" x14ac:dyDescent="0.2">
      <c r="A1741" s="4" t="s">
        <v>3611</v>
      </c>
      <c r="B1741" s="5">
        <v>38185</v>
      </c>
      <c r="C1741" s="4" t="s">
        <v>46</v>
      </c>
      <c r="D1741" s="4" t="s">
        <v>34</v>
      </c>
      <c r="E1741" s="4" t="s">
        <v>17</v>
      </c>
      <c r="F1741" s="4" t="s">
        <v>18</v>
      </c>
      <c r="G1741" s="4" t="s">
        <v>146</v>
      </c>
      <c r="H1741" s="4" t="s">
        <v>3612</v>
      </c>
      <c r="I1741" s="4" t="s">
        <v>3613</v>
      </c>
      <c r="J1741" s="51">
        <v>0</v>
      </c>
      <c r="K1741" s="51">
        <v>6.1</v>
      </c>
      <c r="L1741" s="51">
        <v>65</v>
      </c>
      <c r="M1741" s="51">
        <v>101</v>
      </c>
      <c r="N1741" s="55">
        <v>12189514</v>
      </c>
      <c r="O1741" s="55">
        <v>23000000</v>
      </c>
      <c r="P1741" s="24">
        <v>-10810486</v>
      </c>
    </row>
    <row r="1742" spans="1:16" x14ac:dyDescent="0.2">
      <c r="A1742" s="4" t="s">
        <v>3614</v>
      </c>
      <c r="B1742" s="5">
        <v>38247</v>
      </c>
      <c r="C1742" s="4" t="s">
        <v>46</v>
      </c>
      <c r="D1742" s="4" t="s">
        <v>34</v>
      </c>
      <c r="E1742" s="4" t="s">
        <v>17</v>
      </c>
      <c r="F1742" s="4" t="s">
        <v>18</v>
      </c>
      <c r="G1742" s="4" t="s">
        <v>98</v>
      </c>
      <c r="H1742" s="4" t="s">
        <v>277</v>
      </c>
      <c r="I1742" s="4" t="s">
        <v>2621</v>
      </c>
      <c r="J1742" s="51">
        <v>0</v>
      </c>
      <c r="K1742" s="51">
        <v>5.2</v>
      </c>
      <c r="L1742" s="51">
        <v>105</v>
      </c>
      <c r="M1742" s="51">
        <v>99</v>
      </c>
      <c r="N1742" s="55">
        <v>73701902</v>
      </c>
      <c r="O1742" s="55">
        <v>60000000</v>
      </c>
      <c r="P1742" s="24">
        <v>13701902</v>
      </c>
    </row>
    <row r="1743" spans="1:16" x14ac:dyDescent="0.2">
      <c r="A1743" s="4" t="s">
        <v>3615</v>
      </c>
      <c r="B1743" s="5">
        <v>38290</v>
      </c>
      <c r="C1743" s="4" t="s">
        <v>46</v>
      </c>
      <c r="D1743" s="4" t="s">
        <v>23</v>
      </c>
      <c r="E1743" s="4" t="s">
        <v>174</v>
      </c>
      <c r="F1743" s="4" t="s">
        <v>175</v>
      </c>
      <c r="G1743" s="4" t="s">
        <v>106</v>
      </c>
      <c r="H1743" s="4" t="s">
        <v>3616</v>
      </c>
      <c r="I1743" s="4" t="s">
        <v>3617</v>
      </c>
      <c r="J1743" s="51">
        <v>171</v>
      </c>
      <c r="K1743" s="51">
        <v>6.9</v>
      </c>
      <c r="L1743" s="51">
        <v>81</v>
      </c>
      <c r="M1743" s="51">
        <v>110</v>
      </c>
      <c r="N1743" s="55">
        <v>136007</v>
      </c>
      <c r="O1743" s="55">
        <v>4500</v>
      </c>
      <c r="P1743" s="24">
        <v>131507</v>
      </c>
    </row>
    <row r="1744" spans="1:16" x14ac:dyDescent="0.2">
      <c r="A1744" s="4" t="s">
        <v>3618</v>
      </c>
      <c r="B1744" s="5">
        <v>38261</v>
      </c>
      <c r="C1744" s="4" t="s">
        <v>46</v>
      </c>
      <c r="D1744" s="4" t="s">
        <v>23</v>
      </c>
      <c r="E1744" s="4" t="s">
        <v>17</v>
      </c>
      <c r="F1744" s="4" t="s">
        <v>18</v>
      </c>
      <c r="G1744" s="4" t="s">
        <v>106</v>
      </c>
      <c r="H1744" s="4" t="s">
        <v>1397</v>
      </c>
      <c r="I1744" s="4" t="s">
        <v>1170</v>
      </c>
      <c r="J1744" s="51">
        <v>12000</v>
      </c>
      <c r="K1744" s="51">
        <v>7.3</v>
      </c>
      <c r="L1744" s="51">
        <v>212</v>
      </c>
      <c r="M1744" s="51">
        <v>98</v>
      </c>
      <c r="N1744" s="55">
        <v>33987757</v>
      </c>
      <c r="O1744" s="55">
        <v>27000000</v>
      </c>
      <c r="P1744" s="24">
        <v>6987757</v>
      </c>
    </row>
    <row r="1745" spans="1:16" x14ac:dyDescent="0.2">
      <c r="A1745" s="4" t="s">
        <v>3619</v>
      </c>
      <c r="B1745" s="5">
        <v>38217</v>
      </c>
      <c r="C1745" s="4" t="s">
        <v>46</v>
      </c>
      <c r="D1745" s="4" t="s">
        <v>34</v>
      </c>
      <c r="E1745" s="4" t="s">
        <v>17</v>
      </c>
      <c r="F1745" s="4" t="s">
        <v>18</v>
      </c>
      <c r="G1745" s="4" t="s">
        <v>106</v>
      </c>
      <c r="H1745" s="4" t="s">
        <v>2732</v>
      </c>
      <c r="I1745" s="4" t="s">
        <v>2857</v>
      </c>
      <c r="J1745" s="51">
        <v>713</v>
      </c>
      <c r="K1745" s="51">
        <v>5.6</v>
      </c>
      <c r="L1745" s="51">
        <v>66</v>
      </c>
      <c r="M1745" s="51">
        <v>119</v>
      </c>
      <c r="N1745" s="55">
        <v>4992159</v>
      </c>
      <c r="O1745" s="55">
        <v>8550000</v>
      </c>
      <c r="P1745" s="24">
        <v>-3557841</v>
      </c>
    </row>
    <row r="1746" spans="1:16" x14ac:dyDescent="0.2">
      <c r="A1746" s="4" t="s">
        <v>3620</v>
      </c>
      <c r="B1746" s="5">
        <v>38319</v>
      </c>
      <c r="C1746" s="4" t="s">
        <v>46</v>
      </c>
      <c r="D1746" s="4" t="s">
        <v>16</v>
      </c>
      <c r="E1746" s="4" t="s">
        <v>17</v>
      </c>
      <c r="F1746" s="4" t="s">
        <v>18</v>
      </c>
      <c r="G1746" s="4" t="s">
        <v>106</v>
      </c>
      <c r="H1746" s="4" t="s">
        <v>427</v>
      </c>
      <c r="I1746" s="4" t="s">
        <v>954</v>
      </c>
      <c r="J1746" s="51">
        <v>0</v>
      </c>
      <c r="K1746" s="51">
        <v>7.6</v>
      </c>
      <c r="L1746" s="51">
        <v>299</v>
      </c>
      <c r="M1746" s="51">
        <v>120</v>
      </c>
      <c r="N1746" s="55">
        <v>100003492</v>
      </c>
      <c r="O1746" s="55">
        <v>65000000</v>
      </c>
      <c r="P1746" s="24">
        <v>35003492</v>
      </c>
    </row>
    <row r="1747" spans="1:16" x14ac:dyDescent="0.2">
      <c r="A1747" s="4" t="s">
        <v>3621</v>
      </c>
      <c r="B1747" s="5">
        <v>38280</v>
      </c>
      <c r="C1747" s="4" t="s">
        <v>46</v>
      </c>
      <c r="D1747" s="4" t="s">
        <v>34</v>
      </c>
      <c r="E1747" s="4" t="s">
        <v>17</v>
      </c>
      <c r="F1747" s="4" t="s">
        <v>25</v>
      </c>
      <c r="G1747" s="4" t="s">
        <v>98</v>
      </c>
      <c r="H1747" s="4" t="s">
        <v>2338</v>
      </c>
      <c r="I1747" s="4" t="s">
        <v>3622</v>
      </c>
      <c r="J1747" s="51">
        <v>810</v>
      </c>
      <c r="K1747" s="51">
        <v>4.5999999999999996</v>
      </c>
      <c r="L1747" s="51">
        <v>74</v>
      </c>
      <c r="M1747" s="51">
        <v>89</v>
      </c>
      <c r="N1747" s="55">
        <v>29302097</v>
      </c>
      <c r="O1747" s="55">
        <v>15000000</v>
      </c>
      <c r="P1747" s="24">
        <v>14302097</v>
      </c>
    </row>
    <row r="1748" spans="1:16" x14ac:dyDescent="0.2">
      <c r="A1748" s="4" t="s">
        <v>3623</v>
      </c>
      <c r="B1748" s="5">
        <v>38253</v>
      </c>
      <c r="C1748" s="4" t="s">
        <v>46</v>
      </c>
      <c r="D1748" s="4" t="s">
        <v>34</v>
      </c>
      <c r="E1748" s="4" t="s">
        <v>17</v>
      </c>
      <c r="F1748" s="4" t="s">
        <v>18</v>
      </c>
      <c r="G1748" s="4" t="s">
        <v>146</v>
      </c>
      <c r="H1748" s="4" t="s">
        <v>3624</v>
      </c>
      <c r="I1748" s="4" t="s">
        <v>3236</v>
      </c>
      <c r="J1748" s="51">
        <v>924</v>
      </c>
      <c r="K1748" s="51">
        <v>6.3</v>
      </c>
      <c r="L1748" s="51">
        <v>76</v>
      </c>
      <c r="M1748" s="51">
        <v>108</v>
      </c>
      <c r="N1748" s="55">
        <v>8054280</v>
      </c>
      <c r="O1748" s="55">
        <v>20000000</v>
      </c>
      <c r="P1748" s="24">
        <v>-11945720</v>
      </c>
    </row>
    <row r="1749" spans="1:16" x14ac:dyDescent="0.2">
      <c r="A1749" s="4" t="s">
        <v>3625</v>
      </c>
      <c r="B1749" s="5">
        <v>38147</v>
      </c>
      <c r="C1749" s="4" t="s">
        <v>46</v>
      </c>
      <c r="D1749" s="4" t="s">
        <v>16</v>
      </c>
      <c r="E1749" s="4" t="s">
        <v>17</v>
      </c>
      <c r="F1749" s="4" t="s">
        <v>25</v>
      </c>
      <c r="G1749" s="4" t="s">
        <v>106</v>
      </c>
      <c r="H1749" s="4" t="s">
        <v>1524</v>
      </c>
      <c r="I1749" s="4" t="s">
        <v>3626</v>
      </c>
      <c r="J1749" s="51">
        <v>18000</v>
      </c>
      <c r="K1749" s="51">
        <v>7.9</v>
      </c>
      <c r="L1749" s="51">
        <v>287</v>
      </c>
      <c r="M1749" s="51">
        <v>115</v>
      </c>
      <c r="N1749" s="55">
        <v>54557348</v>
      </c>
      <c r="O1749" s="55">
        <v>6500000</v>
      </c>
      <c r="P1749" s="24">
        <v>48057348</v>
      </c>
    </row>
    <row r="1750" spans="1:16" x14ac:dyDescent="0.2">
      <c r="A1750" s="4" t="s">
        <v>3627</v>
      </c>
      <c r="B1750" s="5">
        <v>38279</v>
      </c>
      <c r="C1750" s="4" t="s">
        <v>46</v>
      </c>
      <c r="D1750" s="4" t="s">
        <v>91</v>
      </c>
      <c r="E1750" s="4" t="s">
        <v>17</v>
      </c>
      <c r="F1750" s="4" t="s">
        <v>18</v>
      </c>
      <c r="G1750" s="4" t="s">
        <v>146</v>
      </c>
      <c r="H1750" s="4" t="s">
        <v>1903</v>
      </c>
      <c r="I1750" s="4" t="s">
        <v>3628</v>
      </c>
      <c r="J1750" s="51">
        <v>1000</v>
      </c>
      <c r="K1750" s="51">
        <v>5.3</v>
      </c>
      <c r="L1750" s="51">
        <v>50</v>
      </c>
      <c r="M1750" s="51">
        <v>91</v>
      </c>
      <c r="N1750" s="55">
        <v>96793</v>
      </c>
      <c r="O1750" s="55">
        <v>3500000</v>
      </c>
      <c r="P1750" s="24">
        <v>-3403207</v>
      </c>
    </row>
    <row r="1751" spans="1:16" x14ac:dyDescent="0.2">
      <c r="A1751" s="4" t="s">
        <v>3629</v>
      </c>
      <c r="B1751" s="5">
        <v>38246</v>
      </c>
      <c r="C1751" s="4" t="s">
        <v>46</v>
      </c>
      <c r="D1751" s="4" t="s">
        <v>91</v>
      </c>
      <c r="E1751" s="4" t="s">
        <v>17</v>
      </c>
      <c r="F1751" s="4" t="s">
        <v>18</v>
      </c>
      <c r="G1751" s="4" t="s">
        <v>106</v>
      </c>
      <c r="H1751" s="4" t="s">
        <v>3630</v>
      </c>
      <c r="I1751" s="4" t="s">
        <v>3631</v>
      </c>
      <c r="J1751" s="51">
        <v>7000</v>
      </c>
      <c r="K1751" s="51">
        <v>7.4</v>
      </c>
      <c r="L1751" s="51">
        <v>287</v>
      </c>
      <c r="M1751" s="51">
        <v>110</v>
      </c>
      <c r="N1751" s="55">
        <v>58885635</v>
      </c>
      <c r="O1751" s="55">
        <v>26000000</v>
      </c>
      <c r="P1751" s="24">
        <v>32885635</v>
      </c>
    </row>
    <row r="1752" spans="1:16" x14ac:dyDescent="0.2">
      <c r="A1752" s="4" t="s">
        <v>3632</v>
      </c>
      <c r="B1752" s="5">
        <v>38222</v>
      </c>
      <c r="C1752" s="4" t="s">
        <v>15</v>
      </c>
      <c r="D1752" s="4" t="s">
        <v>16</v>
      </c>
      <c r="E1752" s="4" t="s">
        <v>17</v>
      </c>
      <c r="F1752" s="4" t="s">
        <v>97</v>
      </c>
      <c r="G1752" s="4"/>
      <c r="H1752" s="4" t="s">
        <v>3633</v>
      </c>
      <c r="I1752" s="4" t="s">
        <v>3634</v>
      </c>
      <c r="J1752" s="51">
        <v>0</v>
      </c>
      <c r="K1752" s="51">
        <v>7.7</v>
      </c>
      <c r="L1752" s="51">
        <v>99</v>
      </c>
      <c r="M1752" s="51">
        <v>90</v>
      </c>
      <c r="N1752" s="55">
        <v>6013</v>
      </c>
      <c r="O1752" s="55">
        <v>695393</v>
      </c>
      <c r="P1752" s="24">
        <v>-689380</v>
      </c>
    </row>
    <row r="1753" spans="1:16" x14ac:dyDescent="0.2">
      <c r="A1753" s="4" t="s">
        <v>3635</v>
      </c>
      <c r="B1753" s="5">
        <v>38012</v>
      </c>
      <c r="C1753" s="4" t="s">
        <v>46</v>
      </c>
      <c r="D1753" s="4" t="s">
        <v>34</v>
      </c>
      <c r="E1753" s="4" t="s">
        <v>17</v>
      </c>
      <c r="F1753" s="4" t="s">
        <v>127</v>
      </c>
      <c r="G1753" s="4" t="s">
        <v>35</v>
      </c>
      <c r="H1753" s="4" t="s">
        <v>3636</v>
      </c>
      <c r="I1753" s="4" t="s">
        <v>1901</v>
      </c>
      <c r="J1753" s="51">
        <v>532</v>
      </c>
      <c r="K1753" s="51">
        <v>6.6</v>
      </c>
      <c r="L1753" s="51">
        <v>100</v>
      </c>
      <c r="M1753" s="51">
        <v>102</v>
      </c>
      <c r="N1753" s="55">
        <v>23106</v>
      </c>
      <c r="O1753" s="55">
        <v>50000000</v>
      </c>
      <c r="P1753" s="24">
        <v>-49976894</v>
      </c>
    </row>
    <row r="1754" spans="1:16" x14ac:dyDescent="0.2">
      <c r="A1754" s="4" t="s">
        <v>3637</v>
      </c>
      <c r="B1754" s="5">
        <v>38140</v>
      </c>
      <c r="C1754" s="4" t="s">
        <v>15</v>
      </c>
      <c r="D1754" s="4" t="s">
        <v>75</v>
      </c>
      <c r="E1754" s="4" t="s">
        <v>17</v>
      </c>
      <c r="F1754" s="4" t="s">
        <v>18</v>
      </c>
      <c r="G1754" s="4" t="s">
        <v>146</v>
      </c>
      <c r="H1754" s="4" t="s">
        <v>3381</v>
      </c>
      <c r="I1754" s="4" t="s">
        <v>1284</v>
      </c>
      <c r="J1754" s="51">
        <v>1000</v>
      </c>
      <c r="K1754" s="51">
        <v>6.6</v>
      </c>
      <c r="L1754" s="51">
        <v>119</v>
      </c>
      <c r="M1754" s="51">
        <v>125</v>
      </c>
      <c r="N1754" s="55">
        <v>13337299</v>
      </c>
      <c r="O1754" s="55">
        <v>20000000</v>
      </c>
      <c r="P1754" s="24">
        <v>-6662701</v>
      </c>
    </row>
    <row r="1755" spans="1:16" x14ac:dyDescent="0.2">
      <c r="A1755" s="4" t="s">
        <v>3638</v>
      </c>
      <c r="B1755" s="5">
        <v>38286</v>
      </c>
      <c r="C1755" s="4" t="s">
        <v>46</v>
      </c>
      <c r="D1755" s="4" t="s">
        <v>91</v>
      </c>
      <c r="E1755" s="4" t="s">
        <v>174</v>
      </c>
      <c r="F1755" s="4" t="s">
        <v>175</v>
      </c>
      <c r="G1755" s="4" t="s">
        <v>106</v>
      </c>
      <c r="H1755" s="4" t="s">
        <v>3639</v>
      </c>
      <c r="I1755" s="4" t="s">
        <v>3640</v>
      </c>
      <c r="J1755" s="51">
        <v>0</v>
      </c>
      <c r="K1755" s="51">
        <v>7.2</v>
      </c>
      <c r="L1755" s="51">
        <v>141</v>
      </c>
      <c r="M1755" s="51">
        <v>84</v>
      </c>
      <c r="N1755" s="55">
        <v>1197786</v>
      </c>
      <c r="O1755" s="55">
        <v>12000000</v>
      </c>
      <c r="P1755" s="24">
        <v>-10802214</v>
      </c>
    </row>
    <row r="1756" spans="1:16" x14ac:dyDescent="0.2">
      <c r="A1756" s="4" t="s">
        <v>3641</v>
      </c>
      <c r="B1756" s="5">
        <v>38148</v>
      </c>
      <c r="C1756" s="4" t="s">
        <v>15</v>
      </c>
      <c r="D1756" s="4" t="s">
        <v>34</v>
      </c>
      <c r="E1756" s="4" t="s">
        <v>17</v>
      </c>
      <c r="F1756" s="4" t="s">
        <v>18</v>
      </c>
      <c r="G1756" s="4" t="s">
        <v>146</v>
      </c>
      <c r="H1756" s="4" t="s">
        <v>1725</v>
      </c>
      <c r="I1756" s="4" t="s">
        <v>3642</v>
      </c>
      <c r="J1756" s="51">
        <v>0</v>
      </c>
      <c r="K1756" s="51">
        <v>6.7</v>
      </c>
      <c r="L1756" s="51">
        <v>191</v>
      </c>
      <c r="M1756" s="51">
        <v>92</v>
      </c>
      <c r="N1756" s="55">
        <v>114324072</v>
      </c>
      <c r="O1756" s="55">
        <v>20000000</v>
      </c>
      <c r="P1756" s="24">
        <v>94324072</v>
      </c>
    </row>
    <row r="1757" spans="1:16" x14ac:dyDescent="0.2">
      <c r="A1757" s="4" t="s">
        <v>3643</v>
      </c>
      <c r="B1757" s="5">
        <v>38310</v>
      </c>
      <c r="C1757" s="4" t="s">
        <v>46</v>
      </c>
      <c r="D1757" s="4" t="s">
        <v>75</v>
      </c>
      <c r="E1757" s="4" t="s">
        <v>24</v>
      </c>
      <c r="F1757" s="4" t="s">
        <v>25</v>
      </c>
      <c r="G1757" s="4" t="s">
        <v>106</v>
      </c>
      <c r="H1757" s="4" t="s">
        <v>3644</v>
      </c>
      <c r="I1757" s="4" t="s">
        <v>3645</v>
      </c>
      <c r="J1757" s="51">
        <v>14000</v>
      </c>
      <c r="K1757" s="51">
        <v>8.3000000000000007</v>
      </c>
      <c r="L1757" s="51">
        <v>192</v>
      </c>
      <c r="M1757" s="51">
        <v>178</v>
      </c>
      <c r="N1757" s="55">
        <v>5501940</v>
      </c>
      <c r="O1757" s="55">
        <v>13500000</v>
      </c>
      <c r="P1757" s="24">
        <v>-7998060</v>
      </c>
    </row>
    <row r="1758" spans="1:16" x14ac:dyDescent="0.2">
      <c r="A1758" s="4" t="s">
        <v>3646</v>
      </c>
      <c r="B1758" s="5">
        <v>38322</v>
      </c>
      <c r="C1758" s="4" t="s">
        <v>46</v>
      </c>
      <c r="D1758" s="4" t="s">
        <v>34</v>
      </c>
      <c r="E1758" s="4" t="s">
        <v>17</v>
      </c>
      <c r="F1758" s="4" t="s">
        <v>18</v>
      </c>
      <c r="G1758" s="4" t="s">
        <v>98</v>
      </c>
      <c r="H1758" s="4" t="s">
        <v>2897</v>
      </c>
      <c r="I1758" s="4" t="s">
        <v>2692</v>
      </c>
      <c r="J1758" s="51">
        <v>0</v>
      </c>
      <c r="K1758" s="51">
        <v>6.3</v>
      </c>
      <c r="L1758" s="51">
        <v>89</v>
      </c>
      <c r="M1758" s="51">
        <v>96</v>
      </c>
      <c r="N1758" s="55">
        <v>22913677</v>
      </c>
      <c r="O1758" s="55">
        <v>35000000</v>
      </c>
      <c r="P1758" s="24">
        <v>-12086323</v>
      </c>
    </row>
    <row r="1759" spans="1:16" x14ac:dyDescent="0.2">
      <c r="A1759" s="4" t="s">
        <v>3647</v>
      </c>
      <c r="B1759" s="5">
        <v>38106</v>
      </c>
      <c r="C1759" s="4" t="s">
        <v>46</v>
      </c>
      <c r="D1759" s="4" t="s">
        <v>34</v>
      </c>
      <c r="E1759" s="4" t="s">
        <v>17</v>
      </c>
      <c r="F1759" s="4" t="s">
        <v>18</v>
      </c>
      <c r="G1759" s="4" t="s">
        <v>146</v>
      </c>
      <c r="H1759" s="4" t="s">
        <v>2038</v>
      </c>
      <c r="I1759" s="4" t="s">
        <v>384</v>
      </c>
      <c r="J1759" s="51">
        <v>713</v>
      </c>
      <c r="K1759" s="51">
        <v>4.8</v>
      </c>
      <c r="L1759" s="51">
        <v>76</v>
      </c>
      <c r="M1759" s="51">
        <v>99</v>
      </c>
      <c r="N1759" s="55">
        <v>12181484</v>
      </c>
      <c r="O1759" s="55">
        <v>40000000</v>
      </c>
      <c r="P1759" s="24">
        <v>-27818516</v>
      </c>
    </row>
    <row r="1760" spans="1:16" x14ac:dyDescent="0.2">
      <c r="A1760" s="4" t="s">
        <v>3648</v>
      </c>
      <c r="B1760" s="5">
        <v>38273</v>
      </c>
      <c r="C1760" s="4" t="s">
        <v>46</v>
      </c>
      <c r="D1760" s="4" t="s">
        <v>23</v>
      </c>
      <c r="E1760" s="4" t="s">
        <v>17</v>
      </c>
      <c r="F1760" s="4" t="s">
        <v>18</v>
      </c>
      <c r="G1760" s="4" t="s">
        <v>106</v>
      </c>
      <c r="H1760" s="4" t="s">
        <v>1096</v>
      </c>
      <c r="I1760" s="4" t="s">
        <v>3649</v>
      </c>
      <c r="J1760" s="51">
        <v>52000</v>
      </c>
      <c r="K1760" s="51">
        <v>8.3000000000000007</v>
      </c>
      <c r="L1760" s="51">
        <v>273</v>
      </c>
      <c r="M1760" s="51">
        <v>108</v>
      </c>
      <c r="N1760" s="55">
        <v>34126138</v>
      </c>
      <c r="O1760" s="55">
        <v>20000000</v>
      </c>
      <c r="P1760" s="24">
        <v>14126138</v>
      </c>
    </row>
    <row r="1761" spans="1:16" x14ac:dyDescent="0.2">
      <c r="A1761" s="4" t="s">
        <v>3650</v>
      </c>
      <c r="B1761" s="5">
        <v>38244</v>
      </c>
      <c r="C1761" s="4" t="s">
        <v>46</v>
      </c>
      <c r="D1761" s="4" t="s">
        <v>34</v>
      </c>
      <c r="E1761" s="4" t="s">
        <v>17</v>
      </c>
      <c r="F1761" s="4" t="s">
        <v>18</v>
      </c>
      <c r="G1761" s="4" t="s">
        <v>106</v>
      </c>
      <c r="H1761" s="4" t="s">
        <v>2135</v>
      </c>
      <c r="I1761" s="4" t="s">
        <v>3651</v>
      </c>
      <c r="J1761" s="51">
        <v>376</v>
      </c>
      <c r="K1761" s="51">
        <v>6.7</v>
      </c>
      <c r="L1761" s="51">
        <v>27</v>
      </c>
      <c r="M1761" s="51">
        <v>85</v>
      </c>
      <c r="N1761" s="55">
        <v>70527</v>
      </c>
      <c r="O1761" s="55">
        <v>6500000</v>
      </c>
      <c r="P1761" s="24">
        <v>-6429473</v>
      </c>
    </row>
    <row r="1762" spans="1:16" x14ac:dyDescent="0.2">
      <c r="A1762" s="4" t="s">
        <v>3652</v>
      </c>
      <c r="B1762" s="5">
        <v>38252</v>
      </c>
      <c r="C1762" s="4" t="s">
        <v>46</v>
      </c>
      <c r="D1762" s="4" t="s">
        <v>34</v>
      </c>
      <c r="E1762" s="4" t="s">
        <v>17</v>
      </c>
      <c r="F1762" s="4" t="s">
        <v>18</v>
      </c>
      <c r="G1762" s="4" t="s">
        <v>106</v>
      </c>
      <c r="H1762" s="4" t="s">
        <v>1537</v>
      </c>
      <c r="I1762" s="4" t="s">
        <v>3653</v>
      </c>
      <c r="J1762" s="51">
        <v>0</v>
      </c>
      <c r="K1762" s="51">
        <v>6.6</v>
      </c>
      <c r="L1762" s="51">
        <v>92</v>
      </c>
      <c r="M1762" s="51">
        <v>93</v>
      </c>
      <c r="N1762" s="55">
        <v>17718223</v>
      </c>
      <c r="O1762" s="55">
        <v>25000000</v>
      </c>
      <c r="P1762" s="24">
        <v>-7281777</v>
      </c>
    </row>
    <row r="1763" spans="1:16" x14ac:dyDescent="0.2">
      <c r="A1763" s="4" t="s">
        <v>3654</v>
      </c>
      <c r="B1763" s="5">
        <v>37997</v>
      </c>
      <c r="C1763" s="4" t="s">
        <v>46</v>
      </c>
      <c r="D1763" s="4" t="s">
        <v>105</v>
      </c>
      <c r="E1763" s="4" t="s">
        <v>17</v>
      </c>
      <c r="F1763" s="4" t="s">
        <v>18</v>
      </c>
      <c r="G1763" s="4" t="s">
        <v>106</v>
      </c>
      <c r="H1763" s="4" t="s">
        <v>3402</v>
      </c>
      <c r="I1763" s="4" t="s">
        <v>623</v>
      </c>
      <c r="J1763" s="51">
        <v>893</v>
      </c>
      <c r="K1763" s="51">
        <v>5.0999999999999996</v>
      </c>
      <c r="L1763" s="51">
        <v>167</v>
      </c>
      <c r="M1763" s="51">
        <v>125</v>
      </c>
      <c r="N1763" s="55">
        <v>41814863</v>
      </c>
      <c r="O1763" s="55">
        <v>50000000</v>
      </c>
      <c r="P1763" s="24">
        <v>-8185137</v>
      </c>
    </row>
    <row r="1764" spans="1:16" x14ac:dyDescent="0.2">
      <c r="A1764" s="4" t="s">
        <v>3655</v>
      </c>
      <c r="B1764" s="5">
        <v>38249</v>
      </c>
      <c r="C1764" s="4" t="s">
        <v>46</v>
      </c>
      <c r="D1764" s="4" t="s">
        <v>191</v>
      </c>
      <c r="E1764" s="4" t="s">
        <v>17</v>
      </c>
      <c r="F1764" s="4" t="s">
        <v>18</v>
      </c>
      <c r="G1764" s="4" t="s">
        <v>106</v>
      </c>
      <c r="H1764" s="4" t="s">
        <v>3656</v>
      </c>
      <c r="I1764" s="4" t="s">
        <v>754</v>
      </c>
      <c r="J1764" s="51">
        <v>0</v>
      </c>
      <c r="K1764" s="51">
        <v>7.5</v>
      </c>
      <c r="L1764" s="51">
        <v>288</v>
      </c>
      <c r="M1764" s="51">
        <v>122</v>
      </c>
      <c r="N1764" s="55">
        <v>119078393</v>
      </c>
      <c r="O1764" s="55">
        <v>6000000</v>
      </c>
      <c r="P1764" s="24">
        <v>113078393</v>
      </c>
    </row>
    <row r="1765" spans="1:16" x14ac:dyDescent="0.2">
      <c r="A1765" s="4" t="s">
        <v>3657</v>
      </c>
      <c r="B1765" s="5">
        <v>38050</v>
      </c>
      <c r="C1765" s="4" t="s">
        <v>46</v>
      </c>
      <c r="D1765" s="4" t="s">
        <v>308</v>
      </c>
      <c r="E1765" s="4" t="s">
        <v>17</v>
      </c>
      <c r="F1765" s="4" t="s">
        <v>25</v>
      </c>
      <c r="G1765" s="4" t="s">
        <v>106</v>
      </c>
      <c r="H1765" s="4" t="s">
        <v>2338</v>
      </c>
      <c r="I1765" s="4" t="s">
        <v>3658</v>
      </c>
      <c r="J1765" s="51">
        <v>40</v>
      </c>
      <c r="K1765" s="51">
        <v>3.3</v>
      </c>
      <c r="L1765" s="51">
        <v>13</v>
      </c>
      <c r="M1765" s="51">
        <v>103</v>
      </c>
      <c r="N1765" s="55">
        <v>16066</v>
      </c>
      <c r="O1765" s="55">
        <v>5000000</v>
      </c>
      <c r="P1765" s="24">
        <v>-4983934</v>
      </c>
    </row>
    <row r="1766" spans="1:16" x14ac:dyDescent="0.2">
      <c r="A1766" s="4" t="s">
        <v>3659</v>
      </c>
      <c r="B1766" s="5">
        <v>38242</v>
      </c>
      <c r="C1766" s="4" t="s">
        <v>46</v>
      </c>
      <c r="D1766" s="4" t="s">
        <v>34</v>
      </c>
      <c r="E1766" s="4" t="s">
        <v>17</v>
      </c>
      <c r="F1766" s="4" t="s">
        <v>18</v>
      </c>
      <c r="G1766" s="4" t="s">
        <v>98</v>
      </c>
      <c r="H1766" s="4" t="s">
        <v>3660</v>
      </c>
      <c r="I1766" s="4" t="s">
        <v>3120</v>
      </c>
      <c r="J1766" s="51">
        <v>531</v>
      </c>
      <c r="K1766" s="51">
        <v>4.3</v>
      </c>
      <c r="L1766" s="51">
        <v>59</v>
      </c>
      <c r="M1766" s="51">
        <v>93</v>
      </c>
      <c r="N1766" s="55">
        <v>48114556</v>
      </c>
      <c r="O1766" s="55">
        <v>26000000</v>
      </c>
      <c r="P1766" s="24">
        <v>22114556</v>
      </c>
    </row>
    <row r="1767" spans="1:16" x14ac:dyDescent="0.2">
      <c r="A1767" s="4" t="s">
        <v>3661</v>
      </c>
      <c r="B1767" s="5">
        <v>38148</v>
      </c>
      <c r="C1767" s="4" t="s">
        <v>46</v>
      </c>
      <c r="D1767" s="4" t="s">
        <v>23</v>
      </c>
      <c r="E1767" s="4" t="s">
        <v>17</v>
      </c>
      <c r="F1767" s="4" t="s">
        <v>18</v>
      </c>
      <c r="G1767" s="4" t="s">
        <v>106</v>
      </c>
      <c r="H1767" s="4" t="s">
        <v>3662</v>
      </c>
      <c r="I1767" s="4" t="s">
        <v>3663</v>
      </c>
      <c r="J1767" s="51">
        <v>30</v>
      </c>
      <c r="K1767" s="51">
        <v>6.6</v>
      </c>
      <c r="L1767" s="51">
        <v>13</v>
      </c>
      <c r="M1767" s="51">
        <v>109</v>
      </c>
      <c r="N1767" s="55">
        <v>5199</v>
      </c>
      <c r="O1767" s="55">
        <v>200000</v>
      </c>
      <c r="P1767" s="24">
        <v>-194801</v>
      </c>
    </row>
    <row r="1768" spans="1:16" x14ac:dyDescent="0.2">
      <c r="A1768" s="4" t="s">
        <v>3664</v>
      </c>
      <c r="B1768" s="5">
        <v>38233</v>
      </c>
      <c r="C1768" s="4" t="s">
        <v>46</v>
      </c>
      <c r="D1768" s="4" t="s">
        <v>75</v>
      </c>
      <c r="E1768" s="4" t="s">
        <v>17</v>
      </c>
      <c r="F1768" s="4" t="s">
        <v>18</v>
      </c>
      <c r="G1768" s="4" t="s">
        <v>98</v>
      </c>
      <c r="H1768" s="4" t="s">
        <v>440</v>
      </c>
      <c r="I1768" s="4" t="s">
        <v>2775</v>
      </c>
      <c r="J1768" s="51">
        <v>0</v>
      </c>
      <c r="K1768" s="51">
        <v>7.8</v>
      </c>
      <c r="L1768" s="51">
        <v>226</v>
      </c>
      <c r="M1768" s="51">
        <v>101</v>
      </c>
      <c r="N1768" s="55">
        <v>51676606</v>
      </c>
      <c r="O1768" s="55">
        <v>25000000</v>
      </c>
      <c r="P1768" s="24">
        <v>26676606</v>
      </c>
    </row>
    <row r="1769" spans="1:16" x14ac:dyDescent="0.2">
      <c r="A1769" s="4" t="s">
        <v>3665</v>
      </c>
      <c r="B1769" s="5">
        <v>37991</v>
      </c>
      <c r="C1769" s="4" t="s">
        <v>46</v>
      </c>
      <c r="D1769" s="4" t="s">
        <v>91</v>
      </c>
      <c r="E1769" s="4" t="s">
        <v>17</v>
      </c>
      <c r="F1769" s="4" t="s">
        <v>18</v>
      </c>
      <c r="G1769" s="4" t="s">
        <v>146</v>
      </c>
      <c r="H1769" s="4" t="s">
        <v>429</v>
      </c>
      <c r="I1769" s="4" t="s">
        <v>2633</v>
      </c>
      <c r="J1769" s="51">
        <v>1000</v>
      </c>
      <c r="K1769" s="51">
        <v>6.1</v>
      </c>
      <c r="L1769" s="51">
        <v>114</v>
      </c>
      <c r="M1769" s="51">
        <v>113</v>
      </c>
      <c r="N1769" s="55">
        <v>21009180</v>
      </c>
      <c r="O1769" s="55">
        <v>45000000</v>
      </c>
      <c r="P1769" s="24">
        <v>-23990820</v>
      </c>
    </row>
    <row r="1770" spans="1:16" x14ac:dyDescent="0.2">
      <c r="A1770" s="4" t="s">
        <v>3666</v>
      </c>
      <c r="B1770" s="5">
        <v>38088</v>
      </c>
      <c r="C1770" s="4" t="s">
        <v>46</v>
      </c>
      <c r="D1770" s="4" t="s">
        <v>34</v>
      </c>
      <c r="E1770" s="4" t="s">
        <v>17</v>
      </c>
      <c r="F1770" s="4" t="s">
        <v>18</v>
      </c>
      <c r="G1770" s="4" t="s">
        <v>106</v>
      </c>
      <c r="H1770" s="4" t="s">
        <v>3667</v>
      </c>
      <c r="I1770" s="4" t="s">
        <v>3668</v>
      </c>
      <c r="J1770" s="51">
        <v>0</v>
      </c>
      <c r="K1770" s="51">
        <v>7.6</v>
      </c>
      <c r="L1770" s="51">
        <v>205</v>
      </c>
      <c r="M1770" s="51">
        <v>102</v>
      </c>
      <c r="N1770" s="55">
        <v>26781723</v>
      </c>
      <c r="O1770" s="55">
        <v>2500000</v>
      </c>
      <c r="P1770" s="24">
        <v>24281723</v>
      </c>
    </row>
    <row r="1771" spans="1:16" x14ac:dyDescent="0.2">
      <c r="A1771" s="4" t="s">
        <v>3669</v>
      </c>
      <c r="B1771" s="5">
        <v>38147</v>
      </c>
      <c r="C1771" s="4" t="s">
        <v>46</v>
      </c>
      <c r="D1771" s="4" t="s">
        <v>47</v>
      </c>
      <c r="E1771" s="4" t="s">
        <v>17</v>
      </c>
      <c r="F1771" s="4" t="s">
        <v>18</v>
      </c>
      <c r="G1771" s="4" t="s">
        <v>98</v>
      </c>
      <c r="H1771" s="4" t="s">
        <v>302</v>
      </c>
      <c r="I1771" s="4" t="s">
        <v>840</v>
      </c>
      <c r="J1771" s="51">
        <v>795</v>
      </c>
      <c r="K1771" s="51">
        <v>5</v>
      </c>
      <c r="L1771" s="51">
        <v>116</v>
      </c>
      <c r="M1771" s="51">
        <v>80</v>
      </c>
      <c r="N1771" s="55">
        <v>75367693</v>
      </c>
      <c r="O1771" s="55">
        <v>35000000</v>
      </c>
      <c r="P1771" s="24">
        <v>40367693</v>
      </c>
    </row>
    <row r="1772" spans="1:16" x14ac:dyDescent="0.2">
      <c r="A1772" s="4" t="s">
        <v>3670</v>
      </c>
      <c r="B1772" s="5">
        <v>38152</v>
      </c>
      <c r="C1772" s="4" t="s">
        <v>46</v>
      </c>
      <c r="D1772" s="4" t="s">
        <v>23</v>
      </c>
      <c r="E1772" s="4" t="s">
        <v>17</v>
      </c>
      <c r="F1772" s="4" t="s">
        <v>18</v>
      </c>
      <c r="G1772" s="4" t="s">
        <v>146</v>
      </c>
      <c r="H1772" s="4" t="s">
        <v>217</v>
      </c>
      <c r="I1772" s="4" t="s">
        <v>3671</v>
      </c>
      <c r="J1772" s="51">
        <v>387</v>
      </c>
      <c r="K1772" s="51">
        <v>4.8</v>
      </c>
      <c r="L1772" s="51">
        <v>130</v>
      </c>
      <c r="M1772" s="51">
        <v>102</v>
      </c>
      <c r="N1772" s="55">
        <v>14334645</v>
      </c>
      <c r="O1772" s="55">
        <v>25000000</v>
      </c>
      <c r="P1772" s="24">
        <v>-10665355</v>
      </c>
    </row>
    <row r="1773" spans="1:16" x14ac:dyDescent="0.2">
      <c r="A1773" s="4" t="s">
        <v>3672</v>
      </c>
      <c r="B1773" s="5">
        <v>38024</v>
      </c>
      <c r="C1773" s="4" t="s">
        <v>46</v>
      </c>
      <c r="D1773" s="4" t="s">
        <v>54</v>
      </c>
      <c r="E1773" s="4" t="s">
        <v>17</v>
      </c>
      <c r="F1773" s="4" t="s">
        <v>18</v>
      </c>
      <c r="G1773" s="4" t="s">
        <v>106</v>
      </c>
      <c r="H1773" s="4" t="s">
        <v>1751</v>
      </c>
      <c r="I1773" s="4" t="s">
        <v>2360</v>
      </c>
      <c r="J1773" s="51">
        <v>0</v>
      </c>
      <c r="K1773" s="51">
        <v>7.1</v>
      </c>
      <c r="L1773" s="51">
        <v>150</v>
      </c>
      <c r="M1773" s="51">
        <v>88</v>
      </c>
      <c r="N1773" s="55">
        <v>18225165</v>
      </c>
      <c r="O1773" s="55">
        <v>9000000</v>
      </c>
      <c r="P1773" s="24">
        <v>9225165</v>
      </c>
    </row>
    <row r="1774" spans="1:16" x14ac:dyDescent="0.2">
      <c r="A1774" s="4" t="s">
        <v>3673</v>
      </c>
      <c r="B1774" s="5">
        <v>38045</v>
      </c>
      <c r="C1774" s="4" t="s">
        <v>46</v>
      </c>
      <c r="D1774" s="4" t="s">
        <v>54</v>
      </c>
      <c r="E1774" s="4" t="s">
        <v>17</v>
      </c>
      <c r="F1774" s="4" t="s">
        <v>97</v>
      </c>
      <c r="G1774" s="4" t="s">
        <v>98</v>
      </c>
      <c r="H1774" s="4" t="s">
        <v>2702</v>
      </c>
      <c r="I1774" s="4" t="s">
        <v>2938</v>
      </c>
      <c r="J1774" s="51">
        <v>11000</v>
      </c>
      <c r="K1774" s="51">
        <v>7.8</v>
      </c>
      <c r="L1774" s="51">
        <v>274</v>
      </c>
      <c r="M1774" s="51">
        <v>142</v>
      </c>
      <c r="N1774" s="55">
        <v>249358727</v>
      </c>
      <c r="O1774" s="55">
        <v>130000000</v>
      </c>
      <c r="P1774" s="24">
        <v>119358727</v>
      </c>
    </row>
    <row r="1775" spans="1:16" x14ac:dyDescent="0.2">
      <c r="A1775" s="4" t="s">
        <v>3674</v>
      </c>
      <c r="B1775" s="5">
        <v>38262</v>
      </c>
      <c r="C1775" s="4" t="s">
        <v>46</v>
      </c>
      <c r="D1775" s="4" t="s">
        <v>91</v>
      </c>
      <c r="E1775" s="4" t="s">
        <v>17</v>
      </c>
      <c r="F1775" s="4" t="s">
        <v>18</v>
      </c>
      <c r="G1775" s="4" t="s">
        <v>146</v>
      </c>
      <c r="H1775" s="4" t="s">
        <v>3675</v>
      </c>
      <c r="I1775" s="4" t="s">
        <v>2986</v>
      </c>
      <c r="J1775" s="51">
        <v>0</v>
      </c>
      <c r="K1775" s="51">
        <v>6.8</v>
      </c>
      <c r="L1775" s="51">
        <v>242</v>
      </c>
      <c r="M1775" s="51">
        <v>132</v>
      </c>
      <c r="N1775" s="55">
        <v>59035104</v>
      </c>
      <c r="O1775" s="55">
        <v>66000000</v>
      </c>
      <c r="P1775" s="24">
        <v>-6964896</v>
      </c>
    </row>
    <row r="1776" spans="1:16" x14ac:dyDescent="0.2">
      <c r="A1776" s="4" t="s">
        <v>3676</v>
      </c>
      <c r="B1776" s="5">
        <v>38263</v>
      </c>
      <c r="C1776" s="4" t="s">
        <v>46</v>
      </c>
      <c r="D1776" s="4" t="s">
        <v>91</v>
      </c>
      <c r="E1776" s="4" t="s">
        <v>17</v>
      </c>
      <c r="F1776" s="4" t="s">
        <v>18</v>
      </c>
      <c r="G1776" s="4" t="s">
        <v>146</v>
      </c>
      <c r="H1776" s="4" t="s">
        <v>1350</v>
      </c>
      <c r="I1776" s="4" t="s">
        <v>2739</v>
      </c>
      <c r="J1776" s="51">
        <v>0</v>
      </c>
      <c r="K1776" s="51">
        <v>6.7</v>
      </c>
      <c r="L1776" s="51">
        <v>140</v>
      </c>
      <c r="M1776" s="51">
        <v>136</v>
      </c>
      <c r="N1776" s="55">
        <v>67286731</v>
      </c>
      <c r="O1776" s="55">
        <v>100000000</v>
      </c>
      <c r="P1776" s="24">
        <v>-32713269</v>
      </c>
    </row>
    <row r="1777" spans="1:16" x14ac:dyDescent="0.2">
      <c r="A1777" s="4" t="s">
        <v>3677</v>
      </c>
      <c r="B1777" s="5">
        <v>38015</v>
      </c>
      <c r="C1777" s="4" t="s">
        <v>46</v>
      </c>
      <c r="D1777" s="4" t="s">
        <v>47</v>
      </c>
      <c r="E1777" s="4" t="s">
        <v>17</v>
      </c>
      <c r="F1777" s="4" t="s">
        <v>18</v>
      </c>
      <c r="G1777" s="4" t="s">
        <v>98</v>
      </c>
      <c r="H1777" s="4" t="s">
        <v>1296</v>
      </c>
      <c r="I1777" s="4" t="s">
        <v>3678</v>
      </c>
      <c r="J1777" s="51">
        <v>304</v>
      </c>
      <c r="K1777" s="51">
        <v>5.4</v>
      </c>
      <c r="L1777" s="51">
        <v>104</v>
      </c>
      <c r="M1777" s="51">
        <v>76</v>
      </c>
      <c r="N1777" s="55">
        <v>50026353</v>
      </c>
      <c r="O1777" s="55">
        <v>110000000</v>
      </c>
      <c r="P1777" s="24">
        <v>-59973647</v>
      </c>
    </row>
    <row r="1778" spans="1:16" x14ac:dyDescent="0.2">
      <c r="A1778" s="4" t="s">
        <v>3679</v>
      </c>
      <c r="B1778" s="5">
        <v>38262</v>
      </c>
      <c r="C1778" s="4" t="s">
        <v>46</v>
      </c>
      <c r="D1778" s="4" t="s">
        <v>23</v>
      </c>
      <c r="E1778" s="4" t="s">
        <v>17</v>
      </c>
      <c r="F1778" s="4" t="s">
        <v>97</v>
      </c>
      <c r="G1778" s="4" t="s">
        <v>146</v>
      </c>
      <c r="H1778" s="4" t="s">
        <v>1524</v>
      </c>
      <c r="I1778" s="4" t="s">
        <v>3680</v>
      </c>
      <c r="J1778" s="51">
        <v>12000</v>
      </c>
      <c r="K1778" s="51">
        <v>8.1</v>
      </c>
      <c r="L1778" s="51">
        <v>187</v>
      </c>
      <c r="M1778" s="51">
        <v>121</v>
      </c>
      <c r="N1778" s="55">
        <v>23472900</v>
      </c>
      <c r="O1778" s="55">
        <v>17500000</v>
      </c>
      <c r="P1778" s="24">
        <v>5972900</v>
      </c>
    </row>
    <row r="1779" spans="1:16" x14ac:dyDescent="0.2">
      <c r="A1779" s="4" t="s">
        <v>3681</v>
      </c>
      <c r="B1779" s="5">
        <v>38236</v>
      </c>
      <c r="C1779" s="4" t="s">
        <v>46</v>
      </c>
      <c r="D1779" s="4" t="s">
        <v>34</v>
      </c>
      <c r="E1779" s="4" t="s">
        <v>17</v>
      </c>
      <c r="F1779" s="4" t="s">
        <v>18</v>
      </c>
      <c r="G1779" s="4" t="s">
        <v>146</v>
      </c>
      <c r="H1779" s="4" t="s">
        <v>598</v>
      </c>
      <c r="I1779" s="4" t="s">
        <v>3682</v>
      </c>
      <c r="J1779" s="51">
        <v>857</v>
      </c>
      <c r="K1779" s="51">
        <v>7</v>
      </c>
      <c r="L1779" s="51">
        <v>46</v>
      </c>
      <c r="M1779" s="51">
        <v>96</v>
      </c>
      <c r="N1779" s="55">
        <v>371081</v>
      </c>
      <c r="O1779" s="55">
        <v>6000000</v>
      </c>
      <c r="P1779" s="24">
        <v>-5628919</v>
      </c>
    </row>
    <row r="1780" spans="1:16" x14ac:dyDescent="0.2">
      <c r="A1780" s="4" t="s">
        <v>3683</v>
      </c>
      <c r="B1780" s="5">
        <v>38335</v>
      </c>
      <c r="C1780" s="4" t="s">
        <v>46</v>
      </c>
      <c r="D1780" s="4" t="s">
        <v>91</v>
      </c>
      <c r="E1780" s="4" t="s">
        <v>2341</v>
      </c>
      <c r="F1780" s="4" t="s">
        <v>637</v>
      </c>
      <c r="G1780" s="4" t="s">
        <v>146</v>
      </c>
      <c r="H1780" s="4" t="s">
        <v>3684</v>
      </c>
      <c r="I1780" s="4" t="s">
        <v>3067</v>
      </c>
      <c r="J1780" s="51">
        <v>0</v>
      </c>
      <c r="K1780" s="51">
        <v>7.6</v>
      </c>
      <c r="L1780" s="51">
        <v>248</v>
      </c>
      <c r="M1780" s="51">
        <v>119</v>
      </c>
      <c r="N1780" s="55">
        <v>11041228</v>
      </c>
      <c r="O1780" s="55">
        <v>100000000</v>
      </c>
      <c r="P1780" s="24">
        <v>-88958772</v>
      </c>
    </row>
    <row r="1781" spans="1:16" x14ac:dyDescent="0.2">
      <c r="A1781" s="4" t="s">
        <v>3685</v>
      </c>
      <c r="B1781" s="5">
        <v>38057</v>
      </c>
      <c r="C1781" s="4" t="s">
        <v>46</v>
      </c>
      <c r="D1781" s="4" t="s">
        <v>54</v>
      </c>
      <c r="E1781" s="4" t="s">
        <v>92</v>
      </c>
      <c r="F1781" s="4" t="s">
        <v>93</v>
      </c>
      <c r="G1781" s="4" t="s">
        <v>98</v>
      </c>
      <c r="H1781" s="4" t="s">
        <v>1106</v>
      </c>
      <c r="I1781" s="4" t="s">
        <v>1623</v>
      </c>
      <c r="J1781" s="51">
        <v>13000</v>
      </c>
      <c r="K1781" s="51">
        <v>8.1999999999999993</v>
      </c>
      <c r="L1781" s="51">
        <v>212</v>
      </c>
      <c r="M1781" s="51">
        <v>119</v>
      </c>
      <c r="N1781" s="55">
        <v>4710455</v>
      </c>
      <c r="O1781" s="55">
        <v>24000000</v>
      </c>
      <c r="P1781" s="24">
        <v>-19289545</v>
      </c>
    </row>
    <row r="1782" spans="1:16" x14ac:dyDescent="0.2">
      <c r="A1782" s="4" t="s">
        <v>3686</v>
      </c>
      <c r="B1782" s="5">
        <v>38348</v>
      </c>
      <c r="C1782" s="4" t="s">
        <v>46</v>
      </c>
      <c r="D1782" s="4" t="s">
        <v>34</v>
      </c>
      <c r="E1782" s="4" t="s">
        <v>17</v>
      </c>
      <c r="F1782" s="4" t="s">
        <v>18</v>
      </c>
      <c r="G1782" s="4" t="s">
        <v>106</v>
      </c>
      <c r="H1782" s="4" t="s">
        <v>1270</v>
      </c>
      <c r="I1782" s="4" t="s">
        <v>1363</v>
      </c>
      <c r="J1782" s="51">
        <v>0</v>
      </c>
      <c r="K1782" s="51">
        <v>6.7</v>
      </c>
      <c r="L1782" s="51">
        <v>183</v>
      </c>
      <c r="M1782" s="51">
        <v>107</v>
      </c>
      <c r="N1782" s="55">
        <v>12784713</v>
      </c>
      <c r="O1782" s="55">
        <v>22000000</v>
      </c>
      <c r="P1782" s="24">
        <v>-9215287</v>
      </c>
    </row>
    <row r="1783" spans="1:16" x14ac:dyDescent="0.2">
      <c r="A1783" s="4" t="s">
        <v>3687</v>
      </c>
      <c r="B1783" s="5">
        <v>38337</v>
      </c>
      <c r="C1783" s="4" t="s">
        <v>46</v>
      </c>
      <c r="D1783" s="4" t="s">
        <v>91</v>
      </c>
      <c r="E1783" s="4" t="s">
        <v>17</v>
      </c>
      <c r="F1783" s="4" t="s">
        <v>18</v>
      </c>
      <c r="G1783" s="4" t="s">
        <v>146</v>
      </c>
      <c r="H1783" s="4" t="s">
        <v>1181</v>
      </c>
      <c r="I1783" s="4" t="s">
        <v>1136</v>
      </c>
      <c r="J1783" s="51">
        <v>0</v>
      </c>
      <c r="K1783" s="51">
        <v>7.1</v>
      </c>
      <c r="L1783" s="51">
        <v>225</v>
      </c>
      <c r="M1783" s="51">
        <v>115</v>
      </c>
      <c r="N1783" s="55">
        <v>144795350</v>
      </c>
      <c r="O1783" s="55">
        <v>120000000</v>
      </c>
      <c r="P1783" s="24">
        <v>24795350</v>
      </c>
    </row>
    <row r="1784" spans="1:16" x14ac:dyDescent="0.2">
      <c r="A1784" s="4" t="s">
        <v>3688</v>
      </c>
      <c r="B1784" s="5">
        <v>38188</v>
      </c>
      <c r="C1784" s="4" t="s">
        <v>46</v>
      </c>
      <c r="D1784" s="4" t="s">
        <v>34</v>
      </c>
      <c r="E1784" s="4" t="s">
        <v>17</v>
      </c>
      <c r="F1784" s="4" t="s">
        <v>18</v>
      </c>
      <c r="G1784" s="4" t="s">
        <v>106</v>
      </c>
      <c r="H1784" s="4" t="s">
        <v>3689</v>
      </c>
      <c r="I1784" s="4" t="s">
        <v>3690</v>
      </c>
      <c r="J1784" s="51">
        <v>345</v>
      </c>
      <c r="K1784" s="51">
        <v>7.3</v>
      </c>
      <c r="L1784" s="51">
        <v>73</v>
      </c>
      <c r="M1784" s="51">
        <v>111</v>
      </c>
      <c r="N1784" s="55">
        <v>228524</v>
      </c>
      <c r="O1784" s="55">
        <v>4000000</v>
      </c>
      <c r="P1784" s="24">
        <v>-3771476</v>
      </c>
    </row>
    <row r="1785" spans="1:16" x14ac:dyDescent="0.2">
      <c r="A1785" s="4" t="s">
        <v>3691</v>
      </c>
      <c r="B1785" s="5">
        <v>38248</v>
      </c>
      <c r="C1785" s="4" t="s">
        <v>46</v>
      </c>
      <c r="D1785" s="4" t="s">
        <v>34</v>
      </c>
      <c r="E1785" s="4" t="s">
        <v>17</v>
      </c>
      <c r="F1785" s="4" t="s">
        <v>18</v>
      </c>
      <c r="G1785" s="4" t="s">
        <v>146</v>
      </c>
      <c r="H1785" s="4" t="s">
        <v>1905</v>
      </c>
      <c r="I1785" s="4" t="s">
        <v>1980</v>
      </c>
      <c r="J1785" s="51">
        <v>736</v>
      </c>
      <c r="K1785" s="51">
        <v>6.5</v>
      </c>
      <c r="L1785" s="51">
        <v>157</v>
      </c>
      <c r="M1785" s="51">
        <v>109</v>
      </c>
      <c r="N1785" s="55">
        <v>45489752</v>
      </c>
      <c r="O1785" s="55">
        <v>26000000</v>
      </c>
      <c r="P1785" s="24">
        <v>19489752</v>
      </c>
    </row>
    <row r="1786" spans="1:16" x14ac:dyDescent="0.2">
      <c r="A1786" s="4" t="s">
        <v>3692</v>
      </c>
      <c r="B1786" s="5">
        <v>38208</v>
      </c>
      <c r="C1786" s="4" t="s">
        <v>46</v>
      </c>
      <c r="D1786" s="4" t="s">
        <v>54</v>
      </c>
      <c r="E1786" s="4" t="s">
        <v>17</v>
      </c>
      <c r="F1786" s="4" t="s">
        <v>97</v>
      </c>
      <c r="G1786" s="4" t="s">
        <v>146</v>
      </c>
      <c r="H1786" s="4" t="s">
        <v>3693</v>
      </c>
      <c r="I1786" s="4" t="s">
        <v>3693</v>
      </c>
      <c r="J1786" s="51">
        <v>400</v>
      </c>
      <c r="K1786" s="51">
        <v>6.6</v>
      </c>
      <c r="L1786" s="51">
        <v>60</v>
      </c>
      <c r="M1786" s="51">
        <v>94</v>
      </c>
      <c r="N1786" s="55">
        <v>36830</v>
      </c>
      <c r="O1786" s="55">
        <v>1400000</v>
      </c>
      <c r="P1786" s="24">
        <v>-1363170</v>
      </c>
    </row>
    <row r="1787" spans="1:16" x14ac:dyDescent="0.2">
      <c r="A1787" s="4" t="s">
        <v>3694</v>
      </c>
      <c r="B1787" s="5">
        <v>38209</v>
      </c>
      <c r="C1787" s="4" t="s">
        <v>46</v>
      </c>
      <c r="D1787" s="4" t="s">
        <v>34</v>
      </c>
      <c r="E1787" s="4" t="s">
        <v>17</v>
      </c>
      <c r="F1787" s="4" t="s">
        <v>18</v>
      </c>
      <c r="G1787" s="4" t="s">
        <v>146</v>
      </c>
      <c r="H1787" s="4" t="s">
        <v>723</v>
      </c>
      <c r="I1787" s="4" t="s">
        <v>1079</v>
      </c>
      <c r="J1787" s="51">
        <v>0</v>
      </c>
      <c r="K1787" s="51">
        <v>6.2</v>
      </c>
      <c r="L1787" s="51">
        <v>164</v>
      </c>
      <c r="M1787" s="51">
        <v>102</v>
      </c>
      <c r="N1787" s="55">
        <v>25266129</v>
      </c>
      <c r="O1787" s="55">
        <v>35000000</v>
      </c>
      <c r="P1787" s="24">
        <v>-9733871</v>
      </c>
    </row>
    <row r="1788" spans="1:16" x14ac:dyDescent="0.2">
      <c r="A1788" s="4" t="s">
        <v>3695</v>
      </c>
      <c r="B1788" s="5">
        <v>38191</v>
      </c>
      <c r="C1788" s="4" t="s">
        <v>46</v>
      </c>
      <c r="D1788" s="4" t="s">
        <v>34</v>
      </c>
      <c r="E1788" s="4" t="s">
        <v>17</v>
      </c>
      <c r="F1788" s="4" t="s">
        <v>18</v>
      </c>
      <c r="G1788" s="4" t="s">
        <v>146</v>
      </c>
      <c r="H1788" s="4" t="s">
        <v>852</v>
      </c>
      <c r="I1788" s="4" t="s">
        <v>3696</v>
      </c>
      <c r="J1788" s="51">
        <v>243</v>
      </c>
      <c r="K1788" s="51">
        <v>4.3</v>
      </c>
      <c r="L1788" s="51">
        <v>45</v>
      </c>
      <c r="M1788" s="51">
        <v>97</v>
      </c>
      <c r="N1788" s="55">
        <v>31179516</v>
      </c>
      <c r="O1788" s="55">
        <v>12000000</v>
      </c>
      <c r="P1788" s="24">
        <v>19179516</v>
      </c>
    </row>
    <row r="1789" spans="1:16" x14ac:dyDescent="0.2">
      <c r="A1789" s="4" t="s">
        <v>3697</v>
      </c>
      <c r="B1789" s="5">
        <v>38168</v>
      </c>
      <c r="C1789" s="4" t="s">
        <v>15</v>
      </c>
      <c r="D1789" s="4" t="s">
        <v>91</v>
      </c>
      <c r="E1789" s="4" t="s">
        <v>17</v>
      </c>
      <c r="F1789" s="4" t="s">
        <v>18</v>
      </c>
      <c r="G1789" s="4" t="s">
        <v>106</v>
      </c>
      <c r="H1789" s="4" t="s">
        <v>1419</v>
      </c>
      <c r="I1789" s="4" t="s">
        <v>944</v>
      </c>
      <c r="J1789" s="51">
        <v>0</v>
      </c>
      <c r="K1789" s="51">
        <v>8</v>
      </c>
      <c r="L1789" s="51">
        <v>304</v>
      </c>
      <c r="M1789" s="51">
        <v>137</v>
      </c>
      <c r="N1789" s="55">
        <v>66207920</v>
      </c>
      <c r="O1789" s="55">
        <v>30000000</v>
      </c>
      <c r="P1789" s="24">
        <v>36207920</v>
      </c>
    </row>
    <row r="1790" spans="1:16" x14ac:dyDescent="0.2">
      <c r="A1790" s="4" t="s">
        <v>3698</v>
      </c>
      <c r="B1790" s="5">
        <v>38168</v>
      </c>
      <c r="C1790" s="4" t="s">
        <v>15</v>
      </c>
      <c r="D1790" s="4" t="s">
        <v>75</v>
      </c>
      <c r="E1790" s="4" t="s">
        <v>17</v>
      </c>
      <c r="F1790" s="4" t="s">
        <v>18</v>
      </c>
      <c r="G1790" s="4" t="s">
        <v>106</v>
      </c>
      <c r="H1790" s="4" t="s">
        <v>473</v>
      </c>
      <c r="I1790" s="4" t="s">
        <v>1790</v>
      </c>
      <c r="J1790" s="51">
        <v>0</v>
      </c>
      <c r="K1790" s="51">
        <v>7.1</v>
      </c>
      <c r="L1790" s="51">
        <v>188</v>
      </c>
      <c r="M1790" s="51">
        <v>118</v>
      </c>
      <c r="N1790" s="55">
        <v>10214647</v>
      </c>
      <c r="O1790" s="55">
        <v>11000000</v>
      </c>
      <c r="P1790" s="24">
        <v>-785353</v>
      </c>
    </row>
    <row r="1791" spans="1:16" x14ac:dyDescent="0.2">
      <c r="A1791" s="4" t="s">
        <v>3699</v>
      </c>
      <c r="B1791" s="5">
        <v>37997</v>
      </c>
      <c r="C1791" s="4" t="s">
        <v>46</v>
      </c>
      <c r="D1791" s="4" t="s">
        <v>91</v>
      </c>
      <c r="E1791" s="4" t="s">
        <v>1143</v>
      </c>
      <c r="F1791" s="4" t="s">
        <v>1144</v>
      </c>
      <c r="G1791" s="4" t="s">
        <v>106</v>
      </c>
      <c r="H1791" s="4" t="s">
        <v>3700</v>
      </c>
      <c r="I1791" s="4" t="s">
        <v>2840</v>
      </c>
      <c r="J1791" s="51">
        <v>0</v>
      </c>
      <c r="K1791" s="51">
        <v>7.8</v>
      </c>
      <c r="L1791" s="51">
        <v>377</v>
      </c>
      <c r="M1791" s="51">
        <v>99</v>
      </c>
      <c r="N1791" s="55">
        <v>17104669</v>
      </c>
      <c r="O1791" s="55">
        <v>20000000</v>
      </c>
      <c r="P1791" s="24">
        <v>-2895331</v>
      </c>
    </row>
    <row r="1792" spans="1:16" x14ac:dyDescent="0.2">
      <c r="A1792" s="4" t="s">
        <v>3701</v>
      </c>
      <c r="B1792" s="5">
        <v>38087</v>
      </c>
      <c r="C1792" s="4" t="s">
        <v>46</v>
      </c>
      <c r="D1792" s="4" t="s">
        <v>91</v>
      </c>
      <c r="E1792" s="4" t="s">
        <v>17</v>
      </c>
      <c r="F1792" s="4" t="s">
        <v>18</v>
      </c>
      <c r="G1792" s="4" t="s">
        <v>146</v>
      </c>
      <c r="H1792" s="4" t="s">
        <v>1955</v>
      </c>
      <c r="I1792" s="4" t="s">
        <v>2437</v>
      </c>
      <c r="J1792" s="51">
        <v>0</v>
      </c>
      <c r="K1792" s="51">
        <v>6.5</v>
      </c>
      <c r="L1792" s="51">
        <v>125</v>
      </c>
      <c r="M1792" s="51">
        <v>115</v>
      </c>
      <c r="N1792" s="55">
        <v>74540762</v>
      </c>
      <c r="O1792" s="55">
        <v>55000000</v>
      </c>
      <c r="P1792" s="24">
        <v>19540762</v>
      </c>
    </row>
    <row r="1793" spans="1:16" x14ac:dyDescent="0.2">
      <c r="A1793" s="4" t="s">
        <v>3702</v>
      </c>
      <c r="B1793" s="5">
        <v>38157</v>
      </c>
      <c r="C1793" s="4" t="s">
        <v>46</v>
      </c>
      <c r="D1793" s="4" t="s">
        <v>34</v>
      </c>
      <c r="E1793" s="4" t="s">
        <v>17</v>
      </c>
      <c r="F1793" s="4" t="s">
        <v>3546</v>
      </c>
      <c r="G1793" s="4" t="s">
        <v>146</v>
      </c>
      <c r="H1793" s="4" t="s">
        <v>2991</v>
      </c>
      <c r="I1793" s="4" t="s">
        <v>1876</v>
      </c>
      <c r="J1793" s="51">
        <v>702</v>
      </c>
      <c r="K1793" s="51">
        <v>5.9</v>
      </c>
      <c r="L1793" s="51">
        <v>90</v>
      </c>
      <c r="M1793" s="51">
        <v>90</v>
      </c>
      <c r="N1793" s="55">
        <v>17848322</v>
      </c>
      <c r="O1793" s="55">
        <v>28000000</v>
      </c>
      <c r="P1793" s="24">
        <v>-10151678</v>
      </c>
    </row>
    <row r="1794" spans="1:16" x14ac:dyDescent="0.2">
      <c r="A1794" s="4" t="s">
        <v>3703</v>
      </c>
      <c r="B1794" s="5">
        <v>38303</v>
      </c>
      <c r="C1794" s="4" t="s">
        <v>46</v>
      </c>
      <c r="D1794" s="4" t="s">
        <v>16</v>
      </c>
      <c r="E1794" s="4" t="s">
        <v>17</v>
      </c>
      <c r="F1794" s="4" t="s">
        <v>97</v>
      </c>
      <c r="G1794" s="4" t="s">
        <v>106</v>
      </c>
      <c r="H1794" s="4" t="s">
        <v>3176</v>
      </c>
      <c r="I1794" s="4" t="s">
        <v>3704</v>
      </c>
      <c r="J1794" s="51">
        <v>0</v>
      </c>
      <c r="K1794" s="51">
        <v>7.4</v>
      </c>
      <c r="L1794" s="51">
        <v>149</v>
      </c>
      <c r="M1794" s="51">
        <v>105</v>
      </c>
      <c r="N1794" s="55">
        <v>2338695</v>
      </c>
      <c r="O1794" s="55">
        <v>4000000</v>
      </c>
      <c r="P1794" s="24">
        <v>-1661305</v>
      </c>
    </row>
    <row r="1795" spans="1:16" x14ac:dyDescent="0.2">
      <c r="A1795" s="4" t="s">
        <v>3705</v>
      </c>
      <c r="B1795" s="5">
        <v>38335</v>
      </c>
      <c r="C1795" s="4" t="s">
        <v>46</v>
      </c>
      <c r="D1795" s="4" t="s">
        <v>34</v>
      </c>
      <c r="E1795" s="4" t="s">
        <v>17</v>
      </c>
      <c r="F1795" s="4" t="s">
        <v>18</v>
      </c>
      <c r="G1795" s="4" t="s">
        <v>146</v>
      </c>
      <c r="H1795" s="4" t="s">
        <v>1052</v>
      </c>
      <c r="I1795" s="4" t="s">
        <v>3706</v>
      </c>
      <c r="J1795" s="51">
        <v>484</v>
      </c>
      <c r="K1795" s="51">
        <v>5.2</v>
      </c>
      <c r="L1795" s="51">
        <v>73</v>
      </c>
      <c r="M1795" s="51">
        <v>105</v>
      </c>
      <c r="N1795" s="55">
        <v>20422207</v>
      </c>
      <c r="O1795" s="55">
        <v>35000000</v>
      </c>
      <c r="P1795" s="24">
        <v>-14577793</v>
      </c>
    </row>
    <row r="1796" spans="1:16" x14ac:dyDescent="0.2">
      <c r="A1796" s="4" t="s">
        <v>3707</v>
      </c>
      <c r="B1796" s="5">
        <v>38087</v>
      </c>
      <c r="C1796" s="4" t="s">
        <v>46</v>
      </c>
      <c r="D1796" s="4" t="s">
        <v>91</v>
      </c>
      <c r="E1796" s="4" t="s">
        <v>17</v>
      </c>
      <c r="F1796" s="4" t="s">
        <v>18</v>
      </c>
      <c r="G1796" s="4" t="s">
        <v>106</v>
      </c>
      <c r="H1796" s="4" t="s">
        <v>588</v>
      </c>
      <c r="I1796" s="4" t="s">
        <v>570</v>
      </c>
      <c r="J1796" s="51">
        <v>14000</v>
      </c>
      <c r="K1796" s="51">
        <v>7.7</v>
      </c>
      <c r="L1796" s="51">
        <v>171</v>
      </c>
      <c r="M1796" s="51">
        <v>146</v>
      </c>
      <c r="N1796" s="55">
        <v>77862546</v>
      </c>
      <c r="O1796" s="55">
        <v>70000000</v>
      </c>
      <c r="P1796" s="24">
        <v>7862546</v>
      </c>
    </row>
    <row r="1797" spans="1:16" x14ac:dyDescent="0.2">
      <c r="A1797" s="4" t="s">
        <v>3708</v>
      </c>
      <c r="B1797" s="5">
        <v>38215</v>
      </c>
      <c r="C1797" s="4" t="s">
        <v>46</v>
      </c>
      <c r="D1797" s="4" t="s">
        <v>16</v>
      </c>
      <c r="E1797" s="4" t="s">
        <v>914</v>
      </c>
      <c r="F1797" s="4" t="s">
        <v>3709</v>
      </c>
      <c r="G1797" s="4" t="s">
        <v>106</v>
      </c>
      <c r="H1797" s="4" t="s">
        <v>3710</v>
      </c>
      <c r="I1797" s="4" t="s">
        <v>3711</v>
      </c>
      <c r="J1797" s="51">
        <v>0</v>
      </c>
      <c r="K1797" s="51">
        <v>7.5</v>
      </c>
      <c r="L1797" s="51">
        <v>155</v>
      </c>
      <c r="M1797" s="51">
        <v>101</v>
      </c>
      <c r="N1797" s="55">
        <v>6517198</v>
      </c>
      <c r="O1797" s="55">
        <v>3000000</v>
      </c>
      <c r="P1797" s="24">
        <v>3517198</v>
      </c>
    </row>
    <row r="1798" spans="1:16" x14ac:dyDescent="0.2">
      <c r="A1798" s="4" t="s">
        <v>3712</v>
      </c>
      <c r="B1798" s="5">
        <v>38242</v>
      </c>
      <c r="C1798" s="4" t="s">
        <v>46</v>
      </c>
      <c r="D1798" s="4" t="s">
        <v>16</v>
      </c>
      <c r="E1798" s="4" t="s">
        <v>17</v>
      </c>
      <c r="F1798" s="4" t="s">
        <v>18</v>
      </c>
      <c r="G1798" s="4" t="s">
        <v>106</v>
      </c>
      <c r="H1798" s="4" t="s">
        <v>3159</v>
      </c>
      <c r="I1798" s="4" t="s">
        <v>3713</v>
      </c>
      <c r="J1798" s="51">
        <v>1000</v>
      </c>
      <c r="K1798" s="51">
        <v>7.3</v>
      </c>
      <c r="L1798" s="51">
        <v>126</v>
      </c>
      <c r="M1798" s="51">
        <v>90</v>
      </c>
      <c r="N1798" s="55">
        <v>603943</v>
      </c>
      <c r="O1798" s="55">
        <v>500000</v>
      </c>
      <c r="P1798" s="24">
        <v>103943</v>
      </c>
    </row>
    <row r="1799" spans="1:16" x14ac:dyDescent="0.2">
      <c r="A1799" s="4" t="s">
        <v>3714</v>
      </c>
      <c r="B1799" s="5">
        <v>38098</v>
      </c>
      <c r="C1799" s="4" t="s">
        <v>46</v>
      </c>
      <c r="D1799" s="4" t="s">
        <v>34</v>
      </c>
      <c r="E1799" s="4" t="s">
        <v>17</v>
      </c>
      <c r="F1799" s="4" t="s">
        <v>18</v>
      </c>
      <c r="G1799" s="4" t="s">
        <v>146</v>
      </c>
      <c r="H1799" s="4" t="s">
        <v>3715</v>
      </c>
      <c r="I1799" s="4" t="s">
        <v>2706</v>
      </c>
      <c r="J1799" s="51">
        <v>0</v>
      </c>
      <c r="K1799" s="51">
        <v>7</v>
      </c>
      <c r="L1799" s="51">
        <v>159</v>
      </c>
      <c r="M1799" s="51">
        <v>97</v>
      </c>
      <c r="N1799" s="55">
        <v>86049418</v>
      </c>
      <c r="O1799" s="55">
        <v>17000000</v>
      </c>
      <c r="P1799" s="24">
        <v>69049418</v>
      </c>
    </row>
    <row r="1800" spans="1:16" x14ac:dyDescent="0.2">
      <c r="A1800" s="4" t="s">
        <v>3716</v>
      </c>
      <c r="B1800" s="5">
        <v>38285</v>
      </c>
      <c r="C1800" s="4" t="s">
        <v>46</v>
      </c>
      <c r="D1800" s="4" t="s">
        <v>34</v>
      </c>
      <c r="E1800" s="4" t="s">
        <v>17</v>
      </c>
      <c r="F1800" s="4" t="s">
        <v>18</v>
      </c>
      <c r="G1800" s="4" t="s">
        <v>146</v>
      </c>
      <c r="H1800" s="4" t="s">
        <v>217</v>
      </c>
      <c r="I1800" s="4" t="s">
        <v>1521</v>
      </c>
      <c r="J1800" s="51">
        <v>0</v>
      </c>
      <c r="K1800" s="51">
        <v>6.3</v>
      </c>
      <c r="L1800" s="51">
        <v>141</v>
      </c>
      <c r="M1800" s="51">
        <v>106</v>
      </c>
      <c r="N1800" s="55">
        <v>279167575</v>
      </c>
      <c r="O1800" s="55">
        <v>80000000</v>
      </c>
      <c r="P1800" s="24">
        <v>199167575</v>
      </c>
    </row>
    <row r="1801" spans="1:16" x14ac:dyDescent="0.2">
      <c r="A1801" s="4" t="s">
        <v>3717</v>
      </c>
      <c r="B1801" s="5">
        <v>38200</v>
      </c>
      <c r="C1801" s="4" t="s">
        <v>46</v>
      </c>
      <c r="D1801" s="4" t="s">
        <v>23</v>
      </c>
      <c r="E1801" s="4" t="s">
        <v>17</v>
      </c>
      <c r="F1801" s="4" t="s">
        <v>18</v>
      </c>
      <c r="G1801" s="4" t="s">
        <v>146</v>
      </c>
      <c r="H1801" s="4" t="s">
        <v>128</v>
      </c>
      <c r="I1801" s="4" t="s">
        <v>128</v>
      </c>
      <c r="J1801" s="51">
        <v>14000</v>
      </c>
      <c r="K1801" s="51">
        <v>8.1</v>
      </c>
      <c r="L1801" s="51">
        <v>268</v>
      </c>
      <c r="M1801" s="51">
        <v>132</v>
      </c>
      <c r="N1801" s="55">
        <v>100422786</v>
      </c>
      <c r="O1801" s="55">
        <v>30000000</v>
      </c>
      <c r="P1801" s="24">
        <v>70422786</v>
      </c>
    </row>
    <row r="1802" spans="1:16" x14ac:dyDescent="0.2">
      <c r="A1802" s="4" t="s">
        <v>3718</v>
      </c>
      <c r="B1802" s="5">
        <v>37989</v>
      </c>
      <c r="C1802" s="4" t="s">
        <v>46</v>
      </c>
      <c r="D1802" s="4" t="s">
        <v>16</v>
      </c>
      <c r="E1802" s="4" t="s">
        <v>17</v>
      </c>
      <c r="F1802" s="4" t="s">
        <v>18</v>
      </c>
      <c r="G1802" s="4" t="s">
        <v>106</v>
      </c>
      <c r="H1802" s="4" t="s">
        <v>1958</v>
      </c>
      <c r="I1802" s="4" t="s">
        <v>623</v>
      </c>
      <c r="J1802" s="51">
        <v>2000</v>
      </c>
      <c r="K1802" s="51">
        <v>6.4</v>
      </c>
      <c r="L1802" s="51">
        <v>127</v>
      </c>
      <c r="M1802" s="51">
        <v>101</v>
      </c>
      <c r="N1802" s="55">
        <v>4476235</v>
      </c>
      <c r="O1802" s="55">
        <v>27000000</v>
      </c>
      <c r="P1802" s="24">
        <v>-22523765</v>
      </c>
    </row>
    <row r="1803" spans="1:16" x14ac:dyDescent="0.2">
      <c r="A1803" s="4" t="s">
        <v>3719</v>
      </c>
      <c r="B1803" s="5">
        <v>38275</v>
      </c>
      <c r="C1803" s="4" t="s">
        <v>46</v>
      </c>
      <c r="D1803" s="4" t="s">
        <v>75</v>
      </c>
      <c r="E1803" s="4" t="s">
        <v>17</v>
      </c>
      <c r="F1803" s="4" t="s">
        <v>18</v>
      </c>
      <c r="G1803" s="4" t="s">
        <v>98</v>
      </c>
      <c r="H1803" s="4" t="s">
        <v>3720</v>
      </c>
      <c r="I1803" s="4" t="s">
        <v>2266</v>
      </c>
      <c r="J1803" s="51">
        <v>0</v>
      </c>
      <c r="K1803" s="51">
        <v>7.5</v>
      </c>
      <c r="L1803" s="51">
        <v>129</v>
      </c>
      <c r="M1803" s="51">
        <v>135</v>
      </c>
      <c r="N1803" s="55">
        <v>64371181</v>
      </c>
      <c r="O1803" s="55">
        <v>28000000</v>
      </c>
      <c r="P1803" s="24">
        <v>36371181</v>
      </c>
    </row>
    <row r="1804" spans="1:16" x14ac:dyDescent="0.2">
      <c r="A1804" s="4" t="s">
        <v>3721</v>
      </c>
      <c r="B1804" s="5">
        <v>38215</v>
      </c>
      <c r="C1804" s="4" t="s">
        <v>46</v>
      </c>
      <c r="D1804" s="4" t="s">
        <v>34</v>
      </c>
      <c r="E1804" s="4" t="s">
        <v>17</v>
      </c>
      <c r="F1804" s="4" t="s">
        <v>18</v>
      </c>
      <c r="G1804" s="4" t="s">
        <v>146</v>
      </c>
      <c r="H1804" s="4" t="s">
        <v>1366</v>
      </c>
      <c r="I1804" s="4" t="s">
        <v>3036</v>
      </c>
      <c r="J1804" s="51">
        <v>491</v>
      </c>
      <c r="K1804" s="51">
        <v>5.5</v>
      </c>
      <c r="L1804" s="51">
        <v>63</v>
      </c>
      <c r="M1804" s="51">
        <v>104</v>
      </c>
      <c r="N1804" s="55">
        <v>21800302</v>
      </c>
      <c r="O1804" s="55">
        <v>30000000</v>
      </c>
      <c r="P1804" s="24">
        <v>-8199698</v>
      </c>
    </row>
    <row r="1805" spans="1:16" x14ac:dyDescent="0.2">
      <c r="A1805" s="4" t="s">
        <v>3722</v>
      </c>
      <c r="B1805" s="5">
        <v>38000</v>
      </c>
      <c r="C1805" s="4" t="s">
        <v>46</v>
      </c>
      <c r="D1805" s="4" t="s">
        <v>191</v>
      </c>
      <c r="E1805" s="4" t="s">
        <v>17</v>
      </c>
      <c r="F1805" s="4" t="s">
        <v>18</v>
      </c>
      <c r="G1805" s="4" t="s">
        <v>98</v>
      </c>
      <c r="H1805" s="4" t="s">
        <v>3723</v>
      </c>
      <c r="I1805" s="4" t="s">
        <v>2431</v>
      </c>
      <c r="J1805" s="51">
        <v>456</v>
      </c>
      <c r="K1805" s="51">
        <v>6.6</v>
      </c>
      <c r="L1805" s="51">
        <v>43</v>
      </c>
      <c r="M1805" s="51">
        <v>90</v>
      </c>
      <c r="N1805" s="55">
        <v>85222</v>
      </c>
      <c r="O1805" s="55">
        <v>1100</v>
      </c>
      <c r="P1805" s="24">
        <v>84122</v>
      </c>
    </row>
    <row r="1806" spans="1:16" x14ac:dyDescent="0.2">
      <c r="A1806" s="4" t="s">
        <v>3724</v>
      </c>
      <c r="B1806" s="5">
        <v>38058</v>
      </c>
      <c r="C1806" s="4" t="s">
        <v>46</v>
      </c>
      <c r="D1806" s="4" t="s">
        <v>23</v>
      </c>
      <c r="E1806" s="4" t="s">
        <v>17</v>
      </c>
      <c r="F1806" s="4" t="s">
        <v>97</v>
      </c>
      <c r="G1806" s="4" t="s">
        <v>106</v>
      </c>
      <c r="H1806" s="4" t="s">
        <v>3633</v>
      </c>
      <c r="I1806" s="4" t="s">
        <v>3725</v>
      </c>
      <c r="J1806" s="51">
        <v>869</v>
      </c>
      <c r="K1806" s="51">
        <v>6.8</v>
      </c>
      <c r="L1806" s="51">
        <v>124</v>
      </c>
      <c r="M1806" s="51">
        <v>86</v>
      </c>
      <c r="N1806" s="55">
        <v>992238</v>
      </c>
      <c r="O1806" s="55">
        <v>1700000</v>
      </c>
      <c r="P1806" s="24">
        <v>-707762</v>
      </c>
    </row>
    <row r="1807" spans="1:16" x14ac:dyDescent="0.2">
      <c r="A1807" s="4" t="s">
        <v>3726</v>
      </c>
      <c r="B1807" s="5">
        <v>38033</v>
      </c>
      <c r="C1807" s="4" t="s">
        <v>46</v>
      </c>
      <c r="D1807" s="4" t="s">
        <v>34</v>
      </c>
      <c r="E1807" s="4" t="s">
        <v>17</v>
      </c>
      <c r="F1807" s="4" t="s">
        <v>18</v>
      </c>
      <c r="G1807" s="4" t="s">
        <v>98</v>
      </c>
      <c r="H1807" s="4" t="s">
        <v>3727</v>
      </c>
      <c r="I1807" s="4" t="s">
        <v>3728</v>
      </c>
      <c r="J1807" s="51">
        <v>0</v>
      </c>
      <c r="K1807" s="51">
        <v>6.9</v>
      </c>
      <c r="L1807" s="51">
        <v>220</v>
      </c>
      <c r="M1807" s="51">
        <v>92</v>
      </c>
      <c r="N1807" s="55">
        <v>44540956</v>
      </c>
      <c r="O1807" s="55">
        <v>400000</v>
      </c>
      <c r="P1807" s="24">
        <v>44140956</v>
      </c>
    </row>
    <row r="1808" spans="1:16" x14ac:dyDescent="0.2">
      <c r="A1808" s="4" t="s">
        <v>3729</v>
      </c>
      <c r="B1808" s="5">
        <v>38111</v>
      </c>
      <c r="C1808" s="4" t="s">
        <v>46</v>
      </c>
      <c r="D1808" s="4" t="s">
        <v>91</v>
      </c>
      <c r="E1808" s="4" t="s">
        <v>17</v>
      </c>
      <c r="F1808" s="4" t="s">
        <v>18</v>
      </c>
      <c r="G1808" s="4" t="s">
        <v>98</v>
      </c>
      <c r="H1808" s="4" t="s">
        <v>476</v>
      </c>
      <c r="I1808" s="4" t="s">
        <v>977</v>
      </c>
      <c r="J1808" s="51">
        <v>0</v>
      </c>
      <c r="K1808" s="51">
        <v>6.9</v>
      </c>
      <c r="L1808" s="51">
        <v>193</v>
      </c>
      <c r="M1808" s="51">
        <v>131</v>
      </c>
      <c r="N1808" s="55">
        <v>173005002</v>
      </c>
      <c r="O1808" s="55">
        <v>100000000</v>
      </c>
      <c r="P1808" s="24">
        <v>73005002</v>
      </c>
    </row>
    <row r="1809" spans="1:16" x14ac:dyDescent="0.2">
      <c r="A1809" s="4" t="s">
        <v>3730</v>
      </c>
      <c r="B1809" s="5">
        <v>38177</v>
      </c>
      <c r="C1809" s="4" t="s">
        <v>46</v>
      </c>
      <c r="D1809" s="4" t="s">
        <v>34</v>
      </c>
      <c r="E1809" s="4" t="s">
        <v>17</v>
      </c>
      <c r="F1809" s="4" t="s">
        <v>18</v>
      </c>
      <c r="G1809" s="4" t="s">
        <v>98</v>
      </c>
      <c r="H1809" s="4" t="s">
        <v>3731</v>
      </c>
      <c r="I1809" s="4" t="s">
        <v>2733</v>
      </c>
      <c r="J1809" s="51">
        <v>849</v>
      </c>
      <c r="K1809" s="51">
        <v>4.8</v>
      </c>
      <c r="L1809" s="51">
        <v>70</v>
      </c>
      <c r="M1809" s="51">
        <v>91</v>
      </c>
      <c r="N1809" s="55">
        <v>14018364</v>
      </c>
      <c r="O1809" s="55">
        <v>30000000</v>
      </c>
      <c r="P1809" s="24">
        <v>-15981636</v>
      </c>
    </row>
    <row r="1810" spans="1:16" x14ac:dyDescent="0.2">
      <c r="A1810" s="4" t="s">
        <v>3732</v>
      </c>
      <c r="B1810" s="5">
        <v>38085</v>
      </c>
      <c r="C1810" s="4" t="s">
        <v>46</v>
      </c>
      <c r="D1810" s="4" t="s">
        <v>329</v>
      </c>
      <c r="E1810" s="4" t="s">
        <v>3733</v>
      </c>
      <c r="F1810" s="4" t="s">
        <v>3734</v>
      </c>
      <c r="G1810" s="4" t="s">
        <v>106</v>
      </c>
      <c r="H1810" s="4" t="s">
        <v>3735</v>
      </c>
      <c r="I1810" s="4" t="s">
        <v>3736</v>
      </c>
      <c r="J1810" s="51">
        <v>0</v>
      </c>
      <c r="K1810" s="51">
        <v>6.5</v>
      </c>
      <c r="L1810" s="51">
        <v>232</v>
      </c>
      <c r="M1810" s="51">
        <v>104</v>
      </c>
      <c r="N1810" s="55">
        <v>1487477</v>
      </c>
      <c r="O1810" s="55">
        <v>4200000</v>
      </c>
      <c r="P1810" s="24">
        <v>-2712523</v>
      </c>
    </row>
    <row r="1811" spans="1:16" x14ac:dyDescent="0.2">
      <c r="A1811" s="4" t="s">
        <v>3737</v>
      </c>
      <c r="B1811" s="5">
        <v>38087</v>
      </c>
      <c r="C1811" s="4" t="s">
        <v>46</v>
      </c>
      <c r="D1811" s="4" t="s">
        <v>23</v>
      </c>
      <c r="E1811" s="4" t="s">
        <v>17</v>
      </c>
      <c r="F1811" s="4" t="s">
        <v>18</v>
      </c>
      <c r="G1811" s="4" t="s">
        <v>106</v>
      </c>
      <c r="H1811" s="4" t="s">
        <v>3738</v>
      </c>
      <c r="I1811" s="4" t="s">
        <v>2388</v>
      </c>
      <c r="J1811" s="51">
        <v>98</v>
      </c>
      <c r="K1811" s="51">
        <v>5.5</v>
      </c>
      <c r="L1811" s="51">
        <v>43</v>
      </c>
      <c r="M1811" s="51">
        <v>78</v>
      </c>
      <c r="N1811" s="55">
        <v>191309</v>
      </c>
      <c r="O1811" s="55">
        <v>150000</v>
      </c>
      <c r="P1811" s="24">
        <v>41309</v>
      </c>
    </row>
    <row r="1812" spans="1:16" x14ac:dyDescent="0.2">
      <c r="A1812" s="4" t="s">
        <v>3739</v>
      </c>
      <c r="B1812" s="5">
        <v>38149</v>
      </c>
      <c r="C1812" s="4" t="s">
        <v>46</v>
      </c>
      <c r="D1812" s="4" t="s">
        <v>16</v>
      </c>
      <c r="E1812" s="4" t="s">
        <v>17</v>
      </c>
      <c r="F1812" s="4" t="s">
        <v>18</v>
      </c>
      <c r="G1812" s="4" t="s">
        <v>146</v>
      </c>
      <c r="H1812" s="4" t="s">
        <v>1059</v>
      </c>
      <c r="I1812" s="4" t="s">
        <v>759</v>
      </c>
      <c r="J1812" s="51">
        <v>0</v>
      </c>
      <c r="K1812" s="51">
        <v>6.4</v>
      </c>
      <c r="L1812" s="51">
        <v>198</v>
      </c>
      <c r="M1812" s="51">
        <v>125</v>
      </c>
      <c r="N1812" s="55">
        <v>125531634</v>
      </c>
      <c r="O1812" s="55">
        <v>110000000</v>
      </c>
      <c r="P1812" s="24">
        <v>15531634</v>
      </c>
    </row>
    <row r="1813" spans="1:16" x14ac:dyDescent="0.2">
      <c r="A1813" s="4" t="s">
        <v>3740</v>
      </c>
      <c r="B1813" s="5">
        <v>38327</v>
      </c>
      <c r="C1813" s="4" t="s">
        <v>46</v>
      </c>
      <c r="D1813" s="4" t="s">
        <v>91</v>
      </c>
      <c r="E1813" s="4" t="s">
        <v>17</v>
      </c>
      <c r="F1813" s="4" t="s">
        <v>18</v>
      </c>
      <c r="G1813" s="4" t="s">
        <v>146</v>
      </c>
      <c r="H1813" s="4" t="s">
        <v>3741</v>
      </c>
      <c r="I1813" s="4" t="s">
        <v>3742</v>
      </c>
      <c r="J1813" s="51">
        <v>269</v>
      </c>
      <c r="K1813" s="51">
        <v>5.8</v>
      </c>
      <c r="L1813" s="51">
        <v>77</v>
      </c>
      <c r="M1813" s="51">
        <v>84</v>
      </c>
      <c r="N1813" s="55">
        <v>15712072</v>
      </c>
      <c r="O1813" s="55">
        <v>20000000</v>
      </c>
      <c r="P1813" s="24">
        <v>-4287928</v>
      </c>
    </row>
    <row r="1814" spans="1:16" x14ac:dyDescent="0.2">
      <c r="A1814" s="4" t="s">
        <v>3743</v>
      </c>
      <c r="B1814" s="5">
        <v>38027</v>
      </c>
      <c r="C1814" s="4" t="s">
        <v>46</v>
      </c>
      <c r="D1814" s="4" t="s">
        <v>23</v>
      </c>
      <c r="E1814" s="4" t="s">
        <v>17</v>
      </c>
      <c r="F1814" s="4" t="s">
        <v>18</v>
      </c>
      <c r="G1814" s="4" t="s">
        <v>146</v>
      </c>
      <c r="H1814" s="4" t="s">
        <v>3744</v>
      </c>
      <c r="I1814" s="4" t="s">
        <v>3744</v>
      </c>
      <c r="J1814" s="51">
        <v>19000</v>
      </c>
      <c r="K1814" s="51">
        <v>7</v>
      </c>
      <c r="L1814" s="51">
        <v>143</v>
      </c>
      <c r="M1814" s="51">
        <v>77</v>
      </c>
      <c r="N1814" s="55">
        <v>424760</v>
      </c>
      <c r="O1814" s="55">
        <v>7000</v>
      </c>
      <c r="P1814" s="24">
        <v>417760</v>
      </c>
    </row>
    <row r="1815" spans="1:16" x14ac:dyDescent="0.2">
      <c r="A1815" s="4" t="s">
        <v>3745</v>
      </c>
      <c r="B1815" s="5">
        <v>38085</v>
      </c>
      <c r="C1815" s="4" t="s">
        <v>46</v>
      </c>
      <c r="D1815" s="4" t="s">
        <v>386</v>
      </c>
      <c r="E1815" s="4" t="s">
        <v>17</v>
      </c>
      <c r="F1815" s="4" t="s">
        <v>18</v>
      </c>
      <c r="G1815" s="4" t="s">
        <v>98</v>
      </c>
      <c r="H1815" s="4" t="s">
        <v>3746</v>
      </c>
      <c r="I1815" s="4" t="s">
        <v>3747</v>
      </c>
      <c r="J1815" s="51">
        <v>1000</v>
      </c>
      <c r="K1815" s="51">
        <v>5.9</v>
      </c>
      <c r="L1815" s="51">
        <v>46</v>
      </c>
      <c r="M1815" s="51">
        <v>103</v>
      </c>
      <c r="N1815" s="55">
        <v>10411980</v>
      </c>
      <c r="O1815" s="55">
        <v>15000000</v>
      </c>
      <c r="P1815" s="24">
        <v>-4588020</v>
      </c>
    </row>
    <row r="1816" spans="1:16" x14ac:dyDescent="0.2">
      <c r="A1816" s="4" t="s">
        <v>3748</v>
      </c>
      <c r="B1816" s="5">
        <v>38020</v>
      </c>
      <c r="C1816" s="4" t="s">
        <v>46</v>
      </c>
      <c r="D1816" s="4" t="s">
        <v>34</v>
      </c>
      <c r="E1816" s="4" t="s">
        <v>17</v>
      </c>
      <c r="F1816" s="4" t="s">
        <v>18</v>
      </c>
      <c r="G1816" s="4" t="s">
        <v>146</v>
      </c>
      <c r="H1816" s="4" t="s">
        <v>3749</v>
      </c>
      <c r="I1816" s="4" t="s">
        <v>819</v>
      </c>
      <c r="J1816" s="51">
        <v>718</v>
      </c>
      <c r="K1816" s="51">
        <v>6</v>
      </c>
      <c r="L1816" s="51">
        <v>93</v>
      </c>
      <c r="M1816" s="51">
        <v>119</v>
      </c>
      <c r="N1816" s="55">
        <v>37486138</v>
      </c>
      <c r="O1816" s="55">
        <v>50000000</v>
      </c>
      <c r="P1816" s="24">
        <v>-12513862</v>
      </c>
    </row>
    <row r="1817" spans="1:16" x14ac:dyDescent="0.2">
      <c r="A1817" s="4" t="s">
        <v>3750</v>
      </c>
      <c r="B1817" s="5">
        <v>38146</v>
      </c>
      <c r="C1817" s="4" t="s">
        <v>46</v>
      </c>
      <c r="D1817" s="4" t="s">
        <v>75</v>
      </c>
      <c r="E1817" s="4" t="s">
        <v>17</v>
      </c>
      <c r="F1817" s="4" t="s">
        <v>18</v>
      </c>
      <c r="G1817" s="4" t="s">
        <v>146</v>
      </c>
      <c r="H1817" s="4" t="s">
        <v>1895</v>
      </c>
      <c r="I1817" s="4" t="s">
        <v>973</v>
      </c>
      <c r="J1817" s="51">
        <v>0</v>
      </c>
      <c r="K1817" s="51">
        <v>7.7</v>
      </c>
      <c r="L1817" s="51">
        <v>209</v>
      </c>
      <c r="M1817" s="51">
        <v>178</v>
      </c>
      <c r="N1817" s="55">
        <v>75305995</v>
      </c>
      <c r="O1817" s="55">
        <v>40000000</v>
      </c>
      <c r="P1817" s="24">
        <v>35305995</v>
      </c>
    </row>
    <row r="1818" spans="1:16" x14ac:dyDescent="0.2">
      <c r="A1818" s="4" t="s">
        <v>3751</v>
      </c>
      <c r="B1818" s="5">
        <v>38278</v>
      </c>
      <c r="C1818" s="4" t="s">
        <v>46</v>
      </c>
      <c r="D1818" s="4" t="s">
        <v>91</v>
      </c>
      <c r="E1818" s="4" t="s">
        <v>17</v>
      </c>
      <c r="F1818" s="4" t="s">
        <v>25</v>
      </c>
      <c r="G1818" s="4" t="s">
        <v>106</v>
      </c>
      <c r="H1818" s="4" t="s">
        <v>865</v>
      </c>
      <c r="I1818" s="4" t="s">
        <v>3752</v>
      </c>
      <c r="J1818" s="51">
        <v>0</v>
      </c>
      <c r="K1818" s="51">
        <v>6.2</v>
      </c>
      <c r="L1818" s="51">
        <v>191</v>
      </c>
      <c r="M1818" s="51">
        <v>98</v>
      </c>
      <c r="N1818" s="55">
        <v>50740078</v>
      </c>
      <c r="O1818" s="55">
        <v>45000000</v>
      </c>
      <c r="P1818" s="24">
        <v>5740078</v>
      </c>
    </row>
    <row r="1819" spans="1:16" x14ac:dyDescent="0.2">
      <c r="A1819" s="4" t="s">
        <v>3753</v>
      </c>
      <c r="B1819" s="5">
        <v>38009</v>
      </c>
      <c r="C1819" s="4" t="s">
        <v>46</v>
      </c>
      <c r="D1819" s="4" t="s">
        <v>34</v>
      </c>
      <c r="E1819" s="4" t="s">
        <v>17</v>
      </c>
      <c r="F1819" s="4" t="s">
        <v>352</v>
      </c>
      <c r="G1819" s="4" t="s">
        <v>146</v>
      </c>
      <c r="H1819" s="4" t="s">
        <v>3754</v>
      </c>
      <c r="I1819" s="4" t="s">
        <v>3755</v>
      </c>
      <c r="J1819" s="51">
        <v>989</v>
      </c>
      <c r="K1819" s="51">
        <v>7.6</v>
      </c>
      <c r="L1819" s="51">
        <v>47</v>
      </c>
      <c r="M1819" s="51">
        <v>98</v>
      </c>
      <c r="N1819" s="55">
        <v>795126</v>
      </c>
      <c r="O1819" s="55">
        <v>6000000</v>
      </c>
      <c r="P1819" s="24">
        <v>-5204874</v>
      </c>
    </row>
    <row r="1820" spans="1:16" x14ac:dyDescent="0.2">
      <c r="A1820" s="4" t="s">
        <v>3756</v>
      </c>
      <c r="B1820" s="5">
        <v>38050</v>
      </c>
      <c r="C1820" s="4" t="s">
        <v>46</v>
      </c>
      <c r="D1820" s="4" t="s">
        <v>34</v>
      </c>
      <c r="E1820" s="4" t="s">
        <v>17</v>
      </c>
      <c r="F1820" s="4" t="s">
        <v>18</v>
      </c>
      <c r="G1820" s="4" t="s">
        <v>146</v>
      </c>
      <c r="H1820" s="4" t="s">
        <v>806</v>
      </c>
      <c r="I1820" s="4" t="s">
        <v>3757</v>
      </c>
      <c r="J1820" s="51">
        <v>0</v>
      </c>
      <c r="K1820" s="51">
        <v>6.9</v>
      </c>
      <c r="L1820" s="51">
        <v>121</v>
      </c>
      <c r="M1820" s="51">
        <v>92</v>
      </c>
      <c r="N1820" s="55">
        <v>8786715</v>
      </c>
      <c r="O1820" s="55">
        <v>5000000</v>
      </c>
      <c r="P1820" s="24">
        <v>3786715</v>
      </c>
    </row>
    <row r="1821" spans="1:16" x14ac:dyDescent="0.2">
      <c r="A1821" s="4" t="s">
        <v>3758</v>
      </c>
      <c r="B1821" s="5">
        <v>38127</v>
      </c>
      <c r="C1821" s="4" t="s">
        <v>46</v>
      </c>
      <c r="D1821" s="4" t="s">
        <v>105</v>
      </c>
      <c r="E1821" s="4" t="s">
        <v>17</v>
      </c>
      <c r="F1821" s="4" t="s">
        <v>18</v>
      </c>
      <c r="G1821" s="4" t="s">
        <v>106</v>
      </c>
      <c r="H1821" s="4" t="s">
        <v>3759</v>
      </c>
      <c r="I1821" s="4" t="s">
        <v>3760</v>
      </c>
      <c r="J1821" s="51">
        <v>0</v>
      </c>
      <c r="K1821" s="51">
        <v>7.7</v>
      </c>
      <c r="L1821" s="51">
        <v>287</v>
      </c>
      <c r="M1821" s="51">
        <v>103</v>
      </c>
      <c r="N1821" s="55">
        <v>55153403</v>
      </c>
      <c r="O1821" s="55">
        <v>1200000</v>
      </c>
      <c r="P1821" s="24">
        <v>53953403</v>
      </c>
    </row>
    <row r="1822" spans="1:16" x14ac:dyDescent="0.2">
      <c r="A1822" s="4" t="s">
        <v>3761</v>
      </c>
      <c r="B1822" s="5">
        <v>38174</v>
      </c>
      <c r="C1822" s="4" t="s">
        <v>46</v>
      </c>
      <c r="D1822" s="4" t="s">
        <v>54</v>
      </c>
      <c r="E1822" s="4" t="s">
        <v>17</v>
      </c>
      <c r="F1822" s="4" t="s">
        <v>18</v>
      </c>
      <c r="G1822" s="4" t="s">
        <v>98</v>
      </c>
      <c r="H1822" s="4" t="s">
        <v>2029</v>
      </c>
      <c r="I1822" s="4" t="s">
        <v>2309</v>
      </c>
      <c r="J1822" s="51">
        <v>567</v>
      </c>
      <c r="K1822" s="51">
        <v>4.9000000000000004</v>
      </c>
      <c r="L1822" s="51">
        <v>94</v>
      </c>
      <c r="M1822" s="51">
        <v>93</v>
      </c>
      <c r="N1822" s="55">
        <v>84185387</v>
      </c>
      <c r="O1822" s="55">
        <v>80000000</v>
      </c>
      <c r="P1822" s="24">
        <v>4185387</v>
      </c>
    </row>
    <row r="1823" spans="1:16" x14ac:dyDescent="0.2">
      <c r="A1823" s="4" t="s">
        <v>3762</v>
      </c>
      <c r="B1823" s="5">
        <v>38330</v>
      </c>
      <c r="C1823" s="4" t="s">
        <v>46</v>
      </c>
      <c r="D1823" s="4" t="s">
        <v>308</v>
      </c>
      <c r="E1823" s="4" t="s">
        <v>17</v>
      </c>
      <c r="F1823" s="4" t="s">
        <v>18</v>
      </c>
      <c r="G1823" s="4" t="s">
        <v>146</v>
      </c>
      <c r="H1823" s="4" t="s">
        <v>440</v>
      </c>
      <c r="I1823" s="4" t="s">
        <v>2179</v>
      </c>
      <c r="J1823" s="51">
        <v>0</v>
      </c>
      <c r="K1823" s="51">
        <v>6.6</v>
      </c>
      <c r="L1823" s="51">
        <v>195</v>
      </c>
      <c r="M1823" s="51">
        <v>96</v>
      </c>
      <c r="N1823" s="55">
        <v>47781388</v>
      </c>
      <c r="O1823" s="55">
        <v>40000000</v>
      </c>
      <c r="P1823" s="24">
        <v>7781388</v>
      </c>
    </row>
    <row r="1824" spans="1:16" x14ac:dyDescent="0.2">
      <c r="A1824" s="4" t="s">
        <v>3763</v>
      </c>
      <c r="B1824" s="5">
        <v>38335</v>
      </c>
      <c r="C1824" s="4" t="s">
        <v>46</v>
      </c>
      <c r="D1824" s="4" t="s">
        <v>34</v>
      </c>
      <c r="E1824" s="4" t="s">
        <v>17</v>
      </c>
      <c r="F1824" s="4" t="s">
        <v>3764</v>
      </c>
      <c r="G1824" s="4" t="s">
        <v>106</v>
      </c>
      <c r="H1824" s="4" t="s">
        <v>1647</v>
      </c>
      <c r="I1824" s="4" t="s">
        <v>3765</v>
      </c>
      <c r="J1824" s="51">
        <v>0</v>
      </c>
      <c r="K1824" s="51">
        <v>4.9000000000000004</v>
      </c>
      <c r="L1824" s="51">
        <v>148</v>
      </c>
      <c r="M1824" s="51">
        <v>88</v>
      </c>
      <c r="N1824" s="55">
        <v>17016190</v>
      </c>
      <c r="O1824" s="55">
        <v>12000000</v>
      </c>
      <c r="P1824" s="24">
        <v>5016190</v>
      </c>
    </row>
    <row r="1825" spans="1:16" x14ac:dyDescent="0.2">
      <c r="A1825" s="4" t="s">
        <v>3766</v>
      </c>
      <c r="B1825" s="5">
        <v>38085</v>
      </c>
      <c r="C1825" s="4" t="s">
        <v>46</v>
      </c>
      <c r="D1825" s="4" t="s">
        <v>34</v>
      </c>
      <c r="E1825" s="4" t="s">
        <v>17</v>
      </c>
      <c r="F1825" s="4" t="s">
        <v>18</v>
      </c>
      <c r="G1825" s="4" t="s">
        <v>146</v>
      </c>
      <c r="H1825" s="4" t="s">
        <v>3767</v>
      </c>
      <c r="I1825" s="4" t="s">
        <v>2834</v>
      </c>
      <c r="J1825" s="51">
        <v>0</v>
      </c>
      <c r="K1825" s="51">
        <v>6.1</v>
      </c>
      <c r="L1825" s="51">
        <v>118</v>
      </c>
      <c r="M1825" s="51">
        <v>106</v>
      </c>
      <c r="N1825" s="55">
        <v>57887882</v>
      </c>
      <c r="O1825" s="55">
        <v>50000000</v>
      </c>
      <c r="P1825" s="24">
        <v>7887882</v>
      </c>
    </row>
    <row r="1826" spans="1:16" x14ac:dyDescent="0.2">
      <c r="A1826" s="4" t="s">
        <v>3768</v>
      </c>
      <c r="B1826" s="5">
        <v>38171</v>
      </c>
      <c r="C1826" s="4" t="s">
        <v>46</v>
      </c>
      <c r="D1826" s="4" t="s">
        <v>54</v>
      </c>
      <c r="E1826" s="4" t="s">
        <v>17</v>
      </c>
      <c r="F1826" s="4" t="s">
        <v>18</v>
      </c>
      <c r="G1826" s="4" t="s">
        <v>98</v>
      </c>
      <c r="H1826" s="4" t="s">
        <v>217</v>
      </c>
      <c r="I1826" s="4" t="s">
        <v>2545</v>
      </c>
      <c r="J1826" s="51">
        <v>0</v>
      </c>
      <c r="K1826" s="51">
        <v>6</v>
      </c>
      <c r="L1826" s="51">
        <v>143</v>
      </c>
      <c r="M1826" s="51">
        <v>90</v>
      </c>
      <c r="N1826" s="55">
        <v>160762022</v>
      </c>
      <c r="O1826" s="55">
        <v>75000000</v>
      </c>
      <c r="P1826" s="24">
        <v>85762022</v>
      </c>
    </row>
    <row r="1827" spans="1:16" x14ac:dyDescent="0.2">
      <c r="A1827" s="4" t="s">
        <v>3769</v>
      </c>
      <c r="B1827" s="5">
        <v>38085</v>
      </c>
      <c r="C1827" s="4" t="s">
        <v>46</v>
      </c>
      <c r="D1827" s="4" t="s">
        <v>34</v>
      </c>
      <c r="E1827" s="4" t="s">
        <v>17</v>
      </c>
      <c r="F1827" s="4" t="s">
        <v>97</v>
      </c>
      <c r="G1827" s="4" t="s">
        <v>106</v>
      </c>
      <c r="H1827" s="4" t="s">
        <v>3770</v>
      </c>
      <c r="I1827" s="4" t="s">
        <v>3771</v>
      </c>
      <c r="J1827" s="51">
        <v>19000</v>
      </c>
      <c r="K1827" s="51">
        <v>8</v>
      </c>
      <c r="L1827" s="51">
        <v>246</v>
      </c>
      <c r="M1827" s="51">
        <v>99</v>
      </c>
      <c r="N1827" s="55">
        <v>13464388</v>
      </c>
      <c r="O1827" s="55">
        <v>4000000</v>
      </c>
      <c r="P1827" s="24">
        <v>9464388</v>
      </c>
    </row>
    <row r="1828" spans="1:16" x14ac:dyDescent="0.2">
      <c r="A1828" s="4" t="s">
        <v>3772</v>
      </c>
      <c r="B1828" s="5">
        <v>37987</v>
      </c>
      <c r="C1828" s="4" t="s">
        <v>46</v>
      </c>
      <c r="D1828" s="4" t="s">
        <v>191</v>
      </c>
      <c r="E1828" s="4" t="s">
        <v>17</v>
      </c>
      <c r="F1828" s="4" t="s">
        <v>18</v>
      </c>
      <c r="G1828" s="4" t="s">
        <v>35</v>
      </c>
      <c r="H1828" s="4" t="s">
        <v>3773</v>
      </c>
      <c r="I1828" s="4" t="s">
        <v>3774</v>
      </c>
      <c r="J1828" s="51">
        <v>30</v>
      </c>
      <c r="K1828" s="51">
        <v>7.2</v>
      </c>
      <c r="L1828" s="51">
        <v>15</v>
      </c>
      <c r="M1828" s="51">
        <v>85</v>
      </c>
      <c r="N1828" s="55">
        <v>381225</v>
      </c>
      <c r="O1828" s="55">
        <v>200000</v>
      </c>
      <c r="P1828" s="24">
        <v>181225</v>
      </c>
    </row>
    <row r="1829" spans="1:16" x14ac:dyDescent="0.2">
      <c r="A1829" s="4" t="s">
        <v>3775</v>
      </c>
      <c r="B1829" s="5">
        <v>38076</v>
      </c>
      <c r="C1829" s="4" t="s">
        <v>46</v>
      </c>
      <c r="D1829" s="4" t="s">
        <v>54</v>
      </c>
      <c r="E1829" s="4" t="s">
        <v>17</v>
      </c>
      <c r="F1829" s="4" t="s">
        <v>18</v>
      </c>
      <c r="G1829" s="4" t="s">
        <v>98</v>
      </c>
      <c r="H1829" s="4" t="s">
        <v>3776</v>
      </c>
      <c r="I1829" s="4" t="s">
        <v>2843</v>
      </c>
      <c r="J1829" s="51">
        <v>0</v>
      </c>
      <c r="K1829" s="51">
        <v>7.2</v>
      </c>
      <c r="L1829" s="51">
        <v>205</v>
      </c>
      <c r="M1829" s="51">
        <v>93</v>
      </c>
      <c r="N1829" s="55">
        <v>436471036</v>
      </c>
      <c r="O1829" s="55">
        <v>150000000</v>
      </c>
      <c r="P1829" s="24">
        <v>286471036</v>
      </c>
    </row>
    <row r="1830" spans="1:16" x14ac:dyDescent="0.2">
      <c r="A1830" s="4" t="s">
        <v>3777</v>
      </c>
      <c r="B1830" s="5">
        <v>38306</v>
      </c>
      <c r="C1830" s="4" t="s">
        <v>46</v>
      </c>
      <c r="D1830" s="4" t="s">
        <v>54</v>
      </c>
      <c r="E1830" s="4" t="s">
        <v>17</v>
      </c>
      <c r="F1830" s="4" t="s">
        <v>18</v>
      </c>
      <c r="G1830" s="4" t="s">
        <v>106</v>
      </c>
      <c r="H1830" s="4" t="s">
        <v>451</v>
      </c>
      <c r="I1830" s="4" t="s">
        <v>2060</v>
      </c>
      <c r="J1830" s="51">
        <v>0</v>
      </c>
      <c r="K1830" s="51">
        <v>7.5</v>
      </c>
      <c r="L1830" s="51">
        <v>285</v>
      </c>
      <c r="M1830" s="51">
        <v>126</v>
      </c>
      <c r="N1830" s="55">
        <v>71502303</v>
      </c>
      <c r="O1830" s="55">
        <v>12000000</v>
      </c>
      <c r="P1830" s="24">
        <v>59502303</v>
      </c>
    </row>
    <row r="1831" spans="1:16" x14ac:dyDescent="0.2">
      <c r="A1831" s="4" t="s">
        <v>3778</v>
      </c>
      <c r="B1831" s="5">
        <v>38323</v>
      </c>
      <c r="C1831" s="4" t="s">
        <v>46</v>
      </c>
      <c r="D1831" s="4" t="s">
        <v>91</v>
      </c>
      <c r="E1831" s="4" t="s">
        <v>17</v>
      </c>
      <c r="F1831" s="4" t="s">
        <v>18</v>
      </c>
      <c r="G1831" s="4" t="s">
        <v>98</v>
      </c>
      <c r="H1831" s="4" t="s">
        <v>1221</v>
      </c>
      <c r="I1831" s="4" t="s">
        <v>3779</v>
      </c>
      <c r="J1831" s="51">
        <v>0</v>
      </c>
      <c r="K1831" s="51">
        <v>6.1</v>
      </c>
      <c r="L1831" s="51">
        <v>197</v>
      </c>
      <c r="M1831" s="51">
        <v>106</v>
      </c>
      <c r="N1831" s="55">
        <v>37760080</v>
      </c>
      <c r="O1831" s="55">
        <v>70000000</v>
      </c>
      <c r="P1831" s="24">
        <v>-32239920</v>
      </c>
    </row>
    <row r="1832" spans="1:16" x14ac:dyDescent="0.2">
      <c r="A1832" s="4" t="s">
        <v>3780</v>
      </c>
      <c r="B1832" s="5">
        <v>38151</v>
      </c>
      <c r="C1832" s="4" t="s">
        <v>46</v>
      </c>
      <c r="D1832" s="4" t="s">
        <v>34</v>
      </c>
      <c r="E1832" s="4" t="s">
        <v>17</v>
      </c>
      <c r="F1832" s="4" t="s">
        <v>18</v>
      </c>
      <c r="G1832" s="4" t="s">
        <v>98</v>
      </c>
      <c r="H1832" s="4" t="s">
        <v>3781</v>
      </c>
      <c r="I1832" s="4" t="s">
        <v>3782</v>
      </c>
      <c r="J1832" s="51">
        <v>0</v>
      </c>
      <c r="K1832" s="51">
        <v>5.3</v>
      </c>
      <c r="L1832" s="51">
        <v>52</v>
      </c>
      <c r="M1832" s="51">
        <v>89</v>
      </c>
      <c r="N1832" s="55">
        <v>8070311</v>
      </c>
      <c r="O1832" s="55">
        <v>10000000</v>
      </c>
      <c r="P1832" s="24">
        <v>-1929689</v>
      </c>
    </row>
    <row r="1833" spans="1:16" x14ac:dyDescent="0.2">
      <c r="A1833" s="4" t="s">
        <v>3783</v>
      </c>
      <c r="B1833" s="5">
        <v>38153</v>
      </c>
      <c r="C1833" s="4" t="s">
        <v>46</v>
      </c>
      <c r="D1833" s="4" t="s">
        <v>34</v>
      </c>
      <c r="E1833" s="4" t="s">
        <v>17</v>
      </c>
      <c r="F1833" s="4" t="s">
        <v>18</v>
      </c>
      <c r="G1833" s="4" t="s">
        <v>106</v>
      </c>
      <c r="H1833" s="4" t="s">
        <v>2283</v>
      </c>
      <c r="I1833" s="4" t="s">
        <v>3784</v>
      </c>
      <c r="J1833" s="51">
        <v>0</v>
      </c>
      <c r="K1833" s="51">
        <v>4.4000000000000004</v>
      </c>
      <c r="L1833" s="51">
        <v>75</v>
      </c>
      <c r="M1833" s="51">
        <v>92</v>
      </c>
      <c r="N1833" s="55">
        <v>13922211</v>
      </c>
      <c r="O1833" s="55">
        <v>16000000</v>
      </c>
      <c r="P1833" s="24">
        <v>-2077789</v>
      </c>
    </row>
    <row r="1834" spans="1:16" x14ac:dyDescent="0.2">
      <c r="A1834" s="4" t="s">
        <v>3785</v>
      </c>
      <c r="B1834" s="5">
        <v>38349</v>
      </c>
      <c r="C1834" s="4" t="s">
        <v>46</v>
      </c>
      <c r="D1834" s="4" t="s">
        <v>34</v>
      </c>
      <c r="E1834" s="4" t="s">
        <v>17</v>
      </c>
      <c r="F1834" s="4" t="s">
        <v>18</v>
      </c>
      <c r="G1834" s="4" t="s">
        <v>146</v>
      </c>
      <c r="H1834" s="4" t="s">
        <v>1373</v>
      </c>
      <c r="I1834" s="4" t="s">
        <v>1518</v>
      </c>
      <c r="J1834" s="51">
        <v>0</v>
      </c>
      <c r="K1834" s="51">
        <v>6.5</v>
      </c>
      <c r="L1834" s="51">
        <v>124</v>
      </c>
      <c r="M1834" s="51">
        <v>131</v>
      </c>
      <c r="N1834" s="55">
        <v>42044321</v>
      </c>
      <c r="O1834" s="55">
        <v>80000000</v>
      </c>
      <c r="P1834" s="24">
        <v>-37955679</v>
      </c>
    </row>
    <row r="1835" spans="1:16" x14ac:dyDescent="0.2">
      <c r="A1835" s="4" t="s">
        <v>3786</v>
      </c>
      <c r="B1835" s="5">
        <v>38161</v>
      </c>
      <c r="C1835" s="4" t="s">
        <v>46</v>
      </c>
      <c r="D1835" s="4" t="s">
        <v>91</v>
      </c>
      <c r="E1835" s="4" t="s">
        <v>17</v>
      </c>
      <c r="F1835" s="4" t="s">
        <v>18</v>
      </c>
      <c r="G1835" s="4" t="s">
        <v>146</v>
      </c>
      <c r="H1835" s="4" t="s">
        <v>1350</v>
      </c>
      <c r="I1835" s="4" t="s">
        <v>591</v>
      </c>
      <c r="J1835" s="51">
        <v>0</v>
      </c>
      <c r="K1835" s="51">
        <v>7.3</v>
      </c>
      <c r="L1835" s="51">
        <v>300</v>
      </c>
      <c r="M1835" s="51">
        <v>135</v>
      </c>
      <c r="N1835" s="55">
        <v>373377893</v>
      </c>
      <c r="O1835" s="55">
        <v>200000000</v>
      </c>
      <c r="P1835" s="24">
        <v>173377893</v>
      </c>
    </row>
    <row r="1836" spans="1:16" x14ac:dyDescent="0.2">
      <c r="A1836" s="4" t="s">
        <v>3787</v>
      </c>
      <c r="B1836" s="5">
        <v>38011</v>
      </c>
      <c r="C1836" s="4" t="s">
        <v>46</v>
      </c>
      <c r="D1836" s="4" t="s">
        <v>34</v>
      </c>
      <c r="E1836" s="4" t="s">
        <v>17</v>
      </c>
      <c r="F1836" s="4" t="s">
        <v>18</v>
      </c>
      <c r="G1836" s="4" t="s">
        <v>146</v>
      </c>
      <c r="H1836" s="4" t="s">
        <v>3788</v>
      </c>
      <c r="I1836" s="4" t="s">
        <v>2472</v>
      </c>
      <c r="J1836" s="51">
        <v>0</v>
      </c>
      <c r="K1836" s="51">
        <v>6.1</v>
      </c>
      <c r="L1836" s="51">
        <v>173</v>
      </c>
      <c r="M1836" s="51">
        <v>101</v>
      </c>
      <c r="N1836" s="55">
        <v>88200225</v>
      </c>
      <c r="O1836" s="55">
        <v>60000000</v>
      </c>
      <c r="P1836" s="24">
        <v>28200225</v>
      </c>
    </row>
    <row r="1837" spans="1:16" x14ac:dyDescent="0.2">
      <c r="A1837" s="4" t="s">
        <v>3789</v>
      </c>
      <c r="B1837" s="5">
        <v>38112</v>
      </c>
      <c r="C1837" s="4" t="s">
        <v>46</v>
      </c>
      <c r="D1837" s="4" t="s">
        <v>91</v>
      </c>
      <c r="E1837" s="4" t="s">
        <v>92</v>
      </c>
      <c r="F1837" s="4" t="s">
        <v>93</v>
      </c>
      <c r="G1837" s="4" t="s">
        <v>146</v>
      </c>
      <c r="H1837" s="4" t="s">
        <v>3790</v>
      </c>
      <c r="I1837" s="4" t="s">
        <v>656</v>
      </c>
      <c r="J1837" s="51">
        <v>973</v>
      </c>
      <c r="K1837" s="51">
        <v>6.9</v>
      </c>
      <c r="L1837" s="51">
        <v>105</v>
      </c>
      <c r="M1837" s="51">
        <v>103</v>
      </c>
      <c r="N1837" s="55">
        <v>410388</v>
      </c>
      <c r="O1837" s="55">
        <v>2127519898</v>
      </c>
      <c r="P1837" s="24">
        <v>-2127109510</v>
      </c>
    </row>
    <row r="1838" spans="1:16" x14ac:dyDescent="0.2">
      <c r="A1838" s="4" t="s">
        <v>3791</v>
      </c>
      <c r="B1838" s="5">
        <v>38186</v>
      </c>
      <c r="C1838" s="4" t="s">
        <v>46</v>
      </c>
      <c r="D1838" s="4" t="s">
        <v>34</v>
      </c>
      <c r="E1838" s="4" t="s">
        <v>24</v>
      </c>
      <c r="F1838" s="4" t="s">
        <v>25</v>
      </c>
      <c r="G1838" s="4" t="s">
        <v>106</v>
      </c>
      <c r="H1838" s="4" t="s">
        <v>3792</v>
      </c>
      <c r="I1838" s="4" t="s">
        <v>3793</v>
      </c>
      <c r="J1838" s="51">
        <v>442</v>
      </c>
      <c r="K1838" s="51">
        <v>7.4</v>
      </c>
      <c r="L1838" s="51">
        <v>40</v>
      </c>
      <c r="M1838" s="51">
        <v>98</v>
      </c>
      <c r="N1838" s="55">
        <v>95016</v>
      </c>
      <c r="O1838" s="55">
        <v>2700000</v>
      </c>
      <c r="P1838" s="24">
        <v>-2604984</v>
      </c>
    </row>
    <row r="1839" spans="1:16" x14ac:dyDescent="0.2">
      <c r="A1839" s="4" t="s">
        <v>3794</v>
      </c>
      <c r="B1839" s="5">
        <v>38183</v>
      </c>
      <c r="C1839" s="4" t="s">
        <v>46</v>
      </c>
      <c r="D1839" s="4" t="s">
        <v>34</v>
      </c>
      <c r="E1839" s="4" t="s">
        <v>17</v>
      </c>
      <c r="F1839" s="4" t="s">
        <v>18</v>
      </c>
      <c r="G1839" s="4" t="s">
        <v>98</v>
      </c>
      <c r="H1839" s="4" t="s">
        <v>3795</v>
      </c>
      <c r="I1839" s="4" t="s">
        <v>3796</v>
      </c>
      <c r="J1839" s="51">
        <v>0</v>
      </c>
      <c r="K1839" s="51">
        <v>7.3</v>
      </c>
      <c r="L1839" s="51">
        <v>193</v>
      </c>
      <c r="M1839" s="51">
        <v>100</v>
      </c>
      <c r="N1839" s="55">
        <v>11529368</v>
      </c>
      <c r="O1839" s="55">
        <v>65000</v>
      </c>
      <c r="P1839" s="24">
        <v>11464368</v>
      </c>
    </row>
    <row r="1840" spans="1:16" x14ac:dyDescent="0.2">
      <c r="A1840" s="4" t="s">
        <v>3797</v>
      </c>
      <c r="B1840" s="5">
        <v>37997</v>
      </c>
      <c r="C1840" s="4" t="s">
        <v>46</v>
      </c>
      <c r="D1840" s="4" t="s">
        <v>34</v>
      </c>
      <c r="E1840" s="4" t="s">
        <v>17</v>
      </c>
      <c r="F1840" s="4" t="s">
        <v>25</v>
      </c>
      <c r="G1840" s="4" t="s">
        <v>98</v>
      </c>
      <c r="H1840" s="4" t="s">
        <v>3798</v>
      </c>
      <c r="I1840" s="4" t="s">
        <v>354</v>
      </c>
      <c r="J1840" s="51">
        <v>0</v>
      </c>
      <c r="K1840" s="51">
        <v>1.9</v>
      </c>
      <c r="L1840" s="51">
        <v>32</v>
      </c>
      <c r="M1840" s="51">
        <v>88</v>
      </c>
      <c r="N1840" s="55">
        <v>9109322</v>
      </c>
      <c r="O1840" s="55">
        <v>20000000</v>
      </c>
      <c r="P1840" s="24">
        <v>-10890678</v>
      </c>
    </row>
    <row r="1841" spans="1:16" x14ac:dyDescent="0.2">
      <c r="A1841" s="4" t="s">
        <v>3799</v>
      </c>
      <c r="B1841" s="5">
        <v>38063</v>
      </c>
      <c r="C1841" s="4" t="s">
        <v>46</v>
      </c>
      <c r="D1841" s="4" t="s">
        <v>16</v>
      </c>
      <c r="E1841" s="4" t="s">
        <v>17</v>
      </c>
      <c r="F1841" s="4" t="s">
        <v>18</v>
      </c>
      <c r="G1841" s="4" t="s">
        <v>106</v>
      </c>
      <c r="H1841" s="4" t="s">
        <v>3590</v>
      </c>
      <c r="I1841" s="4" t="s">
        <v>2483</v>
      </c>
      <c r="J1841" s="51">
        <v>817</v>
      </c>
      <c r="K1841" s="51">
        <v>5.9</v>
      </c>
      <c r="L1841" s="51">
        <v>101</v>
      </c>
      <c r="M1841" s="51">
        <v>99</v>
      </c>
      <c r="N1841" s="55">
        <v>8712564</v>
      </c>
      <c r="O1841" s="55">
        <v>27000000</v>
      </c>
      <c r="P1841" s="24">
        <v>-18287436</v>
      </c>
    </row>
    <row r="1842" spans="1:16" x14ac:dyDescent="0.2">
      <c r="A1842" s="4" t="s">
        <v>3800</v>
      </c>
      <c r="B1842" s="5">
        <v>38035</v>
      </c>
      <c r="C1842" s="4" t="s">
        <v>46</v>
      </c>
      <c r="D1842" s="4" t="s">
        <v>91</v>
      </c>
      <c r="E1842" s="4" t="s">
        <v>3415</v>
      </c>
      <c r="F1842" s="4" t="s">
        <v>3416</v>
      </c>
      <c r="G1842" s="4" t="s">
        <v>106</v>
      </c>
      <c r="H1842" s="4" t="s">
        <v>3417</v>
      </c>
      <c r="I1842" s="4" t="s">
        <v>3801</v>
      </c>
      <c r="J1842" s="51">
        <v>0</v>
      </c>
      <c r="K1842" s="51">
        <v>8.1</v>
      </c>
      <c r="L1842" s="51">
        <v>86</v>
      </c>
      <c r="M1842" s="51">
        <v>148</v>
      </c>
      <c r="N1842" s="55">
        <v>1110186</v>
      </c>
      <c r="O1842" s="55">
        <v>12800000</v>
      </c>
      <c r="P1842" s="24">
        <v>-11689814</v>
      </c>
    </row>
    <row r="1843" spans="1:16" x14ac:dyDescent="0.2">
      <c r="A1843" s="4" t="s">
        <v>3802</v>
      </c>
      <c r="B1843" s="5">
        <v>38101</v>
      </c>
      <c r="C1843" s="4" t="s">
        <v>46</v>
      </c>
      <c r="D1843" s="4" t="s">
        <v>47</v>
      </c>
      <c r="E1843" s="4" t="s">
        <v>17</v>
      </c>
      <c r="F1843" s="4" t="s">
        <v>18</v>
      </c>
      <c r="G1843" s="4" t="s">
        <v>98</v>
      </c>
      <c r="H1843" s="4" t="s">
        <v>3183</v>
      </c>
      <c r="I1843" s="4" t="s">
        <v>3803</v>
      </c>
      <c r="J1843" s="51">
        <v>49</v>
      </c>
      <c r="K1843" s="51">
        <v>5.8</v>
      </c>
      <c r="L1843" s="51">
        <v>33</v>
      </c>
      <c r="M1843" s="51">
        <v>74</v>
      </c>
      <c r="N1843" s="55">
        <v>6491350</v>
      </c>
      <c r="O1843" s="55">
        <v>10000000</v>
      </c>
      <c r="P1843" s="24">
        <v>-3508650</v>
      </c>
    </row>
    <row r="1844" spans="1:16" x14ac:dyDescent="0.2">
      <c r="A1844" s="4" t="s">
        <v>3804</v>
      </c>
      <c r="B1844" s="5">
        <v>38033</v>
      </c>
      <c r="C1844" s="4" t="s">
        <v>46</v>
      </c>
      <c r="D1844" s="4" t="s">
        <v>91</v>
      </c>
      <c r="E1844" s="4" t="s">
        <v>17</v>
      </c>
      <c r="F1844" s="4" t="s">
        <v>18</v>
      </c>
      <c r="G1844" s="4" t="s">
        <v>106</v>
      </c>
      <c r="H1844" s="4" t="s">
        <v>3805</v>
      </c>
      <c r="I1844" s="4" t="s">
        <v>1619</v>
      </c>
      <c r="J1844" s="51">
        <v>0</v>
      </c>
      <c r="K1844" s="51">
        <v>7.2</v>
      </c>
      <c r="L1844" s="51">
        <v>233</v>
      </c>
      <c r="M1844" s="51">
        <v>98</v>
      </c>
      <c r="N1844" s="55">
        <v>32774834</v>
      </c>
      <c r="O1844" s="55">
        <v>30000000</v>
      </c>
      <c r="P1844" s="24">
        <v>2774834</v>
      </c>
    </row>
    <row r="1845" spans="1:16" x14ac:dyDescent="0.2">
      <c r="A1845" s="4" t="s">
        <v>3806</v>
      </c>
      <c r="B1845" s="5">
        <v>38338</v>
      </c>
      <c r="C1845" s="4" t="s">
        <v>46</v>
      </c>
      <c r="D1845" s="4" t="s">
        <v>23</v>
      </c>
      <c r="E1845" s="4" t="s">
        <v>17</v>
      </c>
      <c r="F1845" s="4" t="s">
        <v>18</v>
      </c>
      <c r="G1845" s="4" t="s">
        <v>146</v>
      </c>
      <c r="H1845" s="4" t="s">
        <v>429</v>
      </c>
      <c r="I1845" s="4" t="s">
        <v>3231</v>
      </c>
      <c r="J1845" s="51">
        <v>701</v>
      </c>
      <c r="K1845" s="51">
        <v>6</v>
      </c>
      <c r="L1845" s="51">
        <v>106</v>
      </c>
      <c r="M1845" s="51">
        <v>137</v>
      </c>
      <c r="N1845" s="55">
        <v>22406362</v>
      </c>
      <c r="O1845" s="55">
        <v>107000000</v>
      </c>
      <c r="P1845" s="24">
        <v>-84593638</v>
      </c>
    </row>
    <row r="1846" spans="1:16" x14ac:dyDescent="0.2">
      <c r="A1846" s="4" t="s">
        <v>3807</v>
      </c>
      <c r="B1846" s="5">
        <v>38229</v>
      </c>
      <c r="C1846" s="4" t="s">
        <v>15</v>
      </c>
      <c r="D1846" s="4" t="s">
        <v>75</v>
      </c>
      <c r="E1846" s="4" t="s">
        <v>17</v>
      </c>
      <c r="F1846" s="4" t="s">
        <v>18</v>
      </c>
      <c r="G1846" s="4" t="s">
        <v>146</v>
      </c>
      <c r="H1846" s="4" t="s">
        <v>1290</v>
      </c>
      <c r="I1846" s="4" t="s">
        <v>218</v>
      </c>
      <c r="J1846" s="51">
        <v>0</v>
      </c>
      <c r="K1846" s="51">
        <v>7.5</v>
      </c>
      <c r="L1846" s="51">
        <v>267</v>
      </c>
      <c r="M1846" s="51">
        <v>170</v>
      </c>
      <c r="N1846" s="55">
        <v>102608827</v>
      </c>
      <c r="O1846" s="55">
        <v>110000000</v>
      </c>
      <c r="P1846" s="24">
        <v>-7391173</v>
      </c>
    </row>
    <row r="1847" spans="1:16" x14ac:dyDescent="0.2">
      <c r="A1847" s="4" t="s">
        <v>3808</v>
      </c>
      <c r="B1847" s="5">
        <v>38234</v>
      </c>
      <c r="C1847" s="4" t="s">
        <v>46</v>
      </c>
      <c r="D1847" s="4" t="s">
        <v>34</v>
      </c>
      <c r="E1847" s="4" t="s">
        <v>17</v>
      </c>
      <c r="F1847" s="4" t="s">
        <v>18</v>
      </c>
      <c r="G1847" s="4" t="s">
        <v>146</v>
      </c>
      <c r="H1847" s="4" t="s">
        <v>729</v>
      </c>
      <c r="I1847" s="4" t="s">
        <v>1579</v>
      </c>
      <c r="J1847" s="51">
        <v>288</v>
      </c>
      <c r="K1847" s="51">
        <v>4.9000000000000004</v>
      </c>
      <c r="L1847" s="51">
        <v>75</v>
      </c>
      <c r="M1847" s="51">
        <v>88</v>
      </c>
      <c r="N1847" s="55">
        <v>6471394</v>
      </c>
      <c r="O1847" s="55">
        <v>50000000</v>
      </c>
      <c r="P1847" s="24">
        <v>-43528606</v>
      </c>
    </row>
    <row r="1848" spans="1:16" x14ac:dyDescent="0.2">
      <c r="A1848" s="4" t="s">
        <v>3809</v>
      </c>
      <c r="B1848" s="5">
        <v>38080</v>
      </c>
      <c r="C1848" s="4" t="s">
        <v>46</v>
      </c>
      <c r="D1848" s="4" t="s">
        <v>91</v>
      </c>
      <c r="E1848" s="4" t="s">
        <v>17</v>
      </c>
      <c r="F1848" s="4" t="s">
        <v>18</v>
      </c>
      <c r="G1848" s="4" t="s">
        <v>146</v>
      </c>
      <c r="H1848" s="4" t="s">
        <v>1537</v>
      </c>
      <c r="I1848" s="4" t="s">
        <v>2989</v>
      </c>
      <c r="J1848" s="51">
        <v>0</v>
      </c>
      <c r="K1848" s="51">
        <v>7.8</v>
      </c>
      <c r="L1848" s="51">
        <v>239</v>
      </c>
      <c r="M1848" s="51">
        <v>108</v>
      </c>
      <c r="N1848" s="55">
        <v>176049130</v>
      </c>
      <c r="O1848" s="55">
        <v>75000000</v>
      </c>
      <c r="P1848" s="24">
        <v>101049130</v>
      </c>
    </row>
    <row r="1849" spans="1:16" x14ac:dyDescent="0.2">
      <c r="A1849" s="4" t="s">
        <v>3810</v>
      </c>
      <c r="B1849" s="5">
        <v>38241</v>
      </c>
      <c r="C1849" s="4" t="s">
        <v>46</v>
      </c>
      <c r="D1849" s="4" t="s">
        <v>23</v>
      </c>
      <c r="E1849" s="4" t="s">
        <v>17</v>
      </c>
      <c r="F1849" s="4" t="s">
        <v>97</v>
      </c>
      <c r="G1849" s="4" t="s">
        <v>98</v>
      </c>
      <c r="H1849" s="4" t="s">
        <v>217</v>
      </c>
      <c r="I1849" s="4" t="s">
        <v>3811</v>
      </c>
      <c r="J1849" s="51">
        <v>181</v>
      </c>
      <c r="K1849" s="51">
        <v>5.0999999999999996</v>
      </c>
      <c r="L1849" s="51">
        <v>16</v>
      </c>
      <c r="M1849" s="51">
        <v>120</v>
      </c>
      <c r="N1849" s="55">
        <v>42880</v>
      </c>
      <c r="O1849" s="55">
        <v>24000000</v>
      </c>
      <c r="P1849" s="24">
        <v>-23957120</v>
      </c>
    </row>
    <row r="1850" spans="1:16" x14ac:dyDescent="0.2">
      <c r="A1850" s="4" t="s">
        <v>3812</v>
      </c>
      <c r="B1850" s="5">
        <v>38347</v>
      </c>
      <c r="C1850" s="4" t="s">
        <v>46</v>
      </c>
      <c r="D1850" s="4" t="s">
        <v>379</v>
      </c>
      <c r="E1850" s="4" t="s">
        <v>17</v>
      </c>
      <c r="F1850" s="4" t="s">
        <v>18</v>
      </c>
      <c r="G1850" s="4" t="s">
        <v>106</v>
      </c>
      <c r="H1850" s="4" t="s">
        <v>3813</v>
      </c>
      <c r="I1850" s="4" t="s">
        <v>3814</v>
      </c>
      <c r="J1850" s="51">
        <v>15000</v>
      </c>
      <c r="K1850" s="51">
        <v>7.7</v>
      </c>
      <c r="L1850" s="51">
        <v>185</v>
      </c>
      <c r="M1850" s="51">
        <v>120</v>
      </c>
      <c r="N1850" s="55">
        <v>23947</v>
      </c>
      <c r="O1850" s="55">
        <v>13000000</v>
      </c>
      <c r="P1850" s="24">
        <v>-12976053</v>
      </c>
    </row>
    <row r="1851" spans="1:16" x14ac:dyDescent="0.2">
      <c r="A1851" s="4" t="s">
        <v>3815</v>
      </c>
      <c r="B1851" s="5">
        <v>38085</v>
      </c>
      <c r="C1851" s="4" t="s">
        <v>46</v>
      </c>
      <c r="D1851" s="4" t="s">
        <v>23</v>
      </c>
      <c r="E1851" s="4" t="s">
        <v>174</v>
      </c>
      <c r="F1851" s="4" t="s">
        <v>175</v>
      </c>
      <c r="G1851" s="4" t="s">
        <v>146</v>
      </c>
      <c r="H1851" s="4" t="s">
        <v>3816</v>
      </c>
      <c r="I1851" s="4" t="s">
        <v>3817</v>
      </c>
      <c r="J1851" s="51">
        <v>0</v>
      </c>
      <c r="K1851" s="51">
        <v>7.9</v>
      </c>
      <c r="L1851" s="51">
        <v>112</v>
      </c>
      <c r="M1851" s="51">
        <v>97</v>
      </c>
      <c r="N1851" s="55">
        <v>3629758</v>
      </c>
      <c r="O1851" s="55">
        <v>5500000</v>
      </c>
      <c r="P1851" s="24">
        <v>-1870242</v>
      </c>
    </row>
    <row r="1852" spans="1:16" x14ac:dyDescent="0.2">
      <c r="A1852" s="4" t="s">
        <v>3818</v>
      </c>
      <c r="B1852" s="5">
        <v>38163</v>
      </c>
      <c r="C1852" s="4" t="s">
        <v>46</v>
      </c>
      <c r="D1852" s="4" t="s">
        <v>91</v>
      </c>
      <c r="E1852" s="4" t="s">
        <v>17</v>
      </c>
      <c r="F1852" s="4" t="s">
        <v>18</v>
      </c>
      <c r="G1852" s="4" t="s">
        <v>146</v>
      </c>
      <c r="H1852" s="4" t="s">
        <v>2220</v>
      </c>
      <c r="I1852" s="4" t="s">
        <v>2450</v>
      </c>
      <c r="J1852" s="51">
        <v>0</v>
      </c>
      <c r="K1852" s="51">
        <v>6.7</v>
      </c>
      <c r="L1852" s="51">
        <v>207</v>
      </c>
      <c r="M1852" s="51">
        <v>134</v>
      </c>
      <c r="N1852" s="55">
        <v>57637485</v>
      </c>
      <c r="O1852" s="55">
        <v>105000000</v>
      </c>
      <c r="P1852" s="24">
        <v>-47362515</v>
      </c>
    </row>
    <row r="1853" spans="1:16" x14ac:dyDescent="0.2">
      <c r="A1853" s="4" t="s">
        <v>3819</v>
      </c>
      <c r="B1853" s="5">
        <v>38011</v>
      </c>
      <c r="C1853" s="4" t="s">
        <v>46</v>
      </c>
      <c r="D1853" s="4" t="s">
        <v>91</v>
      </c>
      <c r="E1853" s="4" t="s">
        <v>17</v>
      </c>
      <c r="F1853" s="4" t="s">
        <v>18</v>
      </c>
      <c r="G1853" s="4" t="s">
        <v>146</v>
      </c>
      <c r="H1853" s="4" t="s">
        <v>2646</v>
      </c>
      <c r="I1853" s="4" t="s">
        <v>1379</v>
      </c>
      <c r="J1853" s="51">
        <v>19000</v>
      </c>
      <c r="K1853" s="51">
        <v>6.4</v>
      </c>
      <c r="L1853" s="51">
        <v>239</v>
      </c>
      <c r="M1853" s="51">
        <v>124</v>
      </c>
      <c r="N1853" s="55">
        <v>186739919</v>
      </c>
      <c r="O1853" s="55">
        <v>125000000</v>
      </c>
      <c r="P1853" s="24">
        <v>61739919</v>
      </c>
    </row>
    <row r="1854" spans="1:16" x14ac:dyDescent="0.2">
      <c r="A1854" s="4" t="s">
        <v>3820</v>
      </c>
      <c r="B1854" s="5">
        <v>38288</v>
      </c>
      <c r="C1854" s="4" t="s">
        <v>46</v>
      </c>
      <c r="D1854" s="4" t="s">
        <v>34</v>
      </c>
      <c r="E1854" s="4" t="s">
        <v>17</v>
      </c>
      <c r="F1854" s="4" t="s">
        <v>18</v>
      </c>
      <c r="G1854" s="4" t="s">
        <v>106</v>
      </c>
      <c r="H1854" s="4" t="s">
        <v>3821</v>
      </c>
      <c r="I1854" s="4" t="s">
        <v>2863</v>
      </c>
      <c r="J1854" s="51">
        <v>0</v>
      </c>
      <c r="K1854" s="51">
        <v>6.8</v>
      </c>
      <c r="L1854" s="51">
        <v>126</v>
      </c>
      <c r="M1854" s="51">
        <v>110</v>
      </c>
      <c r="N1854" s="55">
        <v>14589444</v>
      </c>
      <c r="O1854" s="55">
        <v>25000000</v>
      </c>
      <c r="P1854" s="24">
        <v>-10410556</v>
      </c>
    </row>
    <row r="1855" spans="1:16" x14ac:dyDescent="0.2">
      <c r="A1855" s="4" t="s">
        <v>3822</v>
      </c>
      <c r="B1855" s="5">
        <v>38159</v>
      </c>
      <c r="C1855" s="4" t="s">
        <v>46</v>
      </c>
      <c r="D1855" s="4" t="s">
        <v>105</v>
      </c>
      <c r="E1855" s="4" t="s">
        <v>17</v>
      </c>
      <c r="F1855" s="4" t="s">
        <v>18</v>
      </c>
      <c r="G1855" s="4" t="s">
        <v>146</v>
      </c>
      <c r="H1855" s="4" t="s">
        <v>2029</v>
      </c>
      <c r="I1855" s="4" t="s">
        <v>3823</v>
      </c>
      <c r="J1855" s="51">
        <v>4000</v>
      </c>
      <c r="K1855" s="51">
        <v>5.9</v>
      </c>
      <c r="L1855" s="51">
        <v>203</v>
      </c>
      <c r="M1855" s="51">
        <v>98</v>
      </c>
      <c r="N1855" s="55">
        <v>110175871</v>
      </c>
      <c r="O1855" s="55">
        <v>10000000</v>
      </c>
      <c r="P1855" s="24">
        <v>100175871</v>
      </c>
    </row>
    <row r="1856" spans="1:16" x14ac:dyDescent="0.2">
      <c r="A1856" s="4" t="s">
        <v>3824</v>
      </c>
      <c r="B1856" s="5">
        <v>38331</v>
      </c>
      <c r="C1856" s="4" t="s">
        <v>46</v>
      </c>
      <c r="D1856" s="4" t="s">
        <v>23</v>
      </c>
      <c r="E1856" s="4" t="s">
        <v>914</v>
      </c>
      <c r="F1856" s="4" t="s">
        <v>2441</v>
      </c>
      <c r="G1856" s="4" t="s">
        <v>106</v>
      </c>
      <c r="H1856" s="4" t="s">
        <v>1892</v>
      </c>
      <c r="I1856" s="4" t="s">
        <v>3825</v>
      </c>
      <c r="J1856" s="51">
        <v>57</v>
      </c>
      <c r="K1856" s="51">
        <v>6.7</v>
      </c>
      <c r="L1856" s="51">
        <v>78</v>
      </c>
      <c r="M1856" s="51">
        <v>106</v>
      </c>
      <c r="N1856" s="55">
        <v>304124</v>
      </c>
      <c r="O1856" s="55">
        <v>1400000</v>
      </c>
      <c r="P1856" s="24">
        <v>-1095876</v>
      </c>
    </row>
    <row r="1857" spans="1:16" x14ac:dyDescent="0.2">
      <c r="A1857" s="4" t="s">
        <v>3826</v>
      </c>
      <c r="B1857" s="5">
        <v>38187</v>
      </c>
      <c r="C1857" s="4" t="s">
        <v>46</v>
      </c>
      <c r="D1857" s="4" t="s">
        <v>91</v>
      </c>
      <c r="E1857" s="4" t="s">
        <v>17</v>
      </c>
      <c r="F1857" s="4" t="s">
        <v>18</v>
      </c>
      <c r="G1857" s="4" t="s">
        <v>98</v>
      </c>
      <c r="H1857" s="4" t="s">
        <v>1052</v>
      </c>
      <c r="I1857" s="4" t="s">
        <v>2221</v>
      </c>
      <c r="J1857" s="51">
        <v>0</v>
      </c>
      <c r="K1857" s="51">
        <v>8</v>
      </c>
      <c r="L1857" s="51">
        <v>283</v>
      </c>
      <c r="M1857" s="51">
        <v>115</v>
      </c>
      <c r="N1857" s="55">
        <v>261437578</v>
      </c>
      <c r="O1857" s="55">
        <v>92000000</v>
      </c>
      <c r="P1857" s="24">
        <v>169437578</v>
      </c>
    </row>
    <row r="1858" spans="1:16" x14ac:dyDescent="0.2">
      <c r="A1858" s="4" t="s">
        <v>3827</v>
      </c>
      <c r="B1858" s="5">
        <v>38084</v>
      </c>
      <c r="C1858" s="4" t="s">
        <v>46</v>
      </c>
      <c r="D1858" s="4" t="s">
        <v>34</v>
      </c>
      <c r="E1858" s="4" t="s">
        <v>17</v>
      </c>
      <c r="F1858" s="4" t="s">
        <v>18</v>
      </c>
      <c r="G1858" s="4" t="s">
        <v>106</v>
      </c>
      <c r="H1858" s="4" t="s">
        <v>1350</v>
      </c>
      <c r="I1858" s="4" t="s">
        <v>3828</v>
      </c>
      <c r="J1858" s="51">
        <v>0</v>
      </c>
      <c r="K1858" s="51">
        <v>6.2</v>
      </c>
      <c r="L1858" s="51">
        <v>193</v>
      </c>
      <c r="M1858" s="51">
        <v>104</v>
      </c>
      <c r="N1858" s="55">
        <v>39692139</v>
      </c>
      <c r="O1858" s="55">
        <v>35000000</v>
      </c>
      <c r="P1858" s="24">
        <v>4692139</v>
      </c>
    </row>
    <row r="1859" spans="1:16" x14ac:dyDescent="0.2">
      <c r="A1859" s="4" t="s">
        <v>3829</v>
      </c>
      <c r="B1859" s="5">
        <v>38303</v>
      </c>
      <c r="C1859" s="4" t="s">
        <v>46</v>
      </c>
      <c r="D1859" s="4" t="s">
        <v>54</v>
      </c>
      <c r="E1859" s="4" t="s">
        <v>17</v>
      </c>
      <c r="F1859" s="4" t="s">
        <v>18</v>
      </c>
      <c r="G1859" s="4" t="s">
        <v>106</v>
      </c>
      <c r="H1859" s="4" t="s">
        <v>302</v>
      </c>
      <c r="I1859" s="4" t="s">
        <v>1327</v>
      </c>
      <c r="J1859" s="51">
        <v>0</v>
      </c>
      <c r="K1859" s="51">
        <v>7.3</v>
      </c>
      <c r="L1859" s="51">
        <v>259</v>
      </c>
      <c r="M1859" s="51">
        <v>119</v>
      </c>
      <c r="N1859" s="55">
        <v>24006726</v>
      </c>
      <c r="O1859" s="55">
        <v>50000000</v>
      </c>
      <c r="P1859" s="24">
        <v>-25993274</v>
      </c>
    </row>
    <row r="1860" spans="1:16" x14ac:dyDescent="0.2">
      <c r="A1860" s="4" t="s">
        <v>3830</v>
      </c>
      <c r="B1860" s="5">
        <v>38078</v>
      </c>
      <c r="C1860" s="4" t="s">
        <v>46</v>
      </c>
      <c r="D1860" s="4" t="s">
        <v>23</v>
      </c>
      <c r="E1860" s="4" t="s">
        <v>17</v>
      </c>
      <c r="F1860" s="4" t="s">
        <v>1891</v>
      </c>
      <c r="G1860" s="4" t="s">
        <v>106</v>
      </c>
      <c r="H1860" s="4" t="s">
        <v>1106</v>
      </c>
      <c r="I1860" s="4" t="s">
        <v>1841</v>
      </c>
      <c r="J1860" s="51">
        <v>21000</v>
      </c>
      <c r="K1860" s="51">
        <v>7.7</v>
      </c>
      <c r="L1860" s="51">
        <v>204</v>
      </c>
      <c r="M1860" s="51">
        <v>94</v>
      </c>
      <c r="N1860" s="55">
        <v>1082044</v>
      </c>
      <c r="O1860" s="55">
        <v>5000000</v>
      </c>
      <c r="P1860" s="24">
        <v>-3917956</v>
      </c>
    </row>
    <row r="1861" spans="1:16" x14ac:dyDescent="0.2">
      <c r="A1861" s="4" t="s">
        <v>3831</v>
      </c>
      <c r="B1861" s="5">
        <v>38099</v>
      </c>
      <c r="C1861" s="4" t="s">
        <v>46</v>
      </c>
      <c r="D1861" s="4" t="s">
        <v>23</v>
      </c>
      <c r="E1861" s="4" t="s">
        <v>17</v>
      </c>
      <c r="F1861" s="4" t="s">
        <v>18</v>
      </c>
      <c r="G1861" s="4" t="s">
        <v>106</v>
      </c>
      <c r="H1861" s="4" t="s">
        <v>588</v>
      </c>
      <c r="I1861" s="4" t="s">
        <v>895</v>
      </c>
      <c r="J1861" s="51">
        <v>0</v>
      </c>
      <c r="K1861" s="51">
        <v>6.6</v>
      </c>
      <c r="L1861" s="51">
        <v>209</v>
      </c>
      <c r="M1861" s="51">
        <v>129</v>
      </c>
      <c r="N1861" s="55">
        <v>65948711</v>
      </c>
      <c r="O1861" s="55">
        <v>80000000</v>
      </c>
      <c r="P1861" s="24">
        <v>-14051289</v>
      </c>
    </row>
    <row r="1862" spans="1:16" x14ac:dyDescent="0.2">
      <c r="A1862" s="4" t="s">
        <v>3832</v>
      </c>
      <c r="B1862" s="5">
        <v>38059</v>
      </c>
      <c r="C1862" s="4" t="s">
        <v>46</v>
      </c>
      <c r="D1862" s="4" t="s">
        <v>23</v>
      </c>
      <c r="E1862" s="4" t="s">
        <v>17</v>
      </c>
      <c r="F1862" s="4" t="s">
        <v>18</v>
      </c>
      <c r="G1862" s="4" t="s">
        <v>106</v>
      </c>
      <c r="H1862" s="4" t="s">
        <v>210</v>
      </c>
      <c r="I1862" s="4" t="s">
        <v>3833</v>
      </c>
      <c r="J1862" s="51">
        <v>0</v>
      </c>
      <c r="K1862" s="51">
        <v>7.1</v>
      </c>
      <c r="L1862" s="51">
        <v>117</v>
      </c>
      <c r="M1862" s="51">
        <v>131</v>
      </c>
      <c r="N1862" s="55">
        <v>3752725</v>
      </c>
      <c r="O1862" s="55">
        <v>18000000</v>
      </c>
      <c r="P1862" s="24">
        <v>-14247275</v>
      </c>
    </row>
    <row r="1863" spans="1:16" x14ac:dyDescent="0.2">
      <c r="A1863" s="4" t="s">
        <v>3834</v>
      </c>
      <c r="B1863" s="5">
        <v>38239</v>
      </c>
      <c r="C1863" s="4" t="s">
        <v>46</v>
      </c>
      <c r="D1863" s="4" t="s">
        <v>23</v>
      </c>
      <c r="E1863" s="4" t="s">
        <v>17</v>
      </c>
      <c r="F1863" s="4" t="s">
        <v>18</v>
      </c>
      <c r="G1863" s="4" t="s">
        <v>146</v>
      </c>
      <c r="H1863" s="4" t="s">
        <v>2466</v>
      </c>
      <c r="I1863" s="4" t="s">
        <v>3085</v>
      </c>
      <c r="J1863" s="51">
        <v>57000</v>
      </c>
      <c r="K1863" s="51">
        <v>7.9</v>
      </c>
      <c r="L1863" s="51">
        <v>177</v>
      </c>
      <c r="M1863" s="51">
        <v>123</v>
      </c>
      <c r="N1863" s="55">
        <v>64286</v>
      </c>
      <c r="O1863" s="55">
        <v>29000000</v>
      </c>
      <c r="P1863" s="24">
        <v>-28935714</v>
      </c>
    </row>
    <row r="1864" spans="1:16" x14ac:dyDescent="0.2">
      <c r="A1864" s="4" t="s">
        <v>3835</v>
      </c>
      <c r="B1864" s="5">
        <v>38338</v>
      </c>
      <c r="C1864" s="4" t="s">
        <v>46</v>
      </c>
      <c r="D1864" s="4" t="s">
        <v>23</v>
      </c>
      <c r="E1864" s="4" t="s">
        <v>3836</v>
      </c>
      <c r="F1864" s="4" t="s">
        <v>18</v>
      </c>
      <c r="G1864" s="4" t="s">
        <v>106</v>
      </c>
      <c r="H1864" s="4" t="s">
        <v>3837</v>
      </c>
      <c r="I1864" s="4" t="s">
        <v>1188</v>
      </c>
      <c r="J1864" s="51">
        <v>13000</v>
      </c>
      <c r="K1864" s="51">
        <v>7.1</v>
      </c>
      <c r="L1864" s="51">
        <v>406</v>
      </c>
      <c r="M1864" s="51">
        <v>120</v>
      </c>
      <c r="N1864" s="55">
        <v>499263</v>
      </c>
      <c r="O1864" s="55">
        <v>30000000</v>
      </c>
      <c r="P1864" s="24">
        <v>-29500737</v>
      </c>
    </row>
    <row r="1865" spans="1:16" x14ac:dyDescent="0.2">
      <c r="A1865" s="4" t="s">
        <v>3838</v>
      </c>
      <c r="B1865" s="5">
        <v>38336</v>
      </c>
      <c r="C1865" s="4" t="s">
        <v>15</v>
      </c>
      <c r="D1865" s="4" t="s">
        <v>23</v>
      </c>
      <c r="E1865" s="4" t="s">
        <v>17</v>
      </c>
      <c r="F1865" s="4" t="s">
        <v>97</v>
      </c>
      <c r="G1865" s="4" t="s">
        <v>146</v>
      </c>
      <c r="H1865" s="4" t="s">
        <v>2354</v>
      </c>
      <c r="I1865" s="4" t="s">
        <v>799</v>
      </c>
      <c r="J1865" s="51">
        <v>0</v>
      </c>
      <c r="K1865" s="51">
        <v>7.4</v>
      </c>
      <c r="L1865" s="51">
        <v>153</v>
      </c>
      <c r="M1865" s="51">
        <v>143</v>
      </c>
      <c r="N1865" s="55">
        <v>51225796</v>
      </c>
      <c r="O1865" s="55">
        <v>70000000</v>
      </c>
      <c r="P1865" s="24">
        <v>-18774204</v>
      </c>
    </row>
    <row r="1866" spans="1:16" x14ac:dyDescent="0.2">
      <c r="A1866" s="4" t="s">
        <v>3839</v>
      </c>
      <c r="B1866" s="5">
        <v>38066</v>
      </c>
      <c r="C1866" s="4" t="s">
        <v>46</v>
      </c>
      <c r="D1866" s="4" t="s">
        <v>54</v>
      </c>
      <c r="E1866" s="4" t="s">
        <v>17</v>
      </c>
      <c r="F1866" s="4" t="s">
        <v>18</v>
      </c>
      <c r="G1866" s="4" t="s">
        <v>42</v>
      </c>
      <c r="H1866" s="4" t="s">
        <v>469</v>
      </c>
      <c r="I1866" s="4" t="s">
        <v>494</v>
      </c>
      <c r="J1866" s="51">
        <v>10000</v>
      </c>
      <c r="K1866" s="51">
        <v>6.6</v>
      </c>
      <c r="L1866" s="51">
        <v>188</v>
      </c>
      <c r="M1866" s="51">
        <v>100</v>
      </c>
      <c r="N1866" s="55">
        <v>665426</v>
      </c>
      <c r="O1866" s="55">
        <v>165000000</v>
      </c>
      <c r="P1866" s="24">
        <v>-164334574</v>
      </c>
    </row>
    <row r="1867" spans="1:16" x14ac:dyDescent="0.2">
      <c r="A1867" s="4" t="s">
        <v>3840</v>
      </c>
      <c r="B1867" s="5">
        <v>38216</v>
      </c>
      <c r="C1867" s="4" t="s">
        <v>46</v>
      </c>
      <c r="D1867" s="4" t="s">
        <v>34</v>
      </c>
      <c r="E1867" s="4" t="s">
        <v>17</v>
      </c>
      <c r="F1867" s="4" t="s">
        <v>18</v>
      </c>
      <c r="G1867" s="4" t="s">
        <v>42</v>
      </c>
      <c r="H1867" s="4" t="s">
        <v>2897</v>
      </c>
      <c r="I1867" s="4" t="s">
        <v>819</v>
      </c>
      <c r="J1867" s="51">
        <v>1000</v>
      </c>
      <c r="K1867" s="51">
        <v>5.7</v>
      </c>
      <c r="L1867" s="51">
        <v>77</v>
      </c>
      <c r="M1867" s="51">
        <v>113</v>
      </c>
      <c r="N1867" s="55">
        <v>95149435</v>
      </c>
      <c r="O1867" s="55">
        <v>40000000</v>
      </c>
      <c r="P1867" s="24">
        <v>55149435</v>
      </c>
    </row>
    <row r="1868" spans="1:16" x14ac:dyDescent="0.2">
      <c r="A1868" s="4" t="s">
        <v>3841</v>
      </c>
      <c r="B1868" s="5">
        <v>38254</v>
      </c>
      <c r="C1868" s="4" t="s">
        <v>46</v>
      </c>
      <c r="D1868" s="4" t="s">
        <v>91</v>
      </c>
      <c r="E1868" s="4" t="s">
        <v>17</v>
      </c>
      <c r="F1868" s="4" t="s">
        <v>18</v>
      </c>
      <c r="G1868" s="4" t="s">
        <v>106</v>
      </c>
      <c r="H1868" s="4" t="s">
        <v>3550</v>
      </c>
      <c r="I1868" s="4" t="s">
        <v>3842</v>
      </c>
      <c r="J1868" s="51">
        <v>4000</v>
      </c>
      <c r="K1868" s="51">
        <v>6.5</v>
      </c>
      <c r="L1868" s="51">
        <v>192</v>
      </c>
      <c r="M1868" s="51">
        <v>140</v>
      </c>
      <c r="N1868" s="55">
        <v>33682273</v>
      </c>
      <c r="O1868" s="55">
        <v>33000000</v>
      </c>
      <c r="P1868" s="24">
        <v>682273</v>
      </c>
    </row>
    <row r="1869" spans="1:16" x14ac:dyDescent="0.2">
      <c r="A1869" s="4" t="s">
        <v>3843</v>
      </c>
      <c r="B1869" s="5">
        <v>38348</v>
      </c>
      <c r="C1869" s="4" t="s">
        <v>46</v>
      </c>
      <c r="D1869" s="4" t="s">
        <v>75</v>
      </c>
      <c r="E1869" s="4" t="s">
        <v>914</v>
      </c>
      <c r="F1869" s="4" t="s">
        <v>1891</v>
      </c>
      <c r="G1869" s="4" t="s">
        <v>146</v>
      </c>
      <c r="H1869" s="4" t="s">
        <v>3844</v>
      </c>
      <c r="I1869" s="4" t="s">
        <v>2901</v>
      </c>
      <c r="J1869" s="51">
        <v>0</v>
      </c>
      <c r="K1869" s="51">
        <v>8.1</v>
      </c>
      <c r="L1869" s="51">
        <v>157</v>
      </c>
      <c r="M1869" s="51">
        <v>125</v>
      </c>
      <c r="N1869" s="55">
        <v>2086345</v>
      </c>
      <c r="O1869" s="55">
        <v>10000000</v>
      </c>
      <c r="P1869" s="24">
        <v>-7913655</v>
      </c>
    </row>
    <row r="1870" spans="1:16" x14ac:dyDescent="0.2">
      <c r="A1870" s="4" t="s">
        <v>3845</v>
      </c>
      <c r="B1870" s="5">
        <v>38196</v>
      </c>
      <c r="C1870" s="4" t="s">
        <v>46</v>
      </c>
      <c r="D1870" s="4" t="s">
        <v>54</v>
      </c>
      <c r="E1870" s="4" t="s">
        <v>17</v>
      </c>
      <c r="F1870" s="4" t="s">
        <v>18</v>
      </c>
      <c r="G1870" s="4" t="s">
        <v>98</v>
      </c>
      <c r="H1870" s="4" t="s">
        <v>1905</v>
      </c>
      <c r="I1870" s="4" t="s">
        <v>3846</v>
      </c>
      <c r="J1870" s="51">
        <v>0</v>
      </c>
      <c r="K1870" s="51">
        <v>7</v>
      </c>
      <c r="L1870" s="51">
        <v>89</v>
      </c>
      <c r="M1870" s="51">
        <v>87</v>
      </c>
      <c r="N1870" s="55">
        <v>85416609</v>
      </c>
      <c r="O1870" s="55">
        <v>30000000</v>
      </c>
      <c r="P1870" s="24">
        <v>55416609</v>
      </c>
    </row>
    <row r="1871" spans="1:16" x14ac:dyDescent="0.2">
      <c r="A1871" s="4" t="s">
        <v>3847</v>
      </c>
      <c r="B1871" s="5">
        <v>38054</v>
      </c>
      <c r="C1871" s="4" t="s">
        <v>46</v>
      </c>
      <c r="D1871" s="4" t="s">
        <v>34</v>
      </c>
      <c r="E1871" s="4" t="s">
        <v>17</v>
      </c>
      <c r="F1871" s="4" t="s">
        <v>18</v>
      </c>
      <c r="G1871" s="4" t="s">
        <v>146</v>
      </c>
      <c r="H1871" s="4" t="s">
        <v>686</v>
      </c>
      <c r="I1871" s="4" t="s">
        <v>542</v>
      </c>
      <c r="J1871" s="51">
        <v>0</v>
      </c>
      <c r="K1871" s="51">
        <v>5.2</v>
      </c>
      <c r="L1871" s="51">
        <v>169</v>
      </c>
      <c r="M1871" s="51">
        <v>93</v>
      </c>
      <c r="N1871" s="55">
        <v>59475623</v>
      </c>
      <c r="O1871" s="55">
        <v>90000000</v>
      </c>
      <c r="P1871" s="24">
        <v>-30524377</v>
      </c>
    </row>
    <row r="1872" spans="1:16" x14ac:dyDescent="0.2">
      <c r="A1872" s="4" t="s">
        <v>3848</v>
      </c>
      <c r="B1872" s="5">
        <v>38109</v>
      </c>
      <c r="C1872" s="4" t="s">
        <v>46</v>
      </c>
      <c r="D1872" s="4" t="s">
        <v>34</v>
      </c>
      <c r="E1872" s="4" t="s">
        <v>17</v>
      </c>
      <c r="F1872" s="4" t="s">
        <v>18</v>
      </c>
      <c r="G1872" s="4" t="s">
        <v>146</v>
      </c>
      <c r="H1872" s="4" t="s">
        <v>469</v>
      </c>
      <c r="I1872" s="4" t="s">
        <v>239</v>
      </c>
      <c r="J1872" s="51">
        <v>16000</v>
      </c>
      <c r="K1872" s="51">
        <v>7.3</v>
      </c>
      <c r="L1872" s="51">
        <v>151</v>
      </c>
      <c r="M1872" s="51">
        <v>128</v>
      </c>
      <c r="N1872" s="55">
        <v>77032279</v>
      </c>
      <c r="O1872" s="55">
        <v>60000000</v>
      </c>
      <c r="P1872" s="24">
        <v>17032279</v>
      </c>
    </row>
    <row r="1873" spans="1:16" x14ac:dyDescent="0.2">
      <c r="A1873" s="4" t="s">
        <v>3849</v>
      </c>
      <c r="B1873" s="5">
        <v>38315</v>
      </c>
      <c r="C1873" s="4" t="s">
        <v>46</v>
      </c>
      <c r="D1873" s="4" t="s">
        <v>23</v>
      </c>
      <c r="E1873" s="4" t="s">
        <v>17</v>
      </c>
      <c r="F1873" s="4" t="s">
        <v>18</v>
      </c>
      <c r="G1873" s="4" t="s">
        <v>146</v>
      </c>
      <c r="H1873" s="4" t="s">
        <v>3850</v>
      </c>
      <c r="I1873" s="4" t="s">
        <v>2239</v>
      </c>
      <c r="J1873" s="51">
        <v>0</v>
      </c>
      <c r="K1873" s="51">
        <v>6.5</v>
      </c>
      <c r="L1873" s="51">
        <v>261</v>
      </c>
      <c r="M1873" s="51">
        <v>108</v>
      </c>
      <c r="N1873" s="55">
        <v>114195633</v>
      </c>
      <c r="O1873" s="55">
        <v>60000000</v>
      </c>
      <c r="P1873" s="24">
        <v>54195633</v>
      </c>
    </row>
    <row r="1874" spans="1:16" x14ac:dyDescent="0.2">
      <c r="A1874" s="4" t="s">
        <v>3851</v>
      </c>
      <c r="B1874" s="5">
        <v>38204</v>
      </c>
      <c r="C1874" s="4" t="s">
        <v>46</v>
      </c>
      <c r="D1874" s="4" t="s">
        <v>34</v>
      </c>
      <c r="E1874" s="4" t="s">
        <v>17</v>
      </c>
      <c r="F1874" s="4" t="s">
        <v>18</v>
      </c>
      <c r="G1874" s="4" t="s">
        <v>146</v>
      </c>
      <c r="H1874" s="4" t="s">
        <v>796</v>
      </c>
      <c r="I1874" s="4" t="s">
        <v>2543</v>
      </c>
      <c r="J1874" s="51">
        <v>462</v>
      </c>
      <c r="K1874" s="51">
        <v>5.5</v>
      </c>
      <c r="L1874" s="51">
        <v>74</v>
      </c>
      <c r="M1874" s="51">
        <v>98</v>
      </c>
      <c r="N1874" s="55">
        <v>16323969</v>
      </c>
      <c r="O1874" s="55">
        <v>40000000</v>
      </c>
      <c r="P1874" s="24">
        <v>-23676031</v>
      </c>
    </row>
    <row r="1875" spans="1:16" x14ac:dyDescent="0.2">
      <c r="A1875" s="4" t="s">
        <v>3852</v>
      </c>
      <c r="B1875" s="5">
        <v>38134</v>
      </c>
      <c r="C1875" s="4" t="s">
        <v>46</v>
      </c>
      <c r="D1875" s="4" t="s">
        <v>23</v>
      </c>
      <c r="E1875" s="4" t="s">
        <v>17</v>
      </c>
      <c r="F1875" s="4" t="s">
        <v>18</v>
      </c>
      <c r="G1875" s="4" t="s">
        <v>98</v>
      </c>
      <c r="H1875" s="4" t="s">
        <v>3853</v>
      </c>
      <c r="I1875" s="4" t="s">
        <v>3854</v>
      </c>
      <c r="J1875" s="51">
        <v>31</v>
      </c>
      <c r="K1875" s="51">
        <v>6.9</v>
      </c>
      <c r="L1875" s="51">
        <v>6</v>
      </c>
      <c r="M1875" s="51">
        <v>118</v>
      </c>
      <c r="N1875" s="55">
        <v>3347439</v>
      </c>
      <c r="O1875" s="55">
        <v>7500000</v>
      </c>
      <c r="P1875" s="24">
        <v>-4152561</v>
      </c>
    </row>
    <row r="1876" spans="1:16" x14ac:dyDescent="0.2">
      <c r="A1876" s="4" t="s">
        <v>3855</v>
      </c>
      <c r="B1876" s="5">
        <v>38164</v>
      </c>
      <c r="C1876" s="4" t="s">
        <v>46</v>
      </c>
      <c r="D1876" s="4" t="s">
        <v>91</v>
      </c>
      <c r="E1876" s="4" t="s">
        <v>17</v>
      </c>
      <c r="F1876" s="4" t="s">
        <v>97</v>
      </c>
      <c r="G1876" s="4" t="s">
        <v>98</v>
      </c>
      <c r="H1876" s="4" t="s">
        <v>3543</v>
      </c>
      <c r="I1876" s="4" t="s">
        <v>1436</v>
      </c>
      <c r="J1876" s="51">
        <v>437</v>
      </c>
      <c r="K1876" s="51">
        <v>4.2</v>
      </c>
      <c r="L1876" s="51">
        <v>76</v>
      </c>
      <c r="M1876" s="51">
        <v>95</v>
      </c>
      <c r="N1876" s="55">
        <v>6768055</v>
      </c>
      <c r="O1876" s="55">
        <v>57000000</v>
      </c>
      <c r="P1876" s="24">
        <v>-50231945</v>
      </c>
    </row>
    <row r="1877" spans="1:16" x14ac:dyDescent="0.2">
      <c r="A1877" s="4" t="s">
        <v>3856</v>
      </c>
      <c r="B1877" s="5">
        <v>38029</v>
      </c>
      <c r="C1877" s="4" t="s">
        <v>46</v>
      </c>
      <c r="D1877" s="4" t="s">
        <v>91</v>
      </c>
      <c r="E1877" s="4" t="s">
        <v>17</v>
      </c>
      <c r="F1877" s="4" t="s">
        <v>18</v>
      </c>
      <c r="G1877" s="4" t="s">
        <v>146</v>
      </c>
      <c r="H1877" s="4" t="s">
        <v>3857</v>
      </c>
      <c r="I1877" s="4" t="s">
        <v>3858</v>
      </c>
      <c r="J1877" s="51">
        <v>0</v>
      </c>
      <c r="K1877" s="51">
        <v>4</v>
      </c>
      <c r="L1877" s="51">
        <v>86</v>
      </c>
      <c r="M1877" s="51">
        <v>84</v>
      </c>
      <c r="N1877" s="55">
        <v>21176322</v>
      </c>
      <c r="O1877" s="55">
        <v>40000000</v>
      </c>
      <c r="P1877" s="24">
        <v>-18823678</v>
      </c>
    </row>
    <row r="1878" spans="1:16" x14ac:dyDescent="0.2">
      <c r="A1878" s="4" t="s">
        <v>3859</v>
      </c>
      <c r="B1878" s="5">
        <v>38293</v>
      </c>
      <c r="C1878" s="4" t="s">
        <v>46</v>
      </c>
      <c r="D1878" s="4" t="s">
        <v>54</v>
      </c>
      <c r="E1878" s="4" t="s">
        <v>17</v>
      </c>
      <c r="F1878" s="4" t="s">
        <v>18</v>
      </c>
      <c r="G1878" s="4" t="s">
        <v>106</v>
      </c>
      <c r="H1878" s="4" t="s">
        <v>1059</v>
      </c>
      <c r="I1878" s="4" t="s">
        <v>336</v>
      </c>
      <c r="J1878" s="51">
        <v>0</v>
      </c>
      <c r="K1878" s="51">
        <v>7.2</v>
      </c>
      <c r="L1878" s="51">
        <v>220</v>
      </c>
      <c r="M1878" s="51">
        <v>196</v>
      </c>
      <c r="N1878" s="55">
        <v>133228348</v>
      </c>
      <c r="O1878" s="55">
        <v>175000000</v>
      </c>
      <c r="P1878" s="24">
        <v>-41771652</v>
      </c>
    </row>
    <row r="1879" spans="1:16" x14ac:dyDescent="0.2">
      <c r="A1879" s="4" t="s">
        <v>3860</v>
      </c>
      <c r="B1879" s="5">
        <v>38005</v>
      </c>
      <c r="C1879" s="4" t="s">
        <v>46</v>
      </c>
      <c r="D1879" s="4" t="s">
        <v>54</v>
      </c>
      <c r="E1879" s="4" t="s">
        <v>17</v>
      </c>
      <c r="F1879" s="4" t="s">
        <v>175</v>
      </c>
      <c r="G1879" s="4" t="s">
        <v>98</v>
      </c>
      <c r="H1879" s="4" t="s">
        <v>3861</v>
      </c>
      <c r="I1879" s="4" t="s">
        <v>1630</v>
      </c>
      <c r="J1879" s="51">
        <v>2000</v>
      </c>
      <c r="K1879" s="51">
        <v>7.1</v>
      </c>
      <c r="L1879" s="51">
        <v>88</v>
      </c>
      <c r="M1879" s="51">
        <v>109</v>
      </c>
      <c r="N1879" s="55">
        <v>18947630</v>
      </c>
      <c r="O1879" s="55">
        <v>59660000</v>
      </c>
      <c r="P1879" s="24">
        <v>-40712370</v>
      </c>
    </row>
    <row r="1880" spans="1:16" x14ac:dyDescent="0.2">
      <c r="A1880" s="4" t="s">
        <v>3862</v>
      </c>
      <c r="B1880" s="5">
        <v>38209</v>
      </c>
      <c r="C1880" s="4" t="s">
        <v>46</v>
      </c>
      <c r="D1880" s="4" t="s">
        <v>23</v>
      </c>
      <c r="E1880" s="4" t="s">
        <v>17</v>
      </c>
      <c r="F1880" s="4" t="s">
        <v>18</v>
      </c>
      <c r="G1880" s="4" t="s">
        <v>146</v>
      </c>
      <c r="H1880" s="4" t="s">
        <v>3863</v>
      </c>
      <c r="I1880" s="4" t="s">
        <v>1286</v>
      </c>
      <c r="J1880" s="51">
        <v>767</v>
      </c>
      <c r="K1880" s="51">
        <v>6.2</v>
      </c>
      <c r="L1880" s="51">
        <v>118</v>
      </c>
      <c r="M1880" s="51">
        <v>141</v>
      </c>
      <c r="N1880" s="55">
        <v>16123851</v>
      </c>
      <c r="O1880" s="55">
        <v>23000000</v>
      </c>
      <c r="P1880" s="24">
        <v>-6876149</v>
      </c>
    </row>
    <row r="1881" spans="1:16" x14ac:dyDescent="0.2">
      <c r="A1881" s="4" t="s">
        <v>3864</v>
      </c>
      <c r="B1881" s="5">
        <v>38180</v>
      </c>
      <c r="C1881" s="4" t="s">
        <v>46</v>
      </c>
      <c r="D1881" s="4" t="s">
        <v>23</v>
      </c>
      <c r="E1881" s="4" t="s">
        <v>2370</v>
      </c>
      <c r="F1881" s="4" t="s">
        <v>2371</v>
      </c>
      <c r="G1881" s="4"/>
      <c r="H1881" s="4" t="s">
        <v>3865</v>
      </c>
      <c r="I1881" s="4" t="s">
        <v>3866</v>
      </c>
      <c r="J1881" s="51">
        <v>2000</v>
      </c>
      <c r="K1881" s="51">
        <v>7.9</v>
      </c>
      <c r="L1881" s="51">
        <v>29</v>
      </c>
      <c r="M1881" s="51">
        <v>192</v>
      </c>
      <c r="N1881" s="55">
        <v>2921738</v>
      </c>
      <c r="O1881" s="55">
        <v>7000000</v>
      </c>
      <c r="P1881" s="24">
        <v>-4078262</v>
      </c>
    </row>
    <row r="1882" spans="1:16" x14ac:dyDescent="0.2">
      <c r="A1882" s="4" t="s">
        <v>3867</v>
      </c>
      <c r="B1882" s="5">
        <v>38163</v>
      </c>
      <c r="C1882" s="4" t="s">
        <v>46</v>
      </c>
      <c r="D1882" s="4" t="s">
        <v>16</v>
      </c>
      <c r="E1882" s="4" t="s">
        <v>17</v>
      </c>
      <c r="F1882" s="4" t="s">
        <v>97</v>
      </c>
      <c r="G1882" s="4" t="s">
        <v>106</v>
      </c>
      <c r="H1882" s="4" t="s">
        <v>3868</v>
      </c>
      <c r="I1882" s="4" t="s">
        <v>2262</v>
      </c>
      <c r="J1882" s="51">
        <v>0</v>
      </c>
      <c r="K1882" s="51">
        <v>7.7</v>
      </c>
      <c r="L1882" s="51">
        <v>169</v>
      </c>
      <c r="M1882" s="51">
        <v>125</v>
      </c>
      <c r="N1882" s="55">
        <v>3753806</v>
      </c>
      <c r="O1882" s="55">
        <v>11000000</v>
      </c>
      <c r="P1882" s="24">
        <v>-7246194</v>
      </c>
    </row>
    <row r="1883" spans="1:16" x14ac:dyDescent="0.2">
      <c r="A1883" s="4" t="s">
        <v>3869</v>
      </c>
      <c r="B1883" s="5">
        <v>38216</v>
      </c>
      <c r="C1883" s="4" t="s">
        <v>46</v>
      </c>
      <c r="D1883" s="4" t="s">
        <v>91</v>
      </c>
      <c r="E1883" s="4" t="s">
        <v>17</v>
      </c>
      <c r="F1883" s="4" t="s">
        <v>18</v>
      </c>
      <c r="G1883" s="4" t="s">
        <v>146</v>
      </c>
      <c r="H1883" s="4" t="s">
        <v>2893</v>
      </c>
      <c r="I1883" s="4" t="s">
        <v>2960</v>
      </c>
      <c r="J1883" s="51">
        <v>0</v>
      </c>
      <c r="K1883" s="51">
        <v>6.2</v>
      </c>
      <c r="L1883" s="51">
        <v>117</v>
      </c>
      <c r="M1883" s="51">
        <v>86</v>
      </c>
      <c r="N1883" s="55">
        <v>45860039</v>
      </c>
      <c r="O1883" s="55">
        <v>56000000</v>
      </c>
      <c r="P1883" s="24">
        <v>-10139961</v>
      </c>
    </row>
    <row r="1884" spans="1:16" x14ac:dyDescent="0.2">
      <c r="A1884" s="4" t="s">
        <v>3870</v>
      </c>
      <c r="B1884" s="5">
        <v>38218</v>
      </c>
      <c r="C1884" s="4" t="s">
        <v>46</v>
      </c>
      <c r="D1884" s="4" t="s">
        <v>34</v>
      </c>
      <c r="E1884" s="4" t="s">
        <v>17</v>
      </c>
      <c r="F1884" s="4" t="s">
        <v>18</v>
      </c>
      <c r="G1884" s="4" t="s">
        <v>146</v>
      </c>
      <c r="H1884" s="4" t="s">
        <v>2687</v>
      </c>
      <c r="I1884" s="4" t="s">
        <v>690</v>
      </c>
      <c r="J1884" s="51">
        <v>260</v>
      </c>
      <c r="K1884" s="51">
        <v>5.2</v>
      </c>
      <c r="L1884" s="51">
        <v>82</v>
      </c>
      <c r="M1884" s="51">
        <v>110</v>
      </c>
      <c r="N1884" s="55">
        <v>14469428</v>
      </c>
      <c r="O1884" s="55">
        <v>26000000</v>
      </c>
      <c r="P1884" s="24">
        <v>-11530572</v>
      </c>
    </row>
    <row r="1885" spans="1:16" x14ac:dyDescent="0.2">
      <c r="A1885" s="4" t="s">
        <v>3871</v>
      </c>
      <c r="B1885" s="5">
        <v>38247</v>
      </c>
      <c r="C1885" s="4" t="s">
        <v>46</v>
      </c>
      <c r="D1885" s="4" t="s">
        <v>34</v>
      </c>
      <c r="E1885" s="4" t="s">
        <v>17</v>
      </c>
      <c r="F1885" s="4" t="s">
        <v>18</v>
      </c>
      <c r="G1885" s="4" t="s">
        <v>146</v>
      </c>
      <c r="H1885" s="4" t="s">
        <v>3872</v>
      </c>
      <c r="I1885" s="4" t="s">
        <v>1067</v>
      </c>
      <c r="J1885" s="51">
        <v>0</v>
      </c>
      <c r="K1885" s="51">
        <v>5.4</v>
      </c>
      <c r="L1885" s="51">
        <v>62</v>
      </c>
      <c r="M1885" s="51">
        <v>109</v>
      </c>
      <c r="N1885" s="55">
        <v>69148997</v>
      </c>
      <c r="O1885" s="55">
        <v>37000000</v>
      </c>
      <c r="P1885" s="24">
        <v>32148997</v>
      </c>
    </row>
    <row r="1886" spans="1:16" x14ac:dyDescent="0.2">
      <c r="A1886" s="4" t="s">
        <v>3873</v>
      </c>
      <c r="B1886" s="5">
        <v>38143</v>
      </c>
      <c r="C1886" s="4" t="s">
        <v>46</v>
      </c>
      <c r="D1886" s="4" t="s">
        <v>23</v>
      </c>
      <c r="E1886" s="4" t="s">
        <v>17</v>
      </c>
      <c r="F1886" s="4" t="s">
        <v>18</v>
      </c>
      <c r="G1886" s="4" t="s">
        <v>146</v>
      </c>
      <c r="H1886" s="4" t="s">
        <v>3874</v>
      </c>
      <c r="I1886" s="4" t="s">
        <v>3875</v>
      </c>
      <c r="J1886" s="51">
        <v>0</v>
      </c>
      <c r="K1886" s="51">
        <v>7</v>
      </c>
      <c r="L1886" s="51">
        <v>98</v>
      </c>
      <c r="M1886" s="51">
        <v>114</v>
      </c>
      <c r="N1886" s="55">
        <v>12831121</v>
      </c>
      <c r="O1886" s="55">
        <v>30000000</v>
      </c>
      <c r="P1886" s="24">
        <v>-17168879</v>
      </c>
    </row>
    <row r="1887" spans="1:16" x14ac:dyDescent="0.2">
      <c r="A1887" s="4" t="s">
        <v>3876</v>
      </c>
      <c r="B1887" s="5">
        <v>38068</v>
      </c>
      <c r="C1887" s="4" t="s">
        <v>46</v>
      </c>
      <c r="D1887" s="4" t="s">
        <v>34</v>
      </c>
      <c r="E1887" s="4" t="s">
        <v>17</v>
      </c>
      <c r="F1887" s="4" t="s">
        <v>97</v>
      </c>
      <c r="G1887" s="4" t="s">
        <v>146</v>
      </c>
      <c r="H1887" s="4" t="s">
        <v>1515</v>
      </c>
      <c r="I1887" s="4" t="s">
        <v>1252</v>
      </c>
      <c r="J1887" s="51">
        <v>0</v>
      </c>
      <c r="K1887" s="51">
        <v>6.3</v>
      </c>
      <c r="L1887" s="51">
        <v>129</v>
      </c>
      <c r="M1887" s="51">
        <v>98</v>
      </c>
      <c r="N1887" s="55">
        <v>16831505</v>
      </c>
      <c r="O1887" s="55">
        <v>31000000</v>
      </c>
      <c r="P1887" s="24">
        <v>-14168495</v>
      </c>
    </row>
    <row r="1888" spans="1:16" x14ac:dyDescent="0.2">
      <c r="A1888" s="4" t="s">
        <v>3877</v>
      </c>
      <c r="B1888" s="5">
        <v>38187</v>
      </c>
      <c r="C1888" s="4" t="s">
        <v>46</v>
      </c>
      <c r="D1888" s="4" t="s">
        <v>34</v>
      </c>
      <c r="E1888" s="4" t="s">
        <v>17</v>
      </c>
      <c r="F1888" s="4" t="s">
        <v>18</v>
      </c>
      <c r="G1888" s="4" t="s">
        <v>146</v>
      </c>
      <c r="H1888" s="4" t="s">
        <v>3878</v>
      </c>
      <c r="I1888" s="4" t="s">
        <v>2757</v>
      </c>
      <c r="J1888" s="51">
        <v>876</v>
      </c>
      <c r="K1888" s="51">
        <v>5.6</v>
      </c>
      <c r="L1888" s="51">
        <v>84</v>
      </c>
      <c r="M1888" s="51">
        <v>95</v>
      </c>
      <c r="N1888" s="55">
        <v>16964743</v>
      </c>
      <c r="O1888" s="55">
        <v>24000000</v>
      </c>
      <c r="P1888" s="24">
        <v>-7035257</v>
      </c>
    </row>
    <row r="1889" spans="1:16" x14ac:dyDescent="0.2">
      <c r="A1889" s="4" t="s">
        <v>3879</v>
      </c>
      <c r="B1889" s="5">
        <v>38234</v>
      </c>
      <c r="C1889" s="4" t="s">
        <v>46</v>
      </c>
      <c r="D1889" s="4" t="s">
        <v>54</v>
      </c>
      <c r="E1889" s="4" t="s">
        <v>17</v>
      </c>
      <c r="F1889" s="4" t="s">
        <v>18</v>
      </c>
      <c r="G1889" s="4" t="s">
        <v>146</v>
      </c>
      <c r="H1889" s="4" t="s">
        <v>3880</v>
      </c>
      <c r="I1889" s="4" t="s">
        <v>2409</v>
      </c>
      <c r="J1889" s="51">
        <v>0</v>
      </c>
      <c r="K1889" s="51">
        <v>5.9</v>
      </c>
      <c r="L1889" s="51">
        <v>94</v>
      </c>
      <c r="M1889" s="51">
        <v>95</v>
      </c>
      <c r="N1889" s="55">
        <v>58156435</v>
      </c>
      <c r="O1889" s="55">
        <v>19000000</v>
      </c>
      <c r="P1889" s="24">
        <v>39156435</v>
      </c>
    </row>
    <row r="1890" spans="1:16" x14ac:dyDescent="0.2">
      <c r="A1890" s="4" t="s">
        <v>3881</v>
      </c>
      <c r="B1890" s="5">
        <v>38065</v>
      </c>
      <c r="C1890" s="4" t="s">
        <v>46</v>
      </c>
      <c r="D1890" s="4" t="s">
        <v>23</v>
      </c>
      <c r="E1890" s="4" t="s">
        <v>17</v>
      </c>
      <c r="F1890" s="4" t="s">
        <v>97</v>
      </c>
      <c r="G1890" s="4" t="s">
        <v>106</v>
      </c>
      <c r="H1890" s="4" t="s">
        <v>3882</v>
      </c>
      <c r="I1890" s="4" t="s">
        <v>3883</v>
      </c>
      <c r="J1890" s="51">
        <v>305</v>
      </c>
      <c r="K1890" s="51">
        <v>6.9</v>
      </c>
      <c r="L1890" s="51">
        <v>76</v>
      </c>
      <c r="M1890" s="51">
        <v>100</v>
      </c>
      <c r="N1890" s="55">
        <v>396035</v>
      </c>
      <c r="O1890" s="55">
        <v>1000000</v>
      </c>
      <c r="P1890" s="24">
        <v>-603965</v>
      </c>
    </row>
    <row r="1891" spans="1:16" x14ac:dyDescent="0.2">
      <c r="A1891" s="4" t="s">
        <v>3884</v>
      </c>
      <c r="B1891" s="5">
        <v>38048</v>
      </c>
      <c r="C1891" s="4" t="s">
        <v>46</v>
      </c>
      <c r="D1891" s="4" t="s">
        <v>23</v>
      </c>
      <c r="E1891" s="4" t="s">
        <v>17</v>
      </c>
      <c r="F1891" s="4" t="s">
        <v>18</v>
      </c>
      <c r="G1891" s="4" t="s">
        <v>146</v>
      </c>
      <c r="H1891" s="4" t="s">
        <v>3885</v>
      </c>
      <c r="I1891" s="4" t="s">
        <v>3886</v>
      </c>
      <c r="J1891" s="51">
        <v>0</v>
      </c>
      <c r="K1891" s="51">
        <v>3.5</v>
      </c>
      <c r="L1891" s="51">
        <v>58</v>
      </c>
      <c r="M1891" s="51">
        <v>95</v>
      </c>
      <c r="N1891" s="55">
        <v>40066497</v>
      </c>
      <c r="O1891" s="55">
        <v>8000000</v>
      </c>
      <c r="P1891" s="24">
        <v>32066497</v>
      </c>
    </row>
    <row r="1892" spans="1:16" x14ac:dyDescent="0.2">
      <c r="A1892" s="4" t="s">
        <v>3887</v>
      </c>
      <c r="B1892" s="5">
        <v>38667</v>
      </c>
      <c r="C1892" s="4" t="s">
        <v>46</v>
      </c>
      <c r="D1892" s="4" t="s">
        <v>16</v>
      </c>
      <c r="E1892" s="4" t="s">
        <v>17</v>
      </c>
      <c r="F1892" s="4" t="s">
        <v>18</v>
      </c>
      <c r="G1892" s="4" t="s">
        <v>106</v>
      </c>
      <c r="H1892" s="4" t="s">
        <v>622</v>
      </c>
      <c r="I1892" s="4" t="s">
        <v>2065</v>
      </c>
      <c r="J1892" s="51">
        <v>0</v>
      </c>
      <c r="K1892" s="51">
        <v>7.5</v>
      </c>
      <c r="L1892" s="51">
        <v>441</v>
      </c>
      <c r="M1892" s="51">
        <v>96</v>
      </c>
      <c r="N1892" s="55">
        <v>31493782</v>
      </c>
      <c r="O1892" s="55">
        <v>32000000</v>
      </c>
      <c r="P1892" s="24">
        <v>-506218</v>
      </c>
    </row>
    <row r="1893" spans="1:16" x14ac:dyDescent="0.2">
      <c r="A1893" s="4" t="s">
        <v>3888</v>
      </c>
      <c r="B1893" s="5">
        <v>38574</v>
      </c>
      <c r="C1893" s="4" t="s">
        <v>46</v>
      </c>
      <c r="D1893" s="4" t="s">
        <v>34</v>
      </c>
      <c r="E1893" s="4" t="s">
        <v>17</v>
      </c>
      <c r="F1893" s="4" t="s">
        <v>18</v>
      </c>
      <c r="G1893" s="4" t="s">
        <v>146</v>
      </c>
      <c r="H1893" s="4" t="s">
        <v>3889</v>
      </c>
      <c r="I1893" s="4" t="s">
        <v>3890</v>
      </c>
      <c r="J1893" s="51">
        <v>0</v>
      </c>
      <c r="K1893" s="51">
        <v>6.6</v>
      </c>
      <c r="L1893" s="51">
        <v>112</v>
      </c>
      <c r="M1893" s="51">
        <v>107</v>
      </c>
      <c r="N1893" s="55">
        <v>21835784</v>
      </c>
      <c r="O1893" s="55">
        <v>30000000</v>
      </c>
      <c r="P1893" s="24">
        <v>-8164216</v>
      </c>
    </row>
    <row r="1894" spans="1:16" x14ac:dyDescent="0.2">
      <c r="A1894" s="4" t="s">
        <v>3891</v>
      </c>
      <c r="B1894" s="5">
        <v>38401</v>
      </c>
      <c r="C1894" s="4" t="s">
        <v>46</v>
      </c>
      <c r="D1894" s="4" t="s">
        <v>91</v>
      </c>
      <c r="E1894" s="4" t="s">
        <v>17</v>
      </c>
      <c r="F1894" s="4" t="s">
        <v>97</v>
      </c>
      <c r="G1894" s="4" t="s">
        <v>146</v>
      </c>
      <c r="H1894" s="4" t="s">
        <v>3892</v>
      </c>
      <c r="I1894" s="4" t="s">
        <v>1166</v>
      </c>
      <c r="J1894" s="51">
        <v>785</v>
      </c>
      <c r="K1894" s="51">
        <v>4.2</v>
      </c>
      <c r="L1894" s="51">
        <v>113</v>
      </c>
      <c r="M1894" s="51">
        <v>102</v>
      </c>
      <c r="N1894" s="55">
        <v>1891821</v>
      </c>
      <c r="O1894" s="55">
        <v>52000000</v>
      </c>
      <c r="P1894" s="24">
        <v>-50108179</v>
      </c>
    </row>
    <row r="1895" spans="1:16" x14ac:dyDescent="0.2">
      <c r="A1895" s="4" t="s">
        <v>3893</v>
      </c>
      <c r="B1895" s="5">
        <v>38608</v>
      </c>
      <c r="C1895" s="4" t="s">
        <v>46</v>
      </c>
      <c r="D1895" s="4" t="s">
        <v>91</v>
      </c>
      <c r="E1895" s="4" t="s">
        <v>17</v>
      </c>
      <c r="F1895" s="4" t="s">
        <v>18</v>
      </c>
      <c r="G1895" s="4" t="s">
        <v>146</v>
      </c>
      <c r="H1895" s="4" t="s">
        <v>1834</v>
      </c>
      <c r="I1895" s="4" t="s">
        <v>3894</v>
      </c>
      <c r="J1895" s="51">
        <v>0</v>
      </c>
      <c r="K1895" s="51">
        <v>5.5</v>
      </c>
      <c r="L1895" s="51">
        <v>178</v>
      </c>
      <c r="M1895" s="51">
        <v>93</v>
      </c>
      <c r="N1895" s="55">
        <v>25857987</v>
      </c>
      <c r="O1895" s="55">
        <v>62000000</v>
      </c>
      <c r="P1895" s="24">
        <v>-36142013</v>
      </c>
    </row>
    <row r="1896" spans="1:16" x14ac:dyDescent="0.2">
      <c r="A1896" s="4" t="s">
        <v>3895</v>
      </c>
      <c r="B1896" s="5">
        <v>38455</v>
      </c>
      <c r="C1896" s="4" t="s">
        <v>46</v>
      </c>
      <c r="D1896" s="4" t="s">
        <v>105</v>
      </c>
      <c r="E1896" s="4" t="s">
        <v>17</v>
      </c>
      <c r="F1896" s="4" t="s">
        <v>352</v>
      </c>
      <c r="G1896" s="4" t="s">
        <v>106</v>
      </c>
      <c r="H1896" s="4" t="s">
        <v>3896</v>
      </c>
      <c r="I1896" s="4" t="s">
        <v>3897</v>
      </c>
      <c r="J1896" s="51">
        <v>1000</v>
      </c>
      <c r="K1896" s="51">
        <v>2.2999999999999998</v>
      </c>
      <c r="L1896" s="51">
        <v>148</v>
      </c>
      <c r="M1896" s="51">
        <v>94</v>
      </c>
      <c r="N1896" s="55">
        <v>5132655</v>
      </c>
      <c r="O1896" s="55">
        <v>20000000</v>
      </c>
      <c r="P1896" s="24">
        <v>-14867345</v>
      </c>
    </row>
    <row r="1897" spans="1:16" x14ac:dyDescent="0.2">
      <c r="A1897" s="4" t="s">
        <v>3898</v>
      </c>
      <c r="B1897" s="5">
        <v>38684</v>
      </c>
      <c r="C1897" s="4" t="s">
        <v>46</v>
      </c>
      <c r="D1897" s="4" t="s">
        <v>105</v>
      </c>
      <c r="E1897" s="4" t="s">
        <v>17</v>
      </c>
      <c r="F1897" s="4" t="s">
        <v>97</v>
      </c>
      <c r="G1897" s="4" t="s">
        <v>146</v>
      </c>
      <c r="H1897" s="4" t="s">
        <v>2242</v>
      </c>
      <c r="I1897" s="4" t="s">
        <v>3899</v>
      </c>
      <c r="J1897" s="51">
        <v>0</v>
      </c>
      <c r="K1897" s="51">
        <v>5</v>
      </c>
      <c r="L1897" s="51">
        <v>125</v>
      </c>
      <c r="M1897" s="51">
        <v>91</v>
      </c>
      <c r="N1897" s="55">
        <v>16298046</v>
      </c>
      <c r="O1897" s="55">
        <v>14000000</v>
      </c>
      <c r="P1897" s="24">
        <v>2298046</v>
      </c>
    </row>
    <row r="1898" spans="1:16" x14ac:dyDescent="0.2">
      <c r="A1898" s="4" t="s">
        <v>3900</v>
      </c>
      <c r="B1898" s="5">
        <v>38436</v>
      </c>
      <c r="C1898" s="4" t="s">
        <v>46</v>
      </c>
      <c r="D1898" s="4" t="s">
        <v>23</v>
      </c>
      <c r="E1898" s="4" t="s">
        <v>17</v>
      </c>
      <c r="F1898" s="4" t="s">
        <v>18</v>
      </c>
      <c r="G1898" s="4" t="s">
        <v>146</v>
      </c>
      <c r="H1898" s="4" t="s">
        <v>729</v>
      </c>
      <c r="I1898" s="4" t="s">
        <v>1063</v>
      </c>
      <c r="J1898" s="51">
        <v>0</v>
      </c>
      <c r="K1898" s="51">
        <v>7</v>
      </c>
      <c r="L1898" s="51">
        <v>107</v>
      </c>
      <c r="M1898" s="51">
        <v>108</v>
      </c>
      <c r="N1898" s="55">
        <v>8535575</v>
      </c>
      <c r="O1898" s="55">
        <v>30000000</v>
      </c>
      <c r="P1898" s="24">
        <v>-21464425</v>
      </c>
    </row>
    <row r="1899" spans="1:16" x14ac:dyDescent="0.2">
      <c r="A1899" s="4" t="s">
        <v>3901</v>
      </c>
      <c r="B1899" s="5">
        <v>38548</v>
      </c>
      <c r="C1899" s="4" t="s">
        <v>46</v>
      </c>
      <c r="D1899" s="4" t="s">
        <v>54</v>
      </c>
      <c r="E1899" s="4" t="s">
        <v>17</v>
      </c>
      <c r="F1899" s="4" t="s">
        <v>18</v>
      </c>
      <c r="G1899" s="4" t="s">
        <v>98</v>
      </c>
      <c r="H1899" s="4" t="s">
        <v>1214</v>
      </c>
      <c r="I1899" s="4" t="s">
        <v>1138</v>
      </c>
      <c r="J1899" s="51">
        <v>773</v>
      </c>
      <c r="K1899" s="51">
        <v>4.5999999999999996</v>
      </c>
      <c r="L1899" s="51">
        <v>75</v>
      </c>
      <c r="M1899" s="51">
        <v>95</v>
      </c>
      <c r="N1899" s="55">
        <v>82301521</v>
      </c>
      <c r="O1899" s="55">
        <v>32000000</v>
      </c>
      <c r="P1899" s="24">
        <v>50301521</v>
      </c>
    </row>
    <row r="1900" spans="1:16" x14ac:dyDescent="0.2">
      <c r="A1900" s="4" t="s">
        <v>3902</v>
      </c>
      <c r="B1900" s="5">
        <v>38390</v>
      </c>
      <c r="C1900" s="4" t="s">
        <v>46</v>
      </c>
      <c r="D1900" s="4" t="s">
        <v>91</v>
      </c>
      <c r="E1900" s="4" t="s">
        <v>17</v>
      </c>
      <c r="F1900" s="4" t="s">
        <v>18</v>
      </c>
      <c r="G1900" s="4" t="s">
        <v>106</v>
      </c>
      <c r="H1900" s="4" t="s">
        <v>540</v>
      </c>
      <c r="I1900" s="4" t="s">
        <v>3903</v>
      </c>
      <c r="J1900" s="51">
        <v>999</v>
      </c>
      <c r="K1900" s="51">
        <v>6.3</v>
      </c>
      <c r="L1900" s="51">
        <v>152</v>
      </c>
      <c r="M1900" s="51">
        <v>109</v>
      </c>
      <c r="N1900" s="55">
        <v>19976073</v>
      </c>
      <c r="O1900" s="55">
        <v>20000000</v>
      </c>
      <c r="P1900" s="24">
        <v>-23927</v>
      </c>
    </row>
    <row r="1901" spans="1:16" x14ac:dyDescent="0.2">
      <c r="A1901" s="4" t="s">
        <v>3904</v>
      </c>
      <c r="B1901" s="5">
        <v>38699</v>
      </c>
      <c r="C1901" s="4" t="s">
        <v>46</v>
      </c>
      <c r="D1901" s="4" t="s">
        <v>91</v>
      </c>
      <c r="E1901" s="4" t="s">
        <v>17</v>
      </c>
      <c r="F1901" s="4" t="s">
        <v>18</v>
      </c>
      <c r="G1901" s="4" t="s">
        <v>146</v>
      </c>
      <c r="H1901" s="4" t="s">
        <v>1106</v>
      </c>
      <c r="I1901" s="4" t="s">
        <v>2427</v>
      </c>
      <c r="J1901" s="51">
        <v>15000</v>
      </c>
      <c r="K1901" s="51">
        <v>8.3000000000000007</v>
      </c>
      <c r="L1901" s="51">
        <v>478</v>
      </c>
      <c r="M1901" s="51">
        <v>128</v>
      </c>
      <c r="N1901" s="55">
        <v>205343774</v>
      </c>
      <c r="O1901" s="55">
        <v>150000000</v>
      </c>
      <c r="P1901" s="24">
        <v>55343774</v>
      </c>
    </row>
    <row r="1902" spans="1:16" x14ac:dyDescent="0.2">
      <c r="A1902" s="4" t="s">
        <v>3905</v>
      </c>
      <c r="B1902" s="5">
        <v>38708</v>
      </c>
      <c r="C1902" s="4" t="s">
        <v>46</v>
      </c>
      <c r="D1902" s="4" t="s">
        <v>34</v>
      </c>
      <c r="E1902" s="4" t="s">
        <v>17</v>
      </c>
      <c r="F1902" s="4" t="s">
        <v>18</v>
      </c>
      <c r="G1902" s="4" t="s">
        <v>146</v>
      </c>
      <c r="H1902" s="4" t="s">
        <v>2893</v>
      </c>
      <c r="I1902" s="4" t="s">
        <v>1215</v>
      </c>
      <c r="J1902" s="51">
        <v>0</v>
      </c>
      <c r="K1902" s="51">
        <v>5.7</v>
      </c>
      <c r="L1902" s="51">
        <v>161</v>
      </c>
      <c r="M1902" s="51">
        <v>118</v>
      </c>
      <c r="N1902" s="55">
        <v>55808744</v>
      </c>
      <c r="O1902" s="55">
        <v>53000000</v>
      </c>
      <c r="P1902" s="24">
        <v>2808744</v>
      </c>
    </row>
    <row r="1903" spans="1:16" x14ac:dyDescent="0.2">
      <c r="A1903" s="4" t="s">
        <v>3906</v>
      </c>
      <c r="B1903" s="5">
        <v>38621</v>
      </c>
      <c r="C1903" s="4" t="s">
        <v>46</v>
      </c>
      <c r="D1903" s="4" t="s">
        <v>34</v>
      </c>
      <c r="E1903" s="4" t="s">
        <v>17</v>
      </c>
      <c r="F1903" s="4" t="s">
        <v>18</v>
      </c>
      <c r="G1903" s="4" t="s">
        <v>98</v>
      </c>
      <c r="H1903" s="4" t="s">
        <v>3907</v>
      </c>
      <c r="I1903" s="4" t="s">
        <v>1990</v>
      </c>
      <c r="J1903" s="51">
        <v>1000</v>
      </c>
      <c r="K1903" s="51">
        <v>6.4</v>
      </c>
      <c r="L1903" s="51">
        <v>96</v>
      </c>
      <c r="M1903" s="51">
        <v>106</v>
      </c>
      <c r="N1903" s="55">
        <v>32645546</v>
      </c>
      <c r="O1903" s="55">
        <v>14000000</v>
      </c>
      <c r="P1903" s="24">
        <v>18645546</v>
      </c>
    </row>
    <row r="1904" spans="1:16" x14ac:dyDescent="0.2">
      <c r="A1904" s="4" t="s">
        <v>3908</v>
      </c>
      <c r="B1904" s="5">
        <v>38586</v>
      </c>
      <c r="C1904" s="4" t="s">
        <v>46</v>
      </c>
      <c r="D1904" s="4" t="s">
        <v>91</v>
      </c>
      <c r="E1904" s="4" t="s">
        <v>17</v>
      </c>
      <c r="F1904" s="4" t="s">
        <v>18</v>
      </c>
      <c r="G1904" s="4" t="s">
        <v>106</v>
      </c>
      <c r="H1904" s="4" t="s">
        <v>2026</v>
      </c>
      <c r="I1904" s="4" t="s">
        <v>3897</v>
      </c>
      <c r="J1904" s="51">
        <v>937</v>
      </c>
      <c r="K1904" s="51">
        <v>2.9</v>
      </c>
      <c r="L1904" s="51">
        <v>143</v>
      </c>
      <c r="M1904" s="51">
        <v>92</v>
      </c>
      <c r="N1904" s="55">
        <v>1550000</v>
      </c>
      <c r="O1904" s="55">
        <v>25000000</v>
      </c>
      <c r="P1904" s="24">
        <v>-23450000</v>
      </c>
    </row>
    <row r="1905" spans="1:16" x14ac:dyDescent="0.2">
      <c r="A1905" s="4" t="s">
        <v>3909</v>
      </c>
      <c r="B1905" s="5">
        <v>38608</v>
      </c>
      <c r="C1905" s="4" t="s">
        <v>46</v>
      </c>
      <c r="D1905" s="4" t="s">
        <v>23</v>
      </c>
      <c r="E1905" s="4" t="s">
        <v>17</v>
      </c>
      <c r="F1905" s="4" t="s">
        <v>18</v>
      </c>
      <c r="G1905" s="4" t="s">
        <v>146</v>
      </c>
      <c r="H1905" s="4" t="s">
        <v>3910</v>
      </c>
      <c r="I1905" s="4" t="s">
        <v>1674</v>
      </c>
      <c r="J1905" s="51">
        <v>1000</v>
      </c>
      <c r="K1905" s="51">
        <v>4.0999999999999996</v>
      </c>
      <c r="L1905" s="51">
        <v>140</v>
      </c>
      <c r="M1905" s="51">
        <v>89</v>
      </c>
      <c r="N1905" s="55">
        <v>46363118</v>
      </c>
      <c r="O1905" s="55">
        <v>20000000</v>
      </c>
      <c r="P1905" s="24">
        <v>26363118</v>
      </c>
    </row>
    <row r="1906" spans="1:16" x14ac:dyDescent="0.2">
      <c r="A1906" s="4" t="s">
        <v>3911</v>
      </c>
      <c r="B1906" s="5">
        <v>38457</v>
      </c>
      <c r="C1906" s="4" t="s">
        <v>46</v>
      </c>
      <c r="D1906" s="4" t="s">
        <v>34</v>
      </c>
      <c r="E1906" s="4" t="s">
        <v>17</v>
      </c>
      <c r="F1906" s="4" t="s">
        <v>18</v>
      </c>
      <c r="G1906" s="4" t="s">
        <v>106</v>
      </c>
      <c r="H1906" s="4" t="s">
        <v>3912</v>
      </c>
      <c r="I1906" s="4" t="s">
        <v>3913</v>
      </c>
      <c r="J1906" s="51">
        <v>88</v>
      </c>
      <c r="K1906" s="51">
        <v>6.5</v>
      </c>
      <c r="L1906" s="51">
        <v>35</v>
      </c>
      <c r="M1906" s="51">
        <v>105</v>
      </c>
      <c r="N1906" s="55">
        <v>3123749</v>
      </c>
      <c r="O1906" s="55">
        <v>1500000</v>
      </c>
      <c r="P1906" s="24">
        <v>1623749</v>
      </c>
    </row>
    <row r="1907" spans="1:16" x14ac:dyDescent="0.2">
      <c r="A1907" s="4" t="s">
        <v>3914</v>
      </c>
      <c r="B1907" s="5">
        <v>38436</v>
      </c>
      <c r="C1907" s="4" t="s">
        <v>46</v>
      </c>
      <c r="D1907" s="4" t="s">
        <v>23</v>
      </c>
      <c r="E1907" s="4" t="s">
        <v>17</v>
      </c>
      <c r="F1907" s="4" t="s">
        <v>18</v>
      </c>
      <c r="G1907" s="4" t="s">
        <v>106</v>
      </c>
      <c r="H1907" s="4" t="s">
        <v>2646</v>
      </c>
      <c r="I1907" s="4" t="s">
        <v>1260</v>
      </c>
      <c r="J1907" s="51">
        <v>13000</v>
      </c>
      <c r="K1907" s="51">
        <v>7.7</v>
      </c>
      <c r="L1907" s="51">
        <v>357</v>
      </c>
      <c r="M1907" s="51">
        <v>134</v>
      </c>
      <c r="N1907" s="55">
        <v>83025853</v>
      </c>
      <c r="O1907" s="55">
        <v>14000000</v>
      </c>
      <c r="P1907" s="24">
        <v>69025853</v>
      </c>
    </row>
    <row r="1908" spans="1:16" x14ac:dyDescent="0.2">
      <c r="A1908" s="4" t="s">
        <v>3915</v>
      </c>
      <c r="B1908" s="5">
        <v>38500</v>
      </c>
      <c r="C1908" s="4" t="s">
        <v>46</v>
      </c>
      <c r="D1908" s="4" t="s">
        <v>75</v>
      </c>
      <c r="E1908" s="4" t="s">
        <v>17</v>
      </c>
      <c r="F1908" s="4" t="s">
        <v>352</v>
      </c>
      <c r="G1908" s="4" t="s">
        <v>106</v>
      </c>
      <c r="H1908" s="4" t="s">
        <v>1484</v>
      </c>
      <c r="I1908" s="4" t="s">
        <v>3916</v>
      </c>
      <c r="J1908" s="51">
        <v>0</v>
      </c>
      <c r="K1908" s="51">
        <v>7.4</v>
      </c>
      <c r="L1908" s="51">
        <v>271</v>
      </c>
      <c r="M1908" s="51">
        <v>110</v>
      </c>
      <c r="N1908" s="55">
        <v>28747570</v>
      </c>
      <c r="O1908" s="55">
        <v>7000000</v>
      </c>
      <c r="P1908" s="24">
        <v>21747570</v>
      </c>
    </row>
    <row r="1909" spans="1:16" x14ac:dyDescent="0.2">
      <c r="A1909" s="4" t="s">
        <v>3917</v>
      </c>
      <c r="B1909" s="5">
        <v>38555</v>
      </c>
      <c r="C1909" s="4" t="s">
        <v>46</v>
      </c>
      <c r="D1909" s="4" t="s">
        <v>3918</v>
      </c>
      <c r="E1909" s="4" t="s">
        <v>17</v>
      </c>
      <c r="F1909" s="4" t="s">
        <v>3919</v>
      </c>
      <c r="G1909" s="4" t="s">
        <v>19</v>
      </c>
      <c r="H1909" s="4" t="s">
        <v>3920</v>
      </c>
      <c r="I1909" s="4" t="s">
        <v>3921</v>
      </c>
      <c r="J1909" s="51">
        <v>74</v>
      </c>
      <c r="K1909" s="51">
        <v>6.3</v>
      </c>
      <c r="L1909" s="51">
        <v>35</v>
      </c>
      <c r="M1909" s="51">
        <v>80</v>
      </c>
      <c r="N1909" s="55">
        <v>70071</v>
      </c>
      <c r="O1909" s="55">
        <v>7000</v>
      </c>
      <c r="P1909" s="24">
        <v>63071</v>
      </c>
    </row>
    <row r="1910" spans="1:16" x14ac:dyDescent="0.2">
      <c r="A1910" s="4" t="s">
        <v>3922</v>
      </c>
      <c r="B1910" s="5">
        <v>38716</v>
      </c>
      <c r="C1910" s="4" t="s">
        <v>46</v>
      </c>
      <c r="D1910" s="4" t="s">
        <v>54</v>
      </c>
      <c r="E1910" s="4" t="s">
        <v>17</v>
      </c>
      <c r="F1910" s="4" t="s">
        <v>18</v>
      </c>
      <c r="G1910" s="4" t="s">
        <v>98</v>
      </c>
      <c r="H1910" s="4" t="s">
        <v>440</v>
      </c>
      <c r="I1910" s="4" t="s">
        <v>659</v>
      </c>
      <c r="J1910" s="51">
        <v>0</v>
      </c>
      <c r="K1910" s="51">
        <v>6.7</v>
      </c>
      <c r="L1910" s="51">
        <v>276</v>
      </c>
      <c r="M1910" s="51">
        <v>115</v>
      </c>
      <c r="N1910" s="55">
        <v>206456431</v>
      </c>
      <c r="O1910" s="55">
        <v>150000000</v>
      </c>
      <c r="P1910" s="24">
        <v>56456431</v>
      </c>
    </row>
    <row r="1911" spans="1:16" x14ac:dyDescent="0.2">
      <c r="A1911" s="4" t="s">
        <v>3923</v>
      </c>
      <c r="B1911" s="5">
        <v>38562</v>
      </c>
      <c r="C1911" s="4" t="s">
        <v>46</v>
      </c>
      <c r="D1911" s="4" t="s">
        <v>54</v>
      </c>
      <c r="E1911" s="4" t="s">
        <v>17</v>
      </c>
      <c r="F1911" s="4" t="s">
        <v>18</v>
      </c>
      <c r="G1911" s="4" t="s">
        <v>98</v>
      </c>
      <c r="H1911" s="4" t="s">
        <v>3924</v>
      </c>
      <c r="I1911" s="4" t="s">
        <v>2914</v>
      </c>
      <c r="J1911" s="51">
        <v>781</v>
      </c>
      <c r="K1911" s="51">
        <v>5.4</v>
      </c>
      <c r="L1911" s="51">
        <v>77</v>
      </c>
      <c r="M1911" s="51">
        <v>94</v>
      </c>
      <c r="N1911" s="55">
        <v>82569532</v>
      </c>
      <c r="O1911" s="55">
        <v>60000000</v>
      </c>
      <c r="P1911" s="24">
        <v>22569532</v>
      </c>
    </row>
    <row r="1912" spans="1:16" x14ac:dyDescent="0.2">
      <c r="A1912" s="4" t="s">
        <v>3925</v>
      </c>
      <c r="B1912" s="5">
        <v>38652</v>
      </c>
      <c r="C1912" s="4" t="s">
        <v>46</v>
      </c>
      <c r="D1912" s="4" t="s">
        <v>54</v>
      </c>
      <c r="E1912" s="4" t="s">
        <v>17</v>
      </c>
      <c r="F1912" s="4" t="s">
        <v>18</v>
      </c>
      <c r="G1912" s="4" t="s">
        <v>42</v>
      </c>
      <c r="H1912" s="4" t="s">
        <v>658</v>
      </c>
      <c r="I1912" s="4" t="s">
        <v>1530</v>
      </c>
      <c r="J1912" s="51">
        <v>912</v>
      </c>
      <c r="K1912" s="51">
        <v>5.8</v>
      </c>
      <c r="L1912" s="51">
        <v>161</v>
      </c>
      <c r="M1912" s="51">
        <v>81</v>
      </c>
      <c r="N1912" s="55">
        <v>135381507</v>
      </c>
      <c r="O1912" s="55">
        <v>150000000</v>
      </c>
      <c r="P1912" s="24">
        <v>-14618493</v>
      </c>
    </row>
    <row r="1913" spans="1:16" x14ac:dyDescent="0.2">
      <c r="A1913" s="4" t="s">
        <v>3926</v>
      </c>
      <c r="B1913" s="5">
        <v>38425</v>
      </c>
      <c r="C1913" s="4" t="s">
        <v>46</v>
      </c>
      <c r="D1913" s="4" t="s">
        <v>3918</v>
      </c>
      <c r="E1913" s="4" t="s">
        <v>2370</v>
      </c>
      <c r="F1913" s="4" t="s">
        <v>2371</v>
      </c>
      <c r="G1913" s="4"/>
      <c r="H1913" s="4" t="s">
        <v>3927</v>
      </c>
      <c r="I1913" s="4" t="s">
        <v>3928</v>
      </c>
      <c r="J1913" s="51">
        <v>31</v>
      </c>
      <c r="K1913" s="51">
        <v>4.8</v>
      </c>
      <c r="L1913" s="51">
        <v>4</v>
      </c>
      <c r="M1913" s="51">
        <v>160</v>
      </c>
      <c r="N1913" s="55">
        <v>49000</v>
      </c>
      <c r="O1913" s="55">
        <v>1500000</v>
      </c>
      <c r="P1913" s="24">
        <v>-1451000</v>
      </c>
    </row>
    <row r="1914" spans="1:16" x14ac:dyDescent="0.2">
      <c r="A1914" s="4" t="s">
        <v>3929</v>
      </c>
      <c r="B1914" s="5">
        <v>38651</v>
      </c>
      <c r="C1914" s="4" t="s">
        <v>46</v>
      </c>
      <c r="D1914" s="4" t="s">
        <v>75</v>
      </c>
      <c r="E1914" s="4" t="s">
        <v>17</v>
      </c>
      <c r="F1914" s="4" t="s">
        <v>18</v>
      </c>
      <c r="G1914" s="4" t="s">
        <v>146</v>
      </c>
      <c r="H1914" s="4" t="s">
        <v>3633</v>
      </c>
      <c r="I1914" s="4" t="s">
        <v>470</v>
      </c>
      <c r="J1914" s="51">
        <v>0</v>
      </c>
      <c r="K1914" s="51">
        <v>8</v>
      </c>
      <c r="L1914" s="51">
        <v>201</v>
      </c>
      <c r="M1914" s="51">
        <v>144</v>
      </c>
      <c r="N1914" s="55">
        <v>61644321</v>
      </c>
      <c r="O1914" s="55">
        <v>88000000</v>
      </c>
      <c r="P1914" s="24">
        <v>-26355679</v>
      </c>
    </row>
    <row r="1915" spans="1:16" x14ac:dyDescent="0.2">
      <c r="A1915" s="4" t="s">
        <v>3930</v>
      </c>
      <c r="B1915" s="5">
        <v>38416</v>
      </c>
      <c r="C1915" s="4" t="s">
        <v>46</v>
      </c>
      <c r="D1915" s="4" t="s">
        <v>23</v>
      </c>
      <c r="E1915" s="4" t="s">
        <v>17</v>
      </c>
      <c r="F1915" s="4" t="s">
        <v>18</v>
      </c>
      <c r="G1915" s="4" t="s">
        <v>146</v>
      </c>
      <c r="H1915" s="4" t="s">
        <v>3931</v>
      </c>
      <c r="I1915" s="4" t="s">
        <v>2823</v>
      </c>
      <c r="J1915" s="51">
        <v>0</v>
      </c>
      <c r="K1915" s="51">
        <v>7.2</v>
      </c>
      <c r="L1915" s="51">
        <v>127</v>
      </c>
      <c r="M1915" s="51">
        <v>136</v>
      </c>
      <c r="N1915" s="55">
        <v>67253092</v>
      </c>
      <c r="O1915" s="55">
        <v>30000000</v>
      </c>
      <c r="P1915" s="24">
        <v>37253092</v>
      </c>
    </row>
    <row r="1916" spans="1:16" x14ac:dyDescent="0.2">
      <c r="A1916" s="4" t="s">
        <v>3932</v>
      </c>
      <c r="B1916" s="5">
        <v>38510</v>
      </c>
      <c r="C1916" s="4" t="s">
        <v>46</v>
      </c>
      <c r="D1916" s="4" t="s">
        <v>34</v>
      </c>
      <c r="E1916" s="4" t="s">
        <v>17</v>
      </c>
      <c r="F1916" s="4" t="s">
        <v>97</v>
      </c>
      <c r="G1916" s="4" t="s">
        <v>106</v>
      </c>
      <c r="H1916" s="4" t="s">
        <v>3933</v>
      </c>
      <c r="I1916" s="4" t="s">
        <v>3934</v>
      </c>
      <c r="J1916" s="51">
        <v>0</v>
      </c>
      <c r="K1916" s="51">
        <v>7.1</v>
      </c>
      <c r="L1916" s="51">
        <v>365</v>
      </c>
      <c r="M1916" s="51">
        <v>84</v>
      </c>
      <c r="N1916" s="55">
        <v>379122</v>
      </c>
      <c r="O1916" s="55">
        <v>450000</v>
      </c>
      <c r="P1916" s="24">
        <v>-70878</v>
      </c>
    </row>
    <row r="1917" spans="1:16" x14ac:dyDescent="0.2">
      <c r="A1917" s="4" t="s">
        <v>3935</v>
      </c>
      <c r="B1917" s="5">
        <v>38672</v>
      </c>
      <c r="C1917" s="4" t="s">
        <v>46</v>
      </c>
      <c r="D1917" s="4" t="s">
        <v>47</v>
      </c>
      <c r="E1917" s="4" t="s">
        <v>17</v>
      </c>
      <c r="F1917" s="4" t="s">
        <v>18</v>
      </c>
      <c r="G1917" s="4" t="s">
        <v>98</v>
      </c>
      <c r="H1917" s="4" t="s">
        <v>440</v>
      </c>
      <c r="I1917" s="4" t="s">
        <v>659</v>
      </c>
      <c r="J1917" s="51">
        <v>0</v>
      </c>
      <c r="K1917" s="51">
        <v>7.4</v>
      </c>
      <c r="L1917" s="51">
        <v>267</v>
      </c>
      <c r="M1917" s="51">
        <v>77</v>
      </c>
      <c r="N1917" s="55">
        <v>53337608</v>
      </c>
      <c r="O1917" s="55">
        <v>40000000</v>
      </c>
      <c r="P1917" s="24">
        <v>13337608</v>
      </c>
    </row>
    <row r="1918" spans="1:16" x14ac:dyDescent="0.2">
      <c r="A1918" s="4" t="s">
        <v>3936</v>
      </c>
      <c r="B1918" s="5">
        <v>38556</v>
      </c>
      <c r="C1918" s="4" t="s">
        <v>46</v>
      </c>
      <c r="D1918" s="4" t="s">
        <v>23</v>
      </c>
      <c r="E1918" s="4" t="s">
        <v>17</v>
      </c>
      <c r="F1918" s="4" t="s">
        <v>18</v>
      </c>
      <c r="G1918" s="4" t="s">
        <v>146</v>
      </c>
      <c r="H1918" s="4" t="s">
        <v>3937</v>
      </c>
      <c r="I1918" s="4" t="s">
        <v>3938</v>
      </c>
      <c r="J1918" s="51">
        <v>816</v>
      </c>
      <c r="K1918" s="51">
        <v>5.9</v>
      </c>
      <c r="L1918" s="51">
        <v>137</v>
      </c>
      <c r="M1918" s="51">
        <v>90</v>
      </c>
      <c r="N1918" s="55">
        <v>10042266</v>
      </c>
      <c r="O1918" s="55">
        <v>1000000</v>
      </c>
      <c r="P1918" s="24">
        <v>9042266</v>
      </c>
    </row>
    <row r="1919" spans="1:16" x14ac:dyDescent="0.2">
      <c r="A1919" s="4" t="s">
        <v>3939</v>
      </c>
      <c r="B1919" s="5">
        <v>38456</v>
      </c>
      <c r="C1919" s="4" t="s">
        <v>46</v>
      </c>
      <c r="D1919" s="4" t="s">
        <v>34</v>
      </c>
      <c r="E1919" s="4" t="s">
        <v>17</v>
      </c>
      <c r="F1919" s="4" t="s">
        <v>18</v>
      </c>
      <c r="G1919" s="4" t="s">
        <v>146</v>
      </c>
      <c r="H1919" s="4" t="s">
        <v>2916</v>
      </c>
      <c r="I1919" s="4" t="s">
        <v>441</v>
      </c>
      <c r="J1919" s="51">
        <v>0</v>
      </c>
      <c r="K1919" s="51">
        <v>5</v>
      </c>
      <c r="L1919" s="51">
        <v>158</v>
      </c>
      <c r="M1919" s="51">
        <v>99</v>
      </c>
      <c r="N1919" s="55">
        <v>19294901</v>
      </c>
      <c r="O1919" s="55">
        <v>35000000</v>
      </c>
      <c r="P1919" s="24">
        <v>-15705099</v>
      </c>
    </row>
    <row r="1920" spans="1:16" x14ac:dyDescent="0.2">
      <c r="A1920" s="4" t="s">
        <v>3940</v>
      </c>
      <c r="B1920" s="5">
        <v>38571</v>
      </c>
      <c r="C1920" s="4" t="s">
        <v>46</v>
      </c>
      <c r="D1920" s="4" t="s">
        <v>23</v>
      </c>
      <c r="E1920" s="4" t="s">
        <v>17</v>
      </c>
      <c r="F1920" s="4" t="s">
        <v>18</v>
      </c>
      <c r="G1920" s="4" t="s">
        <v>146</v>
      </c>
      <c r="H1920" s="4" t="s">
        <v>3941</v>
      </c>
      <c r="I1920" s="4" t="s">
        <v>1758</v>
      </c>
      <c r="J1920" s="51">
        <v>0</v>
      </c>
      <c r="K1920" s="51">
        <v>5.6</v>
      </c>
      <c r="L1920" s="51">
        <v>196</v>
      </c>
      <c r="M1920" s="51">
        <v>103</v>
      </c>
      <c r="N1920" s="55">
        <v>25472967</v>
      </c>
      <c r="O1920" s="55">
        <v>30000000</v>
      </c>
      <c r="P1920" s="24">
        <v>-4527033</v>
      </c>
    </row>
    <row r="1921" spans="1:16" x14ac:dyDescent="0.2">
      <c r="A1921" s="4" t="s">
        <v>3942</v>
      </c>
      <c r="B1921" s="5">
        <v>38387</v>
      </c>
      <c r="C1921" s="4" t="s">
        <v>46</v>
      </c>
      <c r="D1921" s="4" t="s">
        <v>34</v>
      </c>
      <c r="E1921" s="4" t="s">
        <v>17</v>
      </c>
      <c r="F1921" s="4" t="s">
        <v>18</v>
      </c>
      <c r="G1921" s="4" t="s">
        <v>106</v>
      </c>
      <c r="H1921" s="4" t="s">
        <v>3943</v>
      </c>
      <c r="I1921" s="4" t="s">
        <v>3649</v>
      </c>
      <c r="J1921" s="51">
        <v>635</v>
      </c>
      <c r="K1921" s="51">
        <v>7.2</v>
      </c>
      <c r="L1921" s="51">
        <v>114</v>
      </c>
      <c r="M1921" s="51">
        <v>100</v>
      </c>
      <c r="N1921" s="55">
        <v>11694528</v>
      </c>
      <c r="O1921" s="55">
        <v>3000000</v>
      </c>
      <c r="P1921" s="24">
        <v>8694528</v>
      </c>
    </row>
    <row r="1922" spans="1:16" x14ac:dyDescent="0.2">
      <c r="A1922" s="4" t="s">
        <v>3944</v>
      </c>
      <c r="B1922" s="5">
        <v>38548</v>
      </c>
      <c r="C1922" s="4" t="s">
        <v>46</v>
      </c>
      <c r="D1922" s="4" t="s">
        <v>23</v>
      </c>
      <c r="E1922" s="4" t="s">
        <v>17</v>
      </c>
      <c r="F1922" s="4" t="s">
        <v>18</v>
      </c>
      <c r="G1922" s="4" t="s">
        <v>106</v>
      </c>
      <c r="H1922" s="4" t="s">
        <v>3945</v>
      </c>
      <c r="I1922" s="4" t="s">
        <v>3946</v>
      </c>
      <c r="J1922" s="51">
        <v>0</v>
      </c>
      <c r="K1922" s="51">
        <v>6.6</v>
      </c>
      <c r="L1922" s="51">
        <v>116</v>
      </c>
      <c r="M1922" s="51">
        <v>112</v>
      </c>
      <c r="N1922" s="55">
        <v>36020063</v>
      </c>
      <c r="O1922" s="55">
        <v>22000000</v>
      </c>
      <c r="P1922" s="24">
        <v>14020063</v>
      </c>
    </row>
    <row r="1923" spans="1:16" x14ac:dyDescent="0.2">
      <c r="A1923" s="4" t="s">
        <v>3947</v>
      </c>
      <c r="B1923" s="5">
        <v>38629</v>
      </c>
      <c r="C1923" s="4" t="s">
        <v>46</v>
      </c>
      <c r="D1923" s="4" t="s">
        <v>34</v>
      </c>
      <c r="E1923" s="4" t="s">
        <v>17</v>
      </c>
      <c r="F1923" s="4" t="s">
        <v>18</v>
      </c>
      <c r="G1923" s="4" t="s">
        <v>106</v>
      </c>
      <c r="H1923" s="4" t="s">
        <v>3948</v>
      </c>
      <c r="I1923" s="4" t="s">
        <v>3949</v>
      </c>
      <c r="J1923" s="51">
        <v>887</v>
      </c>
      <c r="K1923" s="51">
        <v>4.5999999999999996</v>
      </c>
      <c r="L1923" s="51">
        <v>98</v>
      </c>
      <c r="M1923" s="51">
        <v>83</v>
      </c>
      <c r="N1923" s="55">
        <v>22264487</v>
      </c>
      <c r="O1923" s="55">
        <v>22000000</v>
      </c>
      <c r="P1923" s="24">
        <v>264487</v>
      </c>
    </row>
    <row r="1924" spans="1:16" x14ac:dyDescent="0.2">
      <c r="A1924" s="4" t="s">
        <v>3950</v>
      </c>
      <c r="B1924" s="5">
        <v>38650</v>
      </c>
      <c r="C1924" s="4" t="s">
        <v>46</v>
      </c>
      <c r="D1924" s="4" t="s">
        <v>34</v>
      </c>
      <c r="E1924" s="4" t="s">
        <v>17</v>
      </c>
      <c r="F1924" s="4" t="s">
        <v>18</v>
      </c>
      <c r="G1924" s="4" t="s">
        <v>146</v>
      </c>
      <c r="H1924" s="4" t="s">
        <v>3907</v>
      </c>
      <c r="I1924" s="4" t="s">
        <v>3951</v>
      </c>
      <c r="J1924" s="51">
        <v>0</v>
      </c>
      <c r="K1924" s="51">
        <v>5.6</v>
      </c>
      <c r="L1924" s="51">
        <v>62</v>
      </c>
      <c r="M1924" s="51">
        <v>116</v>
      </c>
      <c r="N1924" s="55">
        <v>50382128</v>
      </c>
      <c r="O1924" s="55">
        <v>5500000</v>
      </c>
      <c r="P1924" s="24">
        <v>44882128</v>
      </c>
    </row>
    <row r="1925" spans="1:16" x14ac:dyDescent="0.2">
      <c r="A1925" s="4" t="s">
        <v>3952</v>
      </c>
      <c r="B1925" s="5">
        <v>38483</v>
      </c>
      <c r="C1925" s="4" t="s">
        <v>46</v>
      </c>
      <c r="D1925" s="4" t="s">
        <v>3953</v>
      </c>
      <c r="E1925" s="4" t="s">
        <v>17</v>
      </c>
      <c r="F1925" s="4" t="s">
        <v>2371</v>
      </c>
      <c r="G1925" s="4"/>
      <c r="H1925" s="4" t="s">
        <v>3954</v>
      </c>
      <c r="I1925" s="4" t="s">
        <v>3955</v>
      </c>
      <c r="J1925" s="51">
        <v>9</v>
      </c>
      <c r="K1925" s="51">
        <v>5.0999999999999996</v>
      </c>
      <c r="L1925" s="51">
        <v>4</v>
      </c>
      <c r="M1925" s="51"/>
      <c r="N1925" s="55">
        <v>129319</v>
      </c>
      <c r="O1925" s="55">
        <v>70000000</v>
      </c>
      <c r="P1925" s="24">
        <v>-69870681</v>
      </c>
    </row>
    <row r="1926" spans="1:16" x14ac:dyDescent="0.2">
      <c r="A1926" s="4" t="s">
        <v>3956</v>
      </c>
      <c r="B1926" s="5">
        <v>38548</v>
      </c>
      <c r="C1926" s="4" t="s">
        <v>46</v>
      </c>
      <c r="D1926" s="4" t="s">
        <v>91</v>
      </c>
      <c r="E1926" s="4" t="s">
        <v>17</v>
      </c>
      <c r="F1926" s="4" t="s">
        <v>175</v>
      </c>
      <c r="G1926" s="4" t="s">
        <v>106</v>
      </c>
      <c r="H1926" s="4" t="s">
        <v>3957</v>
      </c>
      <c r="I1926" s="4" t="s">
        <v>570</v>
      </c>
      <c r="J1926" s="51">
        <v>0</v>
      </c>
      <c r="K1926" s="51">
        <v>6</v>
      </c>
      <c r="L1926" s="51">
        <v>186</v>
      </c>
      <c r="M1926" s="51">
        <v>127</v>
      </c>
      <c r="N1926" s="55">
        <v>10137232</v>
      </c>
      <c r="O1926" s="55">
        <v>50000000</v>
      </c>
      <c r="P1926" s="24">
        <v>-39862768</v>
      </c>
    </row>
    <row r="1927" spans="1:16" x14ac:dyDescent="0.2">
      <c r="A1927" s="4" t="s">
        <v>3958</v>
      </c>
      <c r="B1927" s="5">
        <v>38547</v>
      </c>
      <c r="C1927" s="4" t="s">
        <v>46</v>
      </c>
      <c r="D1927" s="4" t="s">
        <v>91</v>
      </c>
      <c r="E1927" s="4" t="s">
        <v>17</v>
      </c>
      <c r="F1927" s="4" t="s">
        <v>97</v>
      </c>
      <c r="G1927" s="4" t="s">
        <v>106</v>
      </c>
      <c r="H1927" s="4" t="s">
        <v>2893</v>
      </c>
      <c r="I1927" s="4" t="s">
        <v>2474</v>
      </c>
      <c r="J1927" s="51">
        <v>0</v>
      </c>
      <c r="K1927" s="51">
        <v>5.2</v>
      </c>
      <c r="L1927" s="51">
        <v>237</v>
      </c>
      <c r="M1927" s="51">
        <v>113</v>
      </c>
      <c r="N1927" s="55">
        <v>28031250</v>
      </c>
      <c r="O1927" s="55">
        <v>60000000</v>
      </c>
      <c r="P1927" s="24">
        <v>-31968750</v>
      </c>
    </row>
    <row r="1928" spans="1:16" x14ac:dyDescent="0.2">
      <c r="A1928" s="4" t="s">
        <v>3959</v>
      </c>
      <c r="B1928" s="5">
        <v>38665</v>
      </c>
      <c r="C1928" s="4" t="s">
        <v>46</v>
      </c>
      <c r="D1928" s="4" t="s">
        <v>23</v>
      </c>
      <c r="E1928" s="4" t="s">
        <v>17</v>
      </c>
      <c r="F1928" s="4" t="s">
        <v>18</v>
      </c>
      <c r="G1928" s="4" t="s">
        <v>106</v>
      </c>
      <c r="H1928" s="4" t="s">
        <v>3960</v>
      </c>
      <c r="I1928" s="4" t="s">
        <v>3961</v>
      </c>
      <c r="J1928" s="51">
        <v>412</v>
      </c>
      <c r="K1928" s="51">
        <v>6.5</v>
      </c>
      <c r="L1928" s="51">
        <v>74</v>
      </c>
      <c r="M1928" s="51">
        <v>108</v>
      </c>
      <c r="N1928" s="55">
        <v>568695</v>
      </c>
      <c r="O1928" s="55">
        <v>8000000</v>
      </c>
      <c r="P1928" s="24">
        <v>-7431305</v>
      </c>
    </row>
    <row r="1929" spans="1:16" x14ac:dyDescent="0.2">
      <c r="A1929" s="4" t="s">
        <v>3962</v>
      </c>
      <c r="B1929" s="5">
        <v>38540</v>
      </c>
      <c r="C1929" s="4" t="s">
        <v>46</v>
      </c>
      <c r="D1929" s="4" t="s">
        <v>23</v>
      </c>
      <c r="E1929" s="4" t="s">
        <v>17</v>
      </c>
      <c r="F1929" s="4" t="s">
        <v>18</v>
      </c>
      <c r="G1929" s="4" t="s">
        <v>98</v>
      </c>
      <c r="H1929" s="4" t="s">
        <v>1283</v>
      </c>
      <c r="I1929" s="4" t="s">
        <v>3963</v>
      </c>
      <c r="J1929" s="51">
        <v>0</v>
      </c>
      <c r="K1929" s="51">
        <v>6.9</v>
      </c>
      <c r="L1929" s="51">
        <v>75</v>
      </c>
      <c r="M1929" s="51">
        <v>98</v>
      </c>
      <c r="N1929" s="55">
        <v>32701088</v>
      </c>
      <c r="O1929" s="55">
        <v>32000000</v>
      </c>
      <c r="P1929" s="24">
        <v>701088</v>
      </c>
    </row>
    <row r="1930" spans="1:16" x14ac:dyDescent="0.2">
      <c r="A1930" s="4" t="s">
        <v>3964</v>
      </c>
      <c r="B1930" s="5">
        <v>38397</v>
      </c>
      <c r="C1930" s="4" t="s">
        <v>46</v>
      </c>
      <c r="D1930" s="4" t="s">
        <v>54</v>
      </c>
      <c r="E1930" s="4" t="s">
        <v>17</v>
      </c>
      <c r="F1930" s="4" t="s">
        <v>18</v>
      </c>
      <c r="G1930" s="4" t="s">
        <v>98</v>
      </c>
      <c r="H1930" s="4" t="s">
        <v>3965</v>
      </c>
      <c r="I1930" s="4" t="s">
        <v>3966</v>
      </c>
      <c r="J1930" s="51">
        <v>0</v>
      </c>
      <c r="K1930" s="51">
        <v>7.3</v>
      </c>
      <c r="L1930" s="51">
        <v>38</v>
      </c>
      <c r="M1930" s="51">
        <v>100</v>
      </c>
      <c r="N1930" s="55">
        <v>860002</v>
      </c>
      <c r="O1930" s="55">
        <v>12000000</v>
      </c>
      <c r="P1930" s="24">
        <v>-11139998</v>
      </c>
    </row>
    <row r="1931" spans="1:16" x14ac:dyDescent="0.2">
      <c r="A1931" s="4" t="s">
        <v>3967</v>
      </c>
      <c r="B1931" s="5">
        <v>38628</v>
      </c>
      <c r="C1931" s="4" t="s">
        <v>46</v>
      </c>
      <c r="D1931" s="4" t="s">
        <v>23</v>
      </c>
      <c r="E1931" s="4" t="s">
        <v>17</v>
      </c>
      <c r="F1931" s="4" t="s">
        <v>18</v>
      </c>
      <c r="G1931" s="4" t="s">
        <v>106</v>
      </c>
      <c r="H1931" s="4" t="s">
        <v>1072</v>
      </c>
      <c r="I1931" s="4" t="s">
        <v>918</v>
      </c>
      <c r="J1931" s="51">
        <v>661</v>
      </c>
      <c r="K1931" s="51">
        <v>6.3</v>
      </c>
      <c r="L1931" s="51">
        <v>79</v>
      </c>
      <c r="M1931" s="51">
        <v>82</v>
      </c>
      <c r="N1931" s="55">
        <v>131617</v>
      </c>
      <c r="O1931" s="55">
        <v>10000000</v>
      </c>
      <c r="P1931" s="24">
        <v>-9868383</v>
      </c>
    </row>
    <row r="1932" spans="1:16" x14ac:dyDescent="0.2">
      <c r="A1932" s="4" t="s">
        <v>3968</v>
      </c>
      <c r="B1932" s="5">
        <v>38689</v>
      </c>
      <c r="C1932" s="4" t="s">
        <v>46</v>
      </c>
      <c r="D1932" s="4" t="s">
        <v>91</v>
      </c>
      <c r="E1932" s="4" t="s">
        <v>17</v>
      </c>
      <c r="F1932" s="4" t="s">
        <v>352</v>
      </c>
      <c r="G1932" s="4" t="s">
        <v>146</v>
      </c>
      <c r="H1932" s="4" t="s">
        <v>2359</v>
      </c>
      <c r="I1932" s="4" t="s">
        <v>969</v>
      </c>
      <c r="J1932" s="51">
        <v>0</v>
      </c>
      <c r="K1932" s="51">
        <v>4.8</v>
      </c>
      <c r="L1932" s="51">
        <v>196</v>
      </c>
      <c r="M1932" s="51">
        <v>100</v>
      </c>
      <c r="N1932" s="55">
        <v>24407944</v>
      </c>
      <c r="O1932" s="55">
        <v>43000000</v>
      </c>
      <c r="P1932" s="24">
        <v>-18592056</v>
      </c>
    </row>
    <row r="1933" spans="1:16" x14ac:dyDescent="0.2">
      <c r="A1933" s="4" t="s">
        <v>3969</v>
      </c>
      <c r="B1933" s="5">
        <v>38395</v>
      </c>
      <c r="C1933" s="4" t="s">
        <v>46</v>
      </c>
      <c r="D1933" s="4" t="s">
        <v>34</v>
      </c>
      <c r="E1933" s="4" t="s">
        <v>17</v>
      </c>
      <c r="F1933" s="4" t="s">
        <v>18</v>
      </c>
      <c r="G1933" s="4" t="s">
        <v>146</v>
      </c>
      <c r="H1933" s="4" t="s">
        <v>3508</v>
      </c>
      <c r="I1933" s="4" t="s">
        <v>1381</v>
      </c>
      <c r="J1933" s="51">
        <v>0</v>
      </c>
      <c r="K1933" s="51">
        <v>6.4</v>
      </c>
      <c r="L1933" s="51">
        <v>190</v>
      </c>
      <c r="M1933" s="51">
        <v>123</v>
      </c>
      <c r="N1933" s="55">
        <v>26838389</v>
      </c>
      <c r="O1933" s="55">
        <v>57000000</v>
      </c>
      <c r="P1933" s="24">
        <v>-30161611</v>
      </c>
    </row>
    <row r="1934" spans="1:16" x14ac:dyDescent="0.2">
      <c r="A1934" s="4" t="s">
        <v>3970</v>
      </c>
      <c r="B1934" s="5">
        <v>38387</v>
      </c>
      <c r="C1934" s="4" t="s">
        <v>46</v>
      </c>
      <c r="D1934" s="4" t="s">
        <v>54</v>
      </c>
      <c r="E1934" s="4" t="s">
        <v>17</v>
      </c>
      <c r="F1934" s="4" t="s">
        <v>18</v>
      </c>
      <c r="G1934" s="4" t="s">
        <v>146</v>
      </c>
      <c r="H1934" s="4" t="s">
        <v>3971</v>
      </c>
      <c r="I1934" s="4" t="s">
        <v>3972</v>
      </c>
      <c r="J1934" s="51">
        <v>1000</v>
      </c>
      <c r="K1934" s="51">
        <v>7</v>
      </c>
      <c r="L1934" s="51">
        <v>47</v>
      </c>
      <c r="M1934" s="51">
        <v>108</v>
      </c>
      <c r="N1934" s="55">
        <v>11703287</v>
      </c>
      <c r="O1934" s="55">
        <v>10000000</v>
      </c>
      <c r="P1934" s="24">
        <v>1703287</v>
      </c>
    </row>
    <row r="1935" spans="1:16" x14ac:dyDescent="0.2">
      <c r="A1935" s="4" t="s">
        <v>3973</v>
      </c>
      <c r="B1935" s="5">
        <v>38552</v>
      </c>
      <c r="C1935" s="4" t="s">
        <v>46</v>
      </c>
      <c r="D1935" s="4" t="s">
        <v>23</v>
      </c>
      <c r="E1935" s="4" t="s">
        <v>3974</v>
      </c>
      <c r="F1935" s="4" t="s">
        <v>3975</v>
      </c>
      <c r="G1935" s="4" t="s">
        <v>106</v>
      </c>
      <c r="H1935" s="4" t="s">
        <v>3976</v>
      </c>
      <c r="I1935" s="4" t="s">
        <v>3977</v>
      </c>
      <c r="J1935" s="51">
        <v>607</v>
      </c>
      <c r="K1935" s="51">
        <v>7.1</v>
      </c>
      <c r="L1935" s="51">
        <v>73</v>
      </c>
      <c r="M1935" s="51">
        <v>134</v>
      </c>
      <c r="N1935" s="55">
        <v>195888</v>
      </c>
      <c r="O1935" s="55">
        <v>2500000000</v>
      </c>
      <c r="P1935" s="24">
        <v>-2499804112</v>
      </c>
    </row>
    <row r="1936" spans="1:16" x14ac:dyDescent="0.2">
      <c r="A1936" s="4" t="s">
        <v>3978</v>
      </c>
      <c r="B1936" s="5">
        <v>38555</v>
      </c>
      <c r="C1936" s="4" t="s">
        <v>46</v>
      </c>
      <c r="D1936" s="4" t="s">
        <v>34</v>
      </c>
      <c r="E1936" s="4" t="s">
        <v>17</v>
      </c>
      <c r="F1936" s="4" t="s">
        <v>18</v>
      </c>
      <c r="G1936" s="4" t="s">
        <v>146</v>
      </c>
      <c r="H1936" s="4" t="s">
        <v>3979</v>
      </c>
      <c r="I1936" s="4" t="s">
        <v>1389</v>
      </c>
      <c r="J1936" s="51">
        <v>0</v>
      </c>
      <c r="K1936" s="51">
        <v>6.2</v>
      </c>
      <c r="L1936" s="51">
        <v>124</v>
      </c>
      <c r="M1936" s="51">
        <v>104</v>
      </c>
      <c r="N1936" s="55">
        <v>42071069</v>
      </c>
      <c r="O1936" s="55">
        <v>30000000</v>
      </c>
      <c r="P1936" s="24">
        <v>12071069</v>
      </c>
    </row>
    <row r="1937" spans="1:16" x14ac:dyDescent="0.2">
      <c r="A1937" s="4" t="s">
        <v>3980</v>
      </c>
      <c r="B1937" s="5">
        <v>38519</v>
      </c>
      <c r="C1937" s="4" t="s">
        <v>46</v>
      </c>
      <c r="D1937" s="4" t="s">
        <v>23</v>
      </c>
      <c r="E1937" s="4" t="s">
        <v>17</v>
      </c>
      <c r="F1937" s="4" t="s">
        <v>18</v>
      </c>
      <c r="G1937" s="4" t="s">
        <v>146</v>
      </c>
      <c r="H1937" s="4" t="s">
        <v>3189</v>
      </c>
      <c r="I1937" s="4" t="s">
        <v>3981</v>
      </c>
      <c r="J1937" s="51">
        <v>0</v>
      </c>
      <c r="K1937" s="51">
        <v>6.2</v>
      </c>
      <c r="L1937" s="51">
        <v>231</v>
      </c>
      <c r="M1937" s="51">
        <v>98</v>
      </c>
      <c r="N1937" s="55">
        <v>89706988</v>
      </c>
      <c r="O1937" s="55">
        <v>55000000</v>
      </c>
      <c r="P1937" s="24">
        <v>34706988</v>
      </c>
    </row>
    <row r="1938" spans="1:16" x14ac:dyDescent="0.2">
      <c r="A1938" s="4" t="s">
        <v>3982</v>
      </c>
      <c r="B1938" s="5">
        <v>38510</v>
      </c>
      <c r="C1938" s="4" t="s">
        <v>46</v>
      </c>
      <c r="D1938" s="4" t="s">
        <v>91</v>
      </c>
      <c r="E1938" s="4" t="s">
        <v>17</v>
      </c>
      <c r="F1938" s="4" t="s">
        <v>18</v>
      </c>
      <c r="G1938" s="4" t="s">
        <v>106</v>
      </c>
      <c r="H1938" s="4" t="s">
        <v>2137</v>
      </c>
      <c r="I1938" s="4" t="s">
        <v>843</v>
      </c>
      <c r="J1938" s="51">
        <v>0</v>
      </c>
      <c r="K1938" s="51">
        <v>6.9</v>
      </c>
      <c r="L1938" s="51">
        <v>123</v>
      </c>
      <c r="M1938" s="51">
        <v>109</v>
      </c>
      <c r="N1938" s="55">
        <v>74484168</v>
      </c>
      <c r="O1938" s="55">
        <v>45000000</v>
      </c>
      <c r="P1938" s="24">
        <v>29484168</v>
      </c>
    </row>
    <row r="1939" spans="1:16" x14ac:dyDescent="0.2">
      <c r="A1939" s="4" t="s">
        <v>3983</v>
      </c>
      <c r="B1939" s="5">
        <v>38672</v>
      </c>
      <c r="C1939" s="4" t="s">
        <v>46</v>
      </c>
      <c r="D1939" s="4" t="s">
        <v>34</v>
      </c>
      <c r="E1939" s="4" t="s">
        <v>17</v>
      </c>
      <c r="F1939" s="4" t="s">
        <v>18</v>
      </c>
      <c r="G1939" s="4" t="s">
        <v>146</v>
      </c>
      <c r="H1939" s="4" t="s">
        <v>2307</v>
      </c>
      <c r="I1939" s="4" t="s">
        <v>1800</v>
      </c>
      <c r="J1939" s="51">
        <v>2000</v>
      </c>
      <c r="K1939" s="51">
        <v>6.1</v>
      </c>
      <c r="L1939" s="51">
        <v>135</v>
      </c>
      <c r="M1939" s="51">
        <v>90</v>
      </c>
      <c r="N1939" s="55">
        <v>110332737</v>
      </c>
      <c r="O1939" s="55">
        <v>100000000</v>
      </c>
      <c r="P1939" s="24">
        <v>10332737</v>
      </c>
    </row>
    <row r="1940" spans="1:16" x14ac:dyDescent="0.2">
      <c r="A1940" s="4" t="s">
        <v>3984</v>
      </c>
      <c r="B1940" s="5">
        <v>38609</v>
      </c>
      <c r="C1940" s="4" t="s">
        <v>46</v>
      </c>
      <c r="D1940" s="4" t="s">
        <v>75</v>
      </c>
      <c r="E1940" s="4" t="s">
        <v>17</v>
      </c>
      <c r="F1940" s="4" t="s">
        <v>18</v>
      </c>
      <c r="G1940" s="4" t="s">
        <v>106</v>
      </c>
      <c r="H1940" s="4" t="s">
        <v>3985</v>
      </c>
      <c r="I1940" s="4" t="s">
        <v>3986</v>
      </c>
      <c r="J1940" s="51">
        <v>0</v>
      </c>
      <c r="K1940" s="51">
        <v>5</v>
      </c>
      <c r="L1940" s="51">
        <v>98</v>
      </c>
      <c r="M1940" s="51">
        <v>117</v>
      </c>
      <c r="N1940" s="55">
        <v>30981850</v>
      </c>
      <c r="O1940" s="55">
        <v>40000000</v>
      </c>
      <c r="P1940" s="24">
        <v>-9018150</v>
      </c>
    </row>
    <row r="1941" spans="1:16" x14ac:dyDescent="0.2">
      <c r="A1941" s="4" t="s">
        <v>3987</v>
      </c>
      <c r="B1941" s="5">
        <v>38508</v>
      </c>
      <c r="C1941" s="4" t="s">
        <v>46</v>
      </c>
      <c r="D1941" s="4" t="s">
        <v>23</v>
      </c>
      <c r="E1941" s="4" t="s">
        <v>17</v>
      </c>
      <c r="F1941" s="4" t="s">
        <v>18</v>
      </c>
      <c r="G1941" s="4" t="s">
        <v>146</v>
      </c>
      <c r="H1941" s="4" t="s">
        <v>1560</v>
      </c>
      <c r="I1941" s="4" t="s">
        <v>1810</v>
      </c>
      <c r="J1941" s="51">
        <v>0</v>
      </c>
      <c r="K1941" s="51">
        <v>6.8</v>
      </c>
      <c r="L1941" s="51">
        <v>90</v>
      </c>
      <c r="M1941" s="51">
        <v>118</v>
      </c>
      <c r="N1941" s="55">
        <v>4280577</v>
      </c>
      <c r="O1941" s="55">
        <v>10000000</v>
      </c>
      <c r="P1941" s="24">
        <v>-5719423</v>
      </c>
    </row>
    <row r="1942" spans="1:16" x14ac:dyDescent="0.2">
      <c r="A1942" s="4" t="s">
        <v>3988</v>
      </c>
      <c r="B1942" s="5">
        <v>38679</v>
      </c>
      <c r="C1942" s="4" t="s">
        <v>15</v>
      </c>
      <c r="D1942" s="4" t="s">
        <v>75</v>
      </c>
      <c r="E1942" s="4" t="s">
        <v>17</v>
      </c>
      <c r="F1942" s="4" t="s">
        <v>18</v>
      </c>
      <c r="G1942" s="4" t="s">
        <v>98</v>
      </c>
      <c r="H1942" s="4" t="s">
        <v>1226</v>
      </c>
      <c r="I1942" s="4" t="s">
        <v>3989</v>
      </c>
      <c r="J1942" s="51">
        <v>0</v>
      </c>
      <c r="K1942" s="51">
        <v>7.5</v>
      </c>
      <c r="L1942" s="51">
        <v>351</v>
      </c>
      <c r="M1942" s="51">
        <v>93</v>
      </c>
      <c r="N1942" s="55">
        <v>31501218</v>
      </c>
      <c r="O1942" s="55">
        <v>7500000</v>
      </c>
      <c r="P1942" s="24">
        <v>24001218</v>
      </c>
    </row>
    <row r="1943" spans="1:16" x14ac:dyDescent="0.2">
      <c r="A1943" s="4" t="s">
        <v>3990</v>
      </c>
      <c r="B1943" s="5">
        <v>38365</v>
      </c>
      <c r="C1943" s="4" t="s">
        <v>46</v>
      </c>
      <c r="D1943" s="4" t="s">
        <v>34</v>
      </c>
      <c r="E1943" s="4" t="s">
        <v>17</v>
      </c>
      <c r="F1943" s="4" t="s">
        <v>18</v>
      </c>
      <c r="G1943" s="4" t="s">
        <v>146</v>
      </c>
      <c r="H1943" s="4" t="s">
        <v>1366</v>
      </c>
      <c r="I1943" s="4" t="s">
        <v>1805</v>
      </c>
      <c r="J1943" s="51">
        <v>919</v>
      </c>
      <c r="K1943" s="51">
        <v>5.9</v>
      </c>
      <c r="L1943" s="51">
        <v>104</v>
      </c>
      <c r="M1943" s="51">
        <v>105</v>
      </c>
      <c r="N1943" s="55">
        <v>67962333</v>
      </c>
      <c r="O1943" s="55">
        <v>35000000</v>
      </c>
      <c r="P1943" s="24">
        <v>32962333</v>
      </c>
    </row>
    <row r="1944" spans="1:16" x14ac:dyDescent="0.2">
      <c r="A1944" s="4" t="s">
        <v>3991</v>
      </c>
      <c r="B1944" s="5">
        <v>38537</v>
      </c>
      <c r="C1944" s="4" t="s">
        <v>46</v>
      </c>
      <c r="D1944" s="4" t="s">
        <v>16</v>
      </c>
      <c r="E1944" s="4" t="s">
        <v>17</v>
      </c>
      <c r="F1944" s="4" t="s">
        <v>18</v>
      </c>
      <c r="G1944" s="4" t="s">
        <v>106</v>
      </c>
      <c r="H1944" s="4" t="s">
        <v>3992</v>
      </c>
      <c r="I1944" s="4" t="s">
        <v>3993</v>
      </c>
      <c r="J1944" s="51">
        <v>12000</v>
      </c>
      <c r="K1944" s="51">
        <v>7.1</v>
      </c>
      <c r="L1944" s="51">
        <v>231</v>
      </c>
      <c r="M1944" s="51">
        <v>104</v>
      </c>
      <c r="N1944" s="55">
        <v>1007962</v>
      </c>
      <c r="O1944" s="55">
        <v>950000</v>
      </c>
      <c r="P1944" s="24">
        <v>57962</v>
      </c>
    </row>
    <row r="1945" spans="1:16" x14ac:dyDescent="0.2">
      <c r="A1945" s="4" t="s">
        <v>3994</v>
      </c>
      <c r="B1945" s="5">
        <v>38396</v>
      </c>
      <c r="C1945" s="4" t="s">
        <v>46</v>
      </c>
      <c r="D1945" s="4" t="s">
        <v>54</v>
      </c>
      <c r="E1945" s="4" t="s">
        <v>17</v>
      </c>
      <c r="F1945" s="4" t="s">
        <v>97</v>
      </c>
      <c r="G1945" s="4" t="s">
        <v>146</v>
      </c>
      <c r="H1945" s="4" t="s">
        <v>3995</v>
      </c>
      <c r="I1945" s="4" t="s">
        <v>1094</v>
      </c>
      <c r="J1945" s="51">
        <v>0</v>
      </c>
      <c r="K1945" s="51">
        <v>7.6</v>
      </c>
      <c r="L1945" s="51">
        <v>295</v>
      </c>
      <c r="M1945" s="51">
        <v>157</v>
      </c>
      <c r="N1945" s="55">
        <v>289994397</v>
      </c>
      <c r="O1945" s="55">
        <v>150000000</v>
      </c>
      <c r="P1945" s="24">
        <v>139994397</v>
      </c>
    </row>
    <row r="1946" spans="1:16" x14ac:dyDescent="0.2">
      <c r="A1946" s="4" t="s">
        <v>3996</v>
      </c>
      <c r="B1946" s="5">
        <v>38566</v>
      </c>
      <c r="C1946" s="4" t="s">
        <v>46</v>
      </c>
      <c r="D1946" s="4" t="s">
        <v>91</v>
      </c>
      <c r="E1946" s="4" t="s">
        <v>17</v>
      </c>
      <c r="F1946" s="4" t="s">
        <v>18</v>
      </c>
      <c r="G1946" s="4" t="s">
        <v>106</v>
      </c>
      <c r="H1946" s="4" t="s">
        <v>1350</v>
      </c>
      <c r="I1946" s="4" t="s">
        <v>3997</v>
      </c>
      <c r="J1946" s="51">
        <v>0</v>
      </c>
      <c r="K1946" s="51">
        <v>7</v>
      </c>
      <c r="L1946" s="51">
        <v>118</v>
      </c>
      <c r="M1946" s="51">
        <v>116</v>
      </c>
      <c r="N1946" s="55">
        <v>3335839</v>
      </c>
      <c r="O1946" s="55">
        <v>2000000</v>
      </c>
      <c r="P1946" s="24">
        <v>1335839</v>
      </c>
    </row>
    <row r="1947" spans="1:16" x14ac:dyDescent="0.2">
      <c r="A1947" s="4" t="s">
        <v>3998</v>
      </c>
      <c r="B1947" s="5">
        <v>38509</v>
      </c>
      <c r="C1947" s="4" t="s">
        <v>46</v>
      </c>
      <c r="D1947" s="4" t="s">
        <v>54</v>
      </c>
      <c r="E1947" s="4" t="s">
        <v>17</v>
      </c>
      <c r="F1947" s="4" t="s">
        <v>18</v>
      </c>
      <c r="G1947" s="4" t="s">
        <v>42</v>
      </c>
      <c r="H1947" s="4" t="s">
        <v>3999</v>
      </c>
      <c r="I1947" s="4" t="s">
        <v>3628</v>
      </c>
      <c r="J1947" s="51">
        <v>1000</v>
      </c>
      <c r="K1947" s="51">
        <v>4.7</v>
      </c>
      <c r="L1947" s="51">
        <v>117</v>
      </c>
      <c r="M1947" s="51">
        <v>101</v>
      </c>
      <c r="N1947" s="55">
        <v>66002004</v>
      </c>
      <c r="O1947" s="55">
        <v>50000000</v>
      </c>
      <c r="P1947" s="24">
        <v>16002004</v>
      </c>
    </row>
    <row r="1948" spans="1:16" x14ac:dyDescent="0.2">
      <c r="A1948" s="4" t="s">
        <v>4000</v>
      </c>
      <c r="B1948" s="5">
        <v>38445</v>
      </c>
      <c r="C1948" s="4" t="s">
        <v>46</v>
      </c>
      <c r="D1948" s="4" t="s">
        <v>23</v>
      </c>
      <c r="E1948" s="4" t="s">
        <v>17</v>
      </c>
      <c r="F1948" s="4" t="s">
        <v>18</v>
      </c>
      <c r="G1948" s="4" t="s">
        <v>106</v>
      </c>
      <c r="H1948" s="4" t="s">
        <v>217</v>
      </c>
      <c r="I1948" s="4" t="s">
        <v>3190</v>
      </c>
      <c r="J1948" s="51">
        <v>0</v>
      </c>
      <c r="K1948" s="51">
        <v>5.9</v>
      </c>
      <c r="L1948" s="51">
        <v>180</v>
      </c>
      <c r="M1948" s="51">
        <v>101</v>
      </c>
      <c r="N1948" s="55">
        <v>51097664</v>
      </c>
      <c r="O1948" s="55">
        <v>30000000</v>
      </c>
      <c r="P1948" s="24">
        <v>21097664</v>
      </c>
    </row>
    <row r="1949" spans="1:16" x14ac:dyDescent="0.2">
      <c r="A1949" s="4" t="s">
        <v>4001</v>
      </c>
      <c r="B1949" s="5">
        <v>38616</v>
      </c>
      <c r="C1949" s="4" t="s">
        <v>46</v>
      </c>
      <c r="D1949" s="4" t="s">
        <v>34</v>
      </c>
      <c r="E1949" s="4" t="s">
        <v>17</v>
      </c>
      <c r="F1949" s="4" t="s">
        <v>18</v>
      </c>
      <c r="G1949" s="4" t="s">
        <v>146</v>
      </c>
      <c r="H1949" s="4" t="s">
        <v>1181</v>
      </c>
      <c r="I1949" s="4" t="s">
        <v>1787</v>
      </c>
      <c r="J1949" s="51">
        <v>0</v>
      </c>
      <c r="K1949" s="51">
        <v>6.6</v>
      </c>
      <c r="L1949" s="51">
        <v>171</v>
      </c>
      <c r="M1949" s="51">
        <v>118</v>
      </c>
      <c r="N1949" s="55">
        <v>177575142</v>
      </c>
      <c r="O1949" s="55">
        <v>70000000</v>
      </c>
      <c r="P1949" s="24">
        <v>107575142</v>
      </c>
    </row>
    <row r="1950" spans="1:16" x14ac:dyDescent="0.2">
      <c r="A1950" s="4" t="s">
        <v>4002</v>
      </c>
      <c r="B1950" s="5">
        <v>38668</v>
      </c>
      <c r="C1950" s="4" t="s">
        <v>46</v>
      </c>
      <c r="D1950" s="4" t="s">
        <v>91</v>
      </c>
      <c r="E1950" s="4" t="s">
        <v>17</v>
      </c>
      <c r="F1950" s="4" t="s">
        <v>18</v>
      </c>
      <c r="G1950" s="4" t="s">
        <v>98</v>
      </c>
      <c r="H1950" s="4" t="s">
        <v>2897</v>
      </c>
      <c r="I1950" s="4" t="s">
        <v>4003</v>
      </c>
      <c r="J1950" s="51">
        <v>0</v>
      </c>
      <c r="K1950" s="51">
        <v>6.5</v>
      </c>
      <c r="L1950" s="51">
        <v>142</v>
      </c>
      <c r="M1950" s="51">
        <v>80</v>
      </c>
      <c r="N1950" s="55">
        <v>51053787</v>
      </c>
      <c r="O1950" s="55">
        <v>17500000</v>
      </c>
      <c r="P1950" s="24">
        <v>33553787</v>
      </c>
    </row>
    <row r="1951" spans="1:16" x14ac:dyDescent="0.2">
      <c r="A1951" s="4" t="s">
        <v>4004</v>
      </c>
      <c r="B1951" s="5">
        <v>38678</v>
      </c>
      <c r="C1951" s="4" t="s">
        <v>46</v>
      </c>
      <c r="D1951" s="4" t="s">
        <v>91</v>
      </c>
      <c r="E1951" s="4" t="s">
        <v>17</v>
      </c>
      <c r="F1951" s="4" t="s">
        <v>18</v>
      </c>
      <c r="G1951" s="4" t="s">
        <v>106</v>
      </c>
      <c r="H1951" s="4" t="s">
        <v>4005</v>
      </c>
      <c r="I1951" s="4" t="s">
        <v>4006</v>
      </c>
      <c r="J1951" s="51">
        <v>0</v>
      </c>
      <c r="K1951" s="51">
        <v>6.6</v>
      </c>
      <c r="L1951" s="51">
        <v>152</v>
      </c>
      <c r="M1951" s="51">
        <v>113</v>
      </c>
      <c r="N1951" s="55">
        <v>34636443</v>
      </c>
      <c r="O1951" s="55">
        <v>52000000</v>
      </c>
      <c r="P1951" s="24">
        <v>-17363557</v>
      </c>
    </row>
    <row r="1952" spans="1:16" x14ac:dyDescent="0.2">
      <c r="A1952" s="4" t="s">
        <v>4007</v>
      </c>
      <c r="B1952" s="5">
        <v>38607</v>
      </c>
      <c r="C1952" s="4" t="s">
        <v>46</v>
      </c>
      <c r="D1952" s="4" t="s">
        <v>105</v>
      </c>
      <c r="E1952" s="4" t="s">
        <v>17</v>
      </c>
      <c r="F1952" s="4" t="s">
        <v>18</v>
      </c>
      <c r="G1952" s="4" t="s">
        <v>106</v>
      </c>
      <c r="H1952" s="4" t="s">
        <v>4008</v>
      </c>
      <c r="I1952" s="4" t="s">
        <v>4009</v>
      </c>
      <c r="J1952" s="51">
        <v>0</v>
      </c>
      <c r="K1952" s="51">
        <v>5.9</v>
      </c>
      <c r="L1952" s="51">
        <v>303</v>
      </c>
      <c r="M1952" s="51">
        <v>93</v>
      </c>
      <c r="N1952" s="55">
        <v>47277326</v>
      </c>
      <c r="O1952" s="55">
        <v>4800000</v>
      </c>
      <c r="P1952" s="24">
        <v>42477326</v>
      </c>
    </row>
    <row r="1953" spans="1:16" x14ac:dyDescent="0.2">
      <c r="A1953" s="4" t="s">
        <v>4010</v>
      </c>
      <c r="B1953" s="5">
        <v>38381</v>
      </c>
      <c r="C1953" s="4" t="s">
        <v>46</v>
      </c>
      <c r="D1953" s="4" t="s">
        <v>105</v>
      </c>
      <c r="E1953" s="4" t="s">
        <v>17</v>
      </c>
      <c r="F1953" s="4" t="s">
        <v>348</v>
      </c>
      <c r="G1953" s="4" t="s">
        <v>106</v>
      </c>
      <c r="H1953" s="4" t="s">
        <v>4011</v>
      </c>
      <c r="I1953" s="4" t="s">
        <v>4012</v>
      </c>
      <c r="J1953" s="51">
        <v>0</v>
      </c>
      <c r="K1953" s="51">
        <v>5.3</v>
      </c>
      <c r="L1953" s="51">
        <v>228</v>
      </c>
      <c r="M1953" s="51">
        <v>108</v>
      </c>
      <c r="N1953" s="55">
        <v>32048809</v>
      </c>
      <c r="O1953" s="55">
        <v>30000000</v>
      </c>
      <c r="P1953" s="24">
        <v>2048809</v>
      </c>
    </row>
    <row r="1954" spans="1:16" x14ac:dyDescent="0.2">
      <c r="A1954" s="4" t="s">
        <v>4013</v>
      </c>
      <c r="B1954" s="5">
        <v>38703</v>
      </c>
      <c r="C1954" s="4" t="s">
        <v>46</v>
      </c>
      <c r="D1954" s="4" t="s">
        <v>16</v>
      </c>
      <c r="E1954" s="4" t="s">
        <v>17</v>
      </c>
      <c r="F1954" s="4" t="s">
        <v>18</v>
      </c>
      <c r="G1954" s="4" t="s">
        <v>106</v>
      </c>
      <c r="H1954" s="4" t="s">
        <v>4014</v>
      </c>
      <c r="I1954" s="4" t="s">
        <v>4015</v>
      </c>
      <c r="J1954" s="51">
        <v>0</v>
      </c>
      <c r="K1954" s="51">
        <v>7.4</v>
      </c>
      <c r="L1954" s="51">
        <v>159</v>
      </c>
      <c r="M1954" s="51">
        <v>116</v>
      </c>
      <c r="N1954" s="55">
        <v>22201636</v>
      </c>
      <c r="O1954" s="55">
        <v>8000000</v>
      </c>
      <c r="P1954" s="24">
        <v>14201636</v>
      </c>
    </row>
    <row r="1955" spans="1:16" x14ac:dyDescent="0.2">
      <c r="A1955" s="4" t="s">
        <v>4016</v>
      </c>
      <c r="B1955" s="5">
        <v>38398</v>
      </c>
      <c r="C1955" s="4" t="s">
        <v>46</v>
      </c>
      <c r="D1955" s="4" t="s">
        <v>34</v>
      </c>
      <c r="E1955" s="4" t="s">
        <v>17</v>
      </c>
      <c r="F1955" s="4" t="s">
        <v>97</v>
      </c>
      <c r="G1955" s="4" t="s">
        <v>106</v>
      </c>
      <c r="H1955" s="4" t="s">
        <v>4017</v>
      </c>
      <c r="I1955" s="4" t="s">
        <v>4018</v>
      </c>
      <c r="J1955" s="51">
        <v>0</v>
      </c>
      <c r="K1955" s="51">
        <v>6.9</v>
      </c>
      <c r="L1955" s="51">
        <v>85</v>
      </c>
      <c r="M1955" s="51">
        <v>90</v>
      </c>
      <c r="N1955" s="55">
        <v>671240</v>
      </c>
      <c r="O1955" s="55">
        <v>7900000</v>
      </c>
      <c r="P1955" s="24">
        <v>-7228760</v>
      </c>
    </row>
    <row r="1956" spans="1:16" x14ac:dyDescent="0.2">
      <c r="A1956" s="4" t="s">
        <v>4019</v>
      </c>
      <c r="B1956" s="5">
        <v>38612</v>
      </c>
      <c r="C1956" s="4" t="s">
        <v>15</v>
      </c>
      <c r="D1956" s="4" t="s">
        <v>75</v>
      </c>
      <c r="E1956" s="4" t="s">
        <v>17</v>
      </c>
      <c r="F1956" s="4" t="s">
        <v>18</v>
      </c>
      <c r="G1956" s="4" t="s">
        <v>206</v>
      </c>
      <c r="H1956" s="4" t="s">
        <v>4020</v>
      </c>
      <c r="I1956" s="4" t="s">
        <v>3433</v>
      </c>
      <c r="J1956" s="51">
        <v>592</v>
      </c>
      <c r="K1956" s="51">
        <v>6.8</v>
      </c>
      <c r="L1956" s="51">
        <v>123</v>
      </c>
      <c r="M1956" s="51">
        <v>89</v>
      </c>
      <c r="N1956" s="55">
        <v>653621</v>
      </c>
      <c r="O1956" s="55">
        <v>2000000</v>
      </c>
      <c r="P1956" s="24">
        <v>-1346379</v>
      </c>
    </row>
    <row r="1957" spans="1:16" x14ac:dyDescent="0.2">
      <c r="A1957" s="4" t="s">
        <v>4021</v>
      </c>
      <c r="B1957" s="5">
        <v>38371</v>
      </c>
      <c r="C1957" s="4" t="s">
        <v>46</v>
      </c>
      <c r="D1957" s="4" t="s">
        <v>91</v>
      </c>
      <c r="E1957" s="4" t="s">
        <v>17</v>
      </c>
      <c r="F1957" s="4" t="s">
        <v>18</v>
      </c>
      <c r="G1957" s="4" t="s">
        <v>146</v>
      </c>
      <c r="H1957" s="4" t="s">
        <v>1830</v>
      </c>
      <c r="I1957" s="4" t="s">
        <v>2657</v>
      </c>
      <c r="J1957" s="51">
        <v>0</v>
      </c>
      <c r="K1957" s="51">
        <v>5.8</v>
      </c>
      <c r="L1957" s="51">
        <v>120</v>
      </c>
      <c r="M1957" s="51">
        <v>110</v>
      </c>
      <c r="N1957" s="55">
        <v>18472363</v>
      </c>
      <c r="O1957" s="55">
        <v>50000000</v>
      </c>
      <c r="P1957" s="24">
        <v>-31527637</v>
      </c>
    </row>
    <row r="1958" spans="1:16" x14ac:dyDescent="0.2">
      <c r="A1958" s="4" t="s">
        <v>4022</v>
      </c>
      <c r="B1958" s="5">
        <v>38641</v>
      </c>
      <c r="C1958" s="4" t="s">
        <v>46</v>
      </c>
      <c r="D1958" s="4" t="s">
        <v>91</v>
      </c>
      <c r="E1958" s="4" t="s">
        <v>17</v>
      </c>
      <c r="F1958" s="4" t="s">
        <v>25</v>
      </c>
      <c r="G1958" s="4" t="s">
        <v>106</v>
      </c>
      <c r="H1958" s="4" t="s">
        <v>2646</v>
      </c>
      <c r="I1958" s="4" t="s">
        <v>1978</v>
      </c>
      <c r="J1958" s="51">
        <v>0</v>
      </c>
      <c r="K1958" s="51">
        <v>7.1</v>
      </c>
      <c r="L1958" s="51">
        <v>262</v>
      </c>
      <c r="M1958" s="51">
        <v>125</v>
      </c>
      <c r="N1958" s="55">
        <v>62647540</v>
      </c>
      <c r="O1958" s="55">
        <v>70000000</v>
      </c>
      <c r="P1958" s="24">
        <v>-7352460</v>
      </c>
    </row>
    <row r="1959" spans="1:16" x14ac:dyDescent="0.2">
      <c r="A1959" s="4" t="s">
        <v>4023</v>
      </c>
      <c r="B1959" s="5">
        <v>38641</v>
      </c>
      <c r="C1959" s="4" t="s">
        <v>46</v>
      </c>
      <c r="D1959" s="4" t="s">
        <v>23</v>
      </c>
      <c r="E1959" s="4" t="s">
        <v>174</v>
      </c>
      <c r="F1959" s="4" t="s">
        <v>175</v>
      </c>
      <c r="G1959" s="4" t="s">
        <v>146</v>
      </c>
      <c r="H1959" s="4" t="s">
        <v>4024</v>
      </c>
      <c r="I1959" s="4" t="s">
        <v>4025</v>
      </c>
      <c r="J1959" s="51">
        <v>11000</v>
      </c>
      <c r="K1959" s="51">
        <v>7.8</v>
      </c>
      <c r="L1959" s="51">
        <v>115</v>
      </c>
      <c r="M1959" s="51">
        <v>116</v>
      </c>
      <c r="N1959" s="55">
        <v>1050445</v>
      </c>
      <c r="O1959" s="55">
        <v>22000000</v>
      </c>
      <c r="P1959" s="24">
        <v>-20949555</v>
      </c>
    </row>
    <row r="1960" spans="1:16" x14ac:dyDescent="0.2">
      <c r="A1960" s="4" t="s">
        <v>4026</v>
      </c>
      <c r="B1960" s="5">
        <v>38692</v>
      </c>
      <c r="C1960" s="4" t="s">
        <v>46</v>
      </c>
      <c r="D1960" s="4" t="s">
        <v>34</v>
      </c>
      <c r="E1960" s="4" t="s">
        <v>17</v>
      </c>
      <c r="F1960" s="4" t="s">
        <v>18</v>
      </c>
      <c r="G1960" s="4" t="s">
        <v>146</v>
      </c>
      <c r="H1960" s="4" t="s">
        <v>3727</v>
      </c>
      <c r="I1960" s="4" t="s">
        <v>2706</v>
      </c>
      <c r="J1960" s="51">
        <v>0</v>
      </c>
      <c r="K1960" s="51">
        <v>6.7</v>
      </c>
      <c r="L1960" s="51">
        <v>142</v>
      </c>
      <c r="M1960" s="51">
        <v>95</v>
      </c>
      <c r="N1960" s="55">
        <v>48291624</v>
      </c>
      <c r="O1960" s="55">
        <v>58000000</v>
      </c>
      <c r="P1960" s="24">
        <v>-9708376</v>
      </c>
    </row>
    <row r="1961" spans="1:16" x14ac:dyDescent="0.2">
      <c r="A1961" s="4" t="s">
        <v>4027</v>
      </c>
      <c r="B1961" s="5">
        <v>38467</v>
      </c>
      <c r="C1961" s="4" t="s">
        <v>46</v>
      </c>
      <c r="D1961" s="4" t="s">
        <v>34</v>
      </c>
      <c r="E1961" s="4" t="s">
        <v>17</v>
      </c>
      <c r="F1961" s="4" t="s">
        <v>18</v>
      </c>
      <c r="G1961" s="4" t="s">
        <v>98</v>
      </c>
      <c r="H1961" s="4" t="s">
        <v>4028</v>
      </c>
      <c r="I1961" s="4" t="s">
        <v>2715</v>
      </c>
      <c r="J1961" s="51">
        <v>743</v>
      </c>
      <c r="K1961" s="51">
        <v>5.6</v>
      </c>
      <c r="L1961" s="51">
        <v>94</v>
      </c>
      <c r="M1961" s="51">
        <v>95</v>
      </c>
      <c r="N1961" s="55">
        <v>52580895</v>
      </c>
      <c r="O1961" s="55">
        <v>45000000</v>
      </c>
      <c r="P1961" s="24">
        <v>7580895</v>
      </c>
    </row>
    <row r="1962" spans="1:16" x14ac:dyDescent="0.2">
      <c r="A1962" s="4" t="s">
        <v>4029</v>
      </c>
      <c r="B1962" s="5">
        <v>38561</v>
      </c>
      <c r="C1962" s="4" t="s">
        <v>46</v>
      </c>
      <c r="D1962" s="4" t="s">
        <v>91</v>
      </c>
      <c r="E1962" s="4" t="s">
        <v>17</v>
      </c>
      <c r="F1962" s="4" t="s">
        <v>1051</v>
      </c>
      <c r="G1962" s="4" t="s">
        <v>146</v>
      </c>
      <c r="H1962" s="4" t="s">
        <v>1270</v>
      </c>
      <c r="I1962" s="4" t="s">
        <v>1097</v>
      </c>
      <c r="J1962" s="51">
        <v>0</v>
      </c>
      <c r="K1962" s="51">
        <v>7.2</v>
      </c>
      <c r="L1962" s="51">
        <v>446</v>
      </c>
      <c r="M1962" s="51">
        <v>201</v>
      </c>
      <c r="N1962" s="55">
        <v>218051260</v>
      </c>
      <c r="O1962" s="55">
        <v>207000000</v>
      </c>
      <c r="P1962" s="24">
        <v>11051260</v>
      </c>
    </row>
    <row r="1963" spans="1:16" x14ac:dyDescent="0.2">
      <c r="A1963" s="4" t="s">
        <v>4030</v>
      </c>
      <c r="B1963" s="5">
        <v>38565</v>
      </c>
      <c r="C1963" s="4" t="s">
        <v>46</v>
      </c>
      <c r="D1963" s="4" t="s">
        <v>91</v>
      </c>
      <c r="E1963" s="4" t="s">
        <v>17</v>
      </c>
      <c r="F1963" s="4" t="s">
        <v>18</v>
      </c>
      <c r="G1963" s="4" t="s">
        <v>106</v>
      </c>
      <c r="H1963" s="4" t="s">
        <v>473</v>
      </c>
      <c r="I1963" s="4" t="s">
        <v>288</v>
      </c>
      <c r="J1963" s="51">
        <v>0</v>
      </c>
      <c r="K1963" s="51">
        <v>7.2</v>
      </c>
      <c r="L1963" s="51">
        <v>239</v>
      </c>
      <c r="M1963" s="51">
        <v>194</v>
      </c>
      <c r="N1963" s="55">
        <v>47396698</v>
      </c>
      <c r="O1963" s="55">
        <v>130000000</v>
      </c>
      <c r="P1963" s="24">
        <v>-82603302</v>
      </c>
    </row>
    <row r="1964" spans="1:16" x14ac:dyDescent="0.2">
      <c r="A1964" s="4" t="s">
        <v>4031</v>
      </c>
      <c r="B1964" s="5">
        <v>38495</v>
      </c>
      <c r="C1964" s="4" t="s">
        <v>46</v>
      </c>
      <c r="D1964" s="4" t="s">
        <v>34</v>
      </c>
      <c r="E1964" s="4" t="s">
        <v>17</v>
      </c>
      <c r="F1964" s="4" t="s">
        <v>18</v>
      </c>
      <c r="G1964" s="4" t="s">
        <v>146</v>
      </c>
      <c r="H1964" s="4" t="s">
        <v>1193</v>
      </c>
      <c r="I1964" s="4" t="s">
        <v>4032</v>
      </c>
      <c r="J1964" s="51">
        <v>83</v>
      </c>
      <c r="K1964" s="51">
        <v>4.0999999999999996</v>
      </c>
      <c r="L1964" s="51">
        <v>23</v>
      </c>
      <c r="M1964" s="51">
        <v>95</v>
      </c>
      <c r="N1964" s="55">
        <v>4006906</v>
      </c>
      <c r="O1964" s="55">
        <v>15000000</v>
      </c>
      <c r="P1964" s="24">
        <v>-10993094</v>
      </c>
    </row>
    <row r="1965" spans="1:16" x14ac:dyDescent="0.2">
      <c r="A1965" s="4" t="s">
        <v>4033</v>
      </c>
      <c r="B1965" s="5">
        <v>38676</v>
      </c>
      <c r="C1965" s="4" t="s">
        <v>46</v>
      </c>
      <c r="D1965" s="4" t="s">
        <v>34</v>
      </c>
      <c r="E1965" s="4" t="s">
        <v>17</v>
      </c>
      <c r="F1965" s="4" t="s">
        <v>18</v>
      </c>
      <c r="G1965" s="4" t="s">
        <v>106</v>
      </c>
      <c r="H1965" s="4" t="s">
        <v>1226</v>
      </c>
      <c r="I1965" s="4" t="s">
        <v>619</v>
      </c>
      <c r="J1965" s="51">
        <v>0</v>
      </c>
      <c r="K1965" s="51">
        <v>7.6</v>
      </c>
      <c r="L1965" s="51">
        <v>223</v>
      </c>
      <c r="M1965" s="51">
        <v>103</v>
      </c>
      <c r="N1965" s="55">
        <v>4235837</v>
      </c>
      <c r="O1965" s="55">
        <v>15000000</v>
      </c>
      <c r="P1965" s="24">
        <v>-10764163</v>
      </c>
    </row>
    <row r="1966" spans="1:16" x14ac:dyDescent="0.2">
      <c r="A1966" s="4" t="s">
        <v>4034</v>
      </c>
      <c r="B1966" s="5">
        <v>38563</v>
      </c>
      <c r="C1966" s="4" t="s">
        <v>46</v>
      </c>
      <c r="D1966" s="4" t="s">
        <v>16</v>
      </c>
      <c r="E1966" s="4" t="s">
        <v>3415</v>
      </c>
      <c r="F1966" s="4" t="s">
        <v>3416</v>
      </c>
      <c r="G1966" s="4" t="s">
        <v>106</v>
      </c>
      <c r="H1966" s="4" t="s">
        <v>3417</v>
      </c>
      <c r="I1966" s="4" t="s">
        <v>3418</v>
      </c>
      <c r="J1966" s="51">
        <v>4000</v>
      </c>
      <c r="K1966" s="51">
        <v>7.7</v>
      </c>
      <c r="L1966" s="51">
        <v>202</v>
      </c>
      <c r="M1966" s="51">
        <v>112</v>
      </c>
      <c r="N1966" s="55">
        <v>211667</v>
      </c>
      <c r="O1966" s="55">
        <v>4200000000</v>
      </c>
      <c r="P1966" s="24">
        <v>-4199788333</v>
      </c>
    </row>
    <row r="1967" spans="1:16" x14ac:dyDescent="0.2">
      <c r="A1967" s="4" t="s">
        <v>4035</v>
      </c>
      <c r="B1967" s="5">
        <v>38679</v>
      </c>
      <c r="C1967" s="4" t="s">
        <v>15</v>
      </c>
      <c r="D1967" s="4" t="s">
        <v>105</v>
      </c>
      <c r="E1967" s="4" t="s">
        <v>17</v>
      </c>
      <c r="F1967" s="4" t="s">
        <v>352</v>
      </c>
      <c r="G1967" s="4" t="s">
        <v>106</v>
      </c>
      <c r="H1967" s="4" t="s">
        <v>4036</v>
      </c>
      <c r="I1967" s="4" t="s">
        <v>4037</v>
      </c>
      <c r="J1967" s="51">
        <v>0</v>
      </c>
      <c r="K1967" s="51">
        <v>6.2</v>
      </c>
      <c r="L1967" s="51">
        <v>252</v>
      </c>
      <c r="M1967" s="51">
        <v>97</v>
      </c>
      <c r="N1967" s="55">
        <v>20433940</v>
      </c>
      <c r="O1967" s="55">
        <v>15000000</v>
      </c>
      <c r="P1967" s="24">
        <v>5433940</v>
      </c>
    </row>
    <row r="1968" spans="1:16" x14ac:dyDescent="0.2">
      <c r="A1968" s="4" t="s">
        <v>4038</v>
      </c>
      <c r="B1968" s="5">
        <v>38639</v>
      </c>
      <c r="C1968" s="4" t="s">
        <v>46</v>
      </c>
      <c r="D1968" s="4" t="s">
        <v>23</v>
      </c>
      <c r="E1968" s="4" t="s">
        <v>17</v>
      </c>
      <c r="F1968" s="4" t="s">
        <v>97</v>
      </c>
      <c r="G1968" s="4" t="s">
        <v>106</v>
      </c>
      <c r="H1968" s="4" t="s">
        <v>1825</v>
      </c>
      <c r="I1968" s="4" t="s">
        <v>4039</v>
      </c>
      <c r="J1968" s="51">
        <v>0</v>
      </c>
      <c r="K1968" s="51">
        <v>6.6</v>
      </c>
      <c r="L1968" s="51">
        <v>34</v>
      </c>
      <c r="M1968" s="51">
        <v>92</v>
      </c>
      <c r="N1968" s="55">
        <v>12667</v>
      </c>
      <c r="O1968" s="55">
        <v>14000</v>
      </c>
      <c r="P1968" s="24">
        <v>-1333</v>
      </c>
    </row>
    <row r="1969" spans="1:16" x14ac:dyDescent="0.2">
      <c r="A1969" s="4" t="s">
        <v>4040</v>
      </c>
      <c r="B1969" s="5">
        <v>38409</v>
      </c>
      <c r="C1969" s="4" t="s">
        <v>46</v>
      </c>
      <c r="D1969" s="4" t="s">
        <v>34</v>
      </c>
      <c r="E1969" s="4" t="s">
        <v>17</v>
      </c>
      <c r="F1969" s="4" t="s">
        <v>18</v>
      </c>
      <c r="G1969" s="4" t="s">
        <v>106</v>
      </c>
      <c r="H1969" s="4" t="s">
        <v>1490</v>
      </c>
      <c r="I1969" s="4" t="s">
        <v>1296</v>
      </c>
      <c r="J1969" s="51">
        <v>238</v>
      </c>
      <c r="K1969" s="51">
        <v>6.6</v>
      </c>
      <c r="L1969" s="51">
        <v>81</v>
      </c>
      <c r="M1969" s="51">
        <v>91</v>
      </c>
      <c r="N1969" s="55">
        <v>154077</v>
      </c>
      <c r="O1969" s="55">
        <v>500000</v>
      </c>
      <c r="P1969" s="24">
        <v>-345923</v>
      </c>
    </row>
    <row r="1970" spans="1:16" x14ac:dyDescent="0.2">
      <c r="A1970" s="4" t="s">
        <v>4041</v>
      </c>
      <c r="B1970" s="5">
        <v>38670</v>
      </c>
      <c r="C1970" s="4" t="s">
        <v>46</v>
      </c>
      <c r="D1970" s="4" t="s">
        <v>16</v>
      </c>
      <c r="E1970" s="4" t="s">
        <v>17</v>
      </c>
      <c r="F1970" s="4" t="s">
        <v>18</v>
      </c>
      <c r="G1970" s="4" t="s">
        <v>106</v>
      </c>
      <c r="H1970" s="4" t="s">
        <v>476</v>
      </c>
      <c r="I1970" s="4" t="s">
        <v>1573</v>
      </c>
      <c r="J1970" s="51">
        <v>10000</v>
      </c>
      <c r="K1970" s="51">
        <v>7.6</v>
      </c>
      <c r="L1970" s="51">
        <v>168</v>
      </c>
      <c r="M1970" s="51">
        <v>122</v>
      </c>
      <c r="N1970" s="55">
        <v>24127895</v>
      </c>
      <c r="O1970" s="55">
        <v>50000000</v>
      </c>
      <c r="P1970" s="24">
        <v>-25872105</v>
      </c>
    </row>
    <row r="1971" spans="1:16" x14ac:dyDescent="0.2">
      <c r="A1971" s="4" t="s">
        <v>4042</v>
      </c>
      <c r="B1971" s="5">
        <v>38653</v>
      </c>
      <c r="C1971" s="4" t="s">
        <v>46</v>
      </c>
      <c r="D1971" s="4" t="s">
        <v>75</v>
      </c>
      <c r="E1971" s="4" t="s">
        <v>17</v>
      </c>
      <c r="F1971" s="4" t="s">
        <v>18</v>
      </c>
      <c r="G1971" s="4" t="s">
        <v>146</v>
      </c>
      <c r="H1971" s="4" t="s">
        <v>2539</v>
      </c>
      <c r="I1971" s="4" t="s">
        <v>3533</v>
      </c>
      <c r="J1971" s="51">
        <v>5000</v>
      </c>
      <c r="K1971" s="51">
        <v>7.1</v>
      </c>
      <c r="L1971" s="51">
        <v>119</v>
      </c>
      <c r="M1971" s="51">
        <v>107</v>
      </c>
      <c r="N1971" s="55">
        <v>11008432</v>
      </c>
      <c r="O1971" s="55">
        <v>25000000</v>
      </c>
      <c r="P1971" s="24">
        <v>-13991568</v>
      </c>
    </row>
    <row r="1972" spans="1:16" x14ac:dyDescent="0.2">
      <c r="A1972" s="4" t="s">
        <v>4043</v>
      </c>
      <c r="B1972" s="5">
        <v>38434</v>
      </c>
      <c r="C1972" s="4" t="s">
        <v>46</v>
      </c>
      <c r="D1972" s="4" t="s">
        <v>54</v>
      </c>
      <c r="E1972" s="4" t="s">
        <v>17</v>
      </c>
      <c r="F1972" s="4" t="s">
        <v>18</v>
      </c>
      <c r="G1972" s="4" t="s">
        <v>98</v>
      </c>
      <c r="H1972" s="4" t="s">
        <v>1006</v>
      </c>
      <c r="I1972" s="4" t="s">
        <v>1732</v>
      </c>
      <c r="J1972" s="51">
        <v>0</v>
      </c>
      <c r="K1972" s="51">
        <v>6.9</v>
      </c>
      <c r="L1972" s="51">
        <v>181</v>
      </c>
      <c r="M1972" s="51">
        <v>86</v>
      </c>
      <c r="N1972" s="55">
        <v>193136719</v>
      </c>
      <c r="O1972" s="55">
        <v>75000000</v>
      </c>
      <c r="P1972" s="24">
        <v>118136719</v>
      </c>
    </row>
    <row r="1973" spans="1:16" x14ac:dyDescent="0.2">
      <c r="A1973" s="4" t="s">
        <v>4044</v>
      </c>
      <c r="B1973" s="5">
        <v>38508</v>
      </c>
      <c r="C1973" s="4" t="s">
        <v>46</v>
      </c>
      <c r="D1973" s="4" t="s">
        <v>91</v>
      </c>
      <c r="E1973" s="4" t="s">
        <v>17</v>
      </c>
      <c r="F1973" s="4" t="s">
        <v>18</v>
      </c>
      <c r="G1973" s="4" t="s">
        <v>146</v>
      </c>
      <c r="H1973" s="4" t="s">
        <v>4045</v>
      </c>
      <c r="I1973" s="4" t="s">
        <v>721</v>
      </c>
      <c r="J1973" s="51">
        <v>779</v>
      </c>
      <c r="K1973" s="51">
        <v>5.4</v>
      </c>
      <c r="L1973" s="51">
        <v>59</v>
      </c>
      <c r="M1973" s="51">
        <v>100</v>
      </c>
      <c r="N1973" s="55">
        <v>19118247</v>
      </c>
      <c r="O1973" s="55">
        <v>40000000</v>
      </c>
      <c r="P1973" s="24">
        <v>-20881753</v>
      </c>
    </row>
    <row r="1974" spans="1:16" x14ac:dyDescent="0.2">
      <c r="A1974" s="4" t="s">
        <v>4046</v>
      </c>
      <c r="B1974" s="5">
        <v>38466</v>
      </c>
      <c r="C1974" s="4" t="s">
        <v>46</v>
      </c>
      <c r="D1974" s="4" t="s">
        <v>23</v>
      </c>
      <c r="E1974" s="4" t="s">
        <v>17</v>
      </c>
      <c r="F1974" s="4" t="s">
        <v>1637</v>
      </c>
      <c r="G1974" s="4" t="s">
        <v>19</v>
      </c>
      <c r="H1974" s="4" t="s">
        <v>3850</v>
      </c>
      <c r="I1974" s="4" t="s">
        <v>2345</v>
      </c>
      <c r="J1974" s="51">
        <v>1000</v>
      </c>
      <c r="K1974" s="51">
        <v>7.4</v>
      </c>
      <c r="L1974" s="51">
        <v>140</v>
      </c>
      <c r="M1974" s="51">
        <v>139</v>
      </c>
      <c r="N1974" s="55">
        <v>74205</v>
      </c>
      <c r="O1974" s="55">
        <v>14200000</v>
      </c>
      <c r="P1974" s="24">
        <v>-14125795</v>
      </c>
    </row>
    <row r="1975" spans="1:16" x14ac:dyDescent="0.2">
      <c r="A1975" s="4" t="s">
        <v>4047</v>
      </c>
      <c r="B1975" s="5">
        <v>38426</v>
      </c>
      <c r="C1975" s="4" t="s">
        <v>46</v>
      </c>
      <c r="D1975" s="4" t="s">
        <v>191</v>
      </c>
      <c r="E1975" s="4" t="s">
        <v>174</v>
      </c>
      <c r="F1975" s="4" t="s">
        <v>175</v>
      </c>
      <c r="G1975" s="4" t="s">
        <v>42</v>
      </c>
      <c r="H1975" s="4" t="s">
        <v>729</v>
      </c>
      <c r="I1975" s="4" t="s">
        <v>4048</v>
      </c>
      <c r="J1975" s="51">
        <v>0</v>
      </c>
      <c r="K1975" s="51">
        <v>7.6</v>
      </c>
      <c r="L1975" s="51">
        <v>169</v>
      </c>
      <c r="M1975" s="51">
        <v>80</v>
      </c>
      <c r="N1975" s="55">
        <v>77413017</v>
      </c>
      <c r="O1975" s="55">
        <v>8000000</v>
      </c>
      <c r="P1975" s="24">
        <v>69413017</v>
      </c>
    </row>
    <row r="1976" spans="1:16" x14ac:dyDescent="0.2">
      <c r="A1976" s="4" t="s">
        <v>4049</v>
      </c>
      <c r="B1976" s="5">
        <v>38501</v>
      </c>
      <c r="C1976" s="4" t="s">
        <v>46</v>
      </c>
      <c r="D1976" s="4" t="s">
        <v>23</v>
      </c>
      <c r="E1976" s="4" t="s">
        <v>17</v>
      </c>
      <c r="F1976" s="4" t="s">
        <v>97</v>
      </c>
      <c r="G1976" s="4" t="s">
        <v>106</v>
      </c>
      <c r="H1976" s="4" t="s">
        <v>1905</v>
      </c>
      <c r="I1976" s="4" t="s">
        <v>256</v>
      </c>
      <c r="J1976" s="51">
        <v>0</v>
      </c>
      <c r="K1976" s="51">
        <v>7.7</v>
      </c>
      <c r="L1976" s="51">
        <v>278</v>
      </c>
      <c r="M1976" s="51">
        <v>119</v>
      </c>
      <c r="N1976" s="55">
        <v>23089926</v>
      </c>
      <c r="O1976" s="55">
        <v>15000000</v>
      </c>
      <c r="P1976" s="24">
        <v>8089926</v>
      </c>
    </row>
    <row r="1977" spans="1:16" x14ac:dyDescent="0.2">
      <c r="A1977" s="4" t="s">
        <v>4050</v>
      </c>
      <c r="B1977" s="5">
        <v>38686</v>
      </c>
      <c r="C1977" s="4" t="s">
        <v>46</v>
      </c>
      <c r="D1977" s="4" t="s">
        <v>34</v>
      </c>
      <c r="E1977" s="4" t="s">
        <v>17</v>
      </c>
      <c r="F1977" s="4" t="s">
        <v>18</v>
      </c>
      <c r="G1977" s="4" t="s">
        <v>106</v>
      </c>
      <c r="H1977" s="4" t="s">
        <v>4051</v>
      </c>
      <c r="I1977" s="4" t="s">
        <v>4052</v>
      </c>
      <c r="J1977" s="51">
        <v>0</v>
      </c>
      <c r="K1977" s="51">
        <v>7.4</v>
      </c>
      <c r="L1977" s="51">
        <v>151</v>
      </c>
      <c r="M1977" s="51">
        <v>91</v>
      </c>
      <c r="N1977" s="55">
        <v>3885134</v>
      </c>
      <c r="O1977" s="55">
        <v>2000000</v>
      </c>
      <c r="P1977" s="24">
        <v>1885134</v>
      </c>
    </row>
    <row r="1978" spans="1:16" x14ac:dyDescent="0.2">
      <c r="A1978" s="4" t="s">
        <v>4053</v>
      </c>
      <c r="B1978" s="5">
        <v>38491</v>
      </c>
      <c r="C1978" s="4" t="s">
        <v>46</v>
      </c>
      <c r="D1978" s="4" t="s">
        <v>23</v>
      </c>
      <c r="E1978" s="4" t="s">
        <v>17</v>
      </c>
      <c r="F1978" s="4" t="s">
        <v>18</v>
      </c>
      <c r="G1978" s="4" t="s">
        <v>146</v>
      </c>
      <c r="H1978" s="4" t="s">
        <v>3560</v>
      </c>
      <c r="I1978" s="4" t="s">
        <v>3003</v>
      </c>
      <c r="J1978" s="51">
        <v>0</v>
      </c>
      <c r="K1978" s="51">
        <v>7.3</v>
      </c>
      <c r="L1978" s="51">
        <v>229</v>
      </c>
      <c r="M1978" s="51">
        <v>145</v>
      </c>
      <c r="N1978" s="55">
        <v>57010853</v>
      </c>
      <c r="O1978" s="55">
        <v>85000000</v>
      </c>
      <c r="P1978" s="24">
        <v>-27989147</v>
      </c>
    </row>
    <row r="1979" spans="1:16" x14ac:dyDescent="0.2">
      <c r="A1979" s="4" t="s">
        <v>4054</v>
      </c>
      <c r="B1979" s="5">
        <v>38526</v>
      </c>
      <c r="C1979" s="4" t="s">
        <v>46</v>
      </c>
      <c r="D1979" s="4" t="s">
        <v>54</v>
      </c>
      <c r="E1979" s="4" t="s">
        <v>17</v>
      </c>
      <c r="F1979" s="4" t="s">
        <v>97</v>
      </c>
      <c r="G1979" s="4" t="s">
        <v>98</v>
      </c>
      <c r="H1979" s="4" t="s">
        <v>4055</v>
      </c>
      <c r="I1979" s="4" t="s">
        <v>4056</v>
      </c>
      <c r="J1979" s="51">
        <v>0</v>
      </c>
      <c r="K1979" s="51">
        <v>6.9</v>
      </c>
      <c r="L1979" s="51">
        <v>116</v>
      </c>
      <c r="M1979" s="51">
        <v>101</v>
      </c>
      <c r="N1979" s="55">
        <v>864959</v>
      </c>
      <c r="O1979" s="55">
        <v>4000000</v>
      </c>
      <c r="P1979" s="24">
        <v>-3135041</v>
      </c>
    </row>
    <row r="1980" spans="1:16" x14ac:dyDescent="0.2">
      <c r="A1980" s="4" t="s">
        <v>4057</v>
      </c>
      <c r="B1980" s="5">
        <v>38445</v>
      </c>
      <c r="C1980" s="4" t="s">
        <v>46</v>
      </c>
      <c r="D1980" s="4" t="s">
        <v>91</v>
      </c>
      <c r="E1980" s="4" t="s">
        <v>17</v>
      </c>
      <c r="F1980" s="4" t="s">
        <v>18</v>
      </c>
      <c r="G1980" s="4" t="s">
        <v>146</v>
      </c>
      <c r="H1980" s="4" t="s">
        <v>223</v>
      </c>
      <c r="I1980" s="4" t="s">
        <v>1154</v>
      </c>
      <c r="J1980" s="51">
        <v>621</v>
      </c>
      <c r="K1980" s="51">
        <v>5</v>
      </c>
      <c r="L1980" s="51">
        <v>111</v>
      </c>
      <c r="M1980" s="51">
        <v>115</v>
      </c>
      <c r="N1980" s="55">
        <v>48472213</v>
      </c>
      <c r="O1980" s="55">
        <v>45000000</v>
      </c>
      <c r="P1980" s="24">
        <v>3472213</v>
      </c>
    </row>
    <row r="1981" spans="1:16" x14ac:dyDescent="0.2">
      <c r="A1981" s="4" t="s">
        <v>4058</v>
      </c>
      <c r="B1981" s="5">
        <v>38531</v>
      </c>
      <c r="C1981" s="4" t="s">
        <v>46</v>
      </c>
      <c r="D1981" s="4" t="s">
        <v>34</v>
      </c>
      <c r="E1981" s="4" t="s">
        <v>17</v>
      </c>
      <c r="F1981" s="4" t="s">
        <v>25</v>
      </c>
      <c r="G1981" s="4" t="s">
        <v>146</v>
      </c>
      <c r="H1981" s="4" t="s">
        <v>4059</v>
      </c>
      <c r="I1981" s="4" t="s">
        <v>2757</v>
      </c>
      <c r="J1981" s="51">
        <v>0</v>
      </c>
      <c r="K1981" s="51">
        <v>5.5</v>
      </c>
      <c r="L1981" s="51">
        <v>132</v>
      </c>
      <c r="M1981" s="51">
        <v>101</v>
      </c>
      <c r="N1981" s="55">
        <v>82931301</v>
      </c>
      <c r="O1981" s="55">
        <v>60000000</v>
      </c>
      <c r="P1981" s="24">
        <v>22931301</v>
      </c>
    </row>
    <row r="1982" spans="1:16" x14ac:dyDescent="0.2">
      <c r="A1982" s="4" t="s">
        <v>4060</v>
      </c>
      <c r="B1982" s="5">
        <v>38571</v>
      </c>
      <c r="C1982" s="4" t="s">
        <v>46</v>
      </c>
      <c r="D1982" s="4" t="s">
        <v>91</v>
      </c>
      <c r="E1982" s="4" t="s">
        <v>17</v>
      </c>
      <c r="F1982" s="4" t="s">
        <v>18</v>
      </c>
      <c r="G1982" s="4" t="s">
        <v>146</v>
      </c>
      <c r="H1982" s="4" t="s">
        <v>1059</v>
      </c>
      <c r="I1982" s="4" t="s">
        <v>1440</v>
      </c>
      <c r="J1982" s="51">
        <v>0</v>
      </c>
      <c r="K1982" s="51">
        <v>6.5</v>
      </c>
      <c r="L1982" s="51">
        <v>233</v>
      </c>
      <c r="M1982" s="51">
        <v>126</v>
      </c>
      <c r="N1982" s="55">
        <v>186336103</v>
      </c>
      <c r="O1982" s="55">
        <v>120000000</v>
      </c>
      <c r="P1982" s="24">
        <v>66336103</v>
      </c>
    </row>
    <row r="1983" spans="1:16" x14ac:dyDescent="0.2">
      <c r="A1983" s="4" t="s">
        <v>4061</v>
      </c>
      <c r="B1983" s="5">
        <v>38655</v>
      </c>
      <c r="C1983" s="4" t="s">
        <v>46</v>
      </c>
      <c r="D1983" s="4" t="s">
        <v>34</v>
      </c>
      <c r="E1983" s="4" t="s">
        <v>17</v>
      </c>
      <c r="F1983" s="4" t="s">
        <v>97</v>
      </c>
      <c r="G1983" s="4" t="s">
        <v>106</v>
      </c>
      <c r="H1983" s="4" t="s">
        <v>1033</v>
      </c>
      <c r="I1983" s="4" t="s">
        <v>673</v>
      </c>
      <c r="J1983" s="51">
        <v>0</v>
      </c>
      <c r="K1983" s="51">
        <v>7.1</v>
      </c>
      <c r="L1983" s="51">
        <v>137</v>
      </c>
      <c r="M1983" s="51">
        <v>103</v>
      </c>
      <c r="N1983" s="55">
        <v>11034436</v>
      </c>
      <c r="O1983" s="55">
        <v>20000000</v>
      </c>
      <c r="P1983" s="24">
        <v>-8965564</v>
      </c>
    </row>
    <row r="1984" spans="1:16" x14ac:dyDescent="0.2">
      <c r="A1984" s="4" t="s">
        <v>4062</v>
      </c>
      <c r="B1984" s="5">
        <v>38365</v>
      </c>
      <c r="C1984" s="4" t="s">
        <v>46</v>
      </c>
      <c r="D1984" s="4" t="s">
        <v>23</v>
      </c>
      <c r="E1984" s="4" t="s">
        <v>17</v>
      </c>
      <c r="F1984" s="4" t="s">
        <v>175</v>
      </c>
      <c r="G1984" s="4" t="s">
        <v>106</v>
      </c>
      <c r="H1984" s="4" t="s">
        <v>4063</v>
      </c>
      <c r="I1984" s="4" t="s">
        <v>239</v>
      </c>
      <c r="J1984" s="51">
        <v>0</v>
      </c>
      <c r="K1984" s="51">
        <v>7.6</v>
      </c>
      <c r="L1984" s="51">
        <v>298</v>
      </c>
      <c r="M1984" s="51">
        <v>163</v>
      </c>
      <c r="N1984" s="55">
        <v>47379090</v>
      </c>
      <c r="O1984" s="55">
        <v>70000000</v>
      </c>
      <c r="P1984" s="24">
        <v>-22620910</v>
      </c>
    </row>
    <row r="1985" spans="1:16" x14ac:dyDescent="0.2">
      <c r="A1985" s="4" t="s">
        <v>4064</v>
      </c>
      <c r="B1985" s="5">
        <v>38552</v>
      </c>
      <c r="C1985" s="4" t="s">
        <v>46</v>
      </c>
      <c r="D1985" s="4" t="s">
        <v>191</v>
      </c>
      <c r="E1985" s="4" t="s">
        <v>17</v>
      </c>
      <c r="F1985" s="4" t="s">
        <v>18</v>
      </c>
      <c r="G1985" s="4" t="s">
        <v>106</v>
      </c>
      <c r="H1985" s="4" t="s">
        <v>4065</v>
      </c>
      <c r="I1985" s="4" t="s">
        <v>4066</v>
      </c>
      <c r="J1985" s="51">
        <v>0</v>
      </c>
      <c r="K1985" s="51">
        <v>7.8</v>
      </c>
      <c r="L1985" s="51">
        <v>110</v>
      </c>
      <c r="M1985" s="51">
        <v>88</v>
      </c>
      <c r="N1985" s="55">
        <v>1523883</v>
      </c>
      <c r="O1985" s="55">
        <v>1750211</v>
      </c>
      <c r="P1985" s="24">
        <v>-226328</v>
      </c>
    </row>
    <row r="1986" spans="1:16" x14ac:dyDescent="0.2">
      <c r="A1986" s="4" t="s">
        <v>4067</v>
      </c>
      <c r="B1986" s="5">
        <v>38568</v>
      </c>
      <c r="C1986" s="4" t="s">
        <v>46</v>
      </c>
      <c r="D1986" s="4" t="s">
        <v>34</v>
      </c>
      <c r="E1986" s="4" t="s">
        <v>17</v>
      </c>
      <c r="F1986" s="4" t="s">
        <v>18</v>
      </c>
      <c r="G1986" s="4" t="s">
        <v>146</v>
      </c>
      <c r="H1986" s="4" t="s">
        <v>1454</v>
      </c>
      <c r="I1986" s="4" t="s">
        <v>4068</v>
      </c>
      <c r="J1986" s="51">
        <v>0</v>
      </c>
      <c r="K1986" s="51">
        <v>5.9</v>
      </c>
      <c r="L1986" s="51">
        <v>120</v>
      </c>
      <c r="M1986" s="51">
        <v>98</v>
      </c>
      <c r="N1986" s="55">
        <v>43894863</v>
      </c>
      <c r="O1986" s="55">
        <v>30000000</v>
      </c>
      <c r="P1986" s="24">
        <v>13894863</v>
      </c>
    </row>
    <row r="1987" spans="1:16" x14ac:dyDescent="0.2">
      <c r="A1987" s="4" t="s">
        <v>4069</v>
      </c>
      <c r="B1987" s="5">
        <v>38479</v>
      </c>
      <c r="C1987" s="4" t="s">
        <v>46</v>
      </c>
      <c r="D1987" s="4" t="s">
        <v>34</v>
      </c>
      <c r="E1987" s="4" t="s">
        <v>17</v>
      </c>
      <c r="F1987" s="4" t="s">
        <v>18</v>
      </c>
      <c r="G1987" s="4" t="s">
        <v>98</v>
      </c>
      <c r="H1987" s="4" t="s">
        <v>1450</v>
      </c>
      <c r="I1987" s="4" t="s">
        <v>1949</v>
      </c>
      <c r="J1987" s="51">
        <v>0</v>
      </c>
      <c r="K1987" s="51">
        <v>6.6</v>
      </c>
      <c r="L1987" s="51">
        <v>128</v>
      </c>
      <c r="M1987" s="51">
        <v>97</v>
      </c>
      <c r="N1987" s="55">
        <v>47124400</v>
      </c>
      <c r="O1987" s="55">
        <v>25000000</v>
      </c>
      <c r="P1987" s="24">
        <v>22124400</v>
      </c>
    </row>
    <row r="1988" spans="1:16" x14ac:dyDescent="0.2">
      <c r="A1988" s="4" t="s">
        <v>4070</v>
      </c>
      <c r="B1988" s="5">
        <v>38661</v>
      </c>
      <c r="C1988" s="4" t="s">
        <v>46</v>
      </c>
      <c r="D1988" s="4" t="s">
        <v>34</v>
      </c>
      <c r="E1988" s="4" t="s">
        <v>17</v>
      </c>
      <c r="F1988" s="4" t="s">
        <v>2371</v>
      </c>
      <c r="G1988" s="4"/>
      <c r="H1988" s="4" t="s">
        <v>4071</v>
      </c>
      <c r="I1988" s="4" t="s">
        <v>4072</v>
      </c>
      <c r="J1988" s="51">
        <v>66</v>
      </c>
      <c r="K1988" s="51">
        <v>3.3</v>
      </c>
      <c r="L1988" s="51">
        <v>5</v>
      </c>
      <c r="M1988" s="51">
        <v>97</v>
      </c>
      <c r="N1988" s="55">
        <v>100358</v>
      </c>
      <c r="O1988" s="55">
        <v>1500000</v>
      </c>
      <c r="P1988" s="24">
        <v>-1399642</v>
      </c>
    </row>
    <row r="1989" spans="1:16" x14ac:dyDescent="0.2">
      <c r="A1989" s="4" t="s">
        <v>4073</v>
      </c>
      <c r="B1989" s="5">
        <v>38617</v>
      </c>
      <c r="C1989" s="4" t="s">
        <v>46</v>
      </c>
      <c r="D1989" s="4" t="s">
        <v>23</v>
      </c>
      <c r="E1989" s="4" t="s">
        <v>4074</v>
      </c>
      <c r="F1989" s="4" t="s">
        <v>175</v>
      </c>
      <c r="G1989" s="4" t="s">
        <v>106</v>
      </c>
      <c r="H1989" s="4" t="s">
        <v>4008</v>
      </c>
      <c r="I1989" s="4" t="s">
        <v>4075</v>
      </c>
      <c r="J1989" s="51">
        <v>265</v>
      </c>
      <c r="K1989" s="51">
        <v>6</v>
      </c>
      <c r="L1989" s="51">
        <v>30</v>
      </c>
      <c r="M1989" s="51">
        <v>112</v>
      </c>
      <c r="N1989" s="55">
        <v>77231</v>
      </c>
      <c r="O1989" s="55">
        <v>25000000</v>
      </c>
      <c r="P1989" s="24">
        <v>-24922769</v>
      </c>
    </row>
    <row r="1990" spans="1:16" x14ac:dyDescent="0.2">
      <c r="A1990" s="4" t="s">
        <v>4076</v>
      </c>
      <c r="B1990" s="5">
        <v>38575</v>
      </c>
      <c r="C1990" s="4" t="s">
        <v>46</v>
      </c>
      <c r="D1990" s="4" t="s">
        <v>23</v>
      </c>
      <c r="E1990" s="4" t="s">
        <v>17</v>
      </c>
      <c r="F1990" s="4" t="s">
        <v>18</v>
      </c>
      <c r="G1990" s="4" t="s">
        <v>106</v>
      </c>
      <c r="H1990" s="4" t="s">
        <v>3445</v>
      </c>
      <c r="I1990" s="4" t="s">
        <v>3280</v>
      </c>
      <c r="J1990" s="51">
        <v>0</v>
      </c>
      <c r="K1990" s="51">
        <v>7.3</v>
      </c>
      <c r="L1990" s="51">
        <v>155</v>
      </c>
      <c r="M1990" s="51">
        <v>126</v>
      </c>
      <c r="N1990" s="55">
        <v>18324242</v>
      </c>
      <c r="O1990" s="55">
        <v>35000000</v>
      </c>
      <c r="P1990" s="24">
        <v>-16675758</v>
      </c>
    </row>
    <row r="1991" spans="1:16" x14ac:dyDescent="0.2">
      <c r="A1991" s="4" t="s">
        <v>4077</v>
      </c>
      <c r="B1991" s="5">
        <v>38685</v>
      </c>
      <c r="C1991" s="4" t="s">
        <v>46</v>
      </c>
      <c r="D1991" s="4" t="s">
        <v>16</v>
      </c>
      <c r="E1991" s="4" t="s">
        <v>17</v>
      </c>
      <c r="F1991" s="4" t="s">
        <v>97</v>
      </c>
      <c r="G1991" s="4" t="s">
        <v>146</v>
      </c>
      <c r="H1991" s="4" t="s">
        <v>4078</v>
      </c>
      <c r="I1991" s="4" t="s">
        <v>2229</v>
      </c>
      <c r="J1991" s="51">
        <v>0</v>
      </c>
      <c r="K1991" s="51">
        <v>6.9</v>
      </c>
      <c r="L1991" s="51">
        <v>127</v>
      </c>
      <c r="M1991" s="51">
        <v>130</v>
      </c>
      <c r="N1991" s="55">
        <v>1987287</v>
      </c>
      <c r="O1991" s="55">
        <v>50000000</v>
      </c>
      <c r="P1991" s="24">
        <v>-48012713</v>
      </c>
    </row>
    <row r="1992" spans="1:16" x14ac:dyDescent="0.2">
      <c r="A1992" s="4" t="s">
        <v>4079</v>
      </c>
      <c r="B1992" s="5">
        <v>38582</v>
      </c>
      <c r="C1992" s="4" t="s">
        <v>46</v>
      </c>
      <c r="D1992" s="4" t="s">
        <v>47</v>
      </c>
      <c r="E1992" s="4" t="s">
        <v>17</v>
      </c>
      <c r="F1992" s="4" t="s">
        <v>18</v>
      </c>
      <c r="G1992" s="4" t="s">
        <v>42</v>
      </c>
      <c r="H1992" s="4" t="s">
        <v>2550</v>
      </c>
      <c r="I1992" s="4" t="s">
        <v>4080</v>
      </c>
      <c r="J1992" s="51">
        <v>264</v>
      </c>
      <c r="K1992" s="51">
        <v>6.4</v>
      </c>
      <c r="L1992" s="51">
        <v>45</v>
      </c>
      <c r="M1992" s="51">
        <v>68</v>
      </c>
      <c r="N1992" s="55">
        <v>18081626</v>
      </c>
      <c r="O1992" s="55">
        <v>20000000</v>
      </c>
      <c r="P1992" s="24">
        <v>-1918374</v>
      </c>
    </row>
    <row r="1993" spans="1:16" x14ac:dyDescent="0.2">
      <c r="A1993" s="4" t="s">
        <v>4081</v>
      </c>
      <c r="B1993" s="5">
        <v>38451</v>
      </c>
      <c r="C1993" s="4" t="s">
        <v>46</v>
      </c>
      <c r="D1993" s="4" t="s">
        <v>23</v>
      </c>
      <c r="E1993" s="4" t="s">
        <v>17</v>
      </c>
      <c r="F1993" s="4" t="s">
        <v>175</v>
      </c>
      <c r="G1993" s="4" t="s">
        <v>98</v>
      </c>
      <c r="H1993" s="4" t="s">
        <v>4082</v>
      </c>
      <c r="I1993" s="4" t="s">
        <v>4083</v>
      </c>
      <c r="J1993" s="51">
        <v>17000</v>
      </c>
      <c r="K1993" s="51">
        <v>7.8</v>
      </c>
      <c r="L1993" s="51">
        <v>177</v>
      </c>
      <c r="M1993" s="51">
        <v>135</v>
      </c>
      <c r="N1993" s="55">
        <v>38372662</v>
      </c>
      <c r="O1993" s="55">
        <v>28000000</v>
      </c>
      <c r="P1993" s="24">
        <v>10372662</v>
      </c>
    </row>
    <row r="1994" spans="1:16" x14ac:dyDescent="0.2">
      <c r="A1994" s="4" t="s">
        <v>4084</v>
      </c>
      <c r="B1994" s="5">
        <v>38592</v>
      </c>
      <c r="C1994" s="4" t="s">
        <v>46</v>
      </c>
      <c r="D1994" s="4" t="s">
        <v>308</v>
      </c>
      <c r="E1994" s="4" t="s">
        <v>17</v>
      </c>
      <c r="F1994" s="4" t="s">
        <v>18</v>
      </c>
      <c r="G1994" s="4" t="s">
        <v>146</v>
      </c>
      <c r="H1994" s="4" t="s">
        <v>4085</v>
      </c>
      <c r="I1994" s="4" t="s">
        <v>441</v>
      </c>
      <c r="J1994" s="51">
        <v>0</v>
      </c>
      <c r="K1994" s="51">
        <v>6.5</v>
      </c>
      <c r="L1994" s="51">
        <v>224</v>
      </c>
      <c r="M1994" s="51">
        <v>85</v>
      </c>
      <c r="N1994" s="55">
        <v>57859105</v>
      </c>
      <c r="O1994" s="55">
        <v>26000000</v>
      </c>
      <c r="P1994" s="24">
        <v>31859105</v>
      </c>
    </row>
    <row r="1995" spans="1:16" x14ac:dyDescent="0.2">
      <c r="A1995" s="4" t="s">
        <v>4086</v>
      </c>
      <c r="B1995" s="5">
        <v>38615</v>
      </c>
      <c r="C1995" s="4" t="s">
        <v>46</v>
      </c>
      <c r="D1995" s="4" t="s">
        <v>23</v>
      </c>
      <c r="E1995" s="4" t="s">
        <v>17</v>
      </c>
      <c r="F1995" s="4" t="s">
        <v>18</v>
      </c>
      <c r="G1995" s="4" t="s">
        <v>146</v>
      </c>
      <c r="H1995" s="4" t="s">
        <v>1232</v>
      </c>
      <c r="I1995" s="4" t="s">
        <v>807</v>
      </c>
      <c r="J1995" s="51">
        <v>3000</v>
      </c>
      <c r="K1995" s="51">
        <v>7</v>
      </c>
      <c r="L1995" s="51">
        <v>146</v>
      </c>
      <c r="M1995" s="51">
        <v>135</v>
      </c>
      <c r="N1995" s="55">
        <v>29077547</v>
      </c>
      <c r="O1995" s="55">
        <v>40000000</v>
      </c>
      <c r="P1995" s="24">
        <v>-10922453</v>
      </c>
    </row>
    <row r="1996" spans="1:16" x14ac:dyDescent="0.2">
      <c r="A1996" s="4" t="s">
        <v>4087</v>
      </c>
      <c r="B1996" s="5">
        <v>38513</v>
      </c>
      <c r="C1996" s="4" t="s">
        <v>46</v>
      </c>
      <c r="D1996" s="4" t="s">
        <v>54</v>
      </c>
      <c r="E1996" s="4" t="s">
        <v>17</v>
      </c>
      <c r="F1996" s="4" t="s">
        <v>18</v>
      </c>
      <c r="G1996" s="4" t="s">
        <v>98</v>
      </c>
      <c r="H1996" s="4" t="s">
        <v>628</v>
      </c>
      <c r="I1996" s="4" t="s">
        <v>3074</v>
      </c>
      <c r="J1996" s="51">
        <v>0</v>
      </c>
      <c r="K1996" s="51">
        <v>6.3</v>
      </c>
      <c r="L1996" s="51">
        <v>163</v>
      </c>
      <c r="M1996" s="51">
        <v>91</v>
      </c>
      <c r="N1996" s="55">
        <v>128200012</v>
      </c>
      <c r="O1996" s="55">
        <v>75000000</v>
      </c>
      <c r="P1996" s="24">
        <v>53200012</v>
      </c>
    </row>
    <row r="1997" spans="1:16" x14ac:dyDescent="0.2">
      <c r="A1997" s="4" t="s">
        <v>4088</v>
      </c>
      <c r="B1997" s="5">
        <v>38667</v>
      </c>
      <c r="C1997" s="4" t="s">
        <v>46</v>
      </c>
      <c r="D1997" s="4" t="s">
        <v>91</v>
      </c>
      <c r="E1997" s="4" t="s">
        <v>17</v>
      </c>
      <c r="F1997" s="4" t="s">
        <v>97</v>
      </c>
      <c r="G1997" s="4" t="s">
        <v>146</v>
      </c>
      <c r="H1997" s="4" t="s">
        <v>1391</v>
      </c>
      <c r="I1997" s="4" t="s">
        <v>4089</v>
      </c>
      <c r="J1997" s="51">
        <v>0</v>
      </c>
      <c r="K1997" s="51">
        <v>6</v>
      </c>
      <c r="L1997" s="51">
        <v>163</v>
      </c>
      <c r="M1997" s="51">
        <v>124</v>
      </c>
      <c r="N1997" s="55">
        <v>68642452</v>
      </c>
      <c r="O1997" s="55">
        <v>130000000</v>
      </c>
      <c r="P1997" s="24">
        <v>-61357548</v>
      </c>
    </row>
    <row r="1998" spans="1:16" x14ac:dyDescent="0.2">
      <c r="A1998" s="4" t="s">
        <v>4090</v>
      </c>
      <c r="B1998" s="5">
        <v>38679</v>
      </c>
      <c r="C1998" s="4" t="s">
        <v>46</v>
      </c>
      <c r="D1998" s="4" t="s">
        <v>105</v>
      </c>
      <c r="E1998" s="4" t="s">
        <v>17</v>
      </c>
      <c r="F1998" s="4" t="s">
        <v>18</v>
      </c>
      <c r="G1998" s="4" t="s">
        <v>106</v>
      </c>
      <c r="H1998" s="4" t="s">
        <v>2944</v>
      </c>
      <c r="I1998" s="4" t="s">
        <v>4091</v>
      </c>
      <c r="J1998" s="51">
        <v>0</v>
      </c>
      <c r="K1998" s="51">
        <v>6.6</v>
      </c>
      <c r="L1998" s="51">
        <v>250</v>
      </c>
      <c r="M1998" s="51">
        <v>95</v>
      </c>
      <c r="N1998" s="55">
        <v>87025093</v>
      </c>
      <c r="O1998" s="55">
        <v>4000000</v>
      </c>
      <c r="P1998" s="24">
        <v>83025093</v>
      </c>
    </row>
    <row r="1999" spans="1:16" x14ac:dyDescent="0.2">
      <c r="A1999" s="4" t="s">
        <v>4092</v>
      </c>
      <c r="B1999" s="5">
        <v>38448</v>
      </c>
      <c r="C1999" s="4" t="s">
        <v>46</v>
      </c>
      <c r="D1999" s="4" t="s">
        <v>91</v>
      </c>
      <c r="E1999" s="4" t="s">
        <v>17</v>
      </c>
      <c r="F1999" s="4" t="s">
        <v>18</v>
      </c>
      <c r="G1999" s="4" t="s">
        <v>146</v>
      </c>
      <c r="H1999" s="4" t="s">
        <v>315</v>
      </c>
      <c r="I1999" s="4" t="s">
        <v>4093</v>
      </c>
      <c r="J1999" s="51">
        <v>14000</v>
      </c>
      <c r="K1999" s="51">
        <v>8</v>
      </c>
      <c r="L1999" s="51">
        <v>276</v>
      </c>
      <c r="M1999" s="51">
        <v>119</v>
      </c>
      <c r="N1999" s="55">
        <v>25335935</v>
      </c>
      <c r="O1999" s="55">
        <v>40000000</v>
      </c>
      <c r="P1999" s="24">
        <v>-14664065</v>
      </c>
    </row>
    <row r="2000" spans="1:16" x14ac:dyDescent="0.2">
      <c r="A2000" s="4" t="s">
        <v>4094</v>
      </c>
      <c r="B2000" s="5">
        <v>38589</v>
      </c>
      <c r="C2000" s="4" t="s">
        <v>15</v>
      </c>
      <c r="D2000" s="4" t="s">
        <v>16</v>
      </c>
      <c r="E2000" s="4" t="s">
        <v>17</v>
      </c>
      <c r="F2000" s="4" t="s">
        <v>18</v>
      </c>
      <c r="G2000" s="4" t="s">
        <v>106</v>
      </c>
      <c r="H2000" s="4" t="s">
        <v>1232</v>
      </c>
      <c r="I2000" s="4" t="s">
        <v>4095</v>
      </c>
      <c r="J2000" s="51">
        <v>13000</v>
      </c>
      <c r="K2000" s="51">
        <v>8.1</v>
      </c>
      <c r="L2000" s="51">
        <v>374</v>
      </c>
      <c r="M2000" s="51">
        <v>147</v>
      </c>
      <c r="N2000" s="55">
        <v>74098862</v>
      </c>
      <c r="O2000" s="55">
        <v>40000000</v>
      </c>
      <c r="P2000" s="24">
        <v>34098862</v>
      </c>
    </row>
    <row r="2001" spans="1:16" x14ac:dyDescent="0.2">
      <c r="A2001" s="4" t="s">
        <v>4096</v>
      </c>
      <c r="B2001" s="5">
        <v>38370</v>
      </c>
      <c r="C2001" s="4" t="s">
        <v>46</v>
      </c>
      <c r="D2001" s="4" t="s">
        <v>54</v>
      </c>
      <c r="E2001" s="4" t="s">
        <v>17</v>
      </c>
      <c r="F2001" s="4" t="s">
        <v>18</v>
      </c>
      <c r="G2001" s="4" t="s">
        <v>98</v>
      </c>
      <c r="H2001" s="4" t="s">
        <v>3636</v>
      </c>
      <c r="I2001" s="4" t="s">
        <v>2039</v>
      </c>
      <c r="J2001" s="51">
        <v>0</v>
      </c>
      <c r="K2001" s="51">
        <v>6.2</v>
      </c>
      <c r="L2001" s="51">
        <v>127</v>
      </c>
      <c r="M2001" s="51">
        <v>100</v>
      </c>
      <c r="N2001" s="55">
        <v>63939454</v>
      </c>
      <c r="O2001" s="55">
        <v>35000000</v>
      </c>
      <c r="P2001" s="24">
        <v>28939454</v>
      </c>
    </row>
    <row r="2002" spans="1:16" x14ac:dyDescent="0.2">
      <c r="A2002" s="4" t="s">
        <v>4097</v>
      </c>
      <c r="B2002" s="5">
        <v>38376</v>
      </c>
      <c r="C2002" s="4" t="s">
        <v>46</v>
      </c>
      <c r="D2002" s="4" t="s">
        <v>23</v>
      </c>
      <c r="E2002" s="4" t="s">
        <v>17</v>
      </c>
      <c r="F2002" s="4" t="s">
        <v>18</v>
      </c>
      <c r="G2002" s="4" t="s">
        <v>106</v>
      </c>
      <c r="H2002" s="4" t="s">
        <v>2793</v>
      </c>
      <c r="I2002" s="4" t="s">
        <v>4098</v>
      </c>
      <c r="J2002" s="51">
        <v>191</v>
      </c>
      <c r="K2002" s="51">
        <v>5.9</v>
      </c>
      <c r="L2002" s="51">
        <v>40</v>
      </c>
      <c r="M2002" s="51">
        <v>93</v>
      </c>
      <c r="N2002" s="55">
        <v>1181197</v>
      </c>
      <c r="O2002" s="55">
        <v>15500000</v>
      </c>
      <c r="P2002" s="24">
        <v>-14318803</v>
      </c>
    </row>
    <row r="2003" spans="1:16" x14ac:dyDescent="0.2">
      <c r="A2003" s="4" t="s">
        <v>4099</v>
      </c>
      <c r="B2003" s="5">
        <v>38368</v>
      </c>
      <c r="C2003" s="4" t="s">
        <v>46</v>
      </c>
      <c r="D2003" s="4" t="s">
        <v>34</v>
      </c>
      <c r="E2003" s="4" t="s">
        <v>17</v>
      </c>
      <c r="F2003" s="4" t="s">
        <v>18</v>
      </c>
      <c r="G2003" s="4" t="s">
        <v>98</v>
      </c>
      <c r="H2003" s="4" t="s">
        <v>4100</v>
      </c>
      <c r="I2003" s="4" t="s">
        <v>2653</v>
      </c>
      <c r="J2003" s="51">
        <v>881</v>
      </c>
      <c r="K2003" s="51">
        <v>2.2000000000000002</v>
      </c>
      <c r="L2003" s="51">
        <v>78</v>
      </c>
      <c r="M2003" s="51">
        <v>94</v>
      </c>
      <c r="N2003" s="55">
        <v>17010646</v>
      </c>
      <c r="O2003" s="55">
        <v>84000000</v>
      </c>
      <c r="P2003" s="24">
        <v>-66989354</v>
      </c>
    </row>
    <row r="2004" spans="1:16" x14ac:dyDescent="0.2">
      <c r="A2004" s="4" t="s">
        <v>4101</v>
      </c>
      <c r="B2004" s="5">
        <v>38404</v>
      </c>
      <c r="C2004" s="4" t="s">
        <v>46</v>
      </c>
      <c r="D2004" s="4" t="s">
        <v>91</v>
      </c>
      <c r="E2004" s="4" t="s">
        <v>17</v>
      </c>
      <c r="F2004" s="4" t="s">
        <v>18</v>
      </c>
      <c r="G2004" s="4" t="s">
        <v>146</v>
      </c>
      <c r="H2004" s="4" t="s">
        <v>1397</v>
      </c>
      <c r="I2004" s="4" t="s">
        <v>214</v>
      </c>
      <c r="J2004" s="51">
        <v>10000</v>
      </c>
      <c r="K2004" s="51">
        <v>7.6</v>
      </c>
      <c r="L2004" s="51">
        <v>359</v>
      </c>
      <c r="M2004" s="51">
        <v>140</v>
      </c>
      <c r="N2004" s="55">
        <v>380262555</v>
      </c>
      <c r="O2004" s="55">
        <v>113000000</v>
      </c>
      <c r="P2004" s="24">
        <v>267262555</v>
      </c>
    </row>
    <row r="2005" spans="1:16" x14ac:dyDescent="0.2">
      <c r="A2005" s="4" t="s">
        <v>4102</v>
      </c>
      <c r="B2005" s="5">
        <v>38419</v>
      </c>
      <c r="C2005" s="4" t="s">
        <v>46</v>
      </c>
      <c r="D2005" s="4" t="s">
        <v>91</v>
      </c>
      <c r="E2005" s="4" t="s">
        <v>17</v>
      </c>
      <c r="F2005" s="4" t="s">
        <v>18</v>
      </c>
      <c r="G2005" s="4" t="s">
        <v>146</v>
      </c>
      <c r="H2005" s="4" t="s">
        <v>4103</v>
      </c>
      <c r="I2005" s="4" t="s">
        <v>1337</v>
      </c>
      <c r="J2005" s="51">
        <v>0</v>
      </c>
      <c r="K2005" s="51">
        <v>5</v>
      </c>
      <c r="L2005" s="51">
        <v>145</v>
      </c>
      <c r="M2005" s="51">
        <v>121</v>
      </c>
      <c r="N2005" s="55">
        <v>31704416</v>
      </c>
      <c r="O2005" s="55">
        <v>135000000</v>
      </c>
      <c r="P2005" s="24">
        <v>-103295584</v>
      </c>
    </row>
    <row r="2006" spans="1:16" x14ac:dyDescent="0.2">
      <c r="A2006" s="4" t="s">
        <v>4104</v>
      </c>
      <c r="B2006" s="5">
        <v>38612</v>
      </c>
      <c r="C2006" s="4" t="s">
        <v>46</v>
      </c>
      <c r="D2006" s="4" t="s">
        <v>23</v>
      </c>
      <c r="E2006" s="4" t="s">
        <v>17</v>
      </c>
      <c r="F2006" s="4" t="s">
        <v>18</v>
      </c>
      <c r="G2006" s="4" t="s">
        <v>106</v>
      </c>
      <c r="H2006" s="4" t="s">
        <v>1537</v>
      </c>
      <c r="I2006" s="4" t="s">
        <v>2952</v>
      </c>
      <c r="J2006" s="51">
        <v>0</v>
      </c>
      <c r="K2006" s="51">
        <v>7</v>
      </c>
      <c r="L2006" s="51">
        <v>358</v>
      </c>
      <c r="M2006" s="51">
        <v>128</v>
      </c>
      <c r="N2006" s="55">
        <v>50815288</v>
      </c>
      <c r="O2006" s="55">
        <v>50000000</v>
      </c>
      <c r="P2006" s="24">
        <v>815288</v>
      </c>
    </row>
    <row r="2007" spans="1:16" x14ac:dyDescent="0.2">
      <c r="A2007" s="4" t="s">
        <v>4105</v>
      </c>
      <c r="B2007" s="5">
        <v>38411</v>
      </c>
      <c r="C2007" s="4" t="s">
        <v>46</v>
      </c>
      <c r="D2007" s="4" t="s">
        <v>34</v>
      </c>
      <c r="E2007" s="4" t="s">
        <v>17</v>
      </c>
      <c r="F2007" s="4" t="s">
        <v>18</v>
      </c>
      <c r="G2007" s="4" t="s">
        <v>106</v>
      </c>
      <c r="H2007" s="4" t="s">
        <v>1350</v>
      </c>
      <c r="I2007" s="4" t="s">
        <v>4106</v>
      </c>
      <c r="J2007" s="51">
        <v>0</v>
      </c>
      <c r="K2007" s="51">
        <v>7.6</v>
      </c>
      <c r="L2007" s="51">
        <v>239</v>
      </c>
      <c r="M2007" s="51">
        <v>92</v>
      </c>
      <c r="N2007" s="55">
        <v>24792061</v>
      </c>
      <c r="O2007" s="55">
        <v>6500000</v>
      </c>
      <c r="P2007" s="24">
        <v>18292061</v>
      </c>
    </row>
    <row r="2008" spans="1:16" x14ac:dyDescent="0.2">
      <c r="A2008" s="4" t="s">
        <v>4107</v>
      </c>
      <c r="B2008" s="5">
        <v>38678</v>
      </c>
      <c r="C2008" s="4" t="s">
        <v>46</v>
      </c>
      <c r="D2008" s="4" t="s">
        <v>34</v>
      </c>
      <c r="E2008" s="4" t="s">
        <v>17</v>
      </c>
      <c r="F2008" s="4" t="s">
        <v>18</v>
      </c>
      <c r="G2008" s="4" t="s">
        <v>106</v>
      </c>
      <c r="H2008" s="4" t="s">
        <v>3781</v>
      </c>
      <c r="I2008" s="4" t="s">
        <v>4108</v>
      </c>
      <c r="J2008" s="51">
        <v>0</v>
      </c>
      <c r="K2008" s="51">
        <v>7.1</v>
      </c>
      <c r="L2008" s="51">
        <v>217</v>
      </c>
      <c r="M2008" s="51">
        <v>133</v>
      </c>
      <c r="N2008" s="55">
        <v>109243478</v>
      </c>
      <c r="O2008" s="55">
        <v>26000000</v>
      </c>
      <c r="P2008" s="24">
        <v>83243478</v>
      </c>
    </row>
    <row r="2009" spans="1:16" x14ac:dyDescent="0.2">
      <c r="A2009" s="4" t="s">
        <v>4109</v>
      </c>
      <c r="B2009" s="5">
        <v>38546</v>
      </c>
      <c r="C2009" s="4" t="s">
        <v>46</v>
      </c>
      <c r="D2009" s="4" t="s">
        <v>91</v>
      </c>
      <c r="E2009" s="4" t="s">
        <v>17</v>
      </c>
      <c r="F2009" s="4" t="s">
        <v>18</v>
      </c>
      <c r="G2009" s="4" t="s">
        <v>98</v>
      </c>
      <c r="H2009" s="4" t="s">
        <v>3924</v>
      </c>
      <c r="I2009" s="4" t="s">
        <v>916</v>
      </c>
      <c r="J2009" s="51">
        <v>0</v>
      </c>
      <c r="K2009" s="51">
        <v>3.5</v>
      </c>
      <c r="L2009" s="51">
        <v>66</v>
      </c>
      <c r="M2009" s="51">
        <v>93</v>
      </c>
      <c r="N2009" s="55">
        <v>39177541</v>
      </c>
      <c r="O2009" s="55">
        <v>50000000</v>
      </c>
      <c r="P2009" s="24">
        <v>-10822459</v>
      </c>
    </row>
    <row r="2010" spans="1:16" x14ac:dyDescent="0.2">
      <c r="A2010" s="4" t="s">
        <v>4110</v>
      </c>
      <c r="B2010" s="5">
        <v>38591</v>
      </c>
      <c r="C2010" s="4" t="s">
        <v>46</v>
      </c>
      <c r="D2010" s="4" t="s">
        <v>23</v>
      </c>
      <c r="E2010" s="4" t="s">
        <v>17</v>
      </c>
      <c r="F2010" s="4" t="s">
        <v>18</v>
      </c>
      <c r="G2010" s="4" t="s">
        <v>106</v>
      </c>
      <c r="H2010" s="4" t="s">
        <v>4005</v>
      </c>
      <c r="I2010" s="4" t="s">
        <v>4111</v>
      </c>
      <c r="J2010" s="51">
        <v>0</v>
      </c>
      <c r="K2010" s="51">
        <v>6</v>
      </c>
      <c r="L2010" s="51">
        <v>220</v>
      </c>
      <c r="M2010" s="51">
        <v>90</v>
      </c>
      <c r="N2010" s="55">
        <v>64255243</v>
      </c>
      <c r="O2010" s="55">
        <v>19000000</v>
      </c>
      <c r="P2010" s="24">
        <v>45255243</v>
      </c>
    </row>
    <row r="2011" spans="1:16" x14ac:dyDescent="0.2">
      <c r="A2011" s="4" t="s">
        <v>4112</v>
      </c>
      <c r="B2011" s="5">
        <v>38628</v>
      </c>
      <c r="C2011" s="4" t="s">
        <v>46</v>
      </c>
      <c r="D2011" s="4" t="s">
        <v>23</v>
      </c>
      <c r="E2011" s="4" t="s">
        <v>17</v>
      </c>
      <c r="F2011" s="4" t="s">
        <v>18</v>
      </c>
      <c r="G2011" s="4" t="s">
        <v>106</v>
      </c>
      <c r="H2011" s="4" t="s">
        <v>4113</v>
      </c>
      <c r="I2011" s="4" t="s">
        <v>4114</v>
      </c>
      <c r="J2011" s="51">
        <v>608</v>
      </c>
      <c r="K2011" s="51">
        <v>6.7</v>
      </c>
      <c r="L2011" s="51">
        <v>75</v>
      </c>
      <c r="M2011" s="51">
        <v>112</v>
      </c>
      <c r="N2011" s="55">
        <v>712294</v>
      </c>
      <c r="O2011" s="55">
        <v>1500000</v>
      </c>
      <c r="P2011" s="24">
        <v>-787706</v>
      </c>
    </row>
    <row r="2012" spans="1:16" x14ac:dyDescent="0.2">
      <c r="A2012" s="4" t="s">
        <v>4115</v>
      </c>
      <c r="B2012" s="5">
        <v>38428</v>
      </c>
      <c r="C2012" s="4" t="s">
        <v>46</v>
      </c>
      <c r="D2012" s="4" t="s">
        <v>91</v>
      </c>
      <c r="E2012" s="4" t="s">
        <v>17</v>
      </c>
      <c r="F2012" s="4" t="s">
        <v>18</v>
      </c>
      <c r="G2012" s="4" t="s">
        <v>146</v>
      </c>
      <c r="H2012" s="4" t="s">
        <v>1537</v>
      </c>
      <c r="I2012" s="4" t="s">
        <v>242</v>
      </c>
      <c r="J2012" s="51">
        <v>0</v>
      </c>
      <c r="K2012" s="51">
        <v>5.9</v>
      </c>
      <c r="L2012" s="51">
        <v>233</v>
      </c>
      <c r="M2012" s="51">
        <v>118</v>
      </c>
      <c r="N2012" s="55">
        <v>37899638</v>
      </c>
      <c r="O2012" s="55">
        <v>88000000</v>
      </c>
      <c r="P2012" s="24">
        <v>-50100362</v>
      </c>
    </row>
    <row r="2013" spans="1:16" x14ac:dyDescent="0.2">
      <c r="A2013" s="4" t="s">
        <v>4116</v>
      </c>
      <c r="B2013" s="5">
        <v>38602</v>
      </c>
      <c r="C2013" s="4" t="s">
        <v>46</v>
      </c>
      <c r="D2013" s="4" t="s">
        <v>54</v>
      </c>
      <c r="E2013" s="4" t="s">
        <v>17</v>
      </c>
      <c r="F2013" s="4" t="s">
        <v>18</v>
      </c>
      <c r="G2013" s="4" t="s">
        <v>146</v>
      </c>
      <c r="H2013" s="4" t="s">
        <v>2827</v>
      </c>
      <c r="I2013" s="4" t="s">
        <v>4117</v>
      </c>
      <c r="J2013" s="51">
        <v>0</v>
      </c>
      <c r="K2013" s="51">
        <v>5.0999999999999996</v>
      </c>
      <c r="L2013" s="51">
        <v>140</v>
      </c>
      <c r="M2013" s="51">
        <v>93</v>
      </c>
      <c r="N2013" s="55">
        <v>14888028</v>
      </c>
      <c r="O2013" s="55">
        <v>30000000</v>
      </c>
      <c r="P2013" s="24">
        <v>-15111972</v>
      </c>
    </row>
    <row r="2014" spans="1:16" x14ac:dyDescent="0.2">
      <c r="A2014" s="4" t="s">
        <v>4118</v>
      </c>
      <c r="B2014" s="5">
        <v>38378</v>
      </c>
      <c r="C2014" s="4" t="s">
        <v>46</v>
      </c>
      <c r="D2014" s="4" t="s">
        <v>54</v>
      </c>
      <c r="E2014" s="4" t="s">
        <v>17</v>
      </c>
      <c r="F2014" s="4" t="s">
        <v>18</v>
      </c>
      <c r="G2014" s="4" t="s">
        <v>98</v>
      </c>
      <c r="H2014" s="4" t="s">
        <v>628</v>
      </c>
      <c r="I2014" s="4" t="s">
        <v>2843</v>
      </c>
      <c r="J2014" s="51">
        <v>0</v>
      </c>
      <c r="K2014" s="51">
        <v>6.9</v>
      </c>
      <c r="L2014" s="51">
        <v>284</v>
      </c>
      <c r="M2014" s="51">
        <v>150</v>
      </c>
      <c r="N2014" s="55">
        <v>291709845</v>
      </c>
      <c r="O2014" s="55">
        <v>180000000</v>
      </c>
      <c r="P2014" s="24">
        <v>111709845</v>
      </c>
    </row>
    <row r="2015" spans="1:16" x14ac:dyDescent="0.2">
      <c r="A2015" s="4" t="s">
        <v>4119</v>
      </c>
      <c r="B2015" s="5">
        <v>38543</v>
      </c>
      <c r="C2015" s="4" t="s">
        <v>46</v>
      </c>
      <c r="D2015" s="4" t="s">
        <v>34</v>
      </c>
      <c r="E2015" s="4" t="s">
        <v>17</v>
      </c>
      <c r="F2015" s="4" t="s">
        <v>18</v>
      </c>
      <c r="G2015" s="4" t="s">
        <v>106</v>
      </c>
      <c r="H2015" s="4" t="s">
        <v>3159</v>
      </c>
      <c r="I2015" s="4" t="s">
        <v>4120</v>
      </c>
      <c r="J2015" s="51">
        <v>1000</v>
      </c>
      <c r="K2015" s="51">
        <v>7</v>
      </c>
      <c r="L2015" s="51">
        <v>74</v>
      </c>
      <c r="M2015" s="51">
        <v>108</v>
      </c>
      <c r="N2015" s="55">
        <v>49526</v>
      </c>
      <c r="O2015" s="55">
        <v>6800000</v>
      </c>
      <c r="P2015" s="24">
        <v>-6750474</v>
      </c>
    </row>
    <row r="2016" spans="1:16" x14ac:dyDescent="0.2">
      <c r="A2016" s="4" t="s">
        <v>4121</v>
      </c>
      <c r="B2016" s="5">
        <v>38577</v>
      </c>
      <c r="C2016" s="4" t="s">
        <v>46</v>
      </c>
      <c r="D2016" s="4" t="s">
        <v>23</v>
      </c>
      <c r="E2016" s="4" t="s">
        <v>17</v>
      </c>
      <c r="F2016" s="4" t="s">
        <v>97</v>
      </c>
      <c r="G2016" s="4" t="s">
        <v>106</v>
      </c>
      <c r="H2016" s="4" t="s">
        <v>2056</v>
      </c>
      <c r="I2016" s="4" t="s">
        <v>3010</v>
      </c>
      <c r="J2016" s="51">
        <v>0</v>
      </c>
      <c r="K2016" s="51">
        <v>7.5</v>
      </c>
      <c r="L2016" s="51">
        <v>226</v>
      </c>
      <c r="M2016" s="51">
        <v>129</v>
      </c>
      <c r="N2016" s="55">
        <v>33565375</v>
      </c>
      <c r="O2016" s="55">
        <v>15000000</v>
      </c>
      <c r="P2016" s="24">
        <v>18565375</v>
      </c>
    </row>
    <row r="2017" spans="1:16" x14ac:dyDescent="0.2">
      <c r="A2017" s="4" t="s">
        <v>4122</v>
      </c>
      <c r="B2017" s="5">
        <v>38493</v>
      </c>
      <c r="C2017" s="4" t="s">
        <v>46</v>
      </c>
      <c r="D2017" s="4" t="s">
        <v>47</v>
      </c>
      <c r="E2017" s="4" t="s">
        <v>17</v>
      </c>
      <c r="F2017" s="4" t="s">
        <v>97</v>
      </c>
      <c r="G2017" s="4" t="s">
        <v>42</v>
      </c>
      <c r="H2017" s="4" t="s">
        <v>2635</v>
      </c>
      <c r="I2017" s="4" t="s">
        <v>4123</v>
      </c>
      <c r="J2017" s="51">
        <v>0</v>
      </c>
      <c r="K2017" s="51">
        <v>7.5</v>
      </c>
      <c r="L2017" s="51">
        <v>209</v>
      </c>
      <c r="M2017" s="51">
        <v>85</v>
      </c>
      <c r="N2017" s="55">
        <v>56068547</v>
      </c>
      <c r="O2017" s="55">
        <v>30000000</v>
      </c>
      <c r="P2017" s="24">
        <v>26068547</v>
      </c>
    </row>
    <row r="2018" spans="1:16" x14ac:dyDescent="0.2">
      <c r="A2018" s="4" t="s">
        <v>4124</v>
      </c>
      <c r="B2018" s="5">
        <v>38600</v>
      </c>
      <c r="C2018" s="4" t="s">
        <v>46</v>
      </c>
      <c r="D2018" s="4" t="s">
        <v>54</v>
      </c>
      <c r="E2018" s="4" t="s">
        <v>17</v>
      </c>
      <c r="F2018" s="4" t="s">
        <v>97</v>
      </c>
      <c r="G2018" s="4" t="s">
        <v>106</v>
      </c>
      <c r="H2018" s="4" t="s">
        <v>4125</v>
      </c>
      <c r="I2018" s="4" t="s">
        <v>4126</v>
      </c>
      <c r="J2018" s="51">
        <v>10000</v>
      </c>
      <c r="K2018" s="51">
        <v>7.2</v>
      </c>
      <c r="L2018" s="51">
        <v>342</v>
      </c>
      <c r="M2018" s="51">
        <v>100</v>
      </c>
      <c r="N2018" s="55">
        <v>26005908</v>
      </c>
      <c r="O2018" s="55">
        <v>3500000</v>
      </c>
      <c r="P2018" s="24">
        <v>22505908</v>
      </c>
    </row>
    <row r="2019" spans="1:16" x14ac:dyDescent="0.2">
      <c r="A2019" s="4" t="s">
        <v>4127</v>
      </c>
      <c r="B2019" s="5">
        <v>38427</v>
      </c>
      <c r="C2019" s="4" t="s">
        <v>46</v>
      </c>
      <c r="D2019" s="4" t="s">
        <v>16</v>
      </c>
      <c r="E2019" s="4" t="s">
        <v>17</v>
      </c>
      <c r="F2019" s="4" t="s">
        <v>18</v>
      </c>
      <c r="G2019" s="4" t="s">
        <v>106</v>
      </c>
      <c r="H2019" s="4" t="s">
        <v>3363</v>
      </c>
      <c r="I2019" s="4" t="s">
        <v>3364</v>
      </c>
      <c r="J2019" s="51">
        <v>0</v>
      </c>
      <c r="K2019" s="51">
        <v>6.9</v>
      </c>
      <c r="L2019" s="51">
        <v>261</v>
      </c>
      <c r="M2019" s="51">
        <v>109</v>
      </c>
      <c r="N2019" s="55">
        <v>16901126</v>
      </c>
      <c r="O2019" s="55">
        <v>7000000</v>
      </c>
      <c r="P2019" s="24">
        <v>9901126</v>
      </c>
    </row>
    <row r="2020" spans="1:16" x14ac:dyDescent="0.2">
      <c r="A2020" s="4" t="s">
        <v>4128</v>
      </c>
      <c r="B2020" s="5">
        <v>38360</v>
      </c>
      <c r="C2020" s="4" t="s">
        <v>46</v>
      </c>
      <c r="D2020" s="4" t="s">
        <v>91</v>
      </c>
      <c r="E2020" s="4" t="s">
        <v>17</v>
      </c>
      <c r="F2020" s="4" t="s">
        <v>18</v>
      </c>
      <c r="G2020" s="4" t="s">
        <v>146</v>
      </c>
      <c r="H2020" s="4" t="s">
        <v>4129</v>
      </c>
      <c r="I2020" s="4" t="s">
        <v>2857</v>
      </c>
      <c r="J2020" s="51">
        <v>0</v>
      </c>
      <c r="K2020" s="51">
        <v>5.0999999999999996</v>
      </c>
      <c r="L2020" s="51">
        <v>144</v>
      </c>
      <c r="M2020" s="51">
        <v>107</v>
      </c>
      <c r="N2020" s="55">
        <v>80270227</v>
      </c>
      <c r="O2020" s="55">
        <v>50000000</v>
      </c>
      <c r="P2020" s="24">
        <v>30270227</v>
      </c>
    </row>
    <row r="2021" spans="1:16" x14ac:dyDescent="0.2">
      <c r="A2021" s="4" t="s">
        <v>4130</v>
      </c>
      <c r="B2021" s="5">
        <v>38540</v>
      </c>
      <c r="C2021" s="4" t="s">
        <v>46</v>
      </c>
      <c r="D2021" s="4" t="s">
        <v>23</v>
      </c>
      <c r="E2021" s="4" t="s">
        <v>17</v>
      </c>
      <c r="F2021" s="4" t="s">
        <v>18</v>
      </c>
      <c r="G2021" s="4" t="s">
        <v>146</v>
      </c>
      <c r="H2021" s="4" t="s">
        <v>1459</v>
      </c>
      <c r="I2021" s="4" t="s">
        <v>4131</v>
      </c>
      <c r="J2021" s="51">
        <v>0</v>
      </c>
      <c r="K2021" s="51">
        <v>6.7</v>
      </c>
      <c r="L2021" s="51">
        <v>233</v>
      </c>
      <c r="M2021" s="51">
        <v>122</v>
      </c>
      <c r="N2021" s="55">
        <v>75072454</v>
      </c>
      <c r="O2021" s="55">
        <v>20000000</v>
      </c>
      <c r="P2021" s="24">
        <v>55072454</v>
      </c>
    </row>
    <row r="2022" spans="1:16" x14ac:dyDescent="0.2">
      <c r="A2022" s="4" t="s">
        <v>4132</v>
      </c>
      <c r="B2022" s="5">
        <v>38633</v>
      </c>
      <c r="C2022" s="4" t="s">
        <v>46</v>
      </c>
      <c r="D2022" s="4" t="s">
        <v>34</v>
      </c>
      <c r="E2022" s="4" t="s">
        <v>17</v>
      </c>
      <c r="F2022" s="4" t="s">
        <v>18</v>
      </c>
      <c r="G2022" s="4" t="s">
        <v>146</v>
      </c>
      <c r="H2022" s="4" t="s">
        <v>772</v>
      </c>
      <c r="I2022" s="4" t="s">
        <v>4133</v>
      </c>
      <c r="J2022" s="51">
        <v>0</v>
      </c>
      <c r="K2022" s="51">
        <v>6.3</v>
      </c>
      <c r="L2022" s="51">
        <v>142</v>
      </c>
      <c r="M2022" s="51">
        <v>103</v>
      </c>
      <c r="N2022" s="55">
        <v>6061759</v>
      </c>
      <c r="O2022" s="55">
        <v>17000000</v>
      </c>
      <c r="P2022" s="24">
        <v>-10938241</v>
      </c>
    </row>
    <row r="2023" spans="1:16" x14ac:dyDescent="0.2">
      <c r="A2023" s="4" t="s">
        <v>4134</v>
      </c>
      <c r="B2023" s="5">
        <v>38462</v>
      </c>
      <c r="C2023" s="4" t="s">
        <v>46</v>
      </c>
      <c r="D2023" s="4" t="s">
        <v>23</v>
      </c>
      <c r="E2023" s="4" t="s">
        <v>17</v>
      </c>
      <c r="F2023" s="4" t="s">
        <v>18</v>
      </c>
      <c r="G2023" s="4" t="s">
        <v>98</v>
      </c>
      <c r="H2023" s="4" t="s">
        <v>2354</v>
      </c>
      <c r="I2023" s="4" t="s">
        <v>4135</v>
      </c>
      <c r="J2023" s="51">
        <v>445</v>
      </c>
      <c r="K2023" s="51">
        <v>6.2</v>
      </c>
      <c r="L2023" s="51">
        <v>21</v>
      </c>
      <c r="M2023" s="51">
        <v>101</v>
      </c>
      <c r="N2023" s="55">
        <v>375474</v>
      </c>
      <c r="O2023" s="55">
        <v>20000000</v>
      </c>
      <c r="P2023" s="24">
        <v>-19624526</v>
      </c>
    </row>
    <row r="2024" spans="1:16" x14ac:dyDescent="0.2">
      <c r="A2024" s="4" t="s">
        <v>4136</v>
      </c>
      <c r="B2024" s="5">
        <v>38624</v>
      </c>
      <c r="C2024" s="4" t="s">
        <v>15</v>
      </c>
      <c r="D2024" s="4" t="s">
        <v>91</v>
      </c>
      <c r="E2024" s="4" t="s">
        <v>4137</v>
      </c>
      <c r="F2024" s="4" t="s">
        <v>18</v>
      </c>
      <c r="G2024" s="4" t="s">
        <v>106</v>
      </c>
      <c r="H2024" s="4" t="s">
        <v>2584</v>
      </c>
      <c r="I2024" s="4" t="s">
        <v>1855</v>
      </c>
      <c r="J2024" s="51">
        <v>0</v>
      </c>
      <c r="K2024" s="51">
        <v>6.7</v>
      </c>
      <c r="L2024" s="51">
        <v>81</v>
      </c>
      <c r="M2024" s="51">
        <v>132</v>
      </c>
      <c r="N2024" s="55">
        <v>10166502</v>
      </c>
      <c r="O2024" s="55">
        <v>80000000</v>
      </c>
      <c r="P2024" s="24">
        <v>-69833498</v>
      </c>
    </row>
    <row r="2025" spans="1:16" x14ac:dyDescent="0.2">
      <c r="A2025" s="4" t="s">
        <v>4138</v>
      </c>
      <c r="B2025" s="5">
        <v>38458</v>
      </c>
      <c r="C2025" s="4" t="s">
        <v>46</v>
      </c>
      <c r="D2025" s="4" t="s">
        <v>54</v>
      </c>
      <c r="E2025" s="4" t="s">
        <v>17</v>
      </c>
      <c r="F2025" s="4" t="s">
        <v>18</v>
      </c>
      <c r="G2025" s="4" t="s">
        <v>98</v>
      </c>
      <c r="H2025" s="4" t="s">
        <v>2135</v>
      </c>
      <c r="I2025" s="4" t="s">
        <v>4139</v>
      </c>
      <c r="J2025" s="51">
        <v>10000</v>
      </c>
      <c r="K2025" s="51">
        <v>6.8</v>
      </c>
      <c r="L2025" s="51">
        <v>276</v>
      </c>
      <c r="M2025" s="51">
        <v>109</v>
      </c>
      <c r="N2025" s="55">
        <v>51019112</v>
      </c>
      <c r="O2025" s="55">
        <v>50000000</v>
      </c>
      <c r="P2025" s="24">
        <v>1019112</v>
      </c>
    </row>
    <row r="2026" spans="1:16" x14ac:dyDescent="0.2">
      <c r="A2026" s="4" t="s">
        <v>4140</v>
      </c>
      <c r="B2026" s="5">
        <v>38673</v>
      </c>
      <c r="C2026" s="4" t="s">
        <v>46</v>
      </c>
      <c r="D2026" s="4" t="s">
        <v>16</v>
      </c>
      <c r="E2026" s="4" t="s">
        <v>3138</v>
      </c>
      <c r="F2026" s="4" t="s">
        <v>97</v>
      </c>
      <c r="G2026" s="4" t="s">
        <v>146</v>
      </c>
      <c r="H2026" s="4" t="s">
        <v>4141</v>
      </c>
      <c r="I2026" s="4" t="s">
        <v>409</v>
      </c>
      <c r="J2026" s="51">
        <v>0</v>
      </c>
      <c r="K2026" s="51">
        <v>6.4</v>
      </c>
      <c r="L2026" s="51">
        <v>227</v>
      </c>
      <c r="M2026" s="51">
        <v>128</v>
      </c>
      <c r="N2026" s="55">
        <v>72515360</v>
      </c>
      <c r="O2026" s="55">
        <v>80000000</v>
      </c>
      <c r="P2026" s="24">
        <v>-7484640</v>
      </c>
    </row>
    <row r="2027" spans="1:16" x14ac:dyDescent="0.2">
      <c r="A2027" s="4" t="s">
        <v>4142</v>
      </c>
      <c r="B2027" s="5">
        <v>38375</v>
      </c>
      <c r="C2027" s="4" t="s">
        <v>46</v>
      </c>
      <c r="D2027" s="4" t="s">
        <v>91</v>
      </c>
      <c r="E2027" s="4" t="s">
        <v>17</v>
      </c>
      <c r="F2027" s="4" t="s">
        <v>18</v>
      </c>
      <c r="G2027" s="4" t="s">
        <v>146</v>
      </c>
      <c r="H2027" s="4" t="s">
        <v>1905</v>
      </c>
      <c r="I2027" s="4" t="s">
        <v>1182</v>
      </c>
      <c r="J2027" s="51">
        <v>0</v>
      </c>
      <c r="K2027" s="51">
        <v>6.9</v>
      </c>
      <c r="L2027" s="51">
        <v>257</v>
      </c>
      <c r="M2027" s="51">
        <v>136</v>
      </c>
      <c r="N2027" s="55">
        <v>35799026</v>
      </c>
      <c r="O2027" s="55">
        <v>126000000</v>
      </c>
      <c r="P2027" s="24">
        <v>-90200974</v>
      </c>
    </row>
    <row r="2028" spans="1:16" x14ac:dyDescent="0.2">
      <c r="A2028" s="4" t="s">
        <v>4143</v>
      </c>
      <c r="B2028" s="5">
        <v>38636</v>
      </c>
      <c r="C2028" s="4" t="s">
        <v>46</v>
      </c>
      <c r="D2028" s="4" t="s">
        <v>23</v>
      </c>
      <c r="E2028" s="4" t="s">
        <v>17</v>
      </c>
      <c r="F2028" s="4" t="s">
        <v>18</v>
      </c>
      <c r="G2028" s="4" t="s">
        <v>106</v>
      </c>
      <c r="H2028" s="4" t="s">
        <v>1140</v>
      </c>
      <c r="I2028" s="4" t="s">
        <v>4144</v>
      </c>
      <c r="J2028" s="51">
        <v>0</v>
      </c>
      <c r="K2028" s="51">
        <v>7.1</v>
      </c>
      <c r="L2028" s="51">
        <v>161</v>
      </c>
      <c r="M2028" s="51">
        <v>94</v>
      </c>
      <c r="N2028" s="55">
        <v>6301131</v>
      </c>
      <c r="O2028" s="55">
        <v>29000000</v>
      </c>
      <c r="P2028" s="24">
        <v>-22698869</v>
      </c>
    </row>
    <row r="2029" spans="1:16" x14ac:dyDescent="0.2">
      <c r="A2029" s="4" t="s">
        <v>4145</v>
      </c>
      <c r="B2029" s="5">
        <v>38642</v>
      </c>
      <c r="C2029" s="4" t="s">
        <v>46</v>
      </c>
      <c r="D2029" s="4" t="s">
        <v>91</v>
      </c>
      <c r="E2029" s="4" t="s">
        <v>914</v>
      </c>
      <c r="F2029" s="4" t="s">
        <v>18</v>
      </c>
      <c r="G2029" s="4" t="s">
        <v>98</v>
      </c>
      <c r="H2029" s="4" t="s">
        <v>3759</v>
      </c>
      <c r="I2029" s="4" t="s">
        <v>1219</v>
      </c>
      <c r="J2029" s="51">
        <v>951</v>
      </c>
      <c r="K2029" s="51">
        <v>5.9</v>
      </c>
      <c r="L2029" s="51">
        <v>137</v>
      </c>
      <c r="M2029" s="51">
        <v>129</v>
      </c>
      <c r="N2029" s="55">
        <v>45356386</v>
      </c>
      <c r="O2029" s="55">
        <v>75000000</v>
      </c>
      <c r="P2029" s="24">
        <v>-29643614</v>
      </c>
    </row>
    <row r="2030" spans="1:16" x14ac:dyDescent="0.2">
      <c r="A2030" s="4" t="s">
        <v>4146</v>
      </c>
      <c r="B2030" s="5">
        <v>38585</v>
      </c>
      <c r="C2030" s="4" t="s">
        <v>46</v>
      </c>
      <c r="D2030" s="4" t="s">
        <v>34</v>
      </c>
      <c r="E2030" s="4" t="s">
        <v>17</v>
      </c>
      <c r="F2030" s="4" t="s">
        <v>18</v>
      </c>
      <c r="G2030" s="4" t="s">
        <v>146</v>
      </c>
      <c r="H2030" s="4" t="s">
        <v>1373</v>
      </c>
      <c r="I2030" s="4" t="s">
        <v>1109</v>
      </c>
      <c r="J2030" s="51">
        <v>0</v>
      </c>
      <c r="K2030" s="51">
        <v>6.4</v>
      </c>
      <c r="L2030" s="51">
        <v>134</v>
      </c>
      <c r="M2030" s="51">
        <v>113</v>
      </c>
      <c r="N2030" s="55">
        <v>158115031</v>
      </c>
      <c r="O2030" s="55">
        <v>82000000</v>
      </c>
      <c r="P2030" s="24">
        <v>76115031</v>
      </c>
    </row>
    <row r="2031" spans="1:16" x14ac:dyDescent="0.2">
      <c r="A2031" s="4" t="s">
        <v>4147</v>
      </c>
      <c r="B2031" s="5">
        <v>38436</v>
      </c>
      <c r="C2031" s="4" t="s">
        <v>46</v>
      </c>
      <c r="D2031" s="4" t="s">
        <v>23</v>
      </c>
      <c r="E2031" s="4" t="s">
        <v>17</v>
      </c>
      <c r="F2031" s="4" t="s">
        <v>18</v>
      </c>
      <c r="G2031" s="4" t="s">
        <v>106</v>
      </c>
      <c r="H2031" s="4" t="s">
        <v>4148</v>
      </c>
      <c r="I2031" s="4" t="s">
        <v>4149</v>
      </c>
      <c r="J2031" s="51">
        <v>957</v>
      </c>
      <c r="K2031" s="51">
        <v>6.7</v>
      </c>
      <c r="L2031" s="51">
        <v>52</v>
      </c>
      <c r="M2031" s="51">
        <v>144</v>
      </c>
      <c r="N2031" s="55">
        <v>2483955</v>
      </c>
      <c r="O2031" s="55">
        <v>9600000</v>
      </c>
      <c r="P2031" s="24">
        <v>-7116045</v>
      </c>
    </row>
    <row r="2032" spans="1:16" x14ac:dyDescent="0.2">
      <c r="A2032" s="4" t="s">
        <v>4150</v>
      </c>
      <c r="B2032" s="5">
        <v>38557</v>
      </c>
      <c r="C2032" s="4" t="s">
        <v>46</v>
      </c>
      <c r="D2032" s="4" t="s">
        <v>91</v>
      </c>
      <c r="E2032" s="4" t="s">
        <v>17</v>
      </c>
      <c r="F2032" s="4" t="s">
        <v>25</v>
      </c>
      <c r="G2032" s="4" t="s">
        <v>146</v>
      </c>
      <c r="H2032" s="4" t="s">
        <v>3185</v>
      </c>
      <c r="I2032" s="4" t="s">
        <v>1569</v>
      </c>
      <c r="J2032" s="51">
        <v>676</v>
      </c>
      <c r="K2032" s="51">
        <v>5.5</v>
      </c>
      <c r="L2032" s="51">
        <v>72</v>
      </c>
      <c r="M2032" s="51">
        <v>83</v>
      </c>
      <c r="N2032" s="55">
        <v>8326035</v>
      </c>
      <c r="O2032" s="55">
        <v>33000000</v>
      </c>
      <c r="P2032" s="24">
        <v>-24673965</v>
      </c>
    </row>
    <row r="2033" spans="1:16" x14ac:dyDescent="0.2">
      <c r="A2033" s="4" t="s">
        <v>4151</v>
      </c>
      <c r="B2033" s="5">
        <v>38497</v>
      </c>
      <c r="C2033" s="4" t="s">
        <v>46</v>
      </c>
      <c r="D2033" s="4" t="s">
        <v>34</v>
      </c>
      <c r="E2033" s="4" t="s">
        <v>17</v>
      </c>
      <c r="F2033" s="4" t="s">
        <v>18</v>
      </c>
      <c r="G2033" s="4" t="s">
        <v>106</v>
      </c>
      <c r="H2033" s="4" t="s">
        <v>4059</v>
      </c>
      <c r="I2033" s="4" t="s">
        <v>4152</v>
      </c>
      <c r="J2033" s="51">
        <v>808</v>
      </c>
      <c r="K2033" s="51">
        <v>6.8</v>
      </c>
      <c r="L2033" s="51">
        <v>191</v>
      </c>
      <c r="M2033" s="51">
        <v>96</v>
      </c>
      <c r="N2033" s="55">
        <v>12570442</v>
      </c>
      <c r="O2033" s="55">
        <v>10000000</v>
      </c>
      <c r="P2033" s="24">
        <v>2570442</v>
      </c>
    </row>
    <row r="2034" spans="1:16" x14ac:dyDescent="0.2">
      <c r="A2034" s="4" t="s">
        <v>4153</v>
      </c>
      <c r="B2034" s="5">
        <v>38545</v>
      </c>
      <c r="C2034" s="4" t="s">
        <v>46</v>
      </c>
      <c r="D2034" s="4" t="s">
        <v>75</v>
      </c>
      <c r="E2034" s="4" t="s">
        <v>17</v>
      </c>
      <c r="F2034" s="4" t="s">
        <v>18</v>
      </c>
      <c r="G2034" s="4" t="s">
        <v>146</v>
      </c>
      <c r="H2034" s="4" t="s">
        <v>1106</v>
      </c>
      <c r="I2034" s="4" t="s">
        <v>1933</v>
      </c>
      <c r="J2034" s="51">
        <v>0</v>
      </c>
      <c r="K2034" s="51">
        <v>6.7</v>
      </c>
      <c r="L2034" s="51">
        <v>222</v>
      </c>
      <c r="M2034" s="51">
        <v>150</v>
      </c>
      <c r="N2034" s="55">
        <v>12712093</v>
      </c>
      <c r="O2034" s="55">
        <v>30000000</v>
      </c>
      <c r="P2034" s="24">
        <v>-17287907</v>
      </c>
    </row>
    <row r="2035" spans="1:16" x14ac:dyDescent="0.2">
      <c r="A2035" s="4" t="s">
        <v>4154</v>
      </c>
      <c r="B2035" s="5">
        <v>38596</v>
      </c>
      <c r="C2035" s="4" t="s">
        <v>46</v>
      </c>
      <c r="D2035" s="4" t="s">
        <v>91</v>
      </c>
      <c r="E2035" s="4" t="s">
        <v>17</v>
      </c>
      <c r="F2035" s="4" t="s">
        <v>352</v>
      </c>
      <c r="G2035" s="4" t="s">
        <v>98</v>
      </c>
      <c r="H2035" s="4" t="s">
        <v>2220</v>
      </c>
      <c r="I2035" s="4" t="s">
        <v>2914</v>
      </c>
      <c r="J2035" s="51">
        <v>0</v>
      </c>
      <c r="K2035" s="51">
        <v>5.5</v>
      </c>
      <c r="L2035" s="51">
        <v>125</v>
      </c>
      <c r="M2035" s="51">
        <v>95</v>
      </c>
      <c r="N2035" s="55">
        <v>113006880</v>
      </c>
      <c r="O2035" s="55">
        <v>56000000</v>
      </c>
      <c r="P2035" s="24">
        <v>57006880</v>
      </c>
    </row>
    <row r="2036" spans="1:16" x14ac:dyDescent="0.2">
      <c r="A2036" s="4" t="s">
        <v>4155</v>
      </c>
      <c r="B2036" s="5">
        <v>38376</v>
      </c>
      <c r="C2036" s="4" t="s">
        <v>46</v>
      </c>
      <c r="D2036" s="4" t="s">
        <v>34</v>
      </c>
      <c r="E2036" s="4" t="s">
        <v>17</v>
      </c>
      <c r="F2036" s="4" t="s">
        <v>18</v>
      </c>
      <c r="G2036" s="4" t="s">
        <v>98</v>
      </c>
      <c r="H2036" s="4" t="s">
        <v>4156</v>
      </c>
      <c r="I2036" s="4" t="s">
        <v>3565</v>
      </c>
      <c r="J2036" s="51">
        <v>767</v>
      </c>
      <c r="K2036" s="51">
        <v>5.5</v>
      </c>
      <c r="L2036" s="51">
        <v>65</v>
      </c>
      <c r="M2036" s="51">
        <v>100</v>
      </c>
      <c r="N2036" s="55">
        <v>16247775</v>
      </c>
      <c r="O2036" s="55">
        <v>25000000</v>
      </c>
      <c r="P2036" s="24">
        <v>-8752225</v>
      </c>
    </row>
    <row r="2037" spans="1:16" x14ac:dyDescent="0.2">
      <c r="A2037" s="4" t="s">
        <v>4157</v>
      </c>
      <c r="B2037" s="5">
        <v>38401</v>
      </c>
      <c r="C2037" s="4" t="s">
        <v>46</v>
      </c>
      <c r="D2037" s="4" t="s">
        <v>34</v>
      </c>
      <c r="E2037" s="4" t="s">
        <v>17</v>
      </c>
      <c r="F2037" s="4" t="s">
        <v>18</v>
      </c>
      <c r="G2037" s="4" t="s">
        <v>146</v>
      </c>
      <c r="H2037" s="4" t="s">
        <v>686</v>
      </c>
      <c r="I2037" s="4" t="s">
        <v>4158</v>
      </c>
      <c r="J2037" s="51">
        <v>0</v>
      </c>
      <c r="K2037" s="51">
        <v>6.4</v>
      </c>
      <c r="L2037" s="51">
        <v>168</v>
      </c>
      <c r="M2037" s="51">
        <v>134</v>
      </c>
      <c r="N2037" s="55">
        <v>19377727</v>
      </c>
      <c r="O2037" s="55">
        <v>45000000</v>
      </c>
      <c r="P2037" s="24">
        <v>-25622273</v>
      </c>
    </row>
    <row r="2038" spans="1:16" x14ac:dyDescent="0.2">
      <c r="A2038" s="4" t="s">
        <v>4159</v>
      </c>
      <c r="B2038" s="5">
        <v>38546</v>
      </c>
      <c r="C2038" s="4" t="s">
        <v>46</v>
      </c>
      <c r="D2038" s="4" t="s">
        <v>91</v>
      </c>
      <c r="E2038" s="4" t="s">
        <v>2341</v>
      </c>
      <c r="F2038" s="4" t="s">
        <v>637</v>
      </c>
      <c r="G2038" s="4" t="s">
        <v>146</v>
      </c>
      <c r="H2038" s="4" t="s">
        <v>4160</v>
      </c>
      <c r="I2038" s="4" t="s">
        <v>4161</v>
      </c>
      <c r="J2038" s="51">
        <v>445</v>
      </c>
      <c r="K2038" s="51">
        <v>5.6</v>
      </c>
      <c r="L2038" s="51">
        <v>90</v>
      </c>
      <c r="M2038" s="51">
        <v>103</v>
      </c>
      <c r="N2038" s="55">
        <v>668171</v>
      </c>
      <c r="O2038" s="55">
        <v>60000000</v>
      </c>
      <c r="P2038" s="24">
        <v>-59331829</v>
      </c>
    </row>
    <row r="2039" spans="1:16" x14ac:dyDescent="0.2">
      <c r="A2039" s="4" t="s">
        <v>4162</v>
      </c>
      <c r="B2039" s="5">
        <v>38563</v>
      </c>
      <c r="C2039" s="4" t="s">
        <v>46</v>
      </c>
      <c r="D2039" s="4" t="s">
        <v>16</v>
      </c>
      <c r="E2039" s="4" t="s">
        <v>17</v>
      </c>
      <c r="F2039" s="4" t="s">
        <v>348</v>
      </c>
      <c r="G2039" s="4" t="s">
        <v>106</v>
      </c>
      <c r="H2039" s="4" t="s">
        <v>4163</v>
      </c>
      <c r="I2039" s="4" t="s">
        <v>4164</v>
      </c>
      <c r="J2039" s="51">
        <v>0</v>
      </c>
      <c r="K2039" s="51">
        <v>7.4</v>
      </c>
      <c r="L2039" s="51">
        <v>168</v>
      </c>
      <c r="M2039" s="51">
        <v>104</v>
      </c>
      <c r="N2039" s="55">
        <v>1900725</v>
      </c>
      <c r="O2039" s="55">
        <v>2000000</v>
      </c>
      <c r="P2039" s="24">
        <v>-99275</v>
      </c>
    </row>
    <row r="2040" spans="1:16" x14ac:dyDescent="0.2">
      <c r="A2040" s="4" t="s">
        <v>4165</v>
      </c>
      <c r="B2040" s="5">
        <v>38701</v>
      </c>
      <c r="C2040" s="4" t="s">
        <v>46</v>
      </c>
      <c r="D2040" s="4" t="s">
        <v>91</v>
      </c>
      <c r="E2040" s="4" t="s">
        <v>2881</v>
      </c>
      <c r="F2040" s="4" t="s">
        <v>2882</v>
      </c>
      <c r="G2040" s="4" t="s">
        <v>106</v>
      </c>
      <c r="H2040" s="4" t="s">
        <v>4166</v>
      </c>
      <c r="I2040" s="4" t="s">
        <v>4167</v>
      </c>
      <c r="J2040" s="51">
        <v>0</v>
      </c>
      <c r="K2040" s="51">
        <v>7.1</v>
      </c>
      <c r="L2040" s="51">
        <v>112</v>
      </c>
      <c r="M2040" s="51">
        <v>111</v>
      </c>
      <c r="N2040" s="55">
        <v>11905519</v>
      </c>
      <c r="O2040" s="55">
        <v>200000000</v>
      </c>
      <c r="P2040" s="24">
        <v>-188094481</v>
      </c>
    </row>
    <row r="2041" spans="1:16" x14ac:dyDescent="0.2">
      <c r="A2041" s="4" t="s">
        <v>4168</v>
      </c>
      <c r="B2041" s="5">
        <v>38648</v>
      </c>
      <c r="C2041" s="4" t="s">
        <v>46</v>
      </c>
      <c r="D2041" s="4" t="s">
        <v>34</v>
      </c>
      <c r="E2041" s="4" t="s">
        <v>17</v>
      </c>
      <c r="F2041" s="4" t="s">
        <v>18</v>
      </c>
      <c r="G2041" s="4" t="s">
        <v>106</v>
      </c>
      <c r="H2041" s="4" t="s">
        <v>4169</v>
      </c>
      <c r="I2041" s="4" t="s">
        <v>4170</v>
      </c>
      <c r="J2041" s="51">
        <v>297</v>
      </c>
      <c r="K2041" s="51">
        <v>6.6</v>
      </c>
      <c r="L2041" s="51">
        <v>51</v>
      </c>
      <c r="M2041" s="51">
        <v>85</v>
      </c>
      <c r="N2041" s="55">
        <v>192467</v>
      </c>
      <c r="O2041" s="55">
        <v>15000</v>
      </c>
      <c r="P2041" s="24">
        <v>177467</v>
      </c>
    </row>
    <row r="2042" spans="1:16" x14ac:dyDescent="0.2">
      <c r="A2042" s="4" t="s">
        <v>4171</v>
      </c>
      <c r="B2042" s="5">
        <v>38476</v>
      </c>
      <c r="C2042" s="4" t="s">
        <v>46</v>
      </c>
      <c r="D2042" s="4" t="s">
        <v>23</v>
      </c>
      <c r="E2042" s="4" t="s">
        <v>17</v>
      </c>
      <c r="F2042" s="4" t="s">
        <v>18</v>
      </c>
      <c r="G2042" s="4" t="s">
        <v>106</v>
      </c>
      <c r="H2042" s="4" t="s">
        <v>4172</v>
      </c>
      <c r="I2042" s="4" t="s">
        <v>2020</v>
      </c>
      <c r="J2042" s="51">
        <v>698</v>
      </c>
      <c r="K2042" s="51">
        <v>6.4</v>
      </c>
      <c r="L2042" s="51">
        <v>65</v>
      </c>
      <c r="M2042" s="51">
        <v>91</v>
      </c>
      <c r="N2042" s="55">
        <v>381186</v>
      </c>
      <c r="O2042" s="55">
        <v>900000</v>
      </c>
      <c r="P2042" s="24">
        <v>-518814</v>
      </c>
    </row>
    <row r="2043" spans="1:16" x14ac:dyDescent="0.2">
      <c r="A2043" s="4" t="s">
        <v>4173</v>
      </c>
      <c r="B2043" s="5">
        <v>38628</v>
      </c>
      <c r="C2043" s="4" t="s">
        <v>46</v>
      </c>
      <c r="D2043" s="4" t="s">
        <v>34</v>
      </c>
      <c r="E2043" s="4" t="s">
        <v>17</v>
      </c>
      <c r="F2043" s="4" t="s">
        <v>18</v>
      </c>
      <c r="G2043" s="4" t="s">
        <v>146</v>
      </c>
      <c r="H2043" s="4" t="s">
        <v>1419</v>
      </c>
      <c r="I2043" s="4" t="s">
        <v>2927</v>
      </c>
      <c r="J2043" s="51">
        <v>68</v>
      </c>
      <c r="K2043" s="51">
        <v>4.3</v>
      </c>
      <c r="L2043" s="51">
        <v>14</v>
      </c>
      <c r="M2043" s="51">
        <v>90</v>
      </c>
      <c r="N2043" s="55">
        <v>92362</v>
      </c>
      <c r="O2043" s="55">
        <v>1500000</v>
      </c>
      <c r="P2043" s="24">
        <v>-1407638</v>
      </c>
    </row>
    <row r="2044" spans="1:16" x14ac:dyDescent="0.2">
      <c r="A2044" s="4" t="s">
        <v>4174</v>
      </c>
      <c r="B2044" s="5">
        <v>38458</v>
      </c>
      <c r="C2044" s="4" t="s">
        <v>46</v>
      </c>
      <c r="D2044" s="4" t="s">
        <v>34</v>
      </c>
      <c r="E2044" s="4" t="s">
        <v>17</v>
      </c>
      <c r="F2044" s="4" t="s">
        <v>18</v>
      </c>
      <c r="G2044" s="4" t="s">
        <v>98</v>
      </c>
      <c r="H2044" s="4" t="s">
        <v>4175</v>
      </c>
      <c r="I2044" s="4" t="s">
        <v>4176</v>
      </c>
      <c r="J2044" s="51">
        <v>0</v>
      </c>
      <c r="K2044" s="51">
        <v>6.6</v>
      </c>
      <c r="L2044" s="51">
        <v>88</v>
      </c>
      <c r="M2044" s="51">
        <v>119</v>
      </c>
      <c r="N2044" s="55">
        <v>39008741</v>
      </c>
      <c r="O2044" s="55">
        <v>25000000</v>
      </c>
      <c r="P2044" s="24">
        <v>14008741</v>
      </c>
    </row>
    <row r="2045" spans="1:16" x14ac:dyDescent="0.2">
      <c r="A2045" s="4" t="s">
        <v>4177</v>
      </c>
      <c r="B2045" s="5">
        <v>38376</v>
      </c>
      <c r="C2045" s="4" t="s">
        <v>15</v>
      </c>
      <c r="D2045" s="4" t="s">
        <v>105</v>
      </c>
      <c r="E2045" s="4" t="s">
        <v>17</v>
      </c>
      <c r="F2045" s="4" t="s">
        <v>18</v>
      </c>
      <c r="G2045" s="4" t="s">
        <v>146</v>
      </c>
      <c r="H2045" s="4" t="s">
        <v>4178</v>
      </c>
      <c r="I2045" s="4" t="s">
        <v>1222</v>
      </c>
      <c r="J2045" s="51">
        <v>0</v>
      </c>
      <c r="K2045" s="51">
        <v>6.5</v>
      </c>
      <c r="L2045" s="51">
        <v>193</v>
      </c>
      <c r="M2045" s="51">
        <v>104</v>
      </c>
      <c r="N2045" s="55">
        <v>47806295</v>
      </c>
      <c r="O2045" s="55">
        <v>43000000</v>
      </c>
      <c r="P2045" s="24">
        <v>4806295</v>
      </c>
    </row>
    <row r="2046" spans="1:16" x14ac:dyDescent="0.2">
      <c r="A2046" s="4" t="s">
        <v>4179</v>
      </c>
      <c r="B2046" s="5">
        <v>38471</v>
      </c>
      <c r="C2046" s="4" t="s">
        <v>46</v>
      </c>
      <c r="D2046" s="4" t="s">
        <v>34</v>
      </c>
      <c r="E2046" s="4" t="s">
        <v>17</v>
      </c>
      <c r="F2046" s="4" t="s">
        <v>18</v>
      </c>
      <c r="G2046" s="4" t="s">
        <v>106</v>
      </c>
      <c r="H2046" s="4" t="s">
        <v>4180</v>
      </c>
      <c r="I2046" s="4" t="s">
        <v>4181</v>
      </c>
      <c r="J2046" s="51">
        <v>0</v>
      </c>
      <c r="K2046" s="51">
        <v>7.4</v>
      </c>
      <c r="L2046" s="51">
        <v>110</v>
      </c>
      <c r="M2046" s="51">
        <v>88</v>
      </c>
      <c r="N2046" s="55">
        <v>7362100</v>
      </c>
      <c r="O2046" s="55">
        <v>1500000</v>
      </c>
      <c r="P2046" s="24">
        <v>5862100</v>
      </c>
    </row>
    <row r="2047" spans="1:16" x14ac:dyDescent="0.2">
      <c r="A2047" s="4" t="s">
        <v>4182</v>
      </c>
      <c r="B2047" s="5">
        <v>38584</v>
      </c>
      <c r="C2047" s="4" t="s">
        <v>46</v>
      </c>
      <c r="D2047" s="4" t="s">
        <v>34</v>
      </c>
      <c r="E2047" s="4" t="s">
        <v>17</v>
      </c>
      <c r="F2047" s="4" t="s">
        <v>18</v>
      </c>
      <c r="G2047" s="4" t="s">
        <v>106</v>
      </c>
      <c r="H2047" s="4" t="s">
        <v>1246</v>
      </c>
      <c r="I2047" s="4" t="s">
        <v>4183</v>
      </c>
      <c r="J2047" s="51">
        <v>549</v>
      </c>
      <c r="K2047" s="51">
        <v>6.9</v>
      </c>
      <c r="L2047" s="51">
        <v>125</v>
      </c>
      <c r="M2047" s="51">
        <v>118</v>
      </c>
      <c r="N2047" s="55">
        <v>18761993</v>
      </c>
      <c r="O2047" s="55">
        <v>9000000</v>
      </c>
      <c r="P2047" s="24">
        <v>9761993</v>
      </c>
    </row>
    <row r="2048" spans="1:16" x14ac:dyDescent="0.2">
      <c r="A2048" s="4" t="s">
        <v>4184</v>
      </c>
      <c r="B2048" s="5">
        <v>38402</v>
      </c>
      <c r="C2048" s="4" t="s">
        <v>46</v>
      </c>
      <c r="D2048" s="4" t="s">
        <v>34</v>
      </c>
      <c r="E2048" s="4" t="s">
        <v>17</v>
      </c>
      <c r="F2048" s="4" t="s">
        <v>18</v>
      </c>
      <c r="G2048" s="4" t="s">
        <v>106</v>
      </c>
      <c r="H2048" s="4" t="s">
        <v>476</v>
      </c>
      <c r="I2048" s="4" t="s">
        <v>2891</v>
      </c>
      <c r="J2048" s="51">
        <v>0</v>
      </c>
      <c r="K2048" s="51">
        <v>6.6</v>
      </c>
      <c r="L2048" s="51">
        <v>156</v>
      </c>
      <c r="M2048" s="51">
        <v>102</v>
      </c>
      <c r="N2048" s="55">
        <v>12469811</v>
      </c>
      <c r="O2048" s="55">
        <v>22000000</v>
      </c>
      <c r="P2048" s="24">
        <v>-9530189</v>
      </c>
    </row>
    <row r="2049" spans="1:16" x14ac:dyDescent="0.2">
      <c r="A2049" s="4" t="s">
        <v>4185</v>
      </c>
      <c r="B2049" s="5">
        <v>38512</v>
      </c>
      <c r="C2049" s="4" t="s">
        <v>46</v>
      </c>
      <c r="D2049" s="4" t="s">
        <v>34</v>
      </c>
      <c r="E2049" s="4" t="s">
        <v>17</v>
      </c>
      <c r="F2049" s="4" t="s">
        <v>18</v>
      </c>
      <c r="G2049" s="4" t="s">
        <v>146</v>
      </c>
      <c r="H2049" s="4" t="s">
        <v>4186</v>
      </c>
      <c r="I2049" s="4" t="s">
        <v>3368</v>
      </c>
      <c r="J2049" s="51">
        <v>0</v>
      </c>
      <c r="K2049" s="51">
        <v>6.1</v>
      </c>
      <c r="L2049" s="51">
        <v>103</v>
      </c>
      <c r="M2049" s="51">
        <v>90</v>
      </c>
      <c r="N2049" s="55">
        <v>31585300</v>
      </c>
      <c r="O2049" s="55">
        <v>15000000</v>
      </c>
      <c r="P2049" s="24">
        <v>16585300</v>
      </c>
    </row>
    <row r="2050" spans="1:16" x14ac:dyDescent="0.2">
      <c r="A2050" s="4" t="s">
        <v>4187</v>
      </c>
      <c r="B2050" s="5">
        <v>38604</v>
      </c>
      <c r="C2050" s="4" t="s">
        <v>46</v>
      </c>
      <c r="D2050" s="4" t="s">
        <v>34</v>
      </c>
      <c r="E2050" s="4" t="s">
        <v>17</v>
      </c>
      <c r="F2050" s="4" t="s">
        <v>18</v>
      </c>
      <c r="G2050" s="4" t="s">
        <v>146</v>
      </c>
      <c r="H2050" s="4" t="s">
        <v>1520</v>
      </c>
      <c r="I2050" s="4" t="s">
        <v>1326</v>
      </c>
      <c r="J2050" s="51">
        <v>143</v>
      </c>
      <c r="K2050" s="51">
        <v>5.5</v>
      </c>
      <c r="L2050" s="51">
        <v>32</v>
      </c>
      <c r="M2050" s="51">
        <v>99</v>
      </c>
      <c r="N2050" s="55">
        <v>127144</v>
      </c>
      <c r="O2050" s="55">
        <v>8000000</v>
      </c>
      <c r="P2050" s="24">
        <v>-7872856</v>
      </c>
    </row>
    <row r="2051" spans="1:16" x14ac:dyDescent="0.2">
      <c r="A2051" s="4" t="s">
        <v>4188</v>
      </c>
      <c r="B2051" s="5">
        <v>38511</v>
      </c>
      <c r="C2051" s="4" t="s">
        <v>46</v>
      </c>
      <c r="D2051" s="4" t="s">
        <v>23</v>
      </c>
      <c r="E2051" s="4" t="s">
        <v>17</v>
      </c>
      <c r="F2051" s="4" t="s">
        <v>97</v>
      </c>
      <c r="G2051" s="4" t="s">
        <v>146</v>
      </c>
      <c r="H2051" s="4" t="s">
        <v>4189</v>
      </c>
      <c r="I2051" s="4" t="s">
        <v>490</v>
      </c>
      <c r="J2051" s="51">
        <v>356</v>
      </c>
      <c r="K2051" s="51">
        <v>6.7</v>
      </c>
      <c r="L2051" s="51">
        <v>64</v>
      </c>
      <c r="M2051" s="51">
        <v>135</v>
      </c>
      <c r="N2051" s="55">
        <v>1666262</v>
      </c>
      <c r="O2051" s="55">
        <v>16000000</v>
      </c>
      <c r="P2051" s="24">
        <v>-14333738</v>
      </c>
    </row>
    <row r="2052" spans="1:16" x14ac:dyDescent="0.2">
      <c r="A2052" s="4" t="s">
        <v>4190</v>
      </c>
      <c r="B2052" s="5">
        <v>38420</v>
      </c>
      <c r="C2052" s="4" t="s">
        <v>46</v>
      </c>
      <c r="D2052" s="4" t="s">
        <v>23</v>
      </c>
      <c r="E2052" s="4" t="s">
        <v>17</v>
      </c>
      <c r="F2052" s="4" t="s">
        <v>18</v>
      </c>
      <c r="G2052" s="4" t="s">
        <v>146</v>
      </c>
      <c r="H2052" s="4" t="s">
        <v>4191</v>
      </c>
      <c r="I2052" s="4" t="s">
        <v>4192</v>
      </c>
      <c r="J2052" s="51">
        <v>19</v>
      </c>
      <c r="K2052" s="51">
        <v>6.6</v>
      </c>
      <c r="L2052" s="51">
        <v>4</v>
      </c>
      <c r="M2052" s="51">
        <v>100</v>
      </c>
      <c r="N2052" s="55">
        <v>2024854</v>
      </c>
      <c r="O2052" s="55">
        <v>6500000</v>
      </c>
      <c r="P2052" s="24">
        <v>-4475146</v>
      </c>
    </row>
    <row r="2053" spans="1:16" x14ac:dyDescent="0.2">
      <c r="A2053" s="4" t="s">
        <v>4193</v>
      </c>
      <c r="B2053" s="5">
        <v>38462</v>
      </c>
      <c r="C2053" s="4" t="s">
        <v>46</v>
      </c>
      <c r="D2053" s="4" t="s">
        <v>75</v>
      </c>
      <c r="E2053" s="4" t="s">
        <v>17</v>
      </c>
      <c r="F2053" s="4" t="s">
        <v>1051</v>
      </c>
      <c r="G2053" s="4" t="s">
        <v>146</v>
      </c>
      <c r="H2053" s="4" t="s">
        <v>894</v>
      </c>
      <c r="I2053" s="4" t="s">
        <v>474</v>
      </c>
      <c r="J2053" s="51">
        <v>11000</v>
      </c>
      <c r="K2053" s="51">
        <v>7.9</v>
      </c>
      <c r="L2053" s="51">
        <v>126</v>
      </c>
      <c r="M2053" s="51">
        <v>127</v>
      </c>
      <c r="N2053" s="55">
        <v>5128124</v>
      </c>
      <c r="O2053" s="55">
        <v>25000000</v>
      </c>
      <c r="P2053" s="24">
        <v>-19871876</v>
      </c>
    </row>
    <row r="2054" spans="1:16" x14ac:dyDescent="0.2">
      <c r="A2054" s="4" t="s">
        <v>4194</v>
      </c>
      <c r="B2054" s="5">
        <v>38688</v>
      </c>
      <c r="C2054" s="4" t="s">
        <v>46</v>
      </c>
      <c r="D2054" s="4" t="s">
        <v>54</v>
      </c>
      <c r="E2054" s="4" t="s">
        <v>17</v>
      </c>
      <c r="F2054" s="4" t="s">
        <v>175</v>
      </c>
      <c r="G2054" s="4" t="s">
        <v>106</v>
      </c>
      <c r="H2054" s="4" t="s">
        <v>4195</v>
      </c>
      <c r="I2054" s="4" t="s">
        <v>4196</v>
      </c>
      <c r="J2054" s="51">
        <v>0</v>
      </c>
      <c r="K2054" s="51">
        <v>7.5</v>
      </c>
      <c r="L2054" s="51">
        <v>172</v>
      </c>
      <c r="M2054" s="51">
        <v>107</v>
      </c>
      <c r="N2054" s="55">
        <v>5023275</v>
      </c>
      <c r="O2054" s="55">
        <v>15000000</v>
      </c>
      <c r="P2054" s="24">
        <v>-9976725</v>
      </c>
    </row>
    <row r="2055" spans="1:16" x14ac:dyDescent="0.2">
      <c r="A2055" s="4" t="s">
        <v>4197</v>
      </c>
      <c r="B2055" s="5">
        <v>38669</v>
      </c>
      <c r="C2055" s="4" t="s">
        <v>46</v>
      </c>
      <c r="D2055" s="4" t="s">
        <v>34</v>
      </c>
      <c r="E2055" s="4" t="s">
        <v>17</v>
      </c>
      <c r="F2055" s="4" t="s">
        <v>18</v>
      </c>
      <c r="G2055" s="4" t="s">
        <v>106</v>
      </c>
      <c r="H2055" s="4" t="s">
        <v>4198</v>
      </c>
      <c r="I2055" s="4" t="s">
        <v>4199</v>
      </c>
      <c r="J2055" s="51">
        <v>708</v>
      </c>
      <c r="K2055" s="51">
        <v>6.6</v>
      </c>
      <c r="L2055" s="51">
        <v>114</v>
      </c>
      <c r="M2055" s="51">
        <v>96</v>
      </c>
      <c r="N2055" s="55">
        <v>1325073</v>
      </c>
      <c r="O2055" s="55">
        <v>4000000</v>
      </c>
      <c r="P2055" s="24">
        <v>-2674927</v>
      </c>
    </row>
    <row r="2056" spans="1:16" x14ac:dyDescent="0.2">
      <c r="A2056" s="4" t="s">
        <v>4200</v>
      </c>
      <c r="B2056" s="5">
        <v>38554</v>
      </c>
      <c r="C2056" s="4" t="s">
        <v>46</v>
      </c>
      <c r="D2056" s="4" t="s">
        <v>54</v>
      </c>
      <c r="E2056" s="4" t="s">
        <v>17</v>
      </c>
      <c r="F2056" s="4" t="s">
        <v>18</v>
      </c>
      <c r="G2056" s="4" t="s">
        <v>106</v>
      </c>
      <c r="H2056" s="4" t="s">
        <v>1503</v>
      </c>
      <c r="I2056" s="4" t="s">
        <v>4201</v>
      </c>
      <c r="J2056" s="51">
        <v>0</v>
      </c>
      <c r="K2056" s="51">
        <v>7.4</v>
      </c>
      <c r="L2056" s="51">
        <v>169</v>
      </c>
      <c r="M2056" s="51">
        <v>103</v>
      </c>
      <c r="N2056" s="55">
        <v>9013113</v>
      </c>
      <c r="O2056" s="55">
        <v>1000000</v>
      </c>
      <c r="P2056" s="24">
        <v>8013113</v>
      </c>
    </row>
    <row r="2057" spans="1:16" x14ac:dyDescent="0.2">
      <c r="A2057" s="4" t="s">
        <v>4202</v>
      </c>
      <c r="B2057" s="5">
        <v>38539</v>
      </c>
      <c r="C2057" s="4" t="s">
        <v>46</v>
      </c>
      <c r="D2057" s="4" t="s">
        <v>91</v>
      </c>
      <c r="E2057" s="4" t="s">
        <v>17</v>
      </c>
      <c r="F2057" s="4" t="s">
        <v>175</v>
      </c>
      <c r="G2057" s="4" t="s">
        <v>146</v>
      </c>
      <c r="H2057" s="4" t="s">
        <v>1825</v>
      </c>
      <c r="I2057" s="4" t="s">
        <v>3251</v>
      </c>
      <c r="J2057" s="51">
        <v>0</v>
      </c>
      <c r="K2057" s="51">
        <v>6.3</v>
      </c>
      <c r="L2057" s="51">
        <v>163</v>
      </c>
      <c r="M2057" s="51">
        <v>87</v>
      </c>
      <c r="N2057" s="55">
        <v>43095600</v>
      </c>
      <c r="O2057" s="55">
        <v>32000000</v>
      </c>
      <c r="P2057" s="24">
        <v>11095600</v>
      </c>
    </row>
    <row r="2058" spans="1:16" x14ac:dyDescent="0.2">
      <c r="A2058" s="4" t="s">
        <v>4203</v>
      </c>
      <c r="B2058" s="5">
        <v>38592</v>
      </c>
      <c r="C2058" s="4" t="s">
        <v>46</v>
      </c>
      <c r="D2058" s="4" t="s">
        <v>34</v>
      </c>
      <c r="E2058" s="4" t="s">
        <v>17</v>
      </c>
      <c r="F2058" s="4" t="s">
        <v>97</v>
      </c>
      <c r="G2058" s="4" t="s">
        <v>106</v>
      </c>
      <c r="H2058" s="4" t="s">
        <v>1281</v>
      </c>
      <c r="I2058" s="4" t="s">
        <v>2518</v>
      </c>
      <c r="J2058" s="51">
        <v>750</v>
      </c>
      <c r="K2058" s="51">
        <v>6.8</v>
      </c>
      <c r="L2058" s="51">
        <v>122</v>
      </c>
      <c r="M2058" s="51">
        <v>94</v>
      </c>
      <c r="N2058" s="55">
        <v>1247453</v>
      </c>
      <c r="O2058" s="55">
        <v>2800000</v>
      </c>
      <c r="P2058" s="24">
        <v>-1552547</v>
      </c>
    </row>
    <row r="2059" spans="1:16" x14ac:dyDescent="0.2">
      <c r="A2059" s="4" t="s">
        <v>4204</v>
      </c>
      <c r="B2059" s="5">
        <v>38534</v>
      </c>
      <c r="C2059" s="4" t="s">
        <v>46</v>
      </c>
      <c r="D2059" s="4" t="s">
        <v>34</v>
      </c>
      <c r="E2059" s="4" t="s">
        <v>17</v>
      </c>
      <c r="F2059" s="4" t="s">
        <v>18</v>
      </c>
      <c r="G2059" s="4" t="s">
        <v>106</v>
      </c>
      <c r="H2059" s="4" t="s">
        <v>2110</v>
      </c>
      <c r="I2059" s="4" t="s">
        <v>3605</v>
      </c>
      <c r="J2059" s="51">
        <v>215</v>
      </c>
      <c r="K2059" s="51">
        <v>5.7</v>
      </c>
      <c r="L2059" s="51">
        <v>100</v>
      </c>
      <c r="M2059" s="51">
        <v>103</v>
      </c>
      <c r="N2059" s="55">
        <v>1530535</v>
      </c>
      <c r="O2059" s="55">
        <v>9000000</v>
      </c>
      <c r="P2059" s="24">
        <v>-7469465</v>
      </c>
    </row>
    <row r="2060" spans="1:16" x14ac:dyDescent="0.2">
      <c r="A2060" s="4" t="s">
        <v>4205</v>
      </c>
      <c r="B2060" s="5">
        <v>38688</v>
      </c>
      <c r="C2060" s="4" t="s">
        <v>46</v>
      </c>
      <c r="D2060" s="4" t="s">
        <v>16</v>
      </c>
      <c r="E2060" s="4" t="s">
        <v>4206</v>
      </c>
      <c r="F2060" s="4" t="s">
        <v>97</v>
      </c>
      <c r="G2060" s="4" t="s">
        <v>106</v>
      </c>
      <c r="H2060" s="4" t="s">
        <v>4207</v>
      </c>
      <c r="I2060" s="4" t="s">
        <v>4208</v>
      </c>
      <c r="J2060" s="51">
        <v>0</v>
      </c>
      <c r="K2060" s="51">
        <v>7.3</v>
      </c>
      <c r="L2060" s="51">
        <v>152</v>
      </c>
      <c r="M2060" s="51">
        <v>94</v>
      </c>
      <c r="N2060" s="55">
        <v>2912363</v>
      </c>
      <c r="O2060" s="55">
        <v>3000000</v>
      </c>
      <c r="P2060" s="24">
        <v>-87637</v>
      </c>
    </row>
    <row r="2061" spans="1:16" x14ac:dyDescent="0.2">
      <c r="A2061" s="4" t="s">
        <v>4209</v>
      </c>
      <c r="B2061" s="5">
        <v>38616</v>
      </c>
      <c r="C2061" s="4" t="s">
        <v>46</v>
      </c>
      <c r="D2061" s="4" t="s">
        <v>91</v>
      </c>
      <c r="E2061" s="4" t="s">
        <v>17</v>
      </c>
      <c r="F2061" s="4" t="s">
        <v>18</v>
      </c>
      <c r="G2061" s="4" t="s">
        <v>146</v>
      </c>
      <c r="H2061" s="4" t="s">
        <v>2420</v>
      </c>
      <c r="I2061" s="4" t="s">
        <v>4210</v>
      </c>
      <c r="J2061" s="51">
        <v>206</v>
      </c>
      <c r="K2061" s="51">
        <v>4.0999999999999996</v>
      </c>
      <c r="L2061" s="51">
        <v>31</v>
      </c>
      <c r="M2061" s="51">
        <v>95</v>
      </c>
      <c r="N2061" s="55">
        <v>5654777</v>
      </c>
      <c r="O2061" s="55">
        <v>25000000</v>
      </c>
      <c r="P2061" s="24">
        <v>-19345223</v>
      </c>
    </row>
    <row r="2062" spans="1:16" x14ac:dyDescent="0.2">
      <c r="A2062" s="4" t="s">
        <v>4211</v>
      </c>
      <c r="B2062" s="5">
        <v>38397</v>
      </c>
      <c r="C2062" s="4" t="s">
        <v>46</v>
      </c>
      <c r="D2062" s="4" t="s">
        <v>34</v>
      </c>
      <c r="E2062" s="4" t="s">
        <v>17</v>
      </c>
      <c r="F2062" s="4" t="s">
        <v>25</v>
      </c>
      <c r="G2062" s="4" t="s">
        <v>146</v>
      </c>
      <c r="H2062" s="4" t="s">
        <v>3269</v>
      </c>
      <c r="I2062" s="4" t="s">
        <v>4212</v>
      </c>
      <c r="J2062" s="51">
        <v>128</v>
      </c>
      <c r="K2062" s="51">
        <v>4.2</v>
      </c>
      <c r="L2062" s="51">
        <v>41</v>
      </c>
      <c r="M2062" s="51">
        <v>97</v>
      </c>
      <c r="N2062" s="55">
        <v>1046166</v>
      </c>
      <c r="O2062" s="55">
        <v>9000000</v>
      </c>
      <c r="P2062" s="24">
        <v>-7953834</v>
      </c>
    </row>
    <row r="2063" spans="1:16" x14ac:dyDescent="0.2">
      <c r="A2063" s="4" t="s">
        <v>4213</v>
      </c>
      <c r="B2063" s="5">
        <v>38708</v>
      </c>
      <c r="C2063" s="4" t="s">
        <v>46</v>
      </c>
      <c r="D2063" s="4" t="s">
        <v>91</v>
      </c>
      <c r="E2063" s="4" t="s">
        <v>17</v>
      </c>
      <c r="F2063" s="4" t="s">
        <v>175</v>
      </c>
      <c r="G2063" s="4" t="s">
        <v>106</v>
      </c>
      <c r="H2063" s="4" t="s">
        <v>729</v>
      </c>
      <c r="I2063" s="4" t="s">
        <v>3251</v>
      </c>
      <c r="J2063" s="51">
        <v>0</v>
      </c>
      <c r="K2063" s="51">
        <v>7</v>
      </c>
      <c r="L2063" s="51">
        <v>177</v>
      </c>
      <c r="M2063" s="51">
        <v>103</v>
      </c>
      <c r="N2063" s="55">
        <v>24520892</v>
      </c>
      <c r="O2063" s="55">
        <v>45000000</v>
      </c>
      <c r="P2063" s="24">
        <v>-20479108</v>
      </c>
    </row>
    <row r="2064" spans="1:16" x14ac:dyDescent="0.2">
      <c r="A2064" s="4" t="s">
        <v>4214</v>
      </c>
      <c r="B2064" s="5">
        <v>38678</v>
      </c>
      <c r="C2064" s="4" t="s">
        <v>46</v>
      </c>
      <c r="D2064" s="4" t="s">
        <v>91</v>
      </c>
      <c r="E2064" s="4" t="s">
        <v>17</v>
      </c>
      <c r="F2064" s="4" t="s">
        <v>18</v>
      </c>
      <c r="G2064" s="4" t="s">
        <v>106</v>
      </c>
      <c r="H2064" s="4" t="s">
        <v>1397</v>
      </c>
      <c r="I2064" s="4" t="s">
        <v>4215</v>
      </c>
      <c r="J2064" s="51">
        <v>48000</v>
      </c>
      <c r="K2064" s="51">
        <v>8.1999999999999993</v>
      </c>
      <c r="L2064" s="51">
        <v>525</v>
      </c>
      <c r="M2064" s="51">
        <v>132</v>
      </c>
      <c r="N2064" s="55">
        <v>70496802</v>
      </c>
      <c r="O2064" s="55">
        <v>54000000</v>
      </c>
      <c r="P2064" s="24">
        <v>16496802</v>
      </c>
    </row>
    <row r="2065" spans="1:16" x14ac:dyDescent="0.2">
      <c r="A2065" s="4" t="s">
        <v>4216</v>
      </c>
      <c r="B2065" s="5">
        <v>38527</v>
      </c>
      <c r="C2065" s="4" t="s">
        <v>46</v>
      </c>
      <c r="D2065" s="4" t="s">
        <v>54</v>
      </c>
      <c r="E2065" s="4" t="s">
        <v>17</v>
      </c>
      <c r="F2065" s="4" t="s">
        <v>97</v>
      </c>
      <c r="G2065" s="4" t="s">
        <v>42</v>
      </c>
      <c r="H2065" s="4" t="s">
        <v>628</v>
      </c>
      <c r="I2065" s="4" t="s">
        <v>4217</v>
      </c>
      <c r="J2065" s="51">
        <v>538</v>
      </c>
      <c r="K2065" s="51">
        <v>5.6</v>
      </c>
      <c r="L2065" s="51">
        <v>93</v>
      </c>
      <c r="M2065" s="51">
        <v>76</v>
      </c>
      <c r="N2065" s="55">
        <v>19447478</v>
      </c>
      <c r="O2065" s="55">
        <v>35000000</v>
      </c>
      <c r="P2065" s="24">
        <v>-15552522</v>
      </c>
    </row>
    <row r="2066" spans="1:16" x14ac:dyDescent="0.2">
      <c r="A2066" s="4" t="s">
        <v>4218</v>
      </c>
      <c r="B2066" s="5">
        <v>38421</v>
      </c>
      <c r="C2066" s="4" t="s">
        <v>46</v>
      </c>
      <c r="D2066" s="4" t="s">
        <v>23</v>
      </c>
      <c r="E2066" s="4" t="s">
        <v>17</v>
      </c>
      <c r="F2066" s="4" t="s">
        <v>97</v>
      </c>
      <c r="G2066" s="4" t="s">
        <v>106</v>
      </c>
      <c r="H2066" s="4" t="s">
        <v>1985</v>
      </c>
      <c r="I2066" s="4" t="s">
        <v>1041</v>
      </c>
      <c r="J2066" s="51">
        <v>311</v>
      </c>
      <c r="K2066" s="51">
        <v>6.9</v>
      </c>
      <c r="L2066" s="51">
        <v>49</v>
      </c>
      <c r="M2066" s="51">
        <v>97</v>
      </c>
      <c r="N2066" s="55">
        <v>233103</v>
      </c>
      <c r="O2066" s="55">
        <v>7000000</v>
      </c>
      <c r="P2066" s="24">
        <v>-6766897</v>
      </c>
    </row>
    <row r="2067" spans="1:16" x14ac:dyDescent="0.2">
      <c r="A2067" s="4" t="s">
        <v>4219</v>
      </c>
      <c r="B2067" s="5">
        <v>38538</v>
      </c>
      <c r="C2067" s="4" t="s">
        <v>46</v>
      </c>
      <c r="D2067" s="4" t="s">
        <v>34</v>
      </c>
      <c r="E2067" s="4" t="s">
        <v>17</v>
      </c>
      <c r="F2067" s="4" t="s">
        <v>18</v>
      </c>
      <c r="G2067" s="4" t="s">
        <v>106</v>
      </c>
      <c r="H2067" s="4" t="s">
        <v>2041</v>
      </c>
      <c r="I2067" s="4" t="s">
        <v>4220</v>
      </c>
      <c r="J2067" s="51">
        <v>0</v>
      </c>
      <c r="K2067" s="51">
        <v>6.8</v>
      </c>
      <c r="L2067" s="51">
        <v>91</v>
      </c>
      <c r="M2067" s="51">
        <v>94</v>
      </c>
      <c r="N2067" s="55">
        <v>16101109</v>
      </c>
      <c r="O2067" s="55">
        <v>3000000</v>
      </c>
      <c r="P2067" s="24">
        <v>13101109</v>
      </c>
    </row>
    <row r="2068" spans="1:16" x14ac:dyDescent="0.2">
      <c r="A2068" s="4" t="s">
        <v>4221</v>
      </c>
      <c r="B2068" s="5">
        <v>38673</v>
      </c>
      <c r="C2068" s="4" t="s">
        <v>46</v>
      </c>
      <c r="D2068" s="4" t="s">
        <v>75</v>
      </c>
      <c r="E2068" s="4" t="s">
        <v>17</v>
      </c>
      <c r="F2068" s="4" t="s">
        <v>18</v>
      </c>
      <c r="G2068" s="4" t="s">
        <v>146</v>
      </c>
      <c r="H2068" s="4" t="s">
        <v>4222</v>
      </c>
      <c r="I2068" s="4" t="s">
        <v>1547</v>
      </c>
      <c r="J2068" s="51">
        <v>11000</v>
      </c>
      <c r="K2068" s="51">
        <v>7.9</v>
      </c>
      <c r="L2068" s="51">
        <v>291</v>
      </c>
      <c r="M2068" s="51">
        <v>153</v>
      </c>
      <c r="N2068" s="55">
        <v>119518352</v>
      </c>
      <c r="O2068" s="55">
        <v>28000000</v>
      </c>
      <c r="P2068" s="24">
        <v>91518352</v>
      </c>
    </row>
    <row r="2069" spans="1:16" x14ac:dyDescent="0.2">
      <c r="A2069" s="4" t="s">
        <v>4223</v>
      </c>
      <c r="B2069" s="5">
        <v>38378</v>
      </c>
      <c r="C2069" s="4" t="s">
        <v>46</v>
      </c>
      <c r="D2069" s="4" t="s">
        <v>54</v>
      </c>
      <c r="E2069" s="4" t="s">
        <v>17</v>
      </c>
      <c r="F2069" s="4" t="s">
        <v>18</v>
      </c>
      <c r="G2069" s="4" t="s">
        <v>146</v>
      </c>
      <c r="H2069" s="4" t="s">
        <v>427</v>
      </c>
      <c r="I2069" s="4" t="s">
        <v>239</v>
      </c>
      <c r="J2069" s="51">
        <v>0</v>
      </c>
      <c r="K2069" s="51">
        <v>6.5</v>
      </c>
      <c r="L2069" s="51">
        <v>401</v>
      </c>
      <c r="M2069" s="51">
        <v>116</v>
      </c>
      <c r="N2069" s="55">
        <v>234277056</v>
      </c>
      <c r="O2069" s="55">
        <v>132000000</v>
      </c>
      <c r="P2069" s="24">
        <v>102277056</v>
      </c>
    </row>
    <row r="2070" spans="1:16" x14ac:dyDescent="0.2">
      <c r="A2070" s="4" t="s">
        <v>4224</v>
      </c>
      <c r="B2070" s="5">
        <v>38600</v>
      </c>
      <c r="C2070" s="4" t="s">
        <v>46</v>
      </c>
      <c r="D2070" s="4" t="s">
        <v>16</v>
      </c>
      <c r="E2070" s="4" t="s">
        <v>17</v>
      </c>
      <c r="F2070" s="4" t="s">
        <v>352</v>
      </c>
      <c r="G2070" s="4" t="s">
        <v>106</v>
      </c>
      <c r="H2070" s="4" t="s">
        <v>1450</v>
      </c>
      <c r="I2070" s="4" t="s">
        <v>1090</v>
      </c>
      <c r="J2070" s="51">
        <v>507</v>
      </c>
      <c r="K2070" s="51">
        <v>6.5</v>
      </c>
      <c r="L2070" s="51">
        <v>97</v>
      </c>
      <c r="M2070" s="51">
        <v>107</v>
      </c>
      <c r="N2070" s="55">
        <v>871527</v>
      </c>
      <c r="O2070" s="55">
        <v>25000000</v>
      </c>
      <c r="P2070" s="24">
        <v>-24128473</v>
      </c>
    </row>
    <row r="2071" spans="1:16" x14ac:dyDescent="0.2">
      <c r="A2071" s="4" t="s">
        <v>4225</v>
      </c>
      <c r="B2071" s="5">
        <v>38620</v>
      </c>
      <c r="C2071" s="4" t="s">
        <v>46</v>
      </c>
      <c r="D2071" s="4" t="s">
        <v>23</v>
      </c>
      <c r="E2071" s="4" t="s">
        <v>17</v>
      </c>
      <c r="F2071" s="4" t="s">
        <v>97</v>
      </c>
      <c r="G2071" s="4" t="s">
        <v>146</v>
      </c>
      <c r="H2071" s="4" t="s">
        <v>1669</v>
      </c>
      <c r="I2071" s="4" t="s">
        <v>4226</v>
      </c>
      <c r="J2071" s="51">
        <v>0</v>
      </c>
      <c r="K2071" s="51">
        <v>5.5</v>
      </c>
      <c r="L2071" s="51">
        <v>173</v>
      </c>
      <c r="M2071" s="51">
        <v>101</v>
      </c>
      <c r="N2071" s="55">
        <v>55865715</v>
      </c>
      <c r="O2071" s="55">
        <v>10000000</v>
      </c>
      <c r="P2071" s="24">
        <v>45865715</v>
      </c>
    </row>
    <row r="2072" spans="1:16" x14ac:dyDescent="0.2">
      <c r="A2072" s="4" t="s">
        <v>4227</v>
      </c>
      <c r="B2072" s="5">
        <v>38510</v>
      </c>
      <c r="C2072" s="4" t="s">
        <v>46</v>
      </c>
      <c r="D2072" s="4" t="s">
        <v>34</v>
      </c>
      <c r="E2072" s="4" t="s">
        <v>17</v>
      </c>
      <c r="F2072" s="4" t="s">
        <v>18</v>
      </c>
      <c r="G2072" s="4" t="s">
        <v>106</v>
      </c>
      <c r="H2072" s="4" t="s">
        <v>2135</v>
      </c>
      <c r="I2072" s="4" t="s">
        <v>4228</v>
      </c>
      <c r="J2072" s="51">
        <v>414</v>
      </c>
      <c r="K2072" s="51">
        <v>6.4</v>
      </c>
      <c r="L2072" s="51">
        <v>50</v>
      </c>
      <c r="M2072" s="51">
        <v>98</v>
      </c>
      <c r="N2072" s="55">
        <v>101228</v>
      </c>
      <c r="O2072" s="55">
        <v>3500000</v>
      </c>
      <c r="P2072" s="24">
        <v>-3398772</v>
      </c>
    </row>
    <row r="2073" spans="1:16" x14ac:dyDescent="0.2">
      <c r="A2073" s="4" t="s">
        <v>4229</v>
      </c>
      <c r="B2073" s="5">
        <v>38569</v>
      </c>
      <c r="C2073" s="4" t="s">
        <v>46</v>
      </c>
      <c r="D2073" s="4" t="s">
        <v>91</v>
      </c>
      <c r="E2073" s="4" t="s">
        <v>17</v>
      </c>
      <c r="F2073" s="4" t="s">
        <v>18</v>
      </c>
      <c r="G2073" s="4" t="s">
        <v>146</v>
      </c>
      <c r="H2073" s="4" t="s">
        <v>4230</v>
      </c>
      <c r="I2073" s="4" t="s">
        <v>2611</v>
      </c>
      <c r="J2073" s="51">
        <v>0</v>
      </c>
      <c r="K2073" s="51">
        <v>4.3</v>
      </c>
      <c r="L2073" s="51">
        <v>77</v>
      </c>
      <c r="M2073" s="51">
        <v>101</v>
      </c>
      <c r="N2073" s="55">
        <v>26082914</v>
      </c>
      <c r="O2073" s="55">
        <v>87000000</v>
      </c>
      <c r="P2073" s="24">
        <v>-60917086</v>
      </c>
    </row>
    <row r="2074" spans="1:16" x14ac:dyDescent="0.2">
      <c r="A2074" s="4" t="s">
        <v>4231</v>
      </c>
      <c r="B2074" s="5">
        <v>38622</v>
      </c>
      <c r="C2074" s="4" t="s">
        <v>46</v>
      </c>
      <c r="D2074" s="4" t="s">
        <v>91</v>
      </c>
      <c r="E2074" s="4" t="s">
        <v>17</v>
      </c>
      <c r="F2074" s="4" t="s">
        <v>18</v>
      </c>
      <c r="G2074" s="4" t="s">
        <v>98</v>
      </c>
      <c r="H2074" s="4" t="s">
        <v>3128</v>
      </c>
      <c r="I2074" s="4" t="s">
        <v>1114</v>
      </c>
      <c r="J2074" s="51">
        <v>0</v>
      </c>
      <c r="K2074" s="51">
        <v>6.1</v>
      </c>
      <c r="L2074" s="51">
        <v>136</v>
      </c>
      <c r="M2074" s="51">
        <v>101</v>
      </c>
      <c r="N2074" s="55">
        <v>28045540</v>
      </c>
      <c r="O2074" s="55">
        <v>65000000</v>
      </c>
      <c r="P2074" s="24">
        <v>-36954460</v>
      </c>
    </row>
    <row r="2075" spans="1:16" x14ac:dyDescent="0.2">
      <c r="A2075" s="4" t="s">
        <v>4232</v>
      </c>
      <c r="B2075" s="5">
        <v>38850</v>
      </c>
      <c r="C2075" s="4" t="s">
        <v>46</v>
      </c>
      <c r="D2075" s="4" t="s">
        <v>16</v>
      </c>
      <c r="E2075" s="4" t="s">
        <v>17</v>
      </c>
      <c r="F2075" s="4" t="s">
        <v>18</v>
      </c>
      <c r="G2075" s="4" t="s">
        <v>106</v>
      </c>
      <c r="H2075" s="4" t="s">
        <v>540</v>
      </c>
      <c r="I2075" s="4" t="s">
        <v>4233</v>
      </c>
      <c r="J2075" s="51">
        <v>294</v>
      </c>
      <c r="K2075" s="51">
        <v>6.4</v>
      </c>
      <c r="L2075" s="51">
        <v>26</v>
      </c>
      <c r="M2075" s="51">
        <v>107</v>
      </c>
      <c r="N2075" s="55">
        <v>53481</v>
      </c>
      <c r="O2075" s="55">
        <v>8000000</v>
      </c>
      <c r="P2075" s="24">
        <v>-7946519</v>
      </c>
    </row>
    <row r="2076" spans="1:16" x14ac:dyDescent="0.2">
      <c r="A2076" s="4" t="s">
        <v>4234</v>
      </c>
      <c r="B2076" s="5">
        <v>39029</v>
      </c>
      <c r="C2076" s="4" t="s">
        <v>46</v>
      </c>
      <c r="D2076" s="4" t="s">
        <v>91</v>
      </c>
      <c r="E2076" s="4" t="s">
        <v>17</v>
      </c>
      <c r="F2076" s="4" t="s">
        <v>25</v>
      </c>
      <c r="G2076" s="4" t="s">
        <v>146</v>
      </c>
      <c r="H2076" s="4" t="s">
        <v>796</v>
      </c>
      <c r="I2076" s="4" t="s">
        <v>282</v>
      </c>
      <c r="J2076" s="51">
        <v>0</v>
      </c>
      <c r="K2076" s="51">
        <v>6.6</v>
      </c>
      <c r="L2076" s="51">
        <v>199</v>
      </c>
      <c r="M2076" s="51">
        <v>102</v>
      </c>
      <c r="N2076" s="55">
        <v>36883539</v>
      </c>
      <c r="O2076" s="55">
        <v>52000000</v>
      </c>
      <c r="P2076" s="24">
        <v>-15116461</v>
      </c>
    </row>
    <row r="2077" spans="1:16" x14ac:dyDescent="0.2">
      <c r="A2077" s="4" t="s">
        <v>4235</v>
      </c>
      <c r="B2077" s="5">
        <v>38907</v>
      </c>
      <c r="C2077" s="4" t="s">
        <v>46</v>
      </c>
      <c r="D2077" s="4" t="s">
        <v>91</v>
      </c>
      <c r="E2077" s="4" t="s">
        <v>17</v>
      </c>
      <c r="F2077" s="4" t="s">
        <v>18</v>
      </c>
      <c r="G2077" s="4" t="s">
        <v>106</v>
      </c>
      <c r="H2077" s="4" t="s">
        <v>2354</v>
      </c>
      <c r="I2077" s="4" t="s">
        <v>3631</v>
      </c>
      <c r="J2077" s="51">
        <v>13000</v>
      </c>
      <c r="K2077" s="51">
        <v>7.7</v>
      </c>
      <c r="L2077" s="51">
        <v>460</v>
      </c>
      <c r="M2077" s="51">
        <v>117</v>
      </c>
      <c r="N2077" s="55">
        <v>210592590</v>
      </c>
      <c r="O2077" s="55">
        <v>65000000</v>
      </c>
      <c r="P2077" s="24">
        <v>145592590</v>
      </c>
    </row>
    <row r="2078" spans="1:16" x14ac:dyDescent="0.2">
      <c r="A2078" s="4" t="s">
        <v>4236</v>
      </c>
      <c r="B2078" s="5">
        <v>38756</v>
      </c>
      <c r="C2078" s="4" t="s">
        <v>46</v>
      </c>
      <c r="D2078" s="4" t="s">
        <v>34</v>
      </c>
      <c r="E2078" s="4" t="s">
        <v>17</v>
      </c>
      <c r="F2078" s="4" t="s">
        <v>18</v>
      </c>
      <c r="G2078" s="4" t="s">
        <v>146</v>
      </c>
      <c r="H2078" s="4" t="s">
        <v>2056</v>
      </c>
      <c r="I2078" s="4" t="s">
        <v>288</v>
      </c>
      <c r="J2078" s="51">
        <v>9000</v>
      </c>
      <c r="K2078" s="51">
        <v>6.9</v>
      </c>
      <c r="L2078" s="51">
        <v>147</v>
      </c>
      <c r="M2078" s="51">
        <v>117</v>
      </c>
      <c r="N2078" s="55">
        <v>7458269</v>
      </c>
      <c r="O2078" s="55">
        <v>35000000</v>
      </c>
      <c r="P2078" s="24">
        <v>-27541731</v>
      </c>
    </row>
    <row r="2079" spans="1:16" x14ac:dyDescent="0.2">
      <c r="A2079" s="4" t="s">
        <v>4237</v>
      </c>
      <c r="B2079" s="5">
        <v>39036</v>
      </c>
      <c r="C2079" s="4" t="s">
        <v>46</v>
      </c>
      <c r="D2079" s="4" t="s">
        <v>34</v>
      </c>
      <c r="E2079" s="4" t="s">
        <v>17</v>
      </c>
      <c r="F2079" s="4" t="s">
        <v>18</v>
      </c>
      <c r="G2079" s="4" t="s">
        <v>146</v>
      </c>
      <c r="H2079" s="4" t="s">
        <v>502</v>
      </c>
      <c r="I2079" s="4" t="s">
        <v>1387</v>
      </c>
      <c r="J2079" s="51">
        <v>683</v>
      </c>
      <c r="K2079" s="51">
        <v>6.8</v>
      </c>
      <c r="L2079" s="51">
        <v>211</v>
      </c>
      <c r="M2079" s="51">
        <v>105</v>
      </c>
      <c r="N2079" s="55">
        <v>20338609</v>
      </c>
      <c r="O2079" s="55">
        <v>10000000</v>
      </c>
      <c r="P2079" s="24">
        <v>10338609</v>
      </c>
    </row>
    <row r="2080" spans="1:16" x14ac:dyDescent="0.2">
      <c r="A2080" s="4" t="s">
        <v>4238</v>
      </c>
      <c r="B2080" s="5">
        <v>38889</v>
      </c>
      <c r="C2080" s="4" t="s">
        <v>46</v>
      </c>
      <c r="D2080" s="4" t="s">
        <v>47</v>
      </c>
      <c r="E2080" s="4" t="s">
        <v>17</v>
      </c>
      <c r="F2080" s="4" t="s">
        <v>18</v>
      </c>
      <c r="G2080" s="4" t="s">
        <v>106</v>
      </c>
      <c r="H2080" s="4" t="s">
        <v>1226</v>
      </c>
      <c r="I2080" s="4" t="s">
        <v>872</v>
      </c>
      <c r="J2080" s="51">
        <v>0</v>
      </c>
      <c r="K2080" s="51">
        <v>7.1</v>
      </c>
      <c r="L2080" s="51">
        <v>232</v>
      </c>
      <c r="M2080" s="51">
        <v>100</v>
      </c>
      <c r="N2080" s="55">
        <v>5480996</v>
      </c>
      <c r="O2080" s="55">
        <v>8700000</v>
      </c>
      <c r="P2080" s="24">
        <v>-3219004</v>
      </c>
    </row>
    <row r="2081" spans="1:16" x14ac:dyDescent="0.2">
      <c r="A2081" s="4" t="s">
        <v>4239</v>
      </c>
      <c r="B2081" s="5">
        <v>38793</v>
      </c>
      <c r="C2081" s="4" t="s">
        <v>46</v>
      </c>
      <c r="D2081" s="4" t="s">
        <v>91</v>
      </c>
      <c r="E2081" s="4" t="s">
        <v>17</v>
      </c>
      <c r="F2081" s="4" t="s">
        <v>25</v>
      </c>
      <c r="G2081" s="4" t="s">
        <v>98</v>
      </c>
      <c r="H2081" s="4" t="s">
        <v>4240</v>
      </c>
      <c r="I2081" s="4" t="s">
        <v>4226</v>
      </c>
      <c r="J2081" s="51">
        <v>823</v>
      </c>
      <c r="K2081" s="51">
        <v>5.0999999999999996</v>
      </c>
      <c r="L2081" s="51">
        <v>66</v>
      </c>
      <c r="M2081" s="51">
        <v>93</v>
      </c>
      <c r="N2081" s="55">
        <v>652526</v>
      </c>
      <c r="O2081" s="55">
        <v>40000000</v>
      </c>
      <c r="P2081" s="24">
        <v>-39347474</v>
      </c>
    </row>
    <row r="2082" spans="1:16" x14ac:dyDescent="0.2">
      <c r="A2082" s="4" t="s">
        <v>4241</v>
      </c>
      <c r="B2082" s="5">
        <v>39041</v>
      </c>
      <c r="C2082" s="4" t="s">
        <v>15</v>
      </c>
      <c r="D2082" s="4" t="s">
        <v>23</v>
      </c>
      <c r="E2082" s="4" t="s">
        <v>17</v>
      </c>
      <c r="F2082" s="4" t="s">
        <v>25</v>
      </c>
      <c r="G2082" s="4" t="s">
        <v>146</v>
      </c>
      <c r="H2082" s="4" t="s">
        <v>1096</v>
      </c>
      <c r="I2082" s="4" t="s">
        <v>1721</v>
      </c>
      <c r="J2082" s="51">
        <v>0</v>
      </c>
      <c r="K2082" s="51">
        <v>6.2</v>
      </c>
      <c r="L2082" s="51">
        <v>127</v>
      </c>
      <c r="M2082" s="51">
        <v>128</v>
      </c>
      <c r="N2082" s="55">
        <v>7221458</v>
      </c>
      <c r="O2082" s="55">
        <v>55000000</v>
      </c>
      <c r="P2082" s="24">
        <v>-47778542</v>
      </c>
    </row>
    <row r="2083" spans="1:16" x14ac:dyDescent="0.2">
      <c r="A2083" s="4" t="s">
        <v>4242</v>
      </c>
      <c r="B2083" s="5">
        <v>39065</v>
      </c>
      <c r="C2083" s="4" t="s">
        <v>15</v>
      </c>
      <c r="D2083" s="4" t="s">
        <v>16</v>
      </c>
      <c r="E2083" s="4" t="s">
        <v>17</v>
      </c>
      <c r="F2083" s="4" t="s">
        <v>18</v>
      </c>
      <c r="G2083" s="4" t="s">
        <v>19</v>
      </c>
      <c r="H2083" s="4" t="s">
        <v>4243</v>
      </c>
      <c r="I2083" s="4" t="s">
        <v>4244</v>
      </c>
      <c r="J2083" s="51">
        <v>244</v>
      </c>
      <c r="K2083" s="51">
        <v>6.1</v>
      </c>
      <c r="L2083" s="51">
        <v>71</v>
      </c>
      <c r="M2083" s="51">
        <v>78</v>
      </c>
      <c r="N2083" s="55">
        <v>10018</v>
      </c>
      <c r="O2083" s="55">
        <v>1000000</v>
      </c>
      <c r="P2083" s="24">
        <v>-989982</v>
      </c>
    </row>
    <row r="2084" spans="1:16" x14ac:dyDescent="0.2">
      <c r="A2084" s="4" t="s">
        <v>4245</v>
      </c>
      <c r="B2084" s="5">
        <v>39064</v>
      </c>
      <c r="C2084" s="4" t="s">
        <v>46</v>
      </c>
      <c r="D2084" s="4" t="s">
        <v>34</v>
      </c>
      <c r="E2084" s="4" t="s">
        <v>17</v>
      </c>
      <c r="F2084" s="4" t="s">
        <v>18</v>
      </c>
      <c r="G2084" s="4" t="s">
        <v>146</v>
      </c>
      <c r="H2084" s="4" t="s">
        <v>2257</v>
      </c>
      <c r="I2084" s="4" t="s">
        <v>1980</v>
      </c>
      <c r="J2084" s="51">
        <v>300</v>
      </c>
      <c r="K2084" s="51">
        <v>5.5</v>
      </c>
      <c r="L2084" s="51">
        <v>153</v>
      </c>
      <c r="M2084" s="51">
        <v>107</v>
      </c>
      <c r="N2084" s="55">
        <v>7156725</v>
      </c>
      <c r="O2084" s="55">
        <v>19000000</v>
      </c>
      <c r="P2084" s="24">
        <v>-11843275</v>
      </c>
    </row>
    <row r="2085" spans="1:16" x14ac:dyDescent="0.2">
      <c r="A2085" s="4" t="s">
        <v>4246</v>
      </c>
      <c r="B2085" s="5">
        <v>38850</v>
      </c>
      <c r="C2085" s="4" t="s">
        <v>46</v>
      </c>
      <c r="D2085" s="4" t="s">
        <v>91</v>
      </c>
      <c r="E2085" s="4" t="s">
        <v>4247</v>
      </c>
      <c r="F2085" s="4" t="s">
        <v>18</v>
      </c>
      <c r="G2085" s="4" t="s">
        <v>106</v>
      </c>
      <c r="H2085" s="4" t="s">
        <v>4248</v>
      </c>
      <c r="I2085" s="4" t="s">
        <v>1188</v>
      </c>
      <c r="J2085" s="51">
        <v>14000</v>
      </c>
      <c r="K2085" s="51">
        <v>7.8</v>
      </c>
      <c r="L2085" s="51">
        <v>283</v>
      </c>
      <c r="M2085" s="51">
        <v>139</v>
      </c>
      <c r="N2085" s="55">
        <v>50859889</v>
      </c>
      <c r="O2085" s="55">
        <v>40000000</v>
      </c>
      <c r="P2085" s="24">
        <v>10859889</v>
      </c>
    </row>
    <row r="2086" spans="1:16" x14ac:dyDescent="0.2">
      <c r="A2086" s="4" t="s">
        <v>4249</v>
      </c>
      <c r="B2086" s="5">
        <v>38740</v>
      </c>
      <c r="C2086" s="4" t="s">
        <v>46</v>
      </c>
      <c r="D2086" s="4" t="s">
        <v>34</v>
      </c>
      <c r="E2086" s="4" t="s">
        <v>17</v>
      </c>
      <c r="F2086" s="4" t="s">
        <v>18</v>
      </c>
      <c r="G2086" s="4" t="s">
        <v>98</v>
      </c>
      <c r="H2086" s="4" t="s">
        <v>4250</v>
      </c>
      <c r="I2086" s="4" t="s">
        <v>4251</v>
      </c>
      <c r="J2086" s="51">
        <v>0</v>
      </c>
      <c r="K2086" s="51">
        <v>5.3</v>
      </c>
      <c r="L2086" s="51">
        <v>66</v>
      </c>
      <c r="M2086" s="51">
        <v>104</v>
      </c>
      <c r="N2086" s="55">
        <v>18595716</v>
      </c>
      <c r="O2086" s="55">
        <v>12000000</v>
      </c>
      <c r="P2086" s="24">
        <v>6595716</v>
      </c>
    </row>
    <row r="2087" spans="1:16" x14ac:dyDescent="0.2">
      <c r="A2087" s="4" t="s">
        <v>4252</v>
      </c>
      <c r="B2087" s="5">
        <v>39041</v>
      </c>
      <c r="C2087" s="4" t="s">
        <v>46</v>
      </c>
      <c r="D2087" s="4" t="s">
        <v>54</v>
      </c>
      <c r="E2087" s="4" t="s">
        <v>17</v>
      </c>
      <c r="F2087" s="4" t="s">
        <v>175</v>
      </c>
      <c r="G2087" s="4" t="s">
        <v>98</v>
      </c>
      <c r="H2087" s="4" t="s">
        <v>4253</v>
      </c>
      <c r="I2087" s="4" t="s">
        <v>1665</v>
      </c>
      <c r="J2087" s="51">
        <v>941</v>
      </c>
      <c r="K2087" s="51">
        <v>6</v>
      </c>
      <c r="L2087" s="51">
        <v>101</v>
      </c>
      <c r="M2087" s="51">
        <v>94</v>
      </c>
      <c r="N2087" s="55">
        <v>15131330</v>
      </c>
      <c r="O2087" s="55">
        <v>86000000</v>
      </c>
      <c r="P2087" s="24">
        <v>-70868670</v>
      </c>
    </row>
    <row r="2088" spans="1:16" x14ac:dyDescent="0.2">
      <c r="A2088" s="4" t="s">
        <v>4254</v>
      </c>
      <c r="B2088" s="5">
        <v>38804</v>
      </c>
      <c r="C2088" s="4" t="s">
        <v>46</v>
      </c>
      <c r="D2088" s="4" t="s">
        <v>23</v>
      </c>
      <c r="E2088" s="4" t="s">
        <v>17</v>
      </c>
      <c r="F2088" s="4" t="s">
        <v>175</v>
      </c>
      <c r="G2088" s="4" t="s">
        <v>106</v>
      </c>
      <c r="H2088" s="4" t="s">
        <v>1059</v>
      </c>
      <c r="I2088" s="4" t="s">
        <v>2293</v>
      </c>
      <c r="J2088" s="51">
        <v>0</v>
      </c>
      <c r="K2088" s="51">
        <v>7.5</v>
      </c>
      <c r="L2088" s="51">
        <v>285</v>
      </c>
      <c r="M2088" s="51">
        <v>143</v>
      </c>
      <c r="N2088" s="55">
        <v>34300771</v>
      </c>
      <c r="O2088" s="55">
        <v>25000000</v>
      </c>
      <c r="P2088" s="24">
        <v>9300771</v>
      </c>
    </row>
    <row r="2089" spans="1:16" x14ac:dyDescent="0.2">
      <c r="A2089" s="4" t="s">
        <v>4255</v>
      </c>
      <c r="B2089" s="5">
        <v>38784</v>
      </c>
      <c r="C2089" s="4" t="s">
        <v>46</v>
      </c>
      <c r="D2089" s="4" t="s">
        <v>47</v>
      </c>
      <c r="E2089" s="4" t="s">
        <v>17</v>
      </c>
      <c r="F2089" s="4" t="s">
        <v>25</v>
      </c>
      <c r="G2089" s="4" t="s">
        <v>98</v>
      </c>
      <c r="H2089" s="4" t="s">
        <v>4256</v>
      </c>
      <c r="I2089" s="4" t="s">
        <v>1174</v>
      </c>
      <c r="J2089" s="51">
        <v>605</v>
      </c>
      <c r="K2089" s="51">
        <v>5.6</v>
      </c>
      <c r="L2089" s="51">
        <v>98</v>
      </c>
      <c r="M2089" s="51">
        <v>90</v>
      </c>
      <c r="N2089" s="55">
        <v>72601713</v>
      </c>
      <c r="O2089" s="55">
        <v>51000000</v>
      </c>
      <c r="P2089" s="24">
        <v>21601713</v>
      </c>
    </row>
    <row r="2090" spans="1:16" x14ac:dyDescent="0.2">
      <c r="A2090" s="4" t="s">
        <v>4257</v>
      </c>
      <c r="B2090" s="5">
        <v>39048</v>
      </c>
      <c r="C2090" s="4" t="s">
        <v>46</v>
      </c>
      <c r="D2090" s="4" t="s">
        <v>16</v>
      </c>
      <c r="E2090" s="4" t="s">
        <v>17</v>
      </c>
      <c r="F2090" s="4" t="s">
        <v>97</v>
      </c>
      <c r="G2090" s="4" t="s">
        <v>106</v>
      </c>
      <c r="H2090" s="4" t="s">
        <v>407</v>
      </c>
      <c r="I2090" s="4" t="s">
        <v>1254</v>
      </c>
      <c r="J2090" s="51">
        <v>764</v>
      </c>
      <c r="K2090" s="51">
        <v>4.2</v>
      </c>
      <c r="L2090" s="51">
        <v>159</v>
      </c>
      <c r="M2090" s="51">
        <v>116</v>
      </c>
      <c r="N2090" s="55">
        <v>5851188</v>
      </c>
      <c r="O2090" s="55">
        <v>70000000</v>
      </c>
      <c r="P2090" s="24">
        <v>-64148812</v>
      </c>
    </row>
    <row r="2091" spans="1:16" x14ac:dyDescent="0.2">
      <c r="A2091" s="4" t="s">
        <v>4258</v>
      </c>
      <c r="B2091" s="5">
        <v>38990</v>
      </c>
      <c r="C2091" s="4" t="s">
        <v>46</v>
      </c>
      <c r="D2091" s="4" t="s">
        <v>34</v>
      </c>
      <c r="E2091" s="4" t="s">
        <v>17</v>
      </c>
      <c r="F2091" s="4" t="s">
        <v>18</v>
      </c>
      <c r="G2091" s="4" t="s">
        <v>106</v>
      </c>
      <c r="H2091" s="4" t="s">
        <v>4259</v>
      </c>
      <c r="I2091" s="4" t="s">
        <v>4260</v>
      </c>
      <c r="J2091" s="51">
        <v>323</v>
      </c>
      <c r="K2091" s="51">
        <v>6</v>
      </c>
      <c r="L2091" s="51">
        <v>20</v>
      </c>
      <c r="M2091" s="51">
        <v>86</v>
      </c>
      <c r="N2091" s="55">
        <v>475000</v>
      </c>
      <c r="O2091" s="55">
        <v>2800000</v>
      </c>
      <c r="P2091" s="24">
        <v>-2325000</v>
      </c>
    </row>
    <row r="2092" spans="1:16" x14ac:dyDescent="0.2">
      <c r="A2092" s="4" t="s">
        <v>4261</v>
      </c>
      <c r="B2092" s="5">
        <v>38955</v>
      </c>
      <c r="C2092" s="4" t="s">
        <v>46</v>
      </c>
      <c r="D2092" s="4" t="s">
        <v>34</v>
      </c>
      <c r="E2092" s="4" t="s">
        <v>17</v>
      </c>
      <c r="F2092" s="4" t="s">
        <v>18</v>
      </c>
      <c r="G2092" s="4" t="s">
        <v>106</v>
      </c>
      <c r="H2092" s="4" t="s">
        <v>4262</v>
      </c>
      <c r="I2092" s="4" t="s">
        <v>2857</v>
      </c>
      <c r="J2092" s="51">
        <v>0</v>
      </c>
      <c r="K2092" s="51">
        <v>6.3</v>
      </c>
      <c r="L2092" s="51">
        <v>91</v>
      </c>
      <c r="M2092" s="51">
        <v>110</v>
      </c>
      <c r="N2092" s="55">
        <v>19179969</v>
      </c>
      <c r="O2092" s="55">
        <v>17500000</v>
      </c>
      <c r="P2092" s="24">
        <v>1679969</v>
      </c>
    </row>
    <row r="2093" spans="1:16" x14ac:dyDescent="0.2">
      <c r="A2093" s="4" t="s">
        <v>4263</v>
      </c>
      <c r="B2093" s="5">
        <v>39010</v>
      </c>
      <c r="C2093" s="4" t="s">
        <v>46</v>
      </c>
      <c r="D2093" s="4" t="s">
        <v>23</v>
      </c>
      <c r="E2093" s="4" t="s">
        <v>17</v>
      </c>
      <c r="F2093" s="4" t="s">
        <v>18</v>
      </c>
      <c r="G2093" s="4" t="s">
        <v>146</v>
      </c>
      <c r="H2093" s="4" t="s">
        <v>3667</v>
      </c>
      <c r="I2093" s="4" t="s">
        <v>4264</v>
      </c>
      <c r="J2093" s="51">
        <v>0</v>
      </c>
      <c r="K2093" s="51">
        <v>7.4</v>
      </c>
      <c r="L2093" s="51">
        <v>60</v>
      </c>
      <c r="M2093" s="51">
        <v>91</v>
      </c>
      <c r="N2093" s="55">
        <v>8108247</v>
      </c>
      <c r="O2093" s="55">
        <v>3300000</v>
      </c>
      <c r="P2093" s="24">
        <v>4808247</v>
      </c>
    </row>
    <row r="2094" spans="1:16" x14ac:dyDescent="0.2">
      <c r="A2094" s="4" t="s">
        <v>4265</v>
      </c>
      <c r="B2094" s="5">
        <v>38892</v>
      </c>
      <c r="C2094" s="4" t="s">
        <v>46</v>
      </c>
      <c r="D2094" s="4" t="s">
        <v>34</v>
      </c>
      <c r="E2094" s="4" t="s">
        <v>17</v>
      </c>
      <c r="F2094" s="4" t="s">
        <v>18</v>
      </c>
      <c r="G2094" s="4" t="s">
        <v>146</v>
      </c>
      <c r="H2094" s="4" t="s">
        <v>4266</v>
      </c>
      <c r="I2094" s="4" t="s">
        <v>2831</v>
      </c>
      <c r="J2094" s="51">
        <v>663</v>
      </c>
      <c r="K2094" s="51">
        <v>4.5999999999999996</v>
      </c>
      <c r="L2094" s="51">
        <v>65</v>
      </c>
      <c r="M2094" s="51">
        <v>99</v>
      </c>
      <c r="N2094" s="55">
        <v>70163652</v>
      </c>
      <c r="O2094" s="55">
        <v>40000000</v>
      </c>
      <c r="P2094" s="24">
        <v>30163652</v>
      </c>
    </row>
    <row r="2095" spans="1:16" x14ac:dyDescent="0.2">
      <c r="A2095" s="4" t="s">
        <v>4267</v>
      </c>
      <c r="B2095" s="5">
        <v>39024</v>
      </c>
      <c r="C2095" s="4" t="s">
        <v>46</v>
      </c>
      <c r="D2095" s="4" t="s">
        <v>23</v>
      </c>
      <c r="E2095" s="4" t="s">
        <v>1532</v>
      </c>
      <c r="F2095" s="4" t="s">
        <v>1533</v>
      </c>
      <c r="G2095" s="4" t="s">
        <v>106</v>
      </c>
      <c r="H2095" s="4" t="s">
        <v>4268</v>
      </c>
      <c r="I2095" s="4" t="s">
        <v>831</v>
      </c>
      <c r="J2095" s="51">
        <v>0</v>
      </c>
      <c r="K2095" s="51">
        <v>7.8</v>
      </c>
      <c r="L2095" s="51">
        <v>231</v>
      </c>
      <c r="M2095" s="51">
        <v>145</v>
      </c>
      <c r="N2095" s="55">
        <v>4398392</v>
      </c>
      <c r="O2095" s="55">
        <v>21000000</v>
      </c>
      <c r="P2095" s="24">
        <v>-16601608</v>
      </c>
    </row>
    <row r="2096" spans="1:16" x14ac:dyDescent="0.2">
      <c r="A2096" s="4" t="s">
        <v>4269</v>
      </c>
      <c r="B2096" s="5">
        <v>38802</v>
      </c>
      <c r="C2096" s="4" t="s">
        <v>46</v>
      </c>
      <c r="D2096" s="4" t="s">
        <v>105</v>
      </c>
      <c r="E2096" s="4" t="s">
        <v>17</v>
      </c>
      <c r="F2096" s="4" t="s">
        <v>18</v>
      </c>
      <c r="G2096" s="4" t="s">
        <v>106</v>
      </c>
      <c r="H2096" s="4" t="s">
        <v>2234</v>
      </c>
      <c r="I2096" s="4" t="s">
        <v>3551</v>
      </c>
      <c r="J2096" s="51">
        <v>0</v>
      </c>
      <c r="K2096" s="51">
        <v>4.5</v>
      </c>
      <c r="L2096" s="51">
        <v>186</v>
      </c>
      <c r="M2096" s="51">
        <v>94</v>
      </c>
      <c r="N2096" s="55">
        <v>16235293</v>
      </c>
      <c r="O2096" s="55">
        <v>9000000</v>
      </c>
      <c r="P2096" s="24">
        <v>7235293</v>
      </c>
    </row>
    <row r="2097" spans="1:16" x14ac:dyDescent="0.2">
      <c r="A2097" s="4" t="s">
        <v>4270</v>
      </c>
      <c r="B2097" s="5">
        <v>39051</v>
      </c>
      <c r="C2097" s="4" t="s">
        <v>15</v>
      </c>
      <c r="D2097" s="4" t="s">
        <v>23</v>
      </c>
      <c r="E2097" s="4" t="s">
        <v>17</v>
      </c>
      <c r="F2097" s="4" t="s">
        <v>18</v>
      </c>
      <c r="G2097" s="4" t="s">
        <v>106</v>
      </c>
      <c r="H2097" s="4" t="s">
        <v>4271</v>
      </c>
      <c r="I2097" s="4" t="s">
        <v>4015</v>
      </c>
      <c r="J2097" s="51">
        <v>0</v>
      </c>
      <c r="K2097" s="51">
        <v>7</v>
      </c>
      <c r="L2097" s="51">
        <v>197</v>
      </c>
      <c r="M2097" s="51">
        <v>116</v>
      </c>
      <c r="N2097" s="55">
        <v>9396487</v>
      </c>
      <c r="O2097" s="55">
        <v>15000000</v>
      </c>
      <c r="P2097" s="24">
        <v>-5603513</v>
      </c>
    </row>
    <row r="2098" spans="1:16" x14ac:dyDescent="0.2">
      <c r="A2098" s="4" t="s">
        <v>4272</v>
      </c>
      <c r="B2098" s="5">
        <v>38818</v>
      </c>
      <c r="C2098" s="4" t="s">
        <v>46</v>
      </c>
      <c r="D2098" s="4" t="s">
        <v>54</v>
      </c>
      <c r="E2098" s="4" t="s">
        <v>17</v>
      </c>
      <c r="F2098" s="4" t="s">
        <v>25</v>
      </c>
      <c r="G2098" s="4" t="s">
        <v>106</v>
      </c>
      <c r="H2098" s="4" t="s">
        <v>1290</v>
      </c>
      <c r="I2098" s="4" t="s">
        <v>734</v>
      </c>
      <c r="J2098" s="51">
        <v>14000</v>
      </c>
      <c r="K2098" s="51">
        <v>8</v>
      </c>
      <c r="L2098" s="51">
        <v>166</v>
      </c>
      <c r="M2098" s="51">
        <v>143</v>
      </c>
      <c r="N2098" s="55">
        <v>57366262</v>
      </c>
      <c r="O2098" s="55">
        <v>100000000</v>
      </c>
      <c r="P2098" s="24">
        <v>-42633738</v>
      </c>
    </row>
    <row r="2099" spans="1:16" x14ac:dyDescent="0.2">
      <c r="A2099" s="4" t="s">
        <v>4273</v>
      </c>
      <c r="B2099" s="5">
        <v>38952</v>
      </c>
      <c r="C2099" s="4" t="s">
        <v>46</v>
      </c>
      <c r="D2099" s="4" t="s">
        <v>23</v>
      </c>
      <c r="E2099" s="4" t="s">
        <v>17</v>
      </c>
      <c r="F2099" s="4" t="s">
        <v>18</v>
      </c>
      <c r="G2099" s="4" t="s">
        <v>106</v>
      </c>
      <c r="H2099" s="4" t="s">
        <v>894</v>
      </c>
      <c r="I2099" s="4" t="s">
        <v>4274</v>
      </c>
      <c r="J2099" s="51">
        <v>0</v>
      </c>
      <c r="K2099" s="51">
        <v>7</v>
      </c>
      <c r="L2099" s="51">
        <v>195</v>
      </c>
      <c r="M2099" s="51">
        <v>112</v>
      </c>
      <c r="N2099" s="55">
        <v>11204499</v>
      </c>
      <c r="O2099" s="55">
        <v>14000000</v>
      </c>
      <c r="P2099" s="24">
        <v>-2795501</v>
      </c>
    </row>
    <row r="2100" spans="1:16" x14ac:dyDescent="0.2">
      <c r="A2100" s="4" t="s">
        <v>4275</v>
      </c>
      <c r="B2100" s="5">
        <v>38772</v>
      </c>
      <c r="C2100" s="4" t="s">
        <v>46</v>
      </c>
      <c r="D2100" s="4" t="s">
        <v>34</v>
      </c>
      <c r="E2100" s="4" t="s">
        <v>17</v>
      </c>
      <c r="F2100" s="4" t="s">
        <v>18</v>
      </c>
      <c r="G2100" s="4" t="s">
        <v>106</v>
      </c>
      <c r="H2100" s="4" t="s">
        <v>4276</v>
      </c>
      <c r="I2100" s="4" t="s">
        <v>4277</v>
      </c>
      <c r="J2100" s="51">
        <v>0</v>
      </c>
      <c r="K2100" s="51">
        <v>7.3</v>
      </c>
      <c r="L2100" s="51">
        <v>343</v>
      </c>
      <c r="M2100" s="51">
        <v>82</v>
      </c>
      <c r="N2100" s="55">
        <v>128505958</v>
      </c>
      <c r="O2100" s="55">
        <v>18000000</v>
      </c>
      <c r="P2100" s="24">
        <v>110505958</v>
      </c>
    </row>
    <row r="2101" spans="1:16" x14ac:dyDescent="0.2">
      <c r="A2101" s="4" t="s">
        <v>4278</v>
      </c>
      <c r="B2101" s="5">
        <v>38731</v>
      </c>
      <c r="C2101" s="4" t="s">
        <v>46</v>
      </c>
      <c r="D2101" s="4" t="s">
        <v>54</v>
      </c>
      <c r="E2101" s="4" t="s">
        <v>17</v>
      </c>
      <c r="F2101" s="4" t="s">
        <v>18</v>
      </c>
      <c r="G2101" s="4" t="s">
        <v>42</v>
      </c>
      <c r="H2101" s="4" t="s">
        <v>4279</v>
      </c>
      <c r="I2101" s="4" t="s">
        <v>1301</v>
      </c>
      <c r="J2101" s="51">
        <v>0</v>
      </c>
      <c r="K2101" s="51">
        <v>7.2</v>
      </c>
      <c r="L2101" s="51">
        <v>256</v>
      </c>
      <c r="M2101" s="51">
        <v>117</v>
      </c>
      <c r="N2101" s="55">
        <v>244052771</v>
      </c>
      <c r="O2101" s="55">
        <v>120000000</v>
      </c>
      <c r="P2101" s="24">
        <v>124052771</v>
      </c>
    </row>
    <row r="2102" spans="1:16" x14ac:dyDescent="0.2">
      <c r="A2102" s="4" t="s">
        <v>4280</v>
      </c>
      <c r="B2102" s="5">
        <v>39048</v>
      </c>
      <c r="C2102" s="4" t="s">
        <v>15</v>
      </c>
      <c r="D2102" s="4" t="s">
        <v>91</v>
      </c>
      <c r="E2102" s="4" t="s">
        <v>17</v>
      </c>
      <c r="F2102" s="4" t="s">
        <v>97</v>
      </c>
      <c r="G2102" s="4" t="s">
        <v>146</v>
      </c>
      <c r="H2102" s="4" t="s">
        <v>4281</v>
      </c>
      <c r="I2102" s="4" t="s">
        <v>1219</v>
      </c>
      <c r="J2102" s="51">
        <v>0</v>
      </c>
      <c r="K2102" s="51">
        <v>8</v>
      </c>
      <c r="L2102" s="51">
        <v>400</v>
      </c>
      <c r="M2102" s="51">
        <v>144</v>
      </c>
      <c r="N2102" s="55">
        <v>167007184</v>
      </c>
      <c r="O2102" s="55">
        <v>150000000</v>
      </c>
      <c r="P2102" s="24">
        <v>17007184</v>
      </c>
    </row>
    <row r="2103" spans="1:16" x14ac:dyDescent="0.2">
      <c r="A2103" s="4" t="s">
        <v>4282</v>
      </c>
      <c r="B2103" s="5">
        <v>38939</v>
      </c>
      <c r="C2103" s="4" t="s">
        <v>46</v>
      </c>
      <c r="D2103" s="4" t="s">
        <v>75</v>
      </c>
      <c r="E2103" s="4" t="s">
        <v>17</v>
      </c>
      <c r="F2103" s="4" t="s">
        <v>175</v>
      </c>
      <c r="G2103" s="4" t="s">
        <v>146</v>
      </c>
      <c r="H2103" s="4" t="s">
        <v>4283</v>
      </c>
      <c r="I2103" s="4" t="s">
        <v>939</v>
      </c>
      <c r="J2103" s="51">
        <v>447</v>
      </c>
      <c r="K2103" s="51">
        <v>6.7</v>
      </c>
      <c r="L2103" s="51">
        <v>108</v>
      </c>
      <c r="M2103" s="51">
        <v>98</v>
      </c>
      <c r="N2103" s="55">
        <v>4291965</v>
      </c>
      <c r="O2103" s="55">
        <v>14000000</v>
      </c>
      <c r="P2103" s="24">
        <v>-9708035</v>
      </c>
    </row>
    <row r="2104" spans="1:16" x14ac:dyDescent="0.2">
      <c r="A2104" s="4" t="s">
        <v>4284</v>
      </c>
      <c r="B2104" s="5">
        <v>38946</v>
      </c>
      <c r="C2104" s="4" t="s">
        <v>46</v>
      </c>
      <c r="D2104" s="4" t="s">
        <v>23</v>
      </c>
      <c r="E2104" s="4" t="s">
        <v>17</v>
      </c>
      <c r="F2104" s="4" t="s">
        <v>18</v>
      </c>
      <c r="G2104" s="4" t="s">
        <v>106</v>
      </c>
      <c r="H2104" s="4" t="s">
        <v>2951</v>
      </c>
      <c r="I2104" s="4" t="s">
        <v>2938</v>
      </c>
      <c r="J2104" s="51">
        <v>17000</v>
      </c>
      <c r="K2104" s="51">
        <v>7.9</v>
      </c>
      <c r="L2104" s="51">
        <v>372</v>
      </c>
      <c r="M2104" s="51">
        <v>109</v>
      </c>
      <c r="N2104" s="55">
        <v>35286428</v>
      </c>
      <c r="O2104" s="55">
        <v>76000000</v>
      </c>
      <c r="P2104" s="24">
        <v>-40713572</v>
      </c>
    </row>
    <row r="2105" spans="1:16" x14ac:dyDescent="0.2">
      <c r="A2105" s="4" t="s">
        <v>4285</v>
      </c>
      <c r="B2105" s="5">
        <v>38920</v>
      </c>
      <c r="C2105" s="4" t="s">
        <v>15</v>
      </c>
      <c r="D2105" s="4" t="s">
        <v>34</v>
      </c>
      <c r="E2105" s="4" t="s">
        <v>17</v>
      </c>
      <c r="F2105" s="4" t="s">
        <v>18</v>
      </c>
      <c r="G2105" s="4" t="s">
        <v>106</v>
      </c>
      <c r="H2105" s="4" t="s">
        <v>1239</v>
      </c>
      <c r="I2105" s="4" t="s">
        <v>1079</v>
      </c>
      <c r="J2105" s="51">
        <v>0</v>
      </c>
      <c r="K2105" s="51">
        <v>7.4</v>
      </c>
      <c r="L2105" s="51">
        <v>174</v>
      </c>
      <c r="M2105" s="51">
        <v>97</v>
      </c>
      <c r="N2105" s="55">
        <v>24138847</v>
      </c>
      <c r="O2105" s="55">
        <v>5000000</v>
      </c>
      <c r="P2105" s="24">
        <v>19138847</v>
      </c>
    </row>
    <row r="2106" spans="1:16" x14ac:dyDescent="0.2">
      <c r="A2106" s="4" t="s">
        <v>4286</v>
      </c>
      <c r="B2106" s="5">
        <v>38778</v>
      </c>
      <c r="C2106" s="4" t="s">
        <v>46</v>
      </c>
      <c r="D2106" s="4" t="s">
        <v>34</v>
      </c>
      <c r="E2106" s="4" t="s">
        <v>17</v>
      </c>
      <c r="F2106" s="4" t="s">
        <v>18</v>
      </c>
      <c r="G2106" s="4" t="s">
        <v>146</v>
      </c>
      <c r="H2106" s="4" t="s">
        <v>1373</v>
      </c>
      <c r="I2106" s="4" t="s">
        <v>1937</v>
      </c>
      <c r="J2106" s="51">
        <v>7000</v>
      </c>
      <c r="K2106" s="51">
        <v>6.4</v>
      </c>
      <c r="L2106" s="51">
        <v>173</v>
      </c>
      <c r="M2106" s="51">
        <v>107</v>
      </c>
      <c r="N2106" s="55">
        <v>137340146</v>
      </c>
      <c r="O2106" s="55">
        <v>70000000</v>
      </c>
      <c r="P2106" s="24">
        <v>67340146</v>
      </c>
    </row>
    <row r="2107" spans="1:16" x14ac:dyDescent="0.2">
      <c r="A2107" s="4" t="s">
        <v>4287</v>
      </c>
      <c r="B2107" s="5">
        <v>38970</v>
      </c>
      <c r="C2107" s="4" t="s">
        <v>46</v>
      </c>
      <c r="D2107" s="4" t="s">
        <v>23</v>
      </c>
      <c r="E2107" s="4" t="s">
        <v>17</v>
      </c>
      <c r="F2107" s="4" t="s">
        <v>18</v>
      </c>
      <c r="G2107" s="4" t="s">
        <v>106</v>
      </c>
      <c r="H2107" s="4" t="s">
        <v>2794</v>
      </c>
      <c r="I2107" s="4" t="s">
        <v>4288</v>
      </c>
      <c r="J2107" s="51">
        <v>224</v>
      </c>
      <c r="K2107" s="51">
        <v>6.2</v>
      </c>
      <c r="L2107" s="51">
        <v>36</v>
      </c>
      <c r="M2107" s="51">
        <v>97</v>
      </c>
      <c r="N2107" s="55">
        <v>117560</v>
      </c>
      <c r="O2107" s="55">
        <v>6000000</v>
      </c>
      <c r="P2107" s="24">
        <v>-5882440</v>
      </c>
    </row>
    <row r="2108" spans="1:16" x14ac:dyDescent="0.2">
      <c r="A2108" s="4" t="s">
        <v>4289</v>
      </c>
      <c r="B2108" s="5">
        <v>38750</v>
      </c>
      <c r="C2108" s="4" t="s">
        <v>46</v>
      </c>
      <c r="D2108" s="4" t="s">
        <v>75</v>
      </c>
      <c r="E2108" s="4" t="s">
        <v>17</v>
      </c>
      <c r="F2108" s="4" t="s">
        <v>18</v>
      </c>
      <c r="G2108" s="4" t="s">
        <v>146</v>
      </c>
      <c r="H2108" s="4" t="s">
        <v>4290</v>
      </c>
      <c r="I2108" s="4" t="s">
        <v>4291</v>
      </c>
      <c r="J2108" s="51">
        <v>0</v>
      </c>
      <c r="K2108" s="51">
        <v>6.8</v>
      </c>
      <c r="L2108" s="51">
        <v>78</v>
      </c>
      <c r="M2108" s="51">
        <v>104</v>
      </c>
      <c r="N2108" s="55">
        <v>352786</v>
      </c>
      <c r="O2108" s="55">
        <v>11000000</v>
      </c>
      <c r="P2108" s="24">
        <v>-10647214</v>
      </c>
    </row>
    <row r="2109" spans="1:16" x14ac:dyDescent="0.2">
      <c r="A2109" s="4" t="s">
        <v>4292</v>
      </c>
      <c r="B2109" s="5">
        <v>39079</v>
      </c>
      <c r="C2109" s="4" t="s">
        <v>46</v>
      </c>
      <c r="D2109" s="4" t="s">
        <v>91</v>
      </c>
      <c r="E2109" s="4" t="s">
        <v>17</v>
      </c>
      <c r="F2109" s="4" t="s">
        <v>18</v>
      </c>
      <c r="G2109" s="4" t="s">
        <v>106</v>
      </c>
      <c r="H2109" s="4" t="s">
        <v>1825</v>
      </c>
      <c r="I2109" s="4" t="s">
        <v>4293</v>
      </c>
      <c r="J2109" s="51">
        <v>0</v>
      </c>
      <c r="K2109" s="51">
        <v>7</v>
      </c>
      <c r="L2109" s="51">
        <v>170</v>
      </c>
      <c r="M2109" s="51">
        <v>93</v>
      </c>
      <c r="N2109" s="55">
        <v>27829874</v>
      </c>
      <c r="O2109" s="55">
        <v>12000000</v>
      </c>
      <c r="P2109" s="24">
        <v>15829874</v>
      </c>
    </row>
    <row r="2110" spans="1:16" x14ac:dyDescent="0.2">
      <c r="A2110" s="4" t="s">
        <v>4294</v>
      </c>
      <c r="B2110" s="5">
        <v>38816</v>
      </c>
      <c r="C2110" s="4" t="s">
        <v>46</v>
      </c>
      <c r="D2110" s="4" t="s">
        <v>91</v>
      </c>
      <c r="E2110" s="4" t="s">
        <v>17</v>
      </c>
      <c r="F2110" s="4" t="s">
        <v>18</v>
      </c>
      <c r="G2110" s="4" t="s">
        <v>146</v>
      </c>
      <c r="H2110" s="4" t="s">
        <v>4295</v>
      </c>
      <c r="I2110" s="4" t="s">
        <v>4296</v>
      </c>
      <c r="J2110" s="51">
        <v>244</v>
      </c>
      <c r="K2110" s="51">
        <v>2.1</v>
      </c>
      <c r="L2110" s="51">
        <v>25</v>
      </c>
      <c r="M2110" s="51">
        <v>95</v>
      </c>
      <c r="N2110" s="55">
        <v>7009668</v>
      </c>
      <c r="O2110" s="55">
        <v>5600000</v>
      </c>
      <c r="P2110" s="24">
        <v>1409668</v>
      </c>
    </row>
    <row r="2111" spans="1:16" x14ac:dyDescent="0.2">
      <c r="A2111" s="4" t="s">
        <v>4297</v>
      </c>
      <c r="B2111" s="5">
        <v>38791</v>
      </c>
      <c r="C2111" s="4" t="s">
        <v>46</v>
      </c>
      <c r="D2111" s="4" t="s">
        <v>54</v>
      </c>
      <c r="E2111" s="4" t="s">
        <v>17</v>
      </c>
      <c r="F2111" s="4" t="s">
        <v>18</v>
      </c>
      <c r="G2111" s="4" t="s">
        <v>42</v>
      </c>
      <c r="H2111" s="4" t="s">
        <v>1520</v>
      </c>
      <c r="I2111" s="4" t="s">
        <v>4298</v>
      </c>
      <c r="J2111" s="51">
        <v>624</v>
      </c>
      <c r="K2111" s="51">
        <v>6.6</v>
      </c>
      <c r="L2111" s="51">
        <v>87</v>
      </c>
      <c r="M2111" s="51">
        <v>78</v>
      </c>
      <c r="N2111" s="55">
        <v>58336565</v>
      </c>
      <c r="O2111" s="55">
        <v>50000000</v>
      </c>
      <c r="P2111" s="24">
        <v>8336565</v>
      </c>
    </row>
    <row r="2112" spans="1:16" x14ac:dyDescent="0.2">
      <c r="A2112" s="4" t="s">
        <v>4299</v>
      </c>
      <c r="B2112" s="5">
        <v>38793</v>
      </c>
      <c r="C2112" s="4" t="s">
        <v>46</v>
      </c>
      <c r="D2112" s="4" t="s">
        <v>23</v>
      </c>
      <c r="E2112" s="4" t="s">
        <v>2341</v>
      </c>
      <c r="F2112" s="4" t="s">
        <v>637</v>
      </c>
      <c r="G2112" s="4" t="s">
        <v>106</v>
      </c>
      <c r="H2112" s="4" t="s">
        <v>3560</v>
      </c>
      <c r="I2112" s="4" t="s">
        <v>3067</v>
      </c>
      <c r="J2112" s="51">
        <v>0</v>
      </c>
      <c r="K2112" s="51">
        <v>7</v>
      </c>
      <c r="L2112" s="51">
        <v>189</v>
      </c>
      <c r="M2112" s="51">
        <v>114</v>
      </c>
      <c r="N2112" s="55">
        <v>6565495</v>
      </c>
      <c r="O2112" s="55">
        <v>45000000</v>
      </c>
      <c r="P2112" s="24">
        <v>-38434505</v>
      </c>
    </row>
    <row r="2113" spans="1:16" x14ac:dyDescent="0.2">
      <c r="A2113" s="4" t="s">
        <v>4300</v>
      </c>
      <c r="B2113" s="5">
        <v>38779</v>
      </c>
      <c r="C2113" s="4" t="s">
        <v>46</v>
      </c>
      <c r="D2113" s="4" t="s">
        <v>34</v>
      </c>
      <c r="E2113" s="4" t="s">
        <v>17</v>
      </c>
      <c r="F2113" s="4" t="s">
        <v>18</v>
      </c>
      <c r="G2113" s="4" t="s">
        <v>146</v>
      </c>
      <c r="H2113" s="4" t="s">
        <v>1769</v>
      </c>
      <c r="I2113" s="4" t="s">
        <v>4301</v>
      </c>
      <c r="J2113" s="51">
        <v>806</v>
      </c>
      <c r="K2113" s="51">
        <v>2.7</v>
      </c>
      <c r="L2113" s="51">
        <v>99</v>
      </c>
      <c r="M2113" s="51">
        <v>85</v>
      </c>
      <c r="N2113" s="55">
        <v>48546578</v>
      </c>
      <c r="O2113" s="55">
        <v>20000000</v>
      </c>
      <c r="P2113" s="24">
        <v>28546578</v>
      </c>
    </row>
    <row r="2114" spans="1:16" x14ac:dyDescent="0.2">
      <c r="A2114" s="4" t="s">
        <v>4302</v>
      </c>
      <c r="B2114" s="5">
        <v>38972</v>
      </c>
      <c r="C2114" s="4" t="s">
        <v>46</v>
      </c>
      <c r="D2114" s="4" t="s">
        <v>91</v>
      </c>
      <c r="E2114" s="4" t="s">
        <v>17</v>
      </c>
      <c r="F2114" s="4" t="s">
        <v>18</v>
      </c>
      <c r="G2114" s="4" t="s">
        <v>146</v>
      </c>
      <c r="H2114" s="4" t="s">
        <v>4303</v>
      </c>
      <c r="I2114" s="4" t="s">
        <v>4304</v>
      </c>
      <c r="J2114" s="51">
        <v>0</v>
      </c>
      <c r="K2114" s="51">
        <v>4.8</v>
      </c>
      <c r="L2114" s="51">
        <v>110</v>
      </c>
      <c r="M2114" s="51">
        <v>87</v>
      </c>
      <c r="N2114" s="55">
        <v>480314</v>
      </c>
      <c r="O2114" s="55">
        <v>21000000</v>
      </c>
      <c r="P2114" s="24">
        <v>-20519686</v>
      </c>
    </row>
    <row r="2115" spans="1:16" x14ac:dyDescent="0.2">
      <c r="A2115" s="4" t="s">
        <v>4305</v>
      </c>
      <c r="B2115" s="5">
        <v>38752</v>
      </c>
      <c r="C2115" s="4" t="s">
        <v>46</v>
      </c>
      <c r="D2115" s="4" t="s">
        <v>54</v>
      </c>
      <c r="E2115" s="4" t="s">
        <v>17</v>
      </c>
      <c r="F2115" s="4" t="s">
        <v>18</v>
      </c>
      <c r="G2115" s="4" t="s">
        <v>42</v>
      </c>
      <c r="H2115" s="4" t="s">
        <v>3979</v>
      </c>
      <c r="I2115" s="4" t="s">
        <v>4306</v>
      </c>
      <c r="J2115" s="51">
        <v>346</v>
      </c>
      <c r="K2115" s="51">
        <v>2.8</v>
      </c>
      <c r="L2115" s="51">
        <v>31</v>
      </c>
      <c r="M2115" s="51">
        <v>77</v>
      </c>
      <c r="N2115" s="55">
        <v>7382993</v>
      </c>
      <c r="O2115" s="55">
        <v>20000000</v>
      </c>
      <c r="P2115" s="24">
        <v>-12617007</v>
      </c>
    </row>
    <row r="2116" spans="1:16" x14ac:dyDescent="0.2">
      <c r="A2116" s="4" t="s">
        <v>4307</v>
      </c>
      <c r="B2116" s="5">
        <v>39054</v>
      </c>
      <c r="C2116" s="4" t="s">
        <v>46</v>
      </c>
      <c r="D2116" s="4" t="s">
        <v>23</v>
      </c>
      <c r="E2116" s="4" t="s">
        <v>17</v>
      </c>
      <c r="F2116" s="4" t="s">
        <v>18</v>
      </c>
      <c r="G2116" s="4" t="s">
        <v>146</v>
      </c>
      <c r="H2116" s="4" t="s">
        <v>2572</v>
      </c>
      <c r="I2116" s="4" t="s">
        <v>1790</v>
      </c>
      <c r="J2116" s="51">
        <v>0</v>
      </c>
      <c r="K2116" s="51">
        <v>6.5</v>
      </c>
      <c r="L2116" s="51">
        <v>241</v>
      </c>
      <c r="M2116" s="51">
        <v>130</v>
      </c>
      <c r="N2116" s="55">
        <v>103338338</v>
      </c>
      <c r="O2116" s="55">
        <v>70000000</v>
      </c>
      <c r="P2116" s="24">
        <v>33338338</v>
      </c>
    </row>
    <row r="2117" spans="1:16" x14ac:dyDescent="0.2">
      <c r="A2117" s="4" t="s">
        <v>4308</v>
      </c>
      <c r="B2117" s="5">
        <v>38831</v>
      </c>
      <c r="C2117" s="4" t="s">
        <v>46</v>
      </c>
      <c r="D2117" s="4" t="s">
        <v>54</v>
      </c>
      <c r="E2117" s="4" t="s">
        <v>17</v>
      </c>
      <c r="F2117" s="4" t="s">
        <v>18</v>
      </c>
      <c r="G2117" s="4" t="s">
        <v>98</v>
      </c>
      <c r="H2117" s="4" t="s">
        <v>1830</v>
      </c>
      <c r="I2117" s="4" t="s">
        <v>783</v>
      </c>
      <c r="J2117" s="51">
        <v>11000</v>
      </c>
      <c r="K2117" s="51">
        <v>7.3</v>
      </c>
      <c r="L2117" s="51">
        <v>118</v>
      </c>
      <c r="M2117" s="51">
        <v>120</v>
      </c>
      <c r="N2117" s="55">
        <v>81593527</v>
      </c>
      <c r="O2117" s="55">
        <v>40000000</v>
      </c>
      <c r="P2117" s="24">
        <v>41593527</v>
      </c>
    </row>
    <row r="2118" spans="1:16" x14ac:dyDescent="0.2">
      <c r="A2118" s="4" t="s">
        <v>4309</v>
      </c>
      <c r="B2118" s="5">
        <v>38853</v>
      </c>
      <c r="C2118" s="4" t="s">
        <v>46</v>
      </c>
      <c r="D2118" s="4" t="s">
        <v>34</v>
      </c>
      <c r="E2118" s="4" t="s">
        <v>17</v>
      </c>
      <c r="F2118" s="4" t="s">
        <v>18</v>
      </c>
      <c r="G2118" s="4" t="s">
        <v>146</v>
      </c>
      <c r="H2118" s="4" t="s">
        <v>3857</v>
      </c>
      <c r="I2118" s="4" t="s">
        <v>4310</v>
      </c>
      <c r="J2118" s="51">
        <v>0</v>
      </c>
      <c r="K2118" s="51">
        <v>5.5</v>
      </c>
      <c r="L2118" s="51">
        <v>85</v>
      </c>
      <c r="M2118" s="51">
        <v>103</v>
      </c>
      <c r="N2118" s="55">
        <v>28435406</v>
      </c>
      <c r="O2118" s="55">
        <v>12000000</v>
      </c>
      <c r="P2118" s="24">
        <v>16435406</v>
      </c>
    </row>
    <row r="2119" spans="1:16" x14ac:dyDescent="0.2">
      <c r="A2119" s="4" t="s">
        <v>4311</v>
      </c>
      <c r="B2119" s="5">
        <v>38755</v>
      </c>
      <c r="C2119" s="4" t="s">
        <v>15</v>
      </c>
      <c r="D2119" s="4" t="s">
        <v>91</v>
      </c>
      <c r="E2119" s="4" t="s">
        <v>17</v>
      </c>
      <c r="F2119" s="4" t="s">
        <v>18</v>
      </c>
      <c r="G2119" s="4" t="s">
        <v>98</v>
      </c>
      <c r="H2119" s="4" t="s">
        <v>1773</v>
      </c>
      <c r="I2119" s="4" t="s">
        <v>4312</v>
      </c>
      <c r="J2119" s="51">
        <v>0</v>
      </c>
      <c r="K2119" s="51">
        <v>5.0999999999999996</v>
      </c>
      <c r="L2119" s="51">
        <v>170</v>
      </c>
      <c r="M2119" s="51">
        <v>104</v>
      </c>
      <c r="N2119" s="55">
        <v>75030163</v>
      </c>
      <c r="O2119" s="55">
        <v>100000000</v>
      </c>
      <c r="P2119" s="24">
        <v>-24969837</v>
      </c>
    </row>
    <row r="2120" spans="1:16" x14ac:dyDescent="0.2">
      <c r="A2120" s="4" t="s">
        <v>4313</v>
      </c>
      <c r="B2120" s="5">
        <v>39040</v>
      </c>
      <c r="C2120" s="4" t="s">
        <v>46</v>
      </c>
      <c r="D2120" s="4" t="s">
        <v>91</v>
      </c>
      <c r="E2120" s="4" t="s">
        <v>1143</v>
      </c>
      <c r="F2120" s="4" t="s">
        <v>1144</v>
      </c>
      <c r="G2120" s="4" t="s">
        <v>106</v>
      </c>
      <c r="H2120" s="4" t="s">
        <v>4314</v>
      </c>
      <c r="I2120" s="4" t="s">
        <v>4315</v>
      </c>
      <c r="J2120" s="51">
        <v>528</v>
      </c>
      <c r="K2120" s="51">
        <v>7.3</v>
      </c>
      <c r="L2120" s="51">
        <v>98</v>
      </c>
      <c r="M2120" s="51">
        <v>110</v>
      </c>
      <c r="N2120" s="55">
        <v>49413</v>
      </c>
      <c r="O2120" s="55">
        <v>35000000</v>
      </c>
      <c r="P2120" s="24">
        <v>-34950587</v>
      </c>
    </row>
    <row r="2121" spans="1:16" x14ac:dyDescent="0.2">
      <c r="A2121" s="4" t="s">
        <v>4316</v>
      </c>
      <c r="B2121" s="5">
        <v>38819</v>
      </c>
      <c r="C2121" s="4" t="s">
        <v>46</v>
      </c>
      <c r="D2121" s="4" t="s">
        <v>34</v>
      </c>
      <c r="E2121" s="4" t="s">
        <v>17</v>
      </c>
      <c r="F2121" s="4" t="s">
        <v>18</v>
      </c>
      <c r="G2121" s="4" t="s">
        <v>146</v>
      </c>
      <c r="H2121" s="4" t="s">
        <v>171</v>
      </c>
      <c r="I2121" s="4" t="s">
        <v>4317</v>
      </c>
      <c r="J2121" s="51">
        <v>140</v>
      </c>
      <c r="K2121" s="51">
        <v>5.7</v>
      </c>
      <c r="L2121" s="51">
        <v>18</v>
      </c>
      <c r="M2121" s="51">
        <v>100</v>
      </c>
      <c r="N2121" s="55">
        <v>71904</v>
      </c>
      <c r="O2121" s="55">
        <v>2500000</v>
      </c>
      <c r="P2121" s="24">
        <v>-2428096</v>
      </c>
    </row>
    <row r="2122" spans="1:16" x14ac:dyDescent="0.2">
      <c r="A2122" s="4" t="s">
        <v>4318</v>
      </c>
      <c r="B2122" s="5">
        <v>38786</v>
      </c>
      <c r="C2122" s="4" t="s">
        <v>46</v>
      </c>
      <c r="D2122" s="4" t="s">
        <v>23</v>
      </c>
      <c r="E2122" s="4" t="s">
        <v>17</v>
      </c>
      <c r="F2122" s="4" t="s">
        <v>18</v>
      </c>
      <c r="G2122" s="4" t="s">
        <v>98</v>
      </c>
      <c r="H2122" s="4" t="s">
        <v>4319</v>
      </c>
      <c r="I2122" s="4" t="s">
        <v>4319</v>
      </c>
      <c r="J2122" s="51">
        <v>0</v>
      </c>
      <c r="K2122" s="51">
        <v>6.7</v>
      </c>
      <c r="L2122" s="51">
        <v>31</v>
      </c>
      <c r="M2122" s="51">
        <v>111</v>
      </c>
      <c r="N2122" s="55">
        <v>10174663</v>
      </c>
      <c r="O2122" s="55">
        <v>100000</v>
      </c>
      <c r="P2122" s="24">
        <v>10074663</v>
      </c>
    </row>
    <row r="2123" spans="1:16" x14ac:dyDescent="0.2">
      <c r="A2123" s="4" t="s">
        <v>4320</v>
      </c>
      <c r="B2123" s="5">
        <v>38794</v>
      </c>
      <c r="C2123" s="4" t="s">
        <v>46</v>
      </c>
      <c r="D2123" s="4" t="s">
        <v>75</v>
      </c>
      <c r="E2123" s="4" t="s">
        <v>17</v>
      </c>
      <c r="F2123" s="4" t="s">
        <v>18</v>
      </c>
      <c r="G2123" s="4" t="s">
        <v>106</v>
      </c>
      <c r="H2123" s="4" t="s">
        <v>3464</v>
      </c>
      <c r="I2123" s="4" t="s">
        <v>4321</v>
      </c>
      <c r="J2123" s="51">
        <v>3000</v>
      </c>
      <c r="K2123" s="51">
        <v>6.4</v>
      </c>
      <c r="L2123" s="51">
        <v>117</v>
      </c>
      <c r="M2123" s="51">
        <v>99</v>
      </c>
      <c r="N2123" s="55">
        <v>1654367</v>
      </c>
      <c r="O2123" s="55">
        <v>7000000</v>
      </c>
      <c r="P2123" s="24">
        <v>-5345633</v>
      </c>
    </row>
    <row r="2124" spans="1:16" x14ac:dyDescent="0.2">
      <c r="A2124" s="4" t="s">
        <v>4322</v>
      </c>
      <c r="B2124" s="5">
        <v>38760</v>
      </c>
      <c r="C2124" s="4" t="s">
        <v>46</v>
      </c>
      <c r="D2124" s="4" t="s">
        <v>34</v>
      </c>
      <c r="E2124" s="4" t="s">
        <v>17</v>
      </c>
      <c r="F2124" s="4" t="s">
        <v>18</v>
      </c>
      <c r="G2124" s="4" t="s">
        <v>146</v>
      </c>
      <c r="H2124" s="4" t="s">
        <v>4323</v>
      </c>
      <c r="I2124" s="4" t="s">
        <v>2487</v>
      </c>
      <c r="J2124" s="51">
        <v>2000</v>
      </c>
      <c r="K2124" s="51">
        <v>5.6</v>
      </c>
      <c r="L2124" s="51">
        <v>143</v>
      </c>
      <c r="M2124" s="51">
        <v>95</v>
      </c>
      <c r="N2124" s="55">
        <v>88658172</v>
      </c>
      <c r="O2124" s="55">
        <v>50000000</v>
      </c>
      <c r="P2124" s="24">
        <v>38658172</v>
      </c>
    </row>
    <row r="2125" spans="1:16" x14ac:dyDescent="0.2">
      <c r="A2125" s="4" t="s">
        <v>4324</v>
      </c>
      <c r="B2125" s="5">
        <v>39014</v>
      </c>
      <c r="C2125" s="4" t="s">
        <v>15</v>
      </c>
      <c r="D2125" s="4" t="s">
        <v>34</v>
      </c>
      <c r="E2125" s="4" t="s">
        <v>17</v>
      </c>
      <c r="F2125" s="4" t="s">
        <v>352</v>
      </c>
      <c r="G2125" s="4" t="s">
        <v>106</v>
      </c>
      <c r="H2125" s="4" t="s">
        <v>4325</v>
      </c>
      <c r="I2125" s="4" t="s">
        <v>4326</v>
      </c>
      <c r="J2125" s="51">
        <v>0</v>
      </c>
      <c r="K2125" s="51">
        <v>6.8</v>
      </c>
      <c r="L2125" s="51">
        <v>140</v>
      </c>
      <c r="M2125" s="51">
        <v>93</v>
      </c>
      <c r="N2125" s="55">
        <v>298110</v>
      </c>
      <c r="O2125" s="55">
        <v>8000000</v>
      </c>
      <c r="P2125" s="24">
        <v>-7701890</v>
      </c>
    </row>
    <row r="2126" spans="1:16" x14ac:dyDescent="0.2">
      <c r="A2126" s="4" t="s">
        <v>4327</v>
      </c>
      <c r="B2126" s="5">
        <v>38914</v>
      </c>
      <c r="C2126" s="4" t="s">
        <v>46</v>
      </c>
      <c r="D2126" s="4" t="s">
        <v>105</v>
      </c>
      <c r="E2126" s="4" t="s">
        <v>17</v>
      </c>
      <c r="F2126" s="4" t="s">
        <v>25</v>
      </c>
      <c r="G2126" s="4" t="s">
        <v>106</v>
      </c>
      <c r="H2126" s="4" t="s">
        <v>4328</v>
      </c>
      <c r="I2126" s="4" t="s">
        <v>2367</v>
      </c>
      <c r="J2126" s="51">
        <v>0</v>
      </c>
      <c r="K2126" s="51">
        <v>5.8</v>
      </c>
      <c r="L2126" s="51">
        <v>216</v>
      </c>
      <c r="M2126" s="51">
        <v>86</v>
      </c>
      <c r="N2126" s="55">
        <v>54098051</v>
      </c>
      <c r="O2126" s="55">
        <v>25000000</v>
      </c>
      <c r="P2126" s="24">
        <v>29098051</v>
      </c>
    </row>
    <row r="2127" spans="1:16" x14ac:dyDescent="0.2">
      <c r="A2127" s="4" t="s">
        <v>4329</v>
      </c>
      <c r="B2127" s="5">
        <v>38952</v>
      </c>
      <c r="C2127" s="4" t="s">
        <v>46</v>
      </c>
      <c r="D2127" s="4" t="s">
        <v>75</v>
      </c>
      <c r="E2127" s="4" t="s">
        <v>17</v>
      </c>
      <c r="F2127" s="4" t="s">
        <v>25</v>
      </c>
      <c r="G2127" s="4" t="s">
        <v>106</v>
      </c>
      <c r="H2127" s="4" t="s">
        <v>2781</v>
      </c>
      <c r="I2127" s="4" t="s">
        <v>285</v>
      </c>
      <c r="J2127" s="51">
        <v>0</v>
      </c>
      <c r="K2127" s="51">
        <v>7.1</v>
      </c>
      <c r="L2127" s="51">
        <v>94</v>
      </c>
      <c r="M2127" s="51">
        <v>125</v>
      </c>
      <c r="N2127" s="55">
        <v>1172769</v>
      </c>
      <c r="O2127" s="55">
        <v>13000000</v>
      </c>
      <c r="P2127" s="24">
        <v>-11827231</v>
      </c>
    </row>
    <row r="2128" spans="1:16" x14ac:dyDescent="0.2">
      <c r="A2128" s="4" t="s">
        <v>4330</v>
      </c>
      <c r="B2128" s="5">
        <v>39027</v>
      </c>
      <c r="C2128" s="4" t="s">
        <v>46</v>
      </c>
      <c r="D2128" s="4" t="s">
        <v>16</v>
      </c>
      <c r="E2128" s="4" t="s">
        <v>17</v>
      </c>
      <c r="F2128" s="4" t="s">
        <v>18</v>
      </c>
      <c r="G2128" s="4" t="s">
        <v>146</v>
      </c>
      <c r="H2128" s="4" t="s">
        <v>4005</v>
      </c>
      <c r="I2128" s="4" t="s">
        <v>1252</v>
      </c>
      <c r="J2128" s="51">
        <v>773</v>
      </c>
      <c r="K2128" s="51">
        <v>5.8</v>
      </c>
      <c r="L2128" s="51">
        <v>171</v>
      </c>
      <c r="M2128" s="51">
        <v>105</v>
      </c>
      <c r="N2128" s="55">
        <v>48745150</v>
      </c>
      <c r="O2128" s="55">
        <v>50000000</v>
      </c>
      <c r="P2128" s="24">
        <v>-1254850</v>
      </c>
    </row>
    <row r="2129" spans="1:16" x14ac:dyDescent="0.2">
      <c r="A2129" s="4" t="s">
        <v>4331</v>
      </c>
      <c r="B2129" s="5">
        <v>38846</v>
      </c>
      <c r="C2129" s="4" t="s">
        <v>46</v>
      </c>
      <c r="D2129" s="4" t="s">
        <v>23</v>
      </c>
      <c r="E2129" s="4" t="s">
        <v>17</v>
      </c>
      <c r="F2129" s="4" t="s">
        <v>18</v>
      </c>
      <c r="G2129" s="4" t="s">
        <v>106</v>
      </c>
      <c r="H2129" s="4" t="s">
        <v>1830</v>
      </c>
      <c r="I2129" s="4" t="s">
        <v>128</v>
      </c>
      <c r="J2129" s="51">
        <v>0</v>
      </c>
      <c r="K2129" s="51">
        <v>7.1</v>
      </c>
      <c r="L2129" s="51">
        <v>279</v>
      </c>
      <c r="M2129" s="51">
        <v>135</v>
      </c>
      <c r="N2129" s="55">
        <v>33574332</v>
      </c>
      <c r="O2129" s="55">
        <v>90000000</v>
      </c>
      <c r="P2129" s="24">
        <v>-56425668</v>
      </c>
    </row>
    <row r="2130" spans="1:16" x14ac:dyDescent="0.2">
      <c r="A2130" s="4" t="s">
        <v>4332</v>
      </c>
      <c r="B2130" s="5">
        <v>39022</v>
      </c>
      <c r="C2130" s="4" t="s">
        <v>46</v>
      </c>
      <c r="D2130" s="4" t="s">
        <v>54</v>
      </c>
      <c r="E2130" s="4" t="s">
        <v>17</v>
      </c>
      <c r="F2130" s="4" t="s">
        <v>18</v>
      </c>
      <c r="G2130" s="4" t="s">
        <v>98</v>
      </c>
      <c r="H2130" s="4" t="s">
        <v>4333</v>
      </c>
      <c r="I2130" s="4" t="s">
        <v>3567</v>
      </c>
      <c r="J2130" s="51">
        <v>1000</v>
      </c>
      <c r="K2130" s="51">
        <v>6.2</v>
      </c>
      <c r="L2130" s="51">
        <v>46</v>
      </c>
      <c r="M2130" s="51">
        <v>95</v>
      </c>
      <c r="N2130" s="55">
        <v>20998709</v>
      </c>
      <c r="O2130" s="55">
        <v>15000000</v>
      </c>
      <c r="P2130" s="24">
        <v>5998709</v>
      </c>
    </row>
    <row r="2131" spans="1:16" x14ac:dyDescent="0.2">
      <c r="A2131" s="4" t="s">
        <v>4334</v>
      </c>
      <c r="B2131" s="5">
        <v>38860</v>
      </c>
      <c r="C2131" s="4" t="s">
        <v>46</v>
      </c>
      <c r="D2131" s="4" t="s">
        <v>54</v>
      </c>
      <c r="E2131" s="4" t="s">
        <v>17</v>
      </c>
      <c r="F2131" s="4" t="s">
        <v>97</v>
      </c>
      <c r="G2131" s="4" t="s">
        <v>98</v>
      </c>
      <c r="H2131" s="4" t="s">
        <v>2595</v>
      </c>
      <c r="I2131" s="4" t="s">
        <v>4335</v>
      </c>
      <c r="J2131" s="51">
        <v>0</v>
      </c>
      <c r="K2131" s="51">
        <v>6.7</v>
      </c>
      <c r="L2131" s="51">
        <v>135</v>
      </c>
      <c r="M2131" s="51">
        <v>85</v>
      </c>
      <c r="N2131" s="55">
        <v>64459316</v>
      </c>
      <c r="O2131" s="55">
        <v>149000000</v>
      </c>
      <c r="P2131" s="24">
        <v>-84540684</v>
      </c>
    </row>
    <row r="2132" spans="1:16" x14ac:dyDescent="0.2">
      <c r="A2132" s="4" t="s">
        <v>4336</v>
      </c>
      <c r="B2132" s="5">
        <v>38805</v>
      </c>
      <c r="C2132" s="4" t="s">
        <v>15</v>
      </c>
      <c r="D2132" s="4" t="s">
        <v>91</v>
      </c>
      <c r="E2132" s="4" t="s">
        <v>17</v>
      </c>
      <c r="F2132" s="4" t="s">
        <v>97</v>
      </c>
      <c r="G2132" s="4" t="s">
        <v>146</v>
      </c>
      <c r="H2132" s="4" t="s">
        <v>2584</v>
      </c>
      <c r="I2132" s="4" t="s">
        <v>4337</v>
      </c>
      <c r="J2132" s="51">
        <v>2000</v>
      </c>
      <c r="K2132" s="51">
        <v>6.6</v>
      </c>
      <c r="L2132" s="51">
        <v>123</v>
      </c>
      <c r="M2132" s="51">
        <v>140</v>
      </c>
      <c r="N2132" s="55">
        <v>13082288</v>
      </c>
      <c r="O2132" s="55">
        <v>60000000</v>
      </c>
      <c r="P2132" s="24">
        <v>-46917712</v>
      </c>
    </row>
    <row r="2133" spans="1:16" x14ac:dyDescent="0.2">
      <c r="A2133" s="4" t="s">
        <v>4338</v>
      </c>
      <c r="B2133" s="5">
        <v>38729</v>
      </c>
      <c r="C2133" s="4" t="s">
        <v>46</v>
      </c>
      <c r="D2133" s="4" t="s">
        <v>34</v>
      </c>
      <c r="E2133" s="4" t="s">
        <v>17</v>
      </c>
      <c r="F2133" s="4" t="s">
        <v>18</v>
      </c>
      <c r="G2133" s="4" t="s">
        <v>146</v>
      </c>
      <c r="H2133" s="4" t="s">
        <v>2307</v>
      </c>
      <c r="I2133" s="4" t="s">
        <v>1488</v>
      </c>
      <c r="J2133" s="51">
        <v>650</v>
      </c>
      <c r="K2133" s="51">
        <v>6.3</v>
      </c>
      <c r="L2133" s="51">
        <v>144</v>
      </c>
      <c r="M2133" s="51">
        <v>86</v>
      </c>
      <c r="N2133" s="55">
        <v>5542025</v>
      </c>
      <c r="O2133" s="55">
        <v>12000000</v>
      </c>
      <c r="P2133" s="24">
        <v>-6457975</v>
      </c>
    </row>
    <row r="2134" spans="1:16" x14ac:dyDescent="0.2">
      <c r="A2134" s="4" t="s">
        <v>4339</v>
      </c>
      <c r="B2134" s="5">
        <v>38988</v>
      </c>
      <c r="C2134" s="4" t="s">
        <v>46</v>
      </c>
      <c r="D2134" s="4" t="s">
        <v>34</v>
      </c>
      <c r="E2134" s="4" t="s">
        <v>17</v>
      </c>
      <c r="F2134" s="4" t="s">
        <v>18</v>
      </c>
      <c r="G2134" s="4" t="s">
        <v>106</v>
      </c>
      <c r="H2134" s="4" t="s">
        <v>4340</v>
      </c>
      <c r="I2134" s="4" t="s">
        <v>1491</v>
      </c>
      <c r="J2134" s="51">
        <v>515</v>
      </c>
      <c r="K2134" s="51">
        <v>5.9</v>
      </c>
      <c r="L2134" s="51">
        <v>111</v>
      </c>
      <c r="M2134" s="51">
        <v>88</v>
      </c>
      <c r="N2134" s="55">
        <v>13367101</v>
      </c>
      <c r="O2134" s="55">
        <v>6500000</v>
      </c>
      <c r="P2134" s="24">
        <v>6867101</v>
      </c>
    </row>
    <row r="2135" spans="1:16" x14ac:dyDescent="0.2">
      <c r="A2135" s="4" t="s">
        <v>4341</v>
      </c>
      <c r="B2135" s="5">
        <v>38865</v>
      </c>
      <c r="C2135" s="4" t="s">
        <v>46</v>
      </c>
      <c r="D2135" s="4" t="s">
        <v>75</v>
      </c>
      <c r="E2135" s="4" t="s">
        <v>17</v>
      </c>
      <c r="F2135" s="4" t="s">
        <v>18</v>
      </c>
      <c r="G2135" s="4" t="s">
        <v>106</v>
      </c>
      <c r="H2135" s="4" t="s">
        <v>1226</v>
      </c>
      <c r="I2135" s="4" t="s">
        <v>3156</v>
      </c>
      <c r="J2135" s="51">
        <v>0</v>
      </c>
      <c r="K2135" s="51">
        <v>6.5</v>
      </c>
      <c r="L2135" s="51">
        <v>105</v>
      </c>
      <c r="M2135" s="51">
        <v>122</v>
      </c>
      <c r="N2135" s="55">
        <v>220914</v>
      </c>
      <c r="O2135" s="55">
        <v>16800000</v>
      </c>
      <c r="P2135" s="24">
        <v>-16579086</v>
      </c>
    </row>
    <row r="2136" spans="1:16" x14ac:dyDescent="0.2">
      <c r="A2136" s="4" t="s">
        <v>4342</v>
      </c>
      <c r="B2136" s="5">
        <v>38964</v>
      </c>
      <c r="C2136" s="4" t="s">
        <v>46</v>
      </c>
      <c r="D2136" s="4" t="s">
        <v>16</v>
      </c>
      <c r="E2136" s="4" t="s">
        <v>17</v>
      </c>
      <c r="F2136" s="4" t="s">
        <v>18</v>
      </c>
      <c r="G2136" s="4" t="s">
        <v>146</v>
      </c>
      <c r="H2136" s="4" t="s">
        <v>2893</v>
      </c>
      <c r="I2136" s="4" t="s">
        <v>4343</v>
      </c>
      <c r="J2136" s="51">
        <v>0</v>
      </c>
      <c r="K2136" s="51">
        <v>6.9</v>
      </c>
      <c r="L2136" s="51">
        <v>85</v>
      </c>
      <c r="M2136" s="51">
        <v>125</v>
      </c>
      <c r="N2136" s="55">
        <v>38432823</v>
      </c>
      <c r="O2136" s="55">
        <v>30000000</v>
      </c>
      <c r="P2136" s="24">
        <v>8432823</v>
      </c>
    </row>
    <row r="2137" spans="1:16" x14ac:dyDescent="0.2">
      <c r="A2137" s="4" t="s">
        <v>4344</v>
      </c>
      <c r="B2137" s="5">
        <v>38985</v>
      </c>
      <c r="C2137" s="4" t="s">
        <v>46</v>
      </c>
      <c r="D2137" s="4" t="s">
        <v>23</v>
      </c>
      <c r="E2137" s="4" t="s">
        <v>17</v>
      </c>
      <c r="F2137" s="4" t="s">
        <v>18</v>
      </c>
      <c r="G2137" s="4" t="s">
        <v>106</v>
      </c>
      <c r="H2137" s="4" t="s">
        <v>2466</v>
      </c>
      <c r="I2137" s="4" t="s">
        <v>4345</v>
      </c>
      <c r="J2137" s="51">
        <v>0</v>
      </c>
      <c r="K2137" s="51">
        <v>7.2</v>
      </c>
      <c r="L2137" s="51">
        <v>208</v>
      </c>
      <c r="M2137" s="51">
        <v>106</v>
      </c>
      <c r="N2137" s="55">
        <v>2694973</v>
      </c>
      <c r="O2137" s="55">
        <v>700000</v>
      </c>
      <c r="P2137" s="24">
        <v>1994973</v>
      </c>
    </row>
    <row r="2138" spans="1:16" x14ac:dyDescent="0.2">
      <c r="A2138" s="4" t="s">
        <v>4346</v>
      </c>
      <c r="B2138" s="5">
        <v>38990</v>
      </c>
      <c r="C2138" s="4" t="s">
        <v>46</v>
      </c>
      <c r="D2138" s="4" t="s">
        <v>54</v>
      </c>
      <c r="E2138" s="4" t="s">
        <v>17</v>
      </c>
      <c r="F2138" s="4" t="s">
        <v>18</v>
      </c>
      <c r="G2138" s="4" t="s">
        <v>98</v>
      </c>
      <c r="H2138" s="4" t="s">
        <v>2029</v>
      </c>
      <c r="I2138" s="4" t="s">
        <v>4347</v>
      </c>
      <c r="J2138" s="51">
        <v>261</v>
      </c>
      <c r="K2138" s="51">
        <v>4.5</v>
      </c>
      <c r="L2138" s="51">
        <v>93</v>
      </c>
      <c r="M2138" s="51">
        <v>75</v>
      </c>
      <c r="N2138" s="55">
        <v>15519841</v>
      </c>
      <c r="O2138" s="55">
        <v>47000000</v>
      </c>
      <c r="P2138" s="24">
        <v>-31480159</v>
      </c>
    </row>
    <row r="2139" spans="1:16" x14ac:dyDescent="0.2">
      <c r="A2139" s="4" t="s">
        <v>4348</v>
      </c>
      <c r="B2139" s="5">
        <v>38758</v>
      </c>
      <c r="C2139" s="4" t="s">
        <v>46</v>
      </c>
      <c r="D2139" s="4" t="s">
        <v>47</v>
      </c>
      <c r="E2139" s="4" t="s">
        <v>17</v>
      </c>
      <c r="F2139" s="4" t="s">
        <v>18</v>
      </c>
      <c r="G2139" s="4" t="s">
        <v>98</v>
      </c>
      <c r="H2139" s="4" t="s">
        <v>598</v>
      </c>
      <c r="I2139" s="4" t="s">
        <v>350</v>
      </c>
      <c r="J2139" s="51">
        <v>0</v>
      </c>
      <c r="K2139" s="51">
        <v>6.5</v>
      </c>
      <c r="L2139" s="51">
        <v>206</v>
      </c>
      <c r="M2139" s="51">
        <v>108</v>
      </c>
      <c r="N2139" s="55">
        <v>197992827</v>
      </c>
      <c r="O2139" s="55">
        <v>100000000</v>
      </c>
      <c r="P2139" s="24">
        <v>97992827</v>
      </c>
    </row>
    <row r="2140" spans="1:16" x14ac:dyDescent="0.2">
      <c r="A2140" s="4" t="s">
        <v>4349</v>
      </c>
      <c r="B2140" s="5">
        <v>38781</v>
      </c>
      <c r="C2140" s="4" t="s">
        <v>46</v>
      </c>
      <c r="D2140" s="4" t="s">
        <v>54</v>
      </c>
      <c r="E2140" s="4" t="s">
        <v>17</v>
      </c>
      <c r="F2140" s="4" t="s">
        <v>18</v>
      </c>
      <c r="G2140" s="4" t="s">
        <v>98</v>
      </c>
      <c r="H2140" s="4" t="s">
        <v>3813</v>
      </c>
      <c r="I2140" s="4" t="s">
        <v>4350</v>
      </c>
      <c r="J2140" s="51">
        <v>647</v>
      </c>
      <c r="K2140" s="51">
        <v>5.6</v>
      </c>
      <c r="L2140" s="51">
        <v>49</v>
      </c>
      <c r="M2140" s="51">
        <v>91</v>
      </c>
      <c r="N2140" s="55">
        <v>8080116</v>
      </c>
      <c r="O2140" s="55">
        <v>15000000</v>
      </c>
      <c r="P2140" s="24">
        <v>-6919884</v>
      </c>
    </row>
    <row r="2141" spans="1:16" x14ac:dyDescent="0.2">
      <c r="A2141" s="4" t="s">
        <v>4351</v>
      </c>
      <c r="B2141" s="5">
        <v>38882</v>
      </c>
      <c r="C2141" s="4" t="s">
        <v>46</v>
      </c>
      <c r="D2141" s="4" t="s">
        <v>34</v>
      </c>
      <c r="E2141" s="4" t="s">
        <v>4352</v>
      </c>
      <c r="F2141" s="4" t="s">
        <v>2159</v>
      </c>
      <c r="G2141" s="4" t="s">
        <v>106</v>
      </c>
      <c r="H2141" s="4" t="s">
        <v>4353</v>
      </c>
      <c r="I2141" s="4" t="s">
        <v>4354</v>
      </c>
      <c r="J2141" s="51">
        <v>1000</v>
      </c>
      <c r="K2141" s="51">
        <v>7.4</v>
      </c>
      <c r="L2141" s="51">
        <v>99</v>
      </c>
      <c r="M2141" s="51">
        <v>113</v>
      </c>
      <c r="N2141" s="55">
        <v>617228</v>
      </c>
      <c r="O2141" s="55">
        <v>84450000</v>
      </c>
      <c r="P2141" s="24">
        <v>-83832772</v>
      </c>
    </row>
    <row r="2142" spans="1:16" x14ac:dyDescent="0.2">
      <c r="A2142" s="4" t="s">
        <v>4355</v>
      </c>
      <c r="B2142" s="5">
        <v>38811</v>
      </c>
      <c r="C2142" s="4" t="s">
        <v>46</v>
      </c>
      <c r="D2142" s="4" t="s">
        <v>34</v>
      </c>
      <c r="E2142" s="4" t="s">
        <v>17</v>
      </c>
      <c r="F2142" s="4" t="s">
        <v>18</v>
      </c>
      <c r="G2142" s="4" t="s">
        <v>106</v>
      </c>
      <c r="H2142" s="4" t="s">
        <v>4356</v>
      </c>
      <c r="I2142" s="4" t="s">
        <v>4357</v>
      </c>
      <c r="J2142" s="51">
        <v>0</v>
      </c>
      <c r="K2142" s="51">
        <v>6.2</v>
      </c>
      <c r="L2142" s="51">
        <v>32</v>
      </c>
      <c r="M2142" s="51">
        <v>80</v>
      </c>
      <c r="N2142" s="55">
        <v>194568</v>
      </c>
      <c r="O2142" s="55">
        <v>1500000</v>
      </c>
      <c r="P2142" s="24">
        <v>-1305432</v>
      </c>
    </row>
    <row r="2143" spans="1:16" x14ac:dyDescent="0.2">
      <c r="A2143" s="4" t="s">
        <v>4358</v>
      </c>
      <c r="B2143" s="5">
        <v>39080</v>
      </c>
      <c r="C2143" s="4" t="s">
        <v>46</v>
      </c>
      <c r="D2143" s="4" t="s">
        <v>91</v>
      </c>
      <c r="E2143" s="4" t="s">
        <v>17</v>
      </c>
      <c r="F2143" s="4" t="s">
        <v>18</v>
      </c>
      <c r="G2143" s="4" t="s">
        <v>98</v>
      </c>
      <c r="H2143" s="4" t="s">
        <v>4359</v>
      </c>
      <c r="I2143" s="4" t="s">
        <v>4360</v>
      </c>
      <c r="J2143" s="51">
        <v>0</v>
      </c>
      <c r="K2143" s="51">
        <v>6.9</v>
      </c>
      <c r="L2143" s="51">
        <v>164</v>
      </c>
      <c r="M2143" s="51">
        <v>115</v>
      </c>
      <c r="N2143" s="55">
        <v>195329763</v>
      </c>
      <c r="O2143" s="55">
        <v>80000000</v>
      </c>
      <c r="P2143" s="24">
        <v>115329763</v>
      </c>
    </row>
    <row r="2144" spans="1:16" x14ac:dyDescent="0.2">
      <c r="A2144" s="4" t="s">
        <v>4361</v>
      </c>
      <c r="B2144" s="5">
        <v>38952</v>
      </c>
      <c r="C2144" s="4" t="s">
        <v>46</v>
      </c>
      <c r="D2144" s="4" t="s">
        <v>16</v>
      </c>
      <c r="E2144" s="4" t="s">
        <v>17</v>
      </c>
      <c r="F2144" s="4" t="s">
        <v>18</v>
      </c>
      <c r="G2144" s="4" t="s">
        <v>106</v>
      </c>
      <c r="H2144" s="4" t="s">
        <v>3907</v>
      </c>
      <c r="I2144" s="4" t="s">
        <v>4362</v>
      </c>
      <c r="J2144" s="51">
        <v>489</v>
      </c>
      <c r="K2144" s="51">
        <v>6.2</v>
      </c>
      <c r="L2144" s="51">
        <v>81</v>
      </c>
      <c r="M2144" s="51">
        <v>121</v>
      </c>
      <c r="N2144" s="55">
        <v>12549485</v>
      </c>
      <c r="O2144" s="55">
        <v>15000000</v>
      </c>
      <c r="P2144" s="24">
        <v>-2450515</v>
      </c>
    </row>
    <row r="2145" spans="1:16" x14ac:dyDescent="0.2">
      <c r="A2145" s="4" t="s">
        <v>4363</v>
      </c>
      <c r="B2145" s="5">
        <v>38985</v>
      </c>
      <c r="C2145" s="4" t="s">
        <v>46</v>
      </c>
      <c r="D2145" s="4" t="s">
        <v>91</v>
      </c>
      <c r="E2145" s="4" t="s">
        <v>17</v>
      </c>
      <c r="F2145" s="4" t="s">
        <v>25</v>
      </c>
      <c r="G2145" s="4" t="s">
        <v>106</v>
      </c>
      <c r="H2145" s="4" t="s">
        <v>296</v>
      </c>
      <c r="I2145" s="4" t="s">
        <v>2769</v>
      </c>
      <c r="J2145" s="51">
        <v>42</v>
      </c>
      <c r="K2145" s="51">
        <v>4.0999999999999996</v>
      </c>
      <c r="L2145" s="51">
        <v>8</v>
      </c>
      <c r="M2145" s="51">
        <v>88</v>
      </c>
      <c r="N2145" s="55">
        <v>721</v>
      </c>
      <c r="O2145" s="55">
        <v>1000000</v>
      </c>
      <c r="P2145" s="24">
        <v>-999279</v>
      </c>
    </row>
    <row r="2146" spans="1:16" x14ac:dyDescent="0.2">
      <c r="A2146" s="4" t="s">
        <v>4364</v>
      </c>
      <c r="B2146" s="5">
        <v>38776</v>
      </c>
      <c r="C2146" s="4" t="s">
        <v>46</v>
      </c>
      <c r="D2146" s="4" t="s">
        <v>75</v>
      </c>
      <c r="E2146" s="4" t="s">
        <v>17</v>
      </c>
      <c r="F2146" s="4" t="s">
        <v>18</v>
      </c>
      <c r="G2146" s="4" t="s">
        <v>106</v>
      </c>
      <c r="H2146" s="4" t="s">
        <v>4365</v>
      </c>
      <c r="I2146" s="4" t="s">
        <v>3124</v>
      </c>
      <c r="J2146" s="51">
        <v>0</v>
      </c>
      <c r="K2146" s="51">
        <v>7.1</v>
      </c>
      <c r="L2146" s="51">
        <v>129</v>
      </c>
      <c r="M2146" s="51">
        <v>118</v>
      </c>
      <c r="N2146" s="55">
        <v>1150403</v>
      </c>
      <c r="O2146" s="55">
        <v>13000000</v>
      </c>
      <c r="P2146" s="24">
        <v>-11849597</v>
      </c>
    </row>
    <row r="2147" spans="1:16" x14ac:dyDescent="0.2">
      <c r="A2147" s="4" t="s">
        <v>4366</v>
      </c>
      <c r="B2147" s="5">
        <v>38779</v>
      </c>
      <c r="C2147" s="4" t="s">
        <v>46</v>
      </c>
      <c r="D2147" s="4" t="s">
        <v>16</v>
      </c>
      <c r="E2147" s="4" t="s">
        <v>17</v>
      </c>
      <c r="F2147" s="4" t="s">
        <v>18</v>
      </c>
      <c r="G2147" s="4" t="s">
        <v>106</v>
      </c>
      <c r="H2147" s="4" t="s">
        <v>588</v>
      </c>
      <c r="I2147" s="4" t="s">
        <v>553</v>
      </c>
      <c r="J2147" s="51">
        <v>0</v>
      </c>
      <c r="K2147" s="51">
        <v>7.6</v>
      </c>
      <c r="L2147" s="51">
        <v>230</v>
      </c>
      <c r="M2147" s="51">
        <v>129</v>
      </c>
      <c r="N2147" s="55">
        <v>88504640</v>
      </c>
      <c r="O2147" s="55">
        <v>45000000</v>
      </c>
      <c r="P2147" s="24">
        <v>43504640</v>
      </c>
    </row>
    <row r="2148" spans="1:16" x14ac:dyDescent="0.2">
      <c r="A2148" s="4" t="s">
        <v>4367</v>
      </c>
      <c r="B2148" s="5">
        <v>38914</v>
      </c>
      <c r="C2148" s="4" t="s">
        <v>46</v>
      </c>
      <c r="D2148" s="4" t="s">
        <v>34</v>
      </c>
      <c r="E2148" s="4" t="s">
        <v>17</v>
      </c>
      <c r="F2148" s="4" t="s">
        <v>18</v>
      </c>
      <c r="G2148" s="4" t="s">
        <v>106</v>
      </c>
      <c r="H2148" s="4" t="s">
        <v>3607</v>
      </c>
      <c r="I2148" s="4" t="s">
        <v>4368</v>
      </c>
      <c r="J2148" s="51">
        <v>360</v>
      </c>
      <c r="K2148" s="51">
        <v>6.5</v>
      </c>
      <c r="L2148" s="51">
        <v>30</v>
      </c>
      <c r="M2148" s="51">
        <v>101</v>
      </c>
      <c r="N2148" s="55">
        <v>220234</v>
      </c>
      <c r="O2148" s="55">
        <v>3500000</v>
      </c>
      <c r="P2148" s="24">
        <v>-3279766</v>
      </c>
    </row>
    <row r="2149" spans="1:16" x14ac:dyDescent="0.2">
      <c r="A2149" s="4" t="s">
        <v>4369</v>
      </c>
      <c r="B2149" s="5">
        <v>38805</v>
      </c>
      <c r="C2149" s="4" t="s">
        <v>46</v>
      </c>
      <c r="D2149" s="4" t="s">
        <v>16</v>
      </c>
      <c r="E2149" s="4" t="s">
        <v>17</v>
      </c>
      <c r="F2149" s="4" t="s">
        <v>348</v>
      </c>
      <c r="G2149" s="4" t="s">
        <v>106</v>
      </c>
      <c r="H2149" s="4" t="s">
        <v>4370</v>
      </c>
      <c r="I2149" s="4" t="s">
        <v>4371</v>
      </c>
      <c r="J2149" s="51">
        <v>302</v>
      </c>
      <c r="K2149" s="51">
        <v>6.4</v>
      </c>
      <c r="L2149" s="51">
        <v>75</v>
      </c>
      <c r="M2149" s="51">
        <v>118</v>
      </c>
      <c r="N2149" s="55">
        <v>399879</v>
      </c>
      <c r="O2149" s="55">
        <v>15000000</v>
      </c>
      <c r="P2149" s="24">
        <v>-14600121</v>
      </c>
    </row>
    <row r="2150" spans="1:16" x14ac:dyDescent="0.2">
      <c r="A2150" s="4" t="s">
        <v>4372</v>
      </c>
      <c r="B2150" s="5">
        <v>38839</v>
      </c>
      <c r="C2150" s="4" t="s">
        <v>46</v>
      </c>
      <c r="D2150" s="4" t="s">
        <v>23</v>
      </c>
      <c r="E2150" s="4" t="s">
        <v>4373</v>
      </c>
      <c r="F2150" s="4" t="s">
        <v>18</v>
      </c>
      <c r="G2150" s="4" t="s">
        <v>106</v>
      </c>
      <c r="H2150" s="4" t="s">
        <v>4374</v>
      </c>
      <c r="I2150" s="4" t="s">
        <v>4375</v>
      </c>
      <c r="J2150" s="51">
        <v>100</v>
      </c>
      <c r="K2150" s="51">
        <v>7.4</v>
      </c>
      <c r="L2150" s="51">
        <v>15</v>
      </c>
      <c r="M2150" s="51">
        <v>135</v>
      </c>
      <c r="N2150" s="55">
        <v>638951</v>
      </c>
      <c r="O2150" s="55">
        <v>1592000</v>
      </c>
      <c r="P2150" s="24">
        <v>-953049</v>
      </c>
    </row>
    <row r="2151" spans="1:16" x14ac:dyDescent="0.2">
      <c r="A2151" s="4" t="s">
        <v>4376</v>
      </c>
      <c r="B2151" s="5">
        <v>38963</v>
      </c>
      <c r="C2151" s="4" t="s">
        <v>46</v>
      </c>
      <c r="D2151" s="4" t="s">
        <v>34</v>
      </c>
      <c r="E2151" s="4" t="s">
        <v>17</v>
      </c>
      <c r="F2151" s="4" t="s">
        <v>18</v>
      </c>
      <c r="G2151" s="4" t="s">
        <v>146</v>
      </c>
      <c r="H2151" s="4" t="s">
        <v>4377</v>
      </c>
      <c r="I2151" s="4" t="s">
        <v>690</v>
      </c>
      <c r="J2151" s="51">
        <v>0</v>
      </c>
      <c r="K2151" s="51">
        <v>5.3</v>
      </c>
      <c r="L2151" s="51">
        <v>98</v>
      </c>
      <c r="M2151" s="51">
        <v>103</v>
      </c>
      <c r="N2151" s="55">
        <v>17324744</v>
      </c>
      <c r="O2151" s="55">
        <v>28000000</v>
      </c>
      <c r="P2151" s="24">
        <v>-10675256</v>
      </c>
    </row>
    <row r="2152" spans="1:16" x14ac:dyDescent="0.2">
      <c r="A2152" s="4" t="s">
        <v>4378</v>
      </c>
      <c r="B2152" s="5">
        <v>38811</v>
      </c>
      <c r="C2152" s="4" t="s">
        <v>46</v>
      </c>
      <c r="D2152" s="4" t="s">
        <v>23</v>
      </c>
      <c r="E2152" s="4" t="s">
        <v>2370</v>
      </c>
      <c r="F2152" s="4" t="s">
        <v>2371</v>
      </c>
      <c r="G2152" s="4" t="s">
        <v>106</v>
      </c>
      <c r="H2152" s="4" t="s">
        <v>3865</v>
      </c>
      <c r="I2152" s="4" t="s">
        <v>4379</v>
      </c>
      <c r="J2152" s="51">
        <v>659</v>
      </c>
      <c r="K2152" s="51">
        <v>6</v>
      </c>
      <c r="L2152" s="51">
        <v>20</v>
      </c>
      <c r="M2152" s="51">
        <v>193</v>
      </c>
      <c r="N2152" s="55">
        <v>3275443</v>
      </c>
      <c r="O2152" s="55">
        <v>700000000</v>
      </c>
      <c r="P2152" s="24">
        <v>-696724557</v>
      </c>
    </row>
    <row r="2153" spans="1:16" x14ac:dyDescent="0.2">
      <c r="A2153" s="4" t="s">
        <v>4380</v>
      </c>
      <c r="B2153" s="5">
        <v>39058</v>
      </c>
      <c r="C2153" s="4" t="s">
        <v>46</v>
      </c>
      <c r="D2153" s="4" t="s">
        <v>23</v>
      </c>
      <c r="E2153" s="4" t="s">
        <v>17</v>
      </c>
      <c r="F2153" s="4" t="s">
        <v>18</v>
      </c>
      <c r="G2153" s="4" t="s">
        <v>146</v>
      </c>
      <c r="H2153" s="4" t="s">
        <v>3850</v>
      </c>
      <c r="I2153" s="4" t="s">
        <v>2239</v>
      </c>
      <c r="J2153" s="51">
        <v>0</v>
      </c>
      <c r="K2153" s="51">
        <v>5.6</v>
      </c>
      <c r="L2153" s="51">
        <v>284</v>
      </c>
      <c r="M2153" s="51">
        <v>110</v>
      </c>
      <c r="N2153" s="55">
        <v>42272747</v>
      </c>
      <c r="O2153" s="55">
        <v>70000000</v>
      </c>
      <c r="P2153" s="24">
        <v>-27727253</v>
      </c>
    </row>
    <row r="2154" spans="1:16" x14ac:dyDescent="0.2">
      <c r="A2154" s="4" t="s">
        <v>4381</v>
      </c>
      <c r="B2154" s="5">
        <v>39032</v>
      </c>
      <c r="C2154" s="4" t="s">
        <v>46</v>
      </c>
      <c r="D2154" s="4" t="s">
        <v>34</v>
      </c>
      <c r="E2154" s="4" t="s">
        <v>17</v>
      </c>
      <c r="F2154" s="4" t="s">
        <v>18</v>
      </c>
      <c r="G2154" s="4" t="s">
        <v>146</v>
      </c>
      <c r="H2154" s="4" t="s">
        <v>522</v>
      </c>
      <c r="I2154" s="4" t="s">
        <v>4382</v>
      </c>
      <c r="J2154" s="51">
        <v>110</v>
      </c>
      <c r="K2154" s="51">
        <v>3.1</v>
      </c>
      <c r="L2154" s="51">
        <v>37</v>
      </c>
      <c r="M2154" s="51">
        <v>89</v>
      </c>
      <c r="N2154" s="55">
        <v>15655665</v>
      </c>
      <c r="O2154" s="55">
        <v>4000000</v>
      </c>
      <c r="P2154" s="24">
        <v>11655665</v>
      </c>
    </row>
    <row r="2155" spans="1:16" x14ac:dyDescent="0.2">
      <c r="A2155" s="4" t="s">
        <v>4383</v>
      </c>
      <c r="B2155" s="5">
        <v>39039</v>
      </c>
      <c r="C2155" s="4" t="s">
        <v>46</v>
      </c>
      <c r="D2155" s="4" t="s">
        <v>54</v>
      </c>
      <c r="E2155" s="4" t="s">
        <v>17</v>
      </c>
      <c r="F2155" s="4" t="s">
        <v>18</v>
      </c>
      <c r="G2155" s="4" t="s">
        <v>146</v>
      </c>
      <c r="H2155" s="4" t="s">
        <v>1958</v>
      </c>
      <c r="I2155" s="4" t="s">
        <v>1990</v>
      </c>
      <c r="J2155" s="51">
        <v>0</v>
      </c>
      <c r="K2155" s="51">
        <v>6.4</v>
      </c>
      <c r="L2155" s="51">
        <v>99</v>
      </c>
      <c r="M2155" s="51">
        <v>112</v>
      </c>
      <c r="N2155" s="55">
        <v>38360195</v>
      </c>
      <c r="O2155" s="55">
        <v>45000000</v>
      </c>
      <c r="P2155" s="24">
        <v>-6639805</v>
      </c>
    </row>
    <row r="2156" spans="1:16" x14ac:dyDescent="0.2">
      <c r="A2156" s="4" t="s">
        <v>4384</v>
      </c>
      <c r="B2156" s="5">
        <v>38982</v>
      </c>
      <c r="C2156" s="4" t="s">
        <v>46</v>
      </c>
      <c r="D2156" s="4" t="s">
        <v>23</v>
      </c>
      <c r="E2156" s="4" t="s">
        <v>92</v>
      </c>
      <c r="F2156" s="4" t="s">
        <v>18</v>
      </c>
      <c r="G2156" s="4" t="s">
        <v>106</v>
      </c>
      <c r="H2156" s="4" t="s">
        <v>4385</v>
      </c>
      <c r="I2156" s="4" t="s">
        <v>128</v>
      </c>
      <c r="J2156" s="51">
        <v>5000</v>
      </c>
      <c r="K2156" s="51">
        <v>7.9</v>
      </c>
      <c r="L2156" s="51">
        <v>251</v>
      </c>
      <c r="M2156" s="51">
        <v>141</v>
      </c>
      <c r="N2156" s="55">
        <v>13753931</v>
      </c>
      <c r="O2156" s="55">
        <v>19000000</v>
      </c>
      <c r="P2156" s="24">
        <v>-5246069</v>
      </c>
    </row>
    <row r="2157" spans="1:16" x14ac:dyDescent="0.2">
      <c r="A2157" s="4" t="s">
        <v>4386</v>
      </c>
      <c r="B2157" s="5">
        <v>38884</v>
      </c>
      <c r="C2157" s="4" t="s">
        <v>46</v>
      </c>
      <c r="D2157" s="4" t="s">
        <v>23</v>
      </c>
      <c r="E2157" s="4" t="s">
        <v>17</v>
      </c>
      <c r="F2157" s="4" t="s">
        <v>18</v>
      </c>
      <c r="G2157" s="4" t="s">
        <v>106</v>
      </c>
      <c r="H2157" s="4" t="s">
        <v>1096</v>
      </c>
      <c r="I2157" s="4" t="s">
        <v>2720</v>
      </c>
      <c r="J2157" s="51">
        <v>5000</v>
      </c>
      <c r="K2157" s="51">
        <v>7.6</v>
      </c>
      <c r="L2157" s="51">
        <v>251</v>
      </c>
      <c r="M2157" s="51">
        <v>137</v>
      </c>
      <c r="N2157" s="55">
        <v>5459824</v>
      </c>
      <c r="O2157" s="55">
        <v>26000000</v>
      </c>
      <c r="P2157" s="24">
        <v>-20540176</v>
      </c>
    </row>
    <row r="2158" spans="1:16" x14ac:dyDescent="0.2">
      <c r="A2158" s="4" t="s">
        <v>4387</v>
      </c>
      <c r="B2158" s="5">
        <v>38818</v>
      </c>
      <c r="C2158" s="4" t="s">
        <v>46</v>
      </c>
      <c r="D2158" s="4" t="s">
        <v>34</v>
      </c>
      <c r="E2158" s="4" t="s">
        <v>17</v>
      </c>
      <c r="F2158" s="4" t="s">
        <v>18</v>
      </c>
      <c r="G2158" s="4" t="s">
        <v>106</v>
      </c>
      <c r="H2158" s="4" t="s">
        <v>3781</v>
      </c>
      <c r="I2158" s="4" t="s">
        <v>4388</v>
      </c>
      <c r="J2158" s="51">
        <v>15000</v>
      </c>
      <c r="K2158" s="51">
        <v>7.9</v>
      </c>
      <c r="L2158" s="51">
        <v>270</v>
      </c>
      <c r="M2158" s="51">
        <v>101</v>
      </c>
      <c r="N2158" s="55">
        <v>59889948</v>
      </c>
      <c r="O2158" s="55">
        <v>8000000</v>
      </c>
      <c r="P2158" s="24">
        <v>51889948</v>
      </c>
    </row>
    <row r="2159" spans="1:16" x14ac:dyDescent="0.2">
      <c r="A2159" s="4" t="s">
        <v>4389</v>
      </c>
      <c r="B2159" s="5">
        <v>38898</v>
      </c>
      <c r="C2159" s="4" t="s">
        <v>46</v>
      </c>
      <c r="D2159" s="4" t="s">
        <v>34</v>
      </c>
      <c r="E2159" s="4" t="s">
        <v>17</v>
      </c>
      <c r="F2159" s="4" t="s">
        <v>18</v>
      </c>
      <c r="G2159" s="4" t="s">
        <v>146</v>
      </c>
      <c r="H2159" s="4" t="s">
        <v>1355</v>
      </c>
      <c r="I2159" s="4" t="s">
        <v>1067</v>
      </c>
      <c r="J2159" s="51">
        <v>0</v>
      </c>
      <c r="K2159" s="51">
        <v>4.3</v>
      </c>
      <c r="L2159" s="51">
        <v>78</v>
      </c>
      <c r="M2159" s="51">
        <v>98</v>
      </c>
      <c r="N2159" s="55">
        <v>58255287</v>
      </c>
      <c r="O2159" s="55">
        <v>64000000</v>
      </c>
      <c r="P2159" s="24">
        <v>-5744713</v>
      </c>
    </row>
    <row r="2160" spans="1:16" x14ac:dyDescent="0.2">
      <c r="A2160" s="4" t="s">
        <v>4390</v>
      </c>
      <c r="B2160" s="5">
        <v>38892</v>
      </c>
      <c r="C2160" s="4" t="s">
        <v>46</v>
      </c>
      <c r="D2160" s="4" t="s">
        <v>23</v>
      </c>
      <c r="E2160" s="4"/>
      <c r="F2160" s="4" t="s">
        <v>18</v>
      </c>
      <c r="G2160" s="4" t="s">
        <v>98</v>
      </c>
      <c r="H2160" s="4" t="s">
        <v>4391</v>
      </c>
      <c r="I2160" s="4" t="s">
        <v>4392</v>
      </c>
      <c r="J2160" s="51">
        <v>76</v>
      </c>
      <c r="K2160" s="51">
        <v>7.2</v>
      </c>
      <c r="L2160" s="51">
        <v>5</v>
      </c>
      <c r="M2160" s="51">
        <v>87</v>
      </c>
      <c r="N2160" s="55">
        <v>252726</v>
      </c>
      <c r="O2160" s="55">
        <v>3000000</v>
      </c>
      <c r="P2160" s="24">
        <v>-2747274</v>
      </c>
    </row>
    <row r="2161" spans="1:16" x14ac:dyDescent="0.2">
      <c r="A2161" s="4" t="s">
        <v>4393</v>
      </c>
      <c r="B2161" s="5">
        <v>39039</v>
      </c>
      <c r="C2161" s="4" t="s">
        <v>46</v>
      </c>
      <c r="D2161" s="4" t="s">
        <v>16</v>
      </c>
      <c r="E2161" s="4" t="s">
        <v>17</v>
      </c>
      <c r="F2161" s="4" t="s">
        <v>25</v>
      </c>
      <c r="G2161" s="4" t="s">
        <v>106</v>
      </c>
      <c r="H2161" s="4" t="s">
        <v>796</v>
      </c>
      <c r="I2161" s="4" t="s">
        <v>3875</v>
      </c>
      <c r="J2161" s="51">
        <v>10000</v>
      </c>
      <c r="K2161" s="51">
        <v>7.8</v>
      </c>
      <c r="L2161" s="51">
        <v>202</v>
      </c>
      <c r="M2161" s="51">
        <v>110</v>
      </c>
      <c r="N2161" s="55">
        <v>22494487</v>
      </c>
      <c r="O2161" s="55">
        <v>27000000</v>
      </c>
      <c r="P2161" s="24">
        <v>-4505513</v>
      </c>
    </row>
    <row r="2162" spans="1:16" x14ac:dyDescent="0.2">
      <c r="A2162" s="4" t="s">
        <v>4394</v>
      </c>
      <c r="B2162" s="5">
        <v>38755</v>
      </c>
      <c r="C2162" s="4" t="s">
        <v>46</v>
      </c>
      <c r="D2162" s="4" t="s">
        <v>34</v>
      </c>
      <c r="E2162" s="4" t="s">
        <v>17</v>
      </c>
      <c r="F2162" s="4" t="s">
        <v>18</v>
      </c>
      <c r="G2162" s="4" t="s">
        <v>146</v>
      </c>
      <c r="H2162" s="4" t="s">
        <v>2998</v>
      </c>
      <c r="I2162" s="4" t="s">
        <v>4395</v>
      </c>
      <c r="J2162" s="51">
        <v>676</v>
      </c>
      <c r="K2162" s="51">
        <v>5</v>
      </c>
      <c r="L2162" s="51">
        <v>46</v>
      </c>
      <c r="M2162" s="51">
        <v>107</v>
      </c>
      <c r="N2162" s="55">
        <v>63231524</v>
      </c>
      <c r="O2162" s="55">
        <v>6000000</v>
      </c>
      <c r="P2162" s="24">
        <v>57231524</v>
      </c>
    </row>
    <row r="2163" spans="1:16" x14ac:dyDescent="0.2">
      <c r="A2163" s="4" t="s">
        <v>4396</v>
      </c>
      <c r="B2163" s="5">
        <v>38963</v>
      </c>
      <c r="C2163" s="4" t="s">
        <v>46</v>
      </c>
      <c r="D2163" s="4" t="s">
        <v>34</v>
      </c>
      <c r="E2163" s="4" t="s">
        <v>17</v>
      </c>
      <c r="F2163" s="4" t="s">
        <v>18</v>
      </c>
      <c r="G2163" s="4" t="s">
        <v>146</v>
      </c>
      <c r="H2163" s="4" t="s">
        <v>598</v>
      </c>
      <c r="I2163" s="4" t="s">
        <v>384</v>
      </c>
      <c r="J2163" s="51">
        <v>0</v>
      </c>
      <c r="K2163" s="51">
        <v>6.2</v>
      </c>
      <c r="L2163" s="51">
        <v>111</v>
      </c>
      <c r="M2163" s="51">
        <v>115</v>
      </c>
      <c r="N2163" s="55">
        <v>37442180</v>
      </c>
      <c r="O2163" s="55">
        <v>20000000</v>
      </c>
      <c r="P2163" s="24">
        <v>17442180</v>
      </c>
    </row>
    <row r="2164" spans="1:16" x14ac:dyDescent="0.2">
      <c r="A2164" s="4" t="s">
        <v>4397</v>
      </c>
      <c r="B2164" s="5">
        <v>38721</v>
      </c>
      <c r="C2164" s="4" t="s">
        <v>46</v>
      </c>
      <c r="D2164" s="4" t="s">
        <v>75</v>
      </c>
      <c r="E2164" s="4" t="s">
        <v>17</v>
      </c>
      <c r="F2164" s="4" t="s">
        <v>18</v>
      </c>
      <c r="G2164" s="4" t="s">
        <v>146</v>
      </c>
      <c r="H2164" s="4" t="s">
        <v>1515</v>
      </c>
      <c r="I2164" s="4" t="s">
        <v>2248</v>
      </c>
      <c r="J2164" s="51">
        <v>0</v>
      </c>
      <c r="K2164" s="51">
        <v>6.4</v>
      </c>
      <c r="L2164" s="51">
        <v>260</v>
      </c>
      <c r="M2164" s="51">
        <v>123</v>
      </c>
      <c r="N2164" s="55">
        <v>15962471</v>
      </c>
      <c r="O2164" s="55">
        <v>40000000</v>
      </c>
      <c r="P2164" s="24">
        <v>-24037529</v>
      </c>
    </row>
    <row r="2165" spans="1:16" x14ac:dyDescent="0.2">
      <c r="A2165" s="4" t="s">
        <v>4398</v>
      </c>
      <c r="B2165" s="5">
        <v>38745</v>
      </c>
      <c r="C2165" s="4" t="s">
        <v>46</v>
      </c>
      <c r="D2165" s="4" t="s">
        <v>75</v>
      </c>
      <c r="E2165" s="4" t="s">
        <v>17</v>
      </c>
      <c r="F2165" s="4" t="s">
        <v>97</v>
      </c>
      <c r="G2165" s="4" t="s">
        <v>98</v>
      </c>
      <c r="H2165" s="4" t="s">
        <v>1985</v>
      </c>
      <c r="I2165" s="4" t="s">
        <v>1179</v>
      </c>
      <c r="J2165" s="51">
        <v>0</v>
      </c>
      <c r="K2165" s="51">
        <v>7</v>
      </c>
      <c r="L2165" s="51">
        <v>124</v>
      </c>
      <c r="M2165" s="51">
        <v>88</v>
      </c>
      <c r="N2165" s="55">
        <v>2975649</v>
      </c>
      <c r="O2165" s="55">
        <v>30000000</v>
      </c>
      <c r="P2165" s="24">
        <v>-27024351</v>
      </c>
    </row>
    <row r="2166" spans="1:16" x14ac:dyDescent="0.2">
      <c r="A2166" s="4" t="s">
        <v>4399</v>
      </c>
      <c r="B2166" s="5">
        <v>39031</v>
      </c>
      <c r="C2166" s="4" t="s">
        <v>46</v>
      </c>
      <c r="D2166" s="4" t="s">
        <v>91</v>
      </c>
      <c r="E2166" s="4" t="s">
        <v>17</v>
      </c>
      <c r="F2166" s="4" t="s">
        <v>18</v>
      </c>
      <c r="G2166" s="4" t="s">
        <v>146</v>
      </c>
      <c r="H2166" s="4" t="s">
        <v>1484</v>
      </c>
      <c r="I2166" s="4" t="s">
        <v>4400</v>
      </c>
      <c r="J2166" s="51">
        <v>0</v>
      </c>
      <c r="K2166" s="51">
        <v>6.9</v>
      </c>
      <c r="L2166" s="51">
        <v>310</v>
      </c>
      <c r="M2166" s="51">
        <v>124</v>
      </c>
      <c r="N2166" s="55">
        <v>133382309</v>
      </c>
      <c r="O2166" s="55">
        <v>150000000</v>
      </c>
      <c r="P2166" s="24">
        <v>-16617691</v>
      </c>
    </row>
    <row r="2167" spans="1:16" x14ac:dyDescent="0.2">
      <c r="A2167" s="4" t="s">
        <v>4401</v>
      </c>
      <c r="B2167" s="5">
        <v>38771</v>
      </c>
      <c r="C2167" s="4" t="s">
        <v>46</v>
      </c>
      <c r="D2167" s="4" t="s">
        <v>47</v>
      </c>
      <c r="E2167" s="4" t="s">
        <v>17</v>
      </c>
      <c r="F2167" s="4" t="s">
        <v>18</v>
      </c>
      <c r="G2167" s="4" t="s">
        <v>98</v>
      </c>
      <c r="H2167" s="4" t="s">
        <v>1296</v>
      </c>
      <c r="I2167" s="4" t="s">
        <v>4402</v>
      </c>
      <c r="J2167" s="51">
        <v>0</v>
      </c>
      <c r="K2167" s="51">
        <v>6.6</v>
      </c>
      <c r="L2167" s="51">
        <v>190</v>
      </c>
      <c r="M2167" s="51">
        <v>91</v>
      </c>
      <c r="N2167" s="55">
        <v>73661010</v>
      </c>
      <c r="O2167" s="55">
        <v>75000000</v>
      </c>
      <c r="P2167" s="24">
        <v>-1338990</v>
      </c>
    </row>
    <row r="2168" spans="1:16" x14ac:dyDescent="0.2">
      <c r="A2168" s="4" t="s">
        <v>4403</v>
      </c>
      <c r="B2168" s="5">
        <v>38872</v>
      </c>
      <c r="C2168" s="4" t="s">
        <v>46</v>
      </c>
      <c r="D2168" s="4" t="s">
        <v>34</v>
      </c>
      <c r="E2168" s="4" t="s">
        <v>17</v>
      </c>
      <c r="F2168" s="4" t="s">
        <v>18</v>
      </c>
      <c r="G2168" s="4" t="s">
        <v>146</v>
      </c>
      <c r="H2168" s="4" t="s">
        <v>4404</v>
      </c>
      <c r="I2168" s="4" t="s">
        <v>363</v>
      </c>
      <c r="J2168" s="51">
        <v>1000</v>
      </c>
      <c r="K2168" s="51">
        <v>5.0999999999999996</v>
      </c>
      <c r="L2168" s="51">
        <v>147</v>
      </c>
      <c r="M2168" s="51">
        <v>95</v>
      </c>
      <c r="N2168" s="55">
        <v>22526144</v>
      </c>
      <c r="O2168" s="55">
        <v>30000000</v>
      </c>
      <c r="P2168" s="24">
        <v>-7473856</v>
      </c>
    </row>
    <row r="2169" spans="1:16" x14ac:dyDescent="0.2">
      <c r="A2169" s="4" t="s">
        <v>4405</v>
      </c>
      <c r="B2169" s="5">
        <v>38853</v>
      </c>
      <c r="C2169" s="4" t="s">
        <v>46</v>
      </c>
      <c r="D2169" s="4" t="s">
        <v>34</v>
      </c>
      <c r="E2169" s="4" t="s">
        <v>17</v>
      </c>
      <c r="F2169" s="4" t="s">
        <v>25</v>
      </c>
      <c r="G2169" s="4" t="s">
        <v>98</v>
      </c>
      <c r="H2169" s="4" t="s">
        <v>4406</v>
      </c>
      <c r="I2169" s="4" t="s">
        <v>3728</v>
      </c>
      <c r="J2169" s="51">
        <v>0</v>
      </c>
      <c r="K2169" s="51">
        <v>5.7</v>
      </c>
      <c r="L2169" s="51">
        <v>163</v>
      </c>
      <c r="M2169" s="51">
        <v>92</v>
      </c>
      <c r="N2169" s="55">
        <v>80197993</v>
      </c>
      <c r="O2169" s="55">
        <v>32000000</v>
      </c>
      <c r="P2169" s="24">
        <v>48197993</v>
      </c>
    </row>
    <row r="2170" spans="1:16" x14ac:dyDescent="0.2">
      <c r="A2170" s="4" t="s">
        <v>4407</v>
      </c>
      <c r="B2170" s="5">
        <v>38835</v>
      </c>
      <c r="C2170" s="4" t="s">
        <v>46</v>
      </c>
      <c r="D2170" s="4" t="s">
        <v>91</v>
      </c>
      <c r="E2170" s="4" t="s">
        <v>17</v>
      </c>
      <c r="F2170" s="4" t="s">
        <v>18</v>
      </c>
      <c r="G2170" s="4" t="s">
        <v>98</v>
      </c>
      <c r="H2170" s="4" t="s">
        <v>598</v>
      </c>
      <c r="I2170" s="4" t="s">
        <v>2983</v>
      </c>
      <c r="J2170" s="51">
        <v>3000</v>
      </c>
      <c r="K2170" s="51">
        <v>6.4</v>
      </c>
      <c r="L2170" s="51">
        <v>179</v>
      </c>
      <c r="M2170" s="51">
        <v>108</v>
      </c>
      <c r="N2170" s="55">
        <v>250863268</v>
      </c>
      <c r="O2170" s="55">
        <v>110000000</v>
      </c>
      <c r="P2170" s="24">
        <v>140863268</v>
      </c>
    </row>
    <row r="2171" spans="1:16" x14ac:dyDescent="0.2">
      <c r="A2171" s="4" t="s">
        <v>4408</v>
      </c>
      <c r="B2171" s="5">
        <v>38947</v>
      </c>
      <c r="C2171" s="4" t="s">
        <v>46</v>
      </c>
      <c r="D2171" s="4" t="s">
        <v>16</v>
      </c>
      <c r="E2171" s="4" t="s">
        <v>17</v>
      </c>
      <c r="F2171" s="4" t="s">
        <v>97</v>
      </c>
      <c r="G2171" s="4" t="s">
        <v>106</v>
      </c>
      <c r="H2171" s="4" t="s">
        <v>4409</v>
      </c>
      <c r="I2171" s="4" t="s">
        <v>2722</v>
      </c>
      <c r="J2171" s="51">
        <v>0</v>
      </c>
      <c r="K2171" s="51">
        <v>7.4</v>
      </c>
      <c r="L2171" s="51">
        <v>220</v>
      </c>
      <c r="M2171" s="51">
        <v>92</v>
      </c>
      <c r="N2171" s="55">
        <v>17508670</v>
      </c>
      <c r="O2171" s="55">
        <v>15000000</v>
      </c>
      <c r="P2171" s="24">
        <v>2508670</v>
      </c>
    </row>
    <row r="2172" spans="1:16" x14ac:dyDescent="0.2">
      <c r="A2172" s="4" t="s">
        <v>4410</v>
      </c>
      <c r="B2172" s="5">
        <v>38955</v>
      </c>
      <c r="C2172" s="4" t="s">
        <v>46</v>
      </c>
      <c r="D2172" s="4" t="s">
        <v>23</v>
      </c>
      <c r="E2172" s="4" t="s">
        <v>17</v>
      </c>
      <c r="F2172" s="4" t="s">
        <v>18</v>
      </c>
      <c r="G2172" s="4" t="s">
        <v>35</v>
      </c>
      <c r="H2172" s="4" t="s">
        <v>4411</v>
      </c>
      <c r="I2172" s="4" t="s">
        <v>4412</v>
      </c>
      <c r="J2172" s="51">
        <v>594</v>
      </c>
      <c r="K2172" s="51">
        <v>6.7</v>
      </c>
      <c r="L2172" s="51">
        <v>88</v>
      </c>
      <c r="M2172" s="51">
        <v>76</v>
      </c>
      <c r="N2172" s="55">
        <v>255352</v>
      </c>
      <c r="O2172" s="55">
        <v>300000</v>
      </c>
      <c r="P2172" s="24">
        <v>-44648</v>
      </c>
    </row>
    <row r="2173" spans="1:16" x14ac:dyDescent="0.2">
      <c r="A2173" s="4" t="s">
        <v>4413</v>
      </c>
      <c r="B2173" s="5">
        <v>38745</v>
      </c>
      <c r="C2173" s="4" t="s">
        <v>46</v>
      </c>
      <c r="D2173" s="4" t="s">
        <v>191</v>
      </c>
      <c r="E2173" s="4" t="s">
        <v>17</v>
      </c>
      <c r="F2173" s="4" t="s">
        <v>97</v>
      </c>
      <c r="G2173" s="4" t="s">
        <v>146</v>
      </c>
      <c r="H2173" s="4" t="s">
        <v>4414</v>
      </c>
      <c r="I2173" s="4" t="s">
        <v>4415</v>
      </c>
      <c r="J2173" s="51">
        <v>587</v>
      </c>
      <c r="K2173" s="51">
        <v>7.3</v>
      </c>
      <c r="L2173" s="51">
        <v>40</v>
      </c>
      <c r="M2173" s="51">
        <v>97</v>
      </c>
      <c r="N2173" s="55">
        <v>144431</v>
      </c>
      <c r="O2173" s="55">
        <v>1000000</v>
      </c>
      <c r="P2173" s="24">
        <v>-855569</v>
      </c>
    </row>
    <row r="2174" spans="1:16" x14ac:dyDescent="0.2">
      <c r="A2174" s="4" t="s">
        <v>4416</v>
      </c>
      <c r="B2174" s="5">
        <v>38813</v>
      </c>
      <c r="C2174" s="4" t="s">
        <v>46</v>
      </c>
      <c r="D2174" s="4" t="s">
        <v>75</v>
      </c>
      <c r="E2174" s="4" t="s">
        <v>17</v>
      </c>
      <c r="F2174" s="4" t="s">
        <v>18</v>
      </c>
      <c r="G2174" s="4" t="s">
        <v>98</v>
      </c>
      <c r="H2174" s="4" t="s">
        <v>4417</v>
      </c>
      <c r="I2174" s="4" t="s">
        <v>4418</v>
      </c>
      <c r="J2174" s="51">
        <v>0</v>
      </c>
      <c r="K2174" s="51">
        <v>6.3</v>
      </c>
      <c r="L2174" s="51">
        <v>36</v>
      </c>
      <c r="M2174" s="51">
        <v>123</v>
      </c>
      <c r="N2174" s="55">
        <v>13391174</v>
      </c>
      <c r="O2174" s="55">
        <v>20000000</v>
      </c>
      <c r="P2174" s="24">
        <v>-6608826</v>
      </c>
    </row>
    <row r="2175" spans="1:16" x14ac:dyDescent="0.2">
      <c r="A2175" s="4" t="s">
        <v>4419</v>
      </c>
      <c r="B2175" s="5">
        <v>38776</v>
      </c>
      <c r="C2175" s="4" t="s">
        <v>46</v>
      </c>
      <c r="D2175" s="4" t="s">
        <v>23</v>
      </c>
      <c r="E2175" s="4" t="s">
        <v>174</v>
      </c>
      <c r="F2175" s="4" t="s">
        <v>175</v>
      </c>
      <c r="G2175" s="4" t="s">
        <v>35</v>
      </c>
      <c r="H2175" s="4" t="s">
        <v>4420</v>
      </c>
      <c r="I2175" s="4" t="s">
        <v>4421</v>
      </c>
      <c r="J2175" s="51">
        <v>104</v>
      </c>
      <c r="K2175" s="51">
        <v>5.8</v>
      </c>
      <c r="L2175" s="51">
        <v>14</v>
      </c>
      <c r="M2175" s="51">
        <v>95</v>
      </c>
      <c r="N2175" s="55">
        <v>18435</v>
      </c>
      <c r="O2175" s="55">
        <v>1400000</v>
      </c>
      <c r="P2175" s="24">
        <v>-1381565</v>
      </c>
    </row>
    <row r="2176" spans="1:16" x14ac:dyDescent="0.2">
      <c r="A2176" s="4" t="s">
        <v>4422</v>
      </c>
      <c r="B2176" s="5">
        <v>38829</v>
      </c>
      <c r="C2176" s="4" t="s">
        <v>46</v>
      </c>
      <c r="D2176" s="4" t="s">
        <v>23</v>
      </c>
      <c r="E2176" s="4" t="s">
        <v>17</v>
      </c>
      <c r="F2176" s="4" t="s">
        <v>348</v>
      </c>
      <c r="G2176" s="4" t="s">
        <v>98</v>
      </c>
      <c r="H2176" s="4" t="s">
        <v>4423</v>
      </c>
      <c r="I2176" s="4" t="s">
        <v>1667</v>
      </c>
      <c r="J2176" s="51">
        <v>135</v>
      </c>
      <c r="K2176" s="51">
        <v>6.6</v>
      </c>
      <c r="L2176" s="51">
        <v>24</v>
      </c>
      <c r="M2176" s="51">
        <v>86</v>
      </c>
      <c r="N2176" s="55">
        <v>13751</v>
      </c>
      <c r="O2176" s="55">
        <v>11400000</v>
      </c>
      <c r="P2176" s="24">
        <v>-11386249</v>
      </c>
    </row>
    <row r="2177" spans="1:16" x14ac:dyDescent="0.2">
      <c r="A2177" s="4" t="s">
        <v>4424</v>
      </c>
      <c r="B2177" s="5">
        <v>39002</v>
      </c>
      <c r="C2177" s="4" t="s">
        <v>46</v>
      </c>
      <c r="D2177" s="4" t="s">
        <v>54</v>
      </c>
      <c r="E2177" s="4" t="s">
        <v>17</v>
      </c>
      <c r="F2177" s="4" t="s">
        <v>18</v>
      </c>
      <c r="G2177" s="4" t="s">
        <v>98</v>
      </c>
      <c r="H2177" s="4" t="s">
        <v>1114</v>
      </c>
      <c r="I2177" s="4" t="s">
        <v>1148</v>
      </c>
      <c r="J2177" s="51">
        <v>863</v>
      </c>
      <c r="K2177" s="51">
        <v>6.2</v>
      </c>
      <c r="L2177" s="51">
        <v>107</v>
      </c>
      <c r="M2177" s="51">
        <v>83</v>
      </c>
      <c r="N2177" s="55">
        <v>84303558</v>
      </c>
      <c r="O2177" s="55">
        <v>85000000</v>
      </c>
      <c r="P2177" s="24">
        <v>-696442</v>
      </c>
    </row>
    <row r="2178" spans="1:16" x14ac:dyDescent="0.2">
      <c r="A2178" s="4" t="s">
        <v>4425</v>
      </c>
      <c r="B2178" s="5">
        <v>38823</v>
      </c>
      <c r="C2178" s="4" t="s">
        <v>46</v>
      </c>
      <c r="D2178" s="4" t="s">
        <v>54</v>
      </c>
      <c r="E2178" s="4" t="s">
        <v>17</v>
      </c>
      <c r="F2178" s="4" t="s">
        <v>18</v>
      </c>
      <c r="G2178" s="4" t="s">
        <v>98</v>
      </c>
      <c r="H2178" s="4" t="s">
        <v>796</v>
      </c>
      <c r="I2178" s="4" t="s">
        <v>4426</v>
      </c>
      <c r="J2178" s="51">
        <v>0</v>
      </c>
      <c r="K2178" s="51">
        <v>6.8</v>
      </c>
      <c r="L2178" s="51">
        <v>166</v>
      </c>
      <c r="M2178" s="51">
        <v>83</v>
      </c>
      <c r="N2178" s="55">
        <v>155019340</v>
      </c>
      <c r="O2178" s="55">
        <v>80000000</v>
      </c>
      <c r="P2178" s="24">
        <v>75019340</v>
      </c>
    </row>
    <row r="2179" spans="1:16" x14ac:dyDescent="0.2">
      <c r="A2179" s="4" t="s">
        <v>4427</v>
      </c>
      <c r="B2179" s="5">
        <v>38834</v>
      </c>
      <c r="C2179" s="4" t="s">
        <v>46</v>
      </c>
      <c r="D2179" s="4" t="s">
        <v>23</v>
      </c>
      <c r="E2179" s="4" t="s">
        <v>914</v>
      </c>
      <c r="F2179" s="4" t="s">
        <v>1891</v>
      </c>
      <c r="G2179" s="4" t="s">
        <v>106</v>
      </c>
      <c r="H2179" s="4" t="s">
        <v>4428</v>
      </c>
      <c r="I2179" s="4" t="s">
        <v>2986</v>
      </c>
      <c r="J2179" s="51">
        <v>27000</v>
      </c>
      <c r="K2179" s="51">
        <v>8.1999999999999993</v>
      </c>
      <c r="L2179" s="51">
        <v>406</v>
      </c>
      <c r="M2179" s="51">
        <v>112</v>
      </c>
      <c r="N2179" s="55">
        <v>37623143</v>
      </c>
      <c r="O2179" s="55">
        <v>13500000</v>
      </c>
      <c r="P2179" s="24">
        <v>24123143</v>
      </c>
    </row>
    <row r="2180" spans="1:16" x14ac:dyDescent="0.2">
      <c r="A2180" s="4" t="s">
        <v>4429</v>
      </c>
      <c r="B2180" s="5">
        <v>38757</v>
      </c>
      <c r="C2180" s="4" t="s">
        <v>46</v>
      </c>
      <c r="D2180" s="4" t="s">
        <v>34</v>
      </c>
      <c r="E2180" s="4" t="s">
        <v>174</v>
      </c>
      <c r="F2180" s="4" t="s">
        <v>175</v>
      </c>
      <c r="G2180" s="4" t="s">
        <v>106</v>
      </c>
      <c r="H2180" s="4" t="s">
        <v>1296</v>
      </c>
      <c r="I2180" s="4" t="s">
        <v>3617</v>
      </c>
      <c r="J2180" s="51">
        <v>0</v>
      </c>
      <c r="K2180" s="51">
        <v>7.3</v>
      </c>
      <c r="L2180" s="51">
        <v>165</v>
      </c>
      <c r="M2180" s="51">
        <v>120</v>
      </c>
      <c r="N2180" s="55">
        <v>4857376</v>
      </c>
      <c r="O2180" s="55">
        <v>13000000</v>
      </c>
      <c r="P2180" s="24">
        <v>-8142624</v>
      </c>
    </row>
    <row r="2181" spans="1:16" x14ac:dyDescent="0.2">
      <c r="A2181" s="4" t="s">
        <v>4430</v>
      </c>
      <c r="B2181" s="5">
        <v>38890</v>
      </c>
      <c r="C2181" s="4" t="s">
        <v>46</v>
      </c>
      <c r="D2181" s="4" t="s">
        <v>23</v>
      </c>
      <c r="E2181" s="4" t="s">
        <v>17</v>
      </c>
      <c r="F2181" s="4" t="s">
        <v>25</v>
      </c>
      <c r="G2181" s="4" t="s">
        <v>146</v>
      </c>
      <c r="H2181" s="4" t="s">
        <v>4431</v>
      </c>
      <c r="I2181" s="4" t="s">
        <v>2728</v>
      </c>
      <c r="J2181" s="51">
        <v>0</v>
      </c>
      <c r="K2181" s="51">
        <v>7.3</v>
      </c>
      <c r="L2181" s="51">
        <v>44</v>
      </c>
      <c r="M2181" s="51">
        <v>120</v>
      </c>
      <c r="N2181" s="55">
        <v>1055654</v>
      </c>
      <c r="O2181" s="55">
        <v>10000000</v>
      </c>
      <c r="P2181" s="24">
        <v>-8944346</v>
      </c>
    </row>
    <row r="2182" spans="1:16" x14ac:dyDescent="0.2">
      <c r="A2182" s="4" t="s">
        <v>4432</v>
      </c>
      <c r="B2182" s="5">
        <v>38763</v>
      </c>
      <c r="C2182" s="4" t="s">
        <v>46</v>
      </c>
      <c r="D2182" s="4" t="s">
        <v>16</v>
      </c>
      <c r="E2182" s="4" t="s">
        <v>17</v>
      </c>
      <c r="F2182" s="4" t="s">
        <v>25</v>
      </c>
      <c r="G2182" s="4" t="s">
        <v>106</v>
      </c>
      <c r="H2182" s="4" t="s">
        <v>4433</v>
      </c>
      <c r="I2182" s="4" t="s">
        <v>1858</v>
      </c>
      <c r="J2182" s="51">
        <v>26000</v>
      </c>
      <c r="K2182" s="51">
        <v>7.5</v>
      </c>
      <c r="L2182" s="51">
        <v>226</v>
      </c>
      <c r="M2182" s="51">
        <v>147</v>
      </c>
      <c r="N2182" s="55">
        <v>2208939</v>
      </c>
      <c r="O2182" s="55">
        <v>50000000</v>
      </c>
      <c r="P2182" s="24">
        <v>-47791061</v>
      </c>
    </row>
    <row r="2183" spans="1:16" x14ac:dyDescent="0.2">
      <c r="A2183" s="4" t="s">
        <v>4434</v>
      </c>
      <c r="B2183" s="5">
        <v>39014</v>
      </c>
      <c r="C2183" s="4" t="s">
        <v>46</v>
      </c>
      <c r="D2183" s="4" t="s">
        <v>34</v>
      </c>
      <c r="E2183" s="4" t="s">
        <v>17</v>
      </c>
      <c r="F2183" s="4" t="s">
        <v>18</v>
      </c>
      <c r="G2183" s="4" t="s">
        <v>146</v>
      </c>
      <c r="H2183" s="4" t="s">
        <v>2283</v>
      </c>
      <c r="I2183" s="4" t="s">
        <v>4435</v>
      </c>
      <c r="J2183" s="51">
        <v>837</v>
      </c>
      <c r="K2183" s="51">
        <v>3</v>
      </c>
      <c r="L2183" s="51">
        <v>37</v>
      </c>
      <c r="M2183" s="51">
        <v>99</v>
      </c>
      <c r="N2183" s="55">
        <v>7059537</v>
      </c>
      <c r="O2183" s="55">
        <v>3000000</v>
      </c>
      <c r="P2183" s="24">
        <v>4059537</v>
      </c>
    </row>
    <row r="2184" spans="1:16" x14ac:dyDescent="0.2">
      <c r="A2184" s="4" t="s">
        <v>4436</v>
      </c>
      <c r="B2184" s="5">
        <v>39081</v>
      </c>
      <c r="C2184" s="4" t="s">
        <v>46</v>
      </c>
      <c r="D2184" s="4" t="s">
        <v>91</v>
      </c>
      <c r="E2184" s="4" t="s">
        <v>17</v>
      </c>
      <c r="F2184" s="4" t="s">
        <v>18</v>
      </c>
      <c r="G2184" s="4" t="s">
        <v>146</v>
      </c>
      <c r="H2184" s="4" t="s">
        <v>440</v>
      </c>
      <c r="I2184" s="4" t="s">
        <v>2891</v>
      </c>
      <c r="J2184" s="51">
        <v>5000</v>
      </c>
      <c r="K2184" s="51">
        <v>7.3</v>
      </c>
      <c r="L2184" s="51">
        <v>313</v>
      </c>
      <c r="M2184" s="51">
        <v>151</v>
      </c>
      <c r="N2184" s="55">
        <v>423032628</v>
      </c>
      <c r="O2184" s="55">
        <v>225000000</v>
      </c>
      <c r="P2184" s="24">
        <v>198032628</v>
      </c>
    </row>
    <row r="2185" spans="1:16" x14ac:dyDescent="0.2">
      <c r="A2185" s="4" t="s">
        <v>4437</v>
      </c>
      <c r="B2185" s="5">
        <v>38786</v>
      </c>
      <c r="C2185" s="4" t="s">
        <v>46</v>
      </c>
      <c r="D2185" s="4" t="s">
        <v>91</v>
      </c>
      <c r="E2185" s="4" t="s">
        <v>17</v>
      </c>
      <c r="F2185" s="4" t="s">
        <v>18</v>
      </c>
      <c r="G2185" s="4" t="s">
        <v>146</v>
      </c>
      <c r="H2185" s="4" t="s">
        <v>4005</v>
      </c>
      <c r="I2185" s="4" t="s">
        <v>336</v>
      </c>
      <c r="J2185" s="51">
        <v>0</v>
      </c>
      <c r="K2185" s="51">
        <v>5.6</v>
      </c>
      <c r="L2185" s="51">
        <v>231</v>
      </c>
      <c r="M2185" s="51">
        <v>98</v>
      </c>
      <c r="N2185" s="55">
        <v>60655503</v>
      </c>
      <c r="O2185" s="55">
        <v>160000000</v>
      </c>
      <c r="P2185" s="24">
        <v>-99344497</v>
      </c>
    </row>
    <row r="2186" spans="1:16" x14ac:dyDescent="0.2">
      <c r="A2186" s="4" t="s">
        <v>4438</v>
      </c>
      <c r="B2186" s="5">
        <v>38839</v>
      </c>
      <c r="C2186" s="4" t="s">
        <v>46</v>
      </c>
      <c r="D2186" s="4" t="s">
        <v>34</v>
      </c>
      <c r="E2186" s="4" t="s">
        <v>17</v>
      </c>
      <c r="F2186" s="4" t="s">
        <v>18</v>
      </c>
      <c r="G2186" s="4" t="s">
        <v>35</v>
      </c>
      <c r="H2186" s="4" t="s">
        <v>4439</v>
      </c>
      <c r="I2186" s="4" t="s">
        <v>4440</v>
      </c>
      <c r="J2186" s="51">
        <v>0</v>
      </c>
      <c r="K2186" s="51">
        <v>6.2</v>
      </c>
      <c r="L2186" s="51">
        <v>88</v>
      </c>
      <c r="M2186" s="51">
        <v>103</v>
      </c>
      <c r="N2186" s="55">
        <v>23000</v>
      </c>
      <c r="O2186" s="55">
        <v>500000</v>
      </c>
      <c r="P2186" s="24">
        <v>-477000</v>
      </c>
    </row>
    <row r="2187" spans="1:16" x14ac:dyDescent="0.2">
      <c r="A2187" s="4" t="s">
        <v>4441</v>
      </c>
      <c r="B2187" s="5">
        <v>38798</v>
      </c>
      <c r="C2187" s="4" t="s">
        <v>46</v>
      </c>
      <c r="D2187" s="4" t="s">
        <v>23</v>
      </c>
      <c r="E2187" s="4" t="s">
        <v>17</v>
      </c>
      <c r="F2187" s="4" t="s">
        <v>18</v>
      </c>
      <c r="G2187" s="4" t="s">
        <v>146</v>
      </c>
      <c r="H2187" s="4" t="s">
        <v>2759</v>
      </c>
      <c r="I2187" s="4" t="s">
        <v>4442</v>
      </c>
      <c r="J2187" s="51">
        <v>0</v>
      </c>
      <c r="K2187" s="51">
        <v>4.7</v>
      </c>
      <c r="L2187" s="51">
        <v>148</v>
      </c>
      <c r="M2187" s="51">
        <v>90</v>
      </c>
      <c r="N2187" s="55">
        <v>20259297</v>
      </c>
      <c r="O2187" s="55">
        <v>20000000</v>
      </c>
      <c r="P2187" s="24">
        <v>259297</v>
      </c>
    </row>
    <row r="2188" spans="1:16" x14ac:dyDescent="0.2">
      <c r="A2188" s="4" t="s">
        <v>4443</v>
      </c>
      <c r="B2188" s="5">
        <v>38896</v>
      </c>
      <c r="C2188" s="4" t="s">
        <v>46</v>
      </c>
      <c r="D2188" s="4" t="s">
        <v>23</v>
      </c>
      <c r="E2188" s="4" t="s">
        <v>914</v>
      </c>
      <c r="F2188" s="4" t="s">
        <v>18</v>
      </c>
      <c r="G2188" s="4" t="s">
        <v>106</v>
      </c>
      <c r="H2188" s="4" t="s">
        <v>4444</v>
      </c>
      <c r="I2188" s="4" t="s">
        <v>4445</v>
      </c>
      <c r="J2188" s="51">
        <v>426</v>
      </c>
      <c r="K2188" s="51">
        <v>7.1</v>
      </c>
      <c r="L2188" s="51">
        <v>69</v>
      </c>
      <c r="M2188" s="51">
        <v>90</v>
      </c>
      <c r="N2188" s="55">
        <v>1689999</v>
      </c>
      <c r="O2188" s="55">
        <v>400000</v>
      </c>
      <c r="P2188" s="24">
        <v>1289999</v>
      </c>
    </row>
    <row r="2189" spans="1:16" x14ac:dyDescent="0.2">
      <c r="A2189" s="4" t="s">
        <v>4446</v>
      </c>
      <c r="B2189" s="5">
        <v>38779</v>
      </c>
      <c r="C2189" s="4" t="s">
        <v>46</v>
      </c>
      <c r="D2189" s="4" t="s">
        <v>91</v>
      </c>
      <c r="E2189" s="4" t="s">
        <v>17</v>
      </c>
      <c r="F2189" s="4" t="s">
        <v>175</v>
      </c>
      <c r="G2189" s="4" t="s">
        <v>106</v>
      </c>
      <c r="H2189" s="4" t="s">
        <v>3863</v>
      </c>
      <c r="I2189" s="4" t="s">
        <v>4447</v>
      </c>
      <c r="J2189" s="51">
        <v>0</v>
      </c>
      <c r="K2189" s="51">
        <v>6.7</v>
      </c>
      <c r="L2189" s="51">
        <v>112</v>
      </c>
      <c r="M2189" s="51">
        <v>105</v>
      </c>
      <c r="N2189" s="55">
        <v>63260</v>
      </c>
      <c r="O2189" s="55">
        <v>14000000</v>
      </c>
      <c r="P2189" s="24">
        <v>-13936740</v>
      </c>
    </row>
    <row r="2190" spans="1:16" x14ac:dyDescent="0.2">
      <c r="A2190" s="4" t="s">
        <v>4448</v>
      </c>
      <c r="B2190" s="5">
        <v>38922</v>
      </c>
      <c r="C2190" s="4" t="s">
        <v>46</v>
      </c>
      <c r="D2190" s="4" t="s">
        <v>54</v>
      </c>
      <c r="E2190" s="4" t="s">
        <v>17</v>
      </c>
      <c r="F2190" s="4" t="s">
        <v>18</v>
      </c>
      <c r="G2190" s="4" t="s">
        <v>146</v>
      </c>
      <c r="H2190" s="4" t="s">
        <v>1106</v>
      </c>
      <c r="I2190" s="4" t="s">
        <v>4449</v>
      </c>
      <c r="J2190" s="51">
        <v>0</v>
      </c>
      <c r="K2190" s="51">
        <v>7.3</v>
      </c>
      <c r="L2190" s="51">
        <v>198</v>
      </c>
      <c r="M2190" s="51">
        <v>120</v>
      </c>
      <c r="N2190" s="55">
        <v>5484375</v>
      </c>
      <c r="O2190" s="55">
        <v>10000000</v>
      </c>
      <c r="P2190" s="24">
        <v>-4515625</v>
      </c>
    </row>
    <row r="2191" spans="1:16" x14ac:dyDescent="0.2">
      <c r="A2191" s="4" t="s">
        <v>4450</v>
      </c>
      <c r="B2191" s="5">
        <v>39067</v>
      </c>
      <c r="C2191" s="4" t="s">
        <v>46</v>
      </c>
      <c r="D2191" s="4" t="s">
        <v>23</v>
      </c>
      <c r="E2191" s="4" t="s">
        <v>17</v>
      </c>
      <c r="F2191" s="4" t="s">
        <v>18</v>
      </c>
      <c r="G2191" s="4" t="s">
        <v>98</v>
      </c>
      <c r="H2191" s="4" t="s">
        <v>250</v>
      </c>
      <c r="I2191" s="4" t="s">
        <v>250</v>
      </c>
      <c r="J2191" s="51">
        <v>0</v>
      </c>
      <c r="K2191" s="51">
        <v>7.2</v>
      </c>
      <c r="L2191" s="51">
        <v>285</v>
      </c>
      <c r="M2191" s="51">
        <v>139</v>
      </c>
      <c r="N2191" s="55">
        <v>70269171</v>
      </c>
      <c r="O2191" s="55">
        <v>24000000</v>
      </c>
      <c r="P2191" s="24">
        <v>46269171</v>
      </c>
    </row>
    <row r="2192" spans="1:16" x14ac:dyDescent="0.2">
      <c r="A2192" s="4" t="s">
        <v>4451</v>
      </c>
      <c r="B2192" s="5">
        <v>38878</v>
      </c>
      <c r="C2192" s="4" t="s">
        <v>46</v>
      </c>
      <c r="D2192" s="4" t="s">
        <v>91</v>
      </c>
      <c r="E2192" s="4" t="s">
        <v>17</v>
      </c>
      <c r="F2192" s="4" t="s">
        <v>25</v>
      </c>
      <c r="G2192" s="4" t="s">
        <v>106</v>
      </c>
      <c r="H2192" s="4" t="s">
        <v>1830</v>
      </c>
      <c r="I2192" s="4" t="s">
        <v>3490</v>
      </c>
      <c r="J2192" s="51">
        <v>0</v>
      </c>
      <c r="K2192" s="51">
        <v>7.4</v>
      </c>
      <c r="L2192" s="51">
        <v>157</v>
      </c>
      <c r="M2192" s="51">
        <v>122</v>
      </c>
      <c r="N2192" s="55">
        <v>6855137</v>
      </c>
      <c r="O2192" s="55">
        <v>17000000</v>
      </c>
      <c r="P2192" s="24">
        <v>-10144863</v>
      </c>
    </row>
    <row r="2193" spans="1:16" x14ac:dyDescent="0.2">
      <c r="A2193" s="4" t="s">
        <v>4452</v>
      </c>
      <c r="B2193" s="5">
        <v>38838</v>
      </c>
      <c r="C2193" s="4" t="s">
        <v>46</v>
      </c>
      <c r="D2193" s="4" t="s">
        <v>34</v>
      </c>
      <c r="E2193" s="4" t="s">
        <v>17</v>
      </c>
      <c r="F2193" s="4" t="s">
        <v>18</v>
      </c>
      <c r="G2193" s="4" t="s">
        <v>106</v>
      </c>
      <c r="H2193" s="4" t="s">
        <v>4453</v>
      </c>
      <c r="I2193" s="4" t="s">
        <v>4454</v>
      </c>
      <c r="J2193" s="51">
        <v>0</v>
      </c>
      <c r="K2193" s="51">
        <v>6.2</v>
      </c>
      <c r="L2193" s="51">
        <v>132</v>
      </c>
      <c r="M2193" s="51">
        <v>122</v>
      </c>
      <c r="N2193" s="55">
        <v>6754898</v>
      </c>
      <c r="O2193" s="55">
        <v>12000000</v>
      </c>
      <c r="P2193" s="24">
        <v>-5245102</v>
      </c>
    </row>
    <row r="2194" spans="1:16" x14ac:dyDescent="0.2">
      <c r="A2194" s="4" t="s">
        <v>4455</v>
      </c>
      <c r="B2194" s="5">
        <v>38787</v>
      </c>
      <c r="C2194" s="4" t="s">
        <v>46</v>
      </c>
      <c r="D2194" s="4" t="s">
        <v>105</v>
      </c>
      <c r="E2194" s="4" t="s">
        <v>17</v>
      </c>
      <c r="F2194" s="4" t="s">
        <v>18</v>
      </c>
      <c r="G2194" s="4" t="s">
        <v>106</v>
      </c>
      <c r="H2194" s="4" t="s">
        <v>2903</v>
      </c>
      <c r="I2194" s="4" t="s">
        <v>4091</v>
      </c>
      <c r="J2194" s="51">
        <v>0</v>
      </c>
      <c r="K2194" s="51">
        <v>6.2</v>
      </c>
      <c r="L2194" s="51">
        <v>210</v>
      </c>
      <c r="M2194" s="51">
        <v>121</v>
      </c>
      <c r="N2194" s="55">
        <v>80150343</v>
      </c>
      <c r="O2194" s="55">
        <v>10000000</v>
      </c>
      <c r="P2194" s="24">
        <v>70150343</v>
      </c>
    </row>
    <row r="2195" spans="1:16" x14ac:dyDescent="0.2">
      <c r="A2195" s="4" t="s">
        <v>4456</v>
      </c>
      <c r="B2195" s="5">
        <v>39006</v>
      </c>
      <c r="C2195" s="4" t="s">
        <v>46</v>
      </c>
      <c r="D2195" s="4" t="s">
        <v>34</v>
      </c>
      <c r="E2195" s="4" t="s">
        <v>17</v>
      </c>
      <c r="F2195" s="4" t="s">
        <v>18</v>
      </c>
      <c r="G2195" s="4" t="s">
        <v>146</v>
      </c>
      <c r="H2195" s="4" t="s">
        <v>4457</v>
      </c>
      <c r="I2195" s="4" t="s">
        <v>890</v>
      </c>
      <c r="J2195" s="51">
        <v>1000</v>
      </c>
      <c r="K2195" s="51">
        <v>5.0999999999999996</v>
      </c>
      <c r="L2195" s="51">
        <v>151</v>
      </c>
      <c r="M2195" s="51">
        <v>89</v>
      </c>
      <c r="N2195" s="55">
        <v>90703745</v>
      </c>
      <c r="O2195" s="55">
        <v>45000000</v>
      </c>
      <c r="P2195" s="24">
        <v>45703745</v>
      </c>
    </row>
    <row r="2196" spans="1:16" x14ac:dyDescent="0.2">
      <c r="A2196" s="4" t="s">
        <v>4458</v>
      </c>
      <c r="B2196" s="5">
        <v>38916</v>
      </c>
      <c r="C2196" s="4" t="s">
        <v>46</v>
      </c>
      <c r="D2196" s="4" t="s">
        <v>34</v>
      </c>
      <c r="E2196" s="4" t="s">
        <v>17</v>
      </c>
      <c r="F2196" s="4" t="s">
        <v>18</v>
      </c>
      <c r="G2196" s="4" t="s">
        <v>146</v>
      </c>
      <c r="H2196" s="4" t="s">
        <v>3727</v>
      </c>
      <c r="I2196" s="4" t="s">
        <v>2472</v>
      </c>
      <c r="J2196" s="51">
        <v>484</v>
      </c>
      <c r="K2196" s="51">
        <v>5.9</v>
      </c>
      <c r="L2196" s="51">
        <v>110</v>
      </c>
      <c r="M2196" s="51">
        <v>108</v>
      </c>
      <c r="N2196" s="55">
        <v>17803796</v>
      </c>
      <c r="O2196" s="55">
        <v>20000000</v>
      </c>
      <c r="P2196" s="24">
        <v>-2196204</v>
      </c>
    </row>
    <row r="2197" spans="1:16" x14ac:dyDescent="0.2">
      <c r="A2197" s="4" t="s">
        <v>4459</v>
      </c>
      <c r="B2197" s="5">
        <v>39037</v>
      </c>
      <c r="C2197" s="4" t="s">
        <v>46</v>
      </c>
      <c r="D2197" s="4" t="s">
        <v>34</v>
      </c>
      <c r="E2197" s="4" t="s">
        <v>17</v>
      </c>
      <c r="F2197" s="4" t="s">
        <v>97</v>
      </c>
      <c r="G2197" s="4" t="s">
        <v>146</v>
      </c>
      <c r="H2197" s="4" t="s">
        <v>1905</v>
      </c>
      <c r="I2197" s="4" t="s">
        <v>256</v>
      </c>
      <c r="J2197" s="51">
        <v>0</v>
      </c>
      <c r="K2197" s="51">
        <v>6.7</v>
      </c>
      <c r="L2197" s="51">
        <v>177</v>
      </c>
      <c r="M2197" s="51">
        <v>96</v>
      </c>
      <c r="N2197" s="55">
        <v>10515579</v>
      </c>
      <c r="O2197" s="55">
        <v>4000000</v>
      </c>
      <c r="P2197" s="24">
        <v>6515579</v>
      </c>
    </row>
    <row r="2198" spans="1:16" x14ac:dyDescent="0.2">
      <c r="A2198" s="4" t="s">
        <v>4460</v>
      </c>
      <c r="B2198" s="5">
        <v>39003</v>
      </c>
      <c r="C2198" s="4" t="s">
        <v>46</v>
      </c>
      <c r="D2198" s="4" t="s">
        <v>34</v>
      </c>
      <c r="E2198" s="4" t="s">
        <v>17</v>
      </c>
      <c r="F2198" s="4" t="s">
        <v>97</v>
      </c>
      <c r="G2198" s="4" t="s">
        <v>106</v>
      </c>
      <c r="H2198" s="4" t="s">
        <v>2094</v>
      </c>
      <c r="I2198" s="4" t="s">
        <v>4461</v>
      </c>
      <c r="J2198" s="51">
        <v>0</v>
      </c>
      <c r="K2198" s="51">
        <v>6.6</v>
      </c>
      <c r="L2198" s="51">
        <v>200</v>
      </c>
      <c r="M2198" s="51">
        <v>90</v>
      </c>
      <c r="N2198" s="55">
        <v>136432</v>
      </c>
      <c r="O2198" s="55">
        <v>5000000</v>
      </c>
      <c r="P2198" s="24">
        <v>-4863568</v>
      </c>
    </row>
    <row r="2199" spans="1:16" x14ac:dyDescent="0.2">
      <c r="A2199" s="4" t="s">
        <v>4462</v>
      </c>
      <c r="B2199" s="5">
        <v>39007</v>
      </c>
      <c r="C2199" s="4" t="s">
        <v>46</v>
      </c>
      <c r="D2199" s="4" t="s">
        <v>23</v>
      </c>
      <c r="E2199" s="4" t="s">
        <v>17</v>
      </c>
      <c r="F2199" s="4" t="s">
        <v>18</v>
      </c>
      <c r="G2199" s="4" t="s">
        <v>106</v>
      </c>
      <c r="H2199" s="4" t="s">
        <v>4463</v>
      </c>
      <c r="I2199" s="4" t="s">
        <v>4464</v>
      </c>
      <c r="J2199" s="51">
        <v>474</v>
      </c>
      <c r="K2199" s="51">
        <v>6.6</v>
      </c>
      <c r="L2199" s="51">
        <v>78</v>
      </c>
      <c r="M2199" s="51">
        <v>96</v>
      </c>
      <c r="N2199" s="55">
        <v>198407</v>
      </c>
      <c r="O2199" s="55">
        <v>2000000</v>
      </c>
      <c r="P2199" s="24">
        <v>-1801593</v>
      </c>
    </row>
    <row r="2200" spans="1:16" x14ac:dyDescent="0.2">
      <c r="A2200" s="4" t="s">
        <v>4465</v>
      </c>
      <c r="B2200" s="5">
        <v>39011</v>
      </c>
      <c r="C2200" s="4" t="s">
        <v>46</v>
      </c>
      <c r="D2200" s="4" t="s">
        <v>34</v>
      </c>
      <c r="E2200" s="4" t="s">
        <v>17</v>
      </c>
      <c r="F2200" s="4" t="s">
        <v>18</v>
      </c>
      <c r="G2200" s="4" t="s">
        <v>146</v>
      </c>
      <c r="H2200" s="4" t="s">
        <v>3931</v>
      </c>
      <c r="I2200" s="4" t="s">
        <v>4466</v>
      </c>
      <c r="J2200" s="51">
        <v>0</v>
      </c>
      <c r="K2200" s="51">
        <v>6.4</v>
      </c>
      <c r="L2200" s="51">
        <v>91</v>
      </c>
      <c r="M2200" s="51">
        <v>105</v>
      </c>
      <c r="N2200" s="55">
        <v>33687630</v>
      </c>
      <c r="O2200" s="55">
        <v>20000000</v>
      </c>
      <c r="P2200" s="24">
        <v>13687630</v>
      </c>
    </row>
    <row r="2201" spans="1:16" x14ac:dyDescent="0.2">
      <c r="A2201" s="4" t="s">
        <v>4467</v>
      </c>
      <c r="B2201" s="5">
        <v>38797</v>
      </c>
      <c r="C2201" s="4" t="s">
        <v>46</v>
      </c>
      <c r="D2201" s="4" t="s">
        <v>34</v>
      </c>
      <c r="E2201" s="4" t="s">
        <v>17</v>
      </c>
      <c r="F2201" s="4" t="s">
        <v>18</v>
      </c>
      <c r="G2201" s="4" t="s">
        <v>35</v>
      </c>
      <c r="H2201" s="4" t="s">
        <v>4468</v>
      </c>
      <c r="I2201" s="4" t="s">
        <v>2711</v>
      </c>
      <c r="J2201" s="51">
        <v>0</v>
      </c>
      <c r="K2201" s="51">
        <v>6.5</v>
      </c>
      <c r="L2201" s="51">
        <v>160</v>
      </c>
      <c r="M2201" s="51">
        <v>101</v>
      </c>
      <c r="N2201" s="55">
        <v>1984378</v>
      </c>
      <c r="O2201" s="55">
        <v>2000000</v>
      </c>
      <c r="P2201" s="24">
        <v>-15622</v>
      </c>
    </row>
    <row r="2202" spans="1:16" x14ac:dyDescent="0.2">
      <c r="A2202" s="4" t="s">
        <v>4469</v>
      </c>
      <c r="B2202" s="5">
        <v>38989</v>
      </c>
      <c r="C2202" s="4" t="s">
        <v>46</v>
      </c>
      <c r="D2202" s="4" t="s">
        <v>54</v>
      </c>
      <c r="E2202" s="4" t="s">
        <v>17</v>
      </c>
      <c r="F2202" s="4" t="s">
        <v>352</v>
      </c>
      <c r="G2202" s="4" t="s">
        <v>106</v>
      </c>
      <c r="H2202" s="4" t="s">
        <v>1394</v>
      </c>
      <c r="I2202" s="4" t="s">
        <v>4470</v>
      </c>
      <c r="J2202" s="51">
        <v>0</v>
      </c>
      <c r="K2202" s="51">
        <v>6.6</v>
      </c>
      <c r="L2202" s="51">
        <v>267</v>
      </c>
      <c r="M2202" s="51">
        <v>132</v>
      </c>
      <c r="N2202" s="55">
        <v>46982632</v>
      </c>
      <c r="O2202" s="55">
        <v>50000000</v>
      </c>
      <c r="P2202" s="24">
        <v>-3017368</v>
      </c>
    </row>
    <row r="2203" spans="1:16" x14ac:dyDescent="0.2">
      <c r="A2203" s="4" t="s">
        <v>4471</v>
      </c>
      <c r="B2203" s="5">
        <v>38961</v>
      </c>
      <c r="C2203" s="4" t="s">
        <v>46</v>
      </c>
      <c r="D2203" s="4" t="s">
        <v>34</v>
      </c>
      <c r="E2203" s="4" t="s">
        <v>17</v>
      </c>
      <c r="F2203" s="4" t="s">
        <v>352</v>
      </c>
      <c r="G2203" s="4" t="s">
        <v>106</v>
      </c>
      <c r="H2203" s="4" t="s">
        <v>4472</v>
      </c>
      <c r="I2203" s="4" t="s">
        <v>4473</v>
      </c>
      <c r="J2203" s="51">
        <v>0</v>
      </c>
      <c r="K2203" s="51">
        <v>6.5</v>
      </c>
      <c r="L2203" s="51">
        <v>251</v>
      </c>
      <c r="M2203" s="51">
        <v>95</v>
      </c>
      <c r="N2203" s="55">
        <v>7774730</v>
      </c>
      <c r="O2203" s="55">
        <v>15500000</v>
      </c>
      <c r="P2203" s="24">
        <v>-7725270</v>
      </c>
    </row>
    <row r="2204" spans="1:16" x14ac:dyDescent="0.2">
      <c r="A2204" s="4" t="s">
        <v>4474</v>
      </c>
      <c r="B2204" s="5">
        <v>38986</v>
      </c>
      <c r="C2204" s="4" t="s">
        <v>46</v>
      </c>
      <c r="D2204" s="4" t="s">
        <v>91</v>
      </c>
      <c r="E2204" s="4" t="s">
        <v>17</v>
      </c>
      <c r="F2204" s="4" t="s">
        <v>97</v>
      </c>
      <c r="G2204" s="4" t="s">
        <v>106</v>
      </c>
      <c r="H2204" s="4" t="s">
        <v>2041</v>
      </c>
      <c r="I2204" s="4" t="s">
        <v>3122</v>
      </c>
      <c r="J2204" s="51">
        <v>3000</v>
      </c>
      <c r="K2204" s="51">
        <v>6.7</v>
      </c>
      <c r="L2204" s="51">
        <v>186</v>
      </c>
      <c r="M2204" s="51">
        <v>109</v>
      </c>
      <c r="N2204" s="55">
        <v>35635046</v>
      </c>
      <c r="O2204" s="55">
        <v>17000000</v>
      </c>
      <c r="P2204" s="24">
        <v>18635046</v>
      </c>
    </row>
    <row r="2205" spans="1:16" x14ac:dyDescent="0.2">
      <c r="A2205" s="4" t="s">
        <v>4475</v>
      </c>
      <c r="B2205" s="5">
        <v>38858</v>
      </c>
      <c r="C2205" s="4" t="s">
        <v>46</v>
      </c>
      <c r="D2205" s="4" t="s">
        <v>91</v>
      </c>
      <c r="E2205" s="4" t="s">
        <v>17</v>
      </c>
      <c r="F2205" s="4" t="s">
        <v>25</v>
      </c>
      <c r="G2205" s="4" t="s">
        <v>106</v>
      </c>
      <c r="H2205" s="4" t="s">
        <v>4476</v>
      </c>
      <c r="I2205" s="4" t="s">
        <v>3331</v>
      </c>
      <c r="J2205" s="51">
        <v>4000</v>
      </c>
      <c r="K2205" s="51">
        <v>5.6</v>
      </c>
      <c r="L2205" s="51">
        <v>285</v>
      </c>
      <c r="M2205" s="51">
        <v>105</v>
      </c>
      <c r="N2205" s="55">
        <v>34014398</v>
      </c>
      <c r="O2205" s="55">
        <v>33000000</v>
      </c>
      <c r="P2205" s="24">
        <v>1014398</v>
      </c>
    </row>
    <row r="2206" spans="1:16" x14ac:dyDescent="0.2">
      <c r="A2206" s="4" t="s">
        <v>4477</v>
      </c>
      <c r="B2206" s="5">
        <v>38928</v>
      </c>
      <c r="C2206" s="4" t="s">
        <v>46</v>
      </c>
      <c r="D2206" s="4" t="s">
        <v>34</v>
      </c>
      <c r="E2206" s="4" t="s">
        <v>17</v>
      </c>
      <c r="F2206" s="4" t="s">
        <v>175</v>
      </c>
      <c r="G2206" s="4" t="s">
        <v>106</v>
      </c>
      <c r="H2206" s="4" t="s">
        <v>1764</v>
      </c>
      <c r="I2206" s="4" t="s">
        <v>2662</v>
      </c>
      <c r="J2206" s="51">
        <v>0</v>
      </c>
      <c r="K2206" s="51">
        <v>5.5</v>
      </c>
      <c r="L2206" s="51">
        <v>173</v>
      </c>
      <c r="M2206" s="51">
        <v>160</v>
      </c>
      <c r="N2206" s="55">
        <v>273420</v>
      </c>
      <c r="O2206" s="55">
        <v>17000000</v>
      </c>
      <c r="P2206" s="24">
        <v>-16726580</v>
      </c>
    </row>
    <row r="2207" spans="1:16" x14ac:dyDescent="0.2">
      <c r="A2207" s="4" t="s">
        <v>4478</v>
      </c>
      <c r="B2207" s="5">
        <v>38828</v>
      </c>
      <c r="C2207" s="4" t="s">
        <v>46</v>
      </c>
      <c r="D2207" s="4" t="s">
        <v>34</v>
      </c>
      <c r="E2207" s="4" t="s">
        <v>17</v>
      </c>
      <c r="F2207" s="4" t="s">
        <v>18</v>
      </c>
      <c r="G2207" s="4" t="s">
        <v>106</v>
      </c>
      <c r="H2207" s="4" t="s">
        <v>2418</v>
      </c>
      <c r="I2207" s="4" t="s">
        <v>4479</v>
      </c>
      <c r="J2207" s="51">
        <v>0</v>
      </c>
      <c r="K2207" s="51">
        <v>6.9</v>
      </c>
      <c r="L2207" s="51">
        <v>56</v>
      </c>
      <c r="M2207" s="51">
        <v>81</v>
      </c>
      <c r="N2207" s="55">
        <v>6387</v>
      </c>
      <c r="O2207" s="55">
        <v>1000000</v>
      </c>
      <c r="P2207" s="24">
        <v>-993613</v>
      </c>
    </row>
    <row r="2208" spans="1:16" x14ac:dyDescent="0.2">
      <c r="A2208" s="4" t="s">
        <v>4480</v>
      </c>
      <c r="B2208" s="5">
        <v>38932</v>
      </c>
      <c r="C2208" s="4" t="s">
        <v>46</v>
      </c>
      <c r="D2208" s="4" t="s">
        <v>105</v>
      </c>
      <c r="E2208" s="4" t="s">
        <v>17</v>
      </c>
      <c r="F2208" s="4" t="s">
        <v>18</v>
      </c>
      <c r="G2208" s="4" t="s">
        <v>146</v>
      </c>
      <c r="H2208" s="4" t="s">
        <v>1735</v>
      </c>
      <c r="I2208" s="4" t="s">
        <v>4481</v>
      </c>
      <c r="J2208" s="51">
        <v>0</v>
      </c>
      <c r="K2208" s="51">
        <v>5.0999999999999996</v>
      </c>
      <c r="L2208" s="51">
        <v>112</v>
      </c>
      <c r="M2208" s="51">
        <v>75</v>
      </c>
      <c r="N2208" s="55">
        <v>23078294</v>
      </c>
      <c r="O2208" s="55">
        <v>9000000</v>
      </c>
      <c r="P2208" s="24">
        <v>14078294</v>
      </c>
    </row>
    <row r="2209" spans="1:16" x14ac:dyDescent="0.2">
      <c r="A2209" s="4" t="s">
        <v>4482</v>
      </c>
      <c r="B2209" s="5">
        <v>39060</v>
      </c>
      <c r="C2209" s="4" t="s">
        <v>46</v>
      </c>
      <c r="D2209" s="4" t="s">
        <v>16</v>
      </c>
      <c r="E2209" s="4" t="s">
        <v>17</v>
      </c>
      <c r="F2209" s="4" t="s">
        <v>18</v>
      </c>
      <c r="G2209" s="4" t="s">
        <v>146</v>
      </c>
      <c r="H2209" s="4" t="s">
        <v>3931</v>
      </c>
      <c r="I2209" s="4" t="s">
        <v>4483</v>
      </c>
      <c r="J2209" s="51">
        <v>0</v>
      </c>
      <c r="K2209" s="51">
        <v>6.5</v>
      </c>
      <c r="L2209" s="51">
        <v>107</v>
      </c>
      <c r="M2209" s="51">
        <v>104</v>
      </c>
      <c r="N2209" s="55">
        <v>65269010</v>
      </c>
      <c r="O2209" s="55">
        <v>12000000</v>
      </c>
      <c r="P2209" s="24">
        <v>53269010</v>
      </c>
    </row>
    <row r="2210" spans="1:16" x14ac:dyDescent="0.2">
      <c r="A2210" s="4" t="s">
        <v>4484</v>
      </c>
      <c r="B2210" s="5">
        <v>38901</v>
      </c>
      <c r="C2210" s="4" t="s">
        <v>46</v>
      </c>
      <c r="D2210" s="4" t="s">
        <v>34</v>
      </c>
      <c r="E2210" s="4" t="s">
        <v>17</v>
      </c>
      <c r="F2210" s="4" t="s">
        <v>18</v>
      </c>
      <c r="G2210" s="4" t="s">
        <v>146</v>
      </c>
      <c r="H2210" s="4" t="s">
        <v>1520</v>
      </c>
      <c r="I2210" s="4" t="s">
        <v>2775</v>
      </c>
      <c r="J2210" s="51">
        <v>13000</v>
      </c>
      <c r="K2210" s="51">
        <v>7.6</v>
      </c>
      <c r="L2210" s="51">
        <v>253</v>
      </c>
      <c r="M2210" s="51">
        <v>113</v>
      </c>
      <c r="N2210" s="55">
        <v>40137776</v>
      </c>
      <c r="O2210" s="55">
        <v>38000000</v>
      </c>
      <c r="P2210" s="24">
        <v>2137776</v>
      </c>
    </row>
    <row r="2211" spans="1:16" x14ac:dyDescent="0.2">
      <c r="A2211" s="4" t="s">
        <v>4485</v>
      </c>
      <c r="B2211" s="5">
        <v>38999</v>
      </c>
      <c r="C2211" s="4" t="s">
        <v>46</v>
      </c>
      <c r="D2211" s="4" t="s">
        <v>91</v>
      </c>
      <c r="E2211" s="4" t="s">
        <v>17</v>
      </c>
      <c r="F2211" s="4" t="s">
        <v>18</v>
      </c>
      <c r="G2211" s="4" t="s">
        <v>146</v>
      </c>
      <c r="H2211" s="4" t="s">
        <v>920</v>
      </c>
      <c r="I2211" s="4" t="s">
        <v>1294</v>
      </c>
      <c r="J2211" s="51">
        <v>0</v>
      </c>
      <c r="K2211" s="51">
        <v>6.1</v>
      </c>
      <c r="L2211" s="51">
        <v>434</v>
      </c>
      <c r="M2211" s="51">
        <v>169</v>
      </c>
      <c r="N2211" s="55">
        <v>200069408</v>
      </c>
      <c r="O2211" s="55">
        <v>209000000</v>
      </c>
      <c r="P2211" s="24">
        <v>-8930592</v>
      </c>
    </row>
    <row r="2212" spans="1:16" x14ac:dyDescent="0.2">
      <c r="A2212" s="4" t="s">
        <v>4486</v>
      </c>
      <c r="B2212" s="5">
        <v>38762</v>
      </c>
      <c r="C2212" s="4" t="s">
        <v>46</v>
      </c>
      <c r="D2212" s="4" t="s">
        <v>23</v>
      </c>
      <c r="E2212" s="4" t="s">
        <v>17</v>
      </c>
      <c r="F2212" s="4" t="s">
        <v>18</v>
      </c>
      <c r="G2212" s="4" t="s">
        <v>146</v>
      </c>
      <c r="H2212" s="4" t="s">
        <v>1081</v>
      </c>
      <c r="I2212" s="4" t="s">
        <v>4487</v>
      </c>
      <c r="J2212" s="51">
        <v>0</v>
      </c>
      <c r="K2212" s="51">
        <v>6.7</v>
      </c>
      <c r="L2212" s="51">
        <v>101</v>
      </c>
      <c r="M2212" s="51">
        <v>118</v>
      </c>
      <c r="N2212" s="55">
        <v>34703228</v>
      </c>
      <c r="O2212" s="55">
        <v>30000000</v>
      </c>
      <c r="P2212" s="24">
        <v>4703228</v>
      </c>
    </row>
    <row r="2213" spans="1:16" x14ac:dyDescent="0.2">
      <c r="A2213" s="4" t="s">
        <v>4488</v>
      </c>
      <c r="B2213" s="5">
        <v>38902</v>
      </c>
      <c r="C2213" s="4" t="s">
        <v>46</v>
      </c>
      <c r="D2213" s="4" t="s">
        <v>91</v>
      </c>
      <c r="E2213" s="4" t="s">
        <v>17</v>
      </c>
      <c r="F2213" s="4" t="s">
        <v>18</v>
      </c>
      <c r="G2213" s="4" t="s">
        <v>146</v>
      </c>
      <c r="H2213" s="4" t="s">
        <v>1520</v>
      </c>
      <c r="I2213" s="4" t="s">
        <v>3581</v>
      </c>
      <c r="J2213" s="51">
        <v>0</v>
      </c>
      <c r="K2213" s="51">
        <v>6.6</v>
      </c>
      <c r="L2213" s="51">
        <v>164</v>
      </c>
      <c r="M2213" s="51">
        <v>122</v>
      </c>
      <c r="N2213" s="55">
        <v>148213377</v>
      </c>
      <c r="O2213" s="55">
        <v>73000000</v>
      </c>
      <c r="P2213" s="24">
        <v>75213377</v>
      </c>
    </row>
    <row r="2214" spans="1:16" x14ac:dyDescent="0.2">
      <c r="A2214" s="4" t="s">
        <v>4489</v>
      </c>
      <c r="B2214" s="5">
        <v>38816</v>
      </c>
      <c r="C2214" s="4" t="s">
        <v>46</v>
      </c>
      <c r="D2214" s="4" t="s">
        <v>54</v>
      </c>
      <c r="E2214" s="4" t="s">
        <v>17</v>
      </c>
      <c r="F2214" s="4" t="s">
        <v>18</v>
      </c>
      <c r="G2214" s="4" t="s">
        <v>98</v>
      </c>
      <c r="H2214" s="4" t="s">
        <v>476</v>
      </c>
      <c r="I2214" s="4" t="s">
        <v>2730</v>
      </c>
      <c r="J2214" s="51">
        <v>593</v>
      </c>
      <c r="K2214" s="51">
        <v>5.9</v>
      </c>
      <c r="L2214" s="51">
        <v>105</v>
      </c>
      <c r="M2214" s="51">
        <v>88</v>
      </c>
      <c r="N2214" s="55">
        <v>28133159</v>
      </c>
      <c r="O2214" s="55">
        <v>50000000</v>
      </c>
      <c r="P2214" s="24">
        <v>-21866841</v>
      </c>
    </row>
    <row r="2215" spans="1:16" x14ac:dyDescent="0.2">
      <c r="A2215" s="4" t="s">
        <v>4490</v>
      </c>
      <c r="B2215" s="5">
        <v>38912</v>
      </c>
      <c r="C2215" s="4" t="s">
        <v>46</v>
      </c>
      <c r="D2215" s="4" t="s">
        <v>54</v>
      </c>
      <c r="E2215" s="4" t="s">
        <v>17</v>
      </c>
      <c r="F2215" s="4" t="s">
        <v>18</v>
      </c>
      <c r="G2215" s="4" t="s">
        <v>98</v>
      </c>
      <c r="H2215" s="4" t="s">
        <v>1350</v>
      </c>
      <c r="I2215" s="4" t="s">
        <v>2269</v>
      </c>
      <c r="J2215" s="51">
        <v>862</v>
      </c>
      <c r="K2215" s="51">
        <v>6.3</v>
      </c>
      <c r="L2215" s="51">
        <v>113</v>
      </c>
      <c r="M2215" s="51">
        <v>104</v>
      </c>
      <c r="N2215" s="55">
        <v>10996440</v>
      </c>
      <c r="O2215" s="55">
        <v>13000000</v>
      </c>
      <c r="P2215" s="24">
        <v>-2003560</v>
      </c>
    </row>
    <row r="2216" spans="1:16" x14ac:dyDescent="0.2">
      <c r="A2216" s="4" t="s">
        <v>4491</v>
      </c>
      <c r="B2216" s="5">
        <v>38775</v>
      </c>
      <c r="C2216" s="4" t="s">
        <v>46</v>
      </c>
      <c r="D2216" s="4" t="s">
        <v>34</v>
      </c>
      <c r="E2216" s="4" t="s">
        <v>17</v>
      </c>
      <c r="F2216" s="4" t="s">
        <v>18</v>
      </c>
      <c r="G2216" s="4" t="s">
        <v>146</v>
      </c>
      <c r="H2216" s="4" t="s">
        <v>686</v>
      </c>
      <c r="I2216" s="4" t="s">
        <v>1374</v>
      </c>
      <c r="J2216" s="51">
        <v>0</v>
      </c>
      <c r="K2216" s="51">
        <v>5.6</v>
      </c>
      <c r="L2216" s="51">
        <v>90</v>
      </c>
      <c r="M2216" s="51">
        <v>75</v>
      </c>
      <c r="N2216" s="55">
        <v>57651794</v>
      </c>
      <c r="O2216" s="55">
        <v>33000000</v>
      </c>
      <c r="P2216" s="24">
        <v>24651794</v>
      </c>
    </row>
    <row r="2217" spans="1:16" x14ac:dyDescent="0.2">
      <c r="A2217" s="4" t="s">
        <v>4492</v>
      </c>
      <c r="B2217" s="5">
        <v>39057</v>
      </c>
      <c r="C2217" s="4" t="s">
        <v>46</v>
      </c>
      <c r="D2217" s="4" t="s">
        <v>16</v>
      </c>
      <c r="E2217" s="4" t="s">
        <v>17</v>
      </c>
      <c r="F2217" s="4" t="s">
        <v>25</v>
      </c>
      <c r="G2217" s="4" t="s">
        <v>106</v>
      </c>
      <c r="H2217" s="4" t="s">
        <v>1905</v>
      </c>
      <c r="I2217" s="4" t="s">
        <v>310</v>
      </c>
      <c r="J2217" s="51">
        <v>0</v>
      </c>
      <c r="K2217" s="51">
        <v>5.6</v>
      </c>
      <c r="L2217" s="51">
        <v>240</v>
      </c>
      <c r="M2217" s="51">
        <v>121</v>
      </c>
      <c r="N2217" s="55">
        <v>22518325</v>
      </c>
      <c r="O2217" s="55">
        <v>50000000</v>
      </c>
      <c r="P2217" s="24">
        <v>-27481675</v>
      </c>
    </row>
    <row r="2218" spans="1:16" x14ac:dyDescent="0.2">
      <c r="A2218" s="4" t="s">
        <v>4493</v>
      </c>
      <c r="B2218" s="5">
        <v>39017</v>
      </c>
      <c r="C2218" s="4" t="s">
        <v>46</v>
      </c>
      <c r="D2218" s="4" t="s">
        <v>34</v>
      </c>
      <c r="E2218" s="4" t="s">
        <v>17</v>
      </c>
      <c r="F2218" s="4" t="s">
        <v>18</v>
      </c>
      <c r="G2218" s="4" t="s">
        <v>146</v>
      </c>
      <c r="H2218" s="4" t="s">
        <v>1114</v>
      </c>
      <c r="I2218" s="4" t="s">
        <v>2321</v>
      </c>
      <c r="J2218" s="51">
        <v>0</v>
      </c>
      <c r="K2218" s="51">
        <v>5.8</v>
      </c>
      <c r="L2218" s="51">
        <v>183</v>
      </c>
      <c r="M2218" s="51">
        <v>106</v>
      </c>
      <c r="N2218" s="55">
        <v>118683135</v>
      </c>
      <c r="O2218" s="55">
        <v>52000000</v>
      </c>
      <c r="P2218" s="24">
        <v>66683135</v>
      </c>
    </row>
    <row r="2219" spans="1:16" x14ac:dyDescent="0.2">
      <c r="A2219" s="4" t="s">
        <v>4494</v>
      </c>
      <c r="B2219" s="5">
        <v>39059</v>
      </c>
      <c r="C2219" s="4" t="s">
        <v>46</v>
      </c>
      <c r="D2219" s="4" t="s">
        <v>34</v>
      </c>
      <c r="E2219" s="4" t="s">
        <v>4495</v>
      </c>
      <c r="F2219" s="4" t="s">
        <v>4496</v>
      </c>
      <c r="G2219" s="4" t="s">
        <v>35</v>
      </c>
      <c r="H2219" s="4" t="s">
        <v>4497</v>
      </c>
      <c r="I2219" s="4" t="s">
        <v>4498</v>
      </c>
      <c r="J2219" s="51">
        <v>0</v>
      </c>
      <c r="K2219" s="51">
        <v>7.3</v>
      </c>
      <c r="L2219" s="51">
        <v>51</v>
      </c>
      <c r="M2219" s="51">
        <v>90</v>
      </c>
      <c r="N2219" s="55">
        <v>155972</v>
      </c>
      <c r="O2219" s="55">
        <v>1500000</v>
      </c>
      <c r="P2219" s="24">
        <v>-1344028</v>
      </c>
    </row>
    <row r="2220" spans="1:16" x14ac:dyDescent="0.2">
      <c r="A2220" s="4" t="s">
        <v>4499</v>
      </c>
      <c r="B2220" s="5">
        <v>38778</v>
      </c>
      <c r="C2220" s="4" t="s">
        <v>46</v>
      </c>
      <c r="D2220" s="4" t="s">
        <v>91</v>
      </c>
      <c r="E2220" s="4" t="s">
        <v>17</v>
      </c>
      <c r="F2220" s="4" t="s">
        <v>18</v>
      </c>
      <c r="G2220" s="4" t="s">
        <v>146</v>
      </c>
      <c r="H2220" s="4" t="s">
        <v>3518</v>
      </c>
      <c r="I2220" s="4" t="s">
        <v>623</v>
      </c>
      <c r="J2220" s="51">
        <v>3000</v>
      </c>
      <c r="K2220" s="51">
        <v>5.3</v>
      </c>
      <c r="L2220" s="51">
        <v>120</v>
      </c>
      <c r="M2220" s="51">
        <v>97</v>
      </c>
      <c r="N2220" s="55">
        <v>23292105</v>
      </c>
      <c r="O2220" s="55">
        <v>20000000</v>
      </c>
      <c r="P2220" s="24">
        <v>3292105</v>
      </c>
    </row>
    <row r="2221" spans="1:16" x14ac:dyDescent="0.2">
      <c r="A2221" s="4" t="s">
        <v>4500</v>
      </c>
      <c r="B2221" s="5">
        <v>38875</v>
      </c>
      <c r="C2221" s="4" t="s">
        <v>46</v>
      </c>
      <c r="D2221" s="4" t="s">
        <v>308</v>
      </c>
      <c r="E2221" s="4" t="s">
        <v>17</v>
      </c>
      <c r="F2221" s="4" t="s">
        <v>18</v>
      </c>
      <c r="G2221" s="4" t="s">
        <v>146</v>
      </c>
      <c r="H2221" s="4" t="s">
        <v>469</v>
      </c>
      <c r="I2221" s="4" t="s">
        <v>470</v>
      </c>
      <c r="J2221" s="51">
        <v>0</v>
      </c>
      <c r="K2221" s="51">
        <v>6.6</v>
      </c>
      <c r="L2221" s="51">
        <v>294</v>
      </c>
      <c r="M2221" s="51">
        <v>174</v>
      </c>
      <c r="N2221" s="55">
        <v>217536138</v>
      </c>
      <c r="O2221" s="55">
        <v>125000000</v>
      </c>
      <c r="P2221" s="24">
        <v>92536138</v>
      </c>
    </row>
    <row r="2222" spans="1:16" x14ac:dyDescent="0.2">
      <c r="A2222" s="4" t="s">
        <v>4501</v>
      </c>
      <c r="B2222" s="5">
        <v>38983</v>
      </c>
      <c r="C2222" s="4" t="s">
        <v>46</v>
      </c>
      <c r="D2222" s="4" t="s">
        <v>16</v>
      </c>
      <c r="E2222" s="4" t="s">
        <v>17</v>
      </c>
      <c r="F2222" s="4" t="s">
        <v>18</v>
      </c>
      <c r="G2222" s="4" t="s">
        <v>106</v>
      </c>
      <c r="H2222" s="4" t="s">
        <v>1290</v>
      </c>
      <c r="I2222" s="4" t="s">
        <v>218</v>
      </c>
      <c r="J2222" s="51">
        <v>29000</v>
      </c>
      <c r="K2222" s="51">
        <v>8.5</v>
      </c>
      <c r="L2222" s="51">
        <v>352</v>
      </c>
      <c r="M2222" s="51">
        <v>151</v>
      </c>
      <c r="N2222" s="55">
        <v>132373442</v>
      </c>
      <c r="O2222" s="55">
        <v>90000000</v>
      </c>
      <c r="P2222" s="24">
        <v>42373442</v>
      </c>
    </row>
    <row r="2223" spans="1:16" x14ac:dyDescent="0.2">
      <c r="A2223" s="4" t="s">
        <v>4502</v>
      </c>
      <c r="B2223" s="5">
        <v>39035</v>
      </c>
      <c r="C2223" s="4" t="s">
        <v>46</v>
      </c>
      <c r="D2223" s="4" t="s">
        <v>34</v>
      </c>
      <c r="E2223" s="4" t="s">
        <v>17</v>
      </c>
      <c r="F2223" s="4" t="s">
        <v>18</v>
      </c>
      <c r="G2223" s="4" t="s">
        <v>146</v>
      </c>
      <c r="H2223" s="4" t="s">
        <v>502</v>
      </c>
      <c r="I2223" s="4" t="s">
        <v>4503</v>
      </c>
      <c r="J2223" s="51">
        <v>0</v>
      </c>
      <c r="K2223" s="51">
        <v>6.8</v>
      </c>
      <c r="L2223" s="51">
        <v>208</v>
      </c>
      <c r="M2223" s="51">
        <v>109</v>
      </c>
      <c r="N2223" s="55">
        <v>124732962</v>
      </c>
      <c r="O2223" s="55">
        <v>35000000</v>
      </c>
      <c r="P2223" s="24">
        <v>89732962</v>
      </c>
    </row>
    <row r="2224" spans="1:16" x14ac:dyDescent="0.2">
      <c r="A2224" s="4" t="s">
        <v>4504</v>
      </c>
      <c r="B2224" s="5">
        <v>39066</v>
      </c>
      <c r="C2224" s="4" t="s">
        <v>46</v>
      </c>
      <c r="D2224" s="4" t="s">
        <v>91</v>
      </c>
      <c r="E2224" s="4" t="s">
        <v>17</v>
      </c>
      <c r="F2224" s="4" t="s">
        <v>18</v>
      </c>
      <c r="G2224" s="4" t="s">
        <v>146</v>
      </c>
      <c r="H2224" s="4" t="s">
        <v>4505</v>
      </c>
      <c r="I2224" s="4" t="s">
        <v>2980</v>
      </c>
      <c r="J2224" s="51">
        <v>0</v>
      </c>
      <c r="K2224" s="51">
        <v>6</v>
      </c>
      <c r="L2224" s="51">
        <v>158</v>
      </c>
      <c r="M2224" s="51">
        <v>104</v>
      </c>
      <c r="N2224" s="55">
        <v>62494975</v>
      </c>
      <c r="O2224" s="55">
        <v>85000000</v>
      </c>
      <c r="P2224" s="24">
        <v>-22505025</v>
      </c>
    </row>
    <row r="2225" spans="1:16" x14ac:dyDescent="0.2">
      <c r="A2225" s="4" t="s">
        <v>4506</v>
      </c>
      <c r="B2225" s="5">
        <v>38791</v>
      </c>
      <c r="C2225" s="4" t="s">
        <v>46</v>
      </c>
      <c r="D2225" s="4" t="s">
        <v>23</v>
      </c>
      <c r="E2225" s="4" t="s">
        <v>17</v>
      </c>
      <c r="F2225" s="4" t="s">
        <v>18</v>
      </c>
      <c r="G2225" s="4" t="s">
        <v>146</v>
      </c>
      <c r="H2225" s="4" t="s">
        <v>2595</v>
      </c>
      <c r="I2225" s="4" t="s">
        <v>1848</v>
      </c>
      <c r="J2225" s="51">
        <v>23000</v>
      </c>
      <c r="K2225" s="51">
        <v>7.3</v>
      </c>
      <c r="L2225" s="51">
        <v>274</v>
      </c>
      <c r="M2225" s="51">
        <v>96</v>
      </c>
      <c r="N2225" s="55">
        <v>10139254</v>
      </c>
      <c r="O2225" s="55">
        <v>35000000</v>
      </c>
      <c r="P2225" s="24">
        <v>-24860746</v>
      </c>
    </row>
    <row r="2226" spans="1:16" x14ac:dyDescent="0.2">
      <c r="A2226" s="4" t="s">
        <v>4507</v>
      </c>
      <c r="B2226" s="5">
        <v>39053</v>
      </c>
      <c r="C2226" s="4" t="s">
        <v>15</v>
      </c>
      <c r="D2226" s="4" t="s">
        <v>23</v>
      </c>
      <c r="E2226" s="4" t="s">
        <v>17</v>
      </c>
      <c r="F2226" s="4" t="s">
        <v>18</v>
      </c>
      <c r="G2226" s="4" t="s">
        <v>106</v>
      </c>
      <c r="H2226" s="4" t="s">
        <v>2190</v>
      </c>
      <c r="I2226" s="4" t="s">
        <v>759</v>
      </c>
      <c r="J2226" s="51">
        <v>559</v>
      </c>
      <c r="K2226" s="51">
        <v>6.1</v>
      </c>
      <c r="L2226" s="51">
        <v>183</v>
      </c>
      <c r="M2226" s="51">
        <v>105</v>
      </c>
      <c r="N2226" s="55">
        <v>1304837</v>
      </c>
      <c r="O2226" s="55">
        <v>32000000</v>
      </c>
      <c r="P2226" s="24">
        <v>-30695163</v>
      </c>
    </row>
    <row r="2227" spans="1:16" x14ac:dyDescent="0.2">
      <c r="A2227" s="4" t="s">
        <v>4508</v>
      </c>
      <c r="B2227" s="5">
        <v>38725</v>
      </c>
      <c r="C2227" s="4" t="s">
        <v>46</v>
      </c>
      <c r="D2227" s="4" t="s">
        <v>105</v>
      </c>
      <c r="E2227" s="4" t="s">
        <v>17</v>
      </c>
      <c r="F2227" s="4" t="s">
        <v>18</v>
      </c>
      <c r="G2227" s="4" t="s">
        <v>146</v>
      </c>
      <c r="H2227" s="4" t="s">
        <v>2029</v>
      </c>
      <c r="I2227" s="4" t="s">
        <v>3823</v>
      </c>
      <c r="J2227" s="51">
        <v>930</v>
      </c>
      <c r="K2227" s="51">
        <v>5</v>
      </c>
      <c r="L2227" s="51">
        <v>131</v>
      </c>
      <c r="M2227" s="51">
        <v>137</v>
      </c>
      <c r="N2227" s="55">
        <v>39143839</v>
      </c>
      <c r="O2227" s="55">
        <v>20000000</v>
      </c>
      <c r="P2227" s="24">
        <v>19143839</v>
      </c>
    </row>
    <row r="2228" spans="1:16" x14ac:dyDescent="0.2">
      <c r="A2228" s="4" t="s">
        <v>4509</v>
      </c>
      <c r="B2228" s="5">
        <v>38912</v>
      </c>
      <c r="C2228" s="4" t="s">
        <v>46</v>
      </c>
      <c r="D2228" s="4" t="s">
        <v>105</v>
      </c>
      <c r="E2228" s="4" t="s">
        <v>17</v>
      </c>
      <c r="F2228" s="4" t="s">
        <v>18</v>
      </c>
      <c r="G2228" s="4" t="s">
        <v>106</v>
      </c>
      <c r="H2228" s="4" t="s">
        <v>3564</v>
      </c>
      <c r="I2228" s="4" t="s">
        <v>3356</v>
      </c>
      <c r="J2228" s="51">
        <v>0</v>
      </c>
      <c r="K2228" s="51">
        <v>6.4</v>
      </c>
      <c r="L2228" s="51">
        <v>265</v>
      </c>
      <c r="M2228" s="51">
        <v>108</v>
      </c>
      <c r="N2228" s="55">
        <v>41777564</v>
      </c>
      <c r="O2228" s="55">
        <v>15000000</v>
      </c>
      <c r="P2228" s="24">
        <v>26777564</v>
      </c>
    </row>
    <row r="2229" spans="1:16" x14ac:dyDescent="0.2">
      <c r="A2229" s="4" t="s">
        <v>4510</v>
      </c>
      <c r="B2229" s="5">
        <v>38944</v>
      </c>
      <c r="C2229" s="4" t="s">
        <v>46</v>
      </c>
      <c r="D2229" s="4" t="s">
        <v>34</v>
      </c>
      <c r="E2229" s="4" t="s">
        <v>17</v>
      </c>
      <c r="F2229" s="4" t="s">
        <v>97</v>
      </c>
      <c r="G2229" s="4" t="s">
        <v>106</v>
      </c>
      <c r="H2229" s="4" t="s">
        <v>4511</v>
      </c>
      <c r="I2229" s="4" t="s">
        <v>1915</v>
      </c>
      <c r="J2229" s="51">
        <v>0</v>
      </c>
      <c r="K2229" s="51">
        <v>6.9</v>
      </c>
      <c r="L2229" s="51">
        <v>112</v>
      </c>
      <c r="M2229" s="51">
        <v>109</v>
      </c>
      <c r="N2229" s="55">
        <v>2706659</v>
      </c>
      <c r="O2229" s="55">
        <v>2000000</v>
      </c>
      <c r="P2229" s="24">
        <v>706659</v>
      </c>
    </row>
    <row r="2230" spans="1:16" x14ac:dyDescent="0.2">
      <c r="A2230" s="4" t="s">
        <v>4512</v>
      </c>
      <c r="B2230" s="5">
        <v>39025</v>
      </c>
      <c r="C2230" s="4" t="s">
        <v>46</v>
      </c>
      <c r="D2230" s="4" t="s">
        <v>34</v>
      </c>
      <c r="E2230" s="4" t="s">
        <v>17</v>
      </c>
      <c r="F2230" s="4" t="s">
        <v>18</v>
      </c>
      <c r="G2230" s="4" t="s">
        <v>106</v>
      </c>
      <c r="H2230" s="4" t="s">
        <v>2956</v>
      </c>
      <c r="I2230" s="4" t="s">
        <v>1063</v>
      </c>
      <c r="J2230" s="51">
        <v>348</v>
      </c>
      <c r="K2230" s="51">
        <v>6.7</v>
      </c>
      <c r="L2230" s="51">
        <v>142</v>
      </c>
      <c r="M2230" s="51">
        <v>116</v>
      </c>
      <c r="N2230" s="55">
        <v>7156933</v>
      </c>
      <c r="O2230" s="55">
        <v>25000000</v>
      </c>
      <c r="P2230" s="24">
        <v>-17843067</v>
      </c>
    </row>
    <row r="2231" spans="1:16" x14ac:dyDescent="0.2">
      <c r="A2231" s="4" t="s">
        <v>4513</v>
      </c>
      <c r="B2231" s="5">
        <v>38847</v>
      </c>
      <c r="C2231" s="4" t="s">
        <v>46</v>
      </c>
      <c r="D2231" s="4" t="s">
        <v>34</v>
      </c>
      <c r="E2231" s="4" t="s">
        <v>17</v>
      </c>
      <c r="F2231" s="4" t="s">
        <v>18</v>
      </c>
      <c r="G2231" s="4" t="s">
        <v>146</v>
      </c>
      <c r="H2231" s="4" t="s">
        <v>1096</v>
      </c>
      <c r="I2231" s="4" t="s">
        <v>2582</v>
      </c>
      <c r="J2231" s="51">
        <v>19000</v>
      </c>
      <c r="K2231" s="51">
        <v>6.9</v>
      </c>
      <c r="L2231" s="51">
        <v>157</v>
      </c>
      <c r="M2231" s="51">
        <v>138</v>
      </c>
      <c r="N2231" s="55">
        <v>63224849</v>
      </c>
      <c r="O2231" s="55">
        <v>85000000</v>
      </c>
      <c r="P2231" s="24">
        <v>-21775151</v>
      </c>
    </row>
    <row r="2232" spans="1:16" x14ac:dyDescent="0.2">
      <c r="A2232" s="4" t="s">
        <v>4514</v>
      </c>
      <c r="B2232" s="5">
        <v>38752</v>
      </c>
      <c r="C2232" s="4" t="s">
        <v>46</v>
      </c>
      <c r="D2232" s="4" t="s">
        <v>34</v>
      </c>
      <c r="E2232" s="4" t="s">
        <v>3415</v>
      </c>
      <c r="F2232" s="4" t="s">
        <v>3416</v>
      </c>
      <c r="G2232" s="4" t="s">
        <v>106</v>
      </c>
      <c r="H2232" s="4" t="s">
        <v>4515</v>
      </c>
      <c r="I2232" s="4" t="s">
        <v>4516</v>
      </c>
      <c r="J2232" s="51">
        <v>7000</v>
      </c>
      <c r="K2232" s="51">
        <v>7</v>
      </c>
      <c r="L2232" s="51">
        <v>363</v>
      </c>
      <c r="M2232" s="51">
        <v>110</v>
      </c>
      <c r="N2232" s="55">
        <v>2201412</v>
      </c>
      <c r="O2232" s="55">
        <v>12215500000</v>
      </c>
      <c r="P2232" s="24">
        <v>-12213298588</v>
      </c>
    </row>
    <row r="2233" spans="1:16" x14ac:dyDescent="0.2">
      <c r="A2233" s="4" t="s">
        <v>4517</v>
      </c>
      <c r="B2233" s="5">
        <v>38741</v>
      </c>
      <c r="C2233" s="4" t="s">
        <v>46</v>
      </c>
      <c r="D2233" s="4" t="s">
        <v>23</v>
      </c>
      <c r="E2233" s="4" t="s">
        <v>17</v>
      </c>
      <c r="F2233" s="4" t="s">
        <v>18</v>
      </c>
      <c r="G2233" s="4" t="s">
        <v>146</v>
      </c>
      <c r="H2233" s="4" t="s">
        <v>1767</v>
      </c>
      <c r="I2233" s="4" t="s">
        <v>3080</v>
      </c>
      <c r="J2233" s="51">
        <v>15000</v>
      </c>
      <c r="K2233" s="51">
        <v>7.6</v>
      </c>
      <c r="L2233" s="51">
        <v>236</v>
      </c>
      <c r="M2233" s="51">
        <v>110</v>
      </c>
      <c r="N2233" s="55">
        <v>39825798</v>
      </c>
      <c r="O2233" s="55">
        <v>16000000</v>
      </c>
      <c r="P2233" s="24">
        <v>23825798</v>
      </c>
    </row>
    <row r="2234" spans="1:16" x14ac:dyDescent="0.2">
      <c r="A2234" s="4" t="s">
        <v>4518</v>
      </c>
      <c r="B2234" s="5">
        <v>38776</v>
      </c>
      <c r="C2234" s="4" t="s">
        <v>46</v>
      </c>
      <c r="D2234" s="4" t="s">
        <v>23</v>
      </c>
      <c r="E2234" s="4" t="s">
        <v>17</v>
      </c>
      <c r="F2234" s="4" t="s">
        <v>18</v>
      </c>
      <c r="G2234" s="4" t="s">
        <v>98</v>
      </c>
      <c r="H2234" s="4" t="s">
        <v>547</v>
      </c>
      <c r="I2234" s="4" t="s">
        <v>4519</v>
      </c>
      <c r="J2234" s="51">
        <v>0</v>
      </c>
      <c r="K2234" s="51">
        <v>6.8</v>
      </c>
      <c r="L2234" s="51">
        <v>175</v>
      </c>
      <c r="M2234" s="51">
        <v>99</v>
      </c>
      <c r="N2234" s="55">
        <v>52320979</v>
      </c>
      <c r="O2234" s="55">
        <v>40000000</v>
      </c>
      <c r="P2234" s="24">
        <v>12320979</v>
      </c>
    </row>
    <row r="2235" spans="1:16" x14ac:dyDescent="0.2">
      <c r="A2235" s="4" t="s">
        <v>4520</v>
      </c>
      <c r="B2235" s="5">
        <v>38837</v>
      </c>
      <c r="C2235" s="4" t="s">
        <v>46</v>
      </c>
      <c r="D2235" s="4" t="s">
        <v>75</v>
      </c>
      <c r="E2235" s="4" t="s">
        <v>17</v>
      </c>
      <c r="F2235" s="4" t="s">
        <v>97</v>
      </c>
      <c r="G2235" s="4" t="s">
        <v>106</v>
      </c>
      <c r="H2235" s="4" t="s">
        <v>3892</v>
      </c>
      <c r="I2235" s="4" t="s">
        <v>4521</v>
      </c>
      <c r="J2235" s="51">
        <v>0</v>
      </c>
      <c r="K2235" s="51">
        <v>7.7</v>
      </c>
      <c r="L2235" s="51">
        <v>252</v>
      </c>
      <c r="M2235" s="51">
        <v>121</v>
      </c>
      <c r="N2235" s="55">
        <v>17605861</v>
      </c>
      <c r="O2235" s="55">
        <v>6000000</v>
      </c>
      <c r="P2235" s="24">
        <v>11605861</v>
      </c>
    </row>
    <row r="2236" spans="1:16" x14ac:dyDescent="0.2">
      <c r="A2236" s="4" t="s">
        <v>4522</v>
      </c>
      <c r="B2236" s="5">
        <v>38883</v>
      </c>
      <c r="C2236" s="4" t="s">
        <v>46</v>
      </c>
      <c r="D2236" s="4" t="s">
        <v>23</v>
      </c>
      <c r="E2236" s="4" t="s">
        <v>24</v>
      </c>
      <c r="F2236" s="4" t="s">
        <v>25</v>
      </c>
      <c r="G2236" s="4" t="s">
        <v>106</v>
      </c>
      <c r="H2236" s="4" t="s">
        <v>2964</v>
      </c>
      <c r="I2236" s="4" t="s">
        <v>4523</v>
      </c>
      <c r="J2236" s="51">
        <v>39000</v>
      </c>
      <c r="K2236" s="51">
        <v>8.5</v>
      </c>
      <c r="L2236" s="51">
        <v>215</v>
      </c>
      <c r="M2236" s="51">
        <v>137</v>
      </c>
      <c r="N2236" s="55">
        <v>11284657</v>
      </c>
      <c r="O2236" s="55">
        <v>2000000</v>
      </c>
      <c r="P2236" s="24">
        <v>9284657</v>
      </c>
    </row>
    <row r="2237" spans="1:16" x14ac:dyDescent="0.2">
      <c r="A2237" s="4" t="s">
        <v>4524</v>
      </c>
      <c r="B2237" s="5">
        <v>39059</v>
      </c>
      <c r="C2237" s="4" t="s">
        <v>46</v>
      </c>
      <c r="D2237" s="4" t="s">
        <v>91</v>
      </c>
      <c r="E2237" s="4" t="s">
        <v>17</v>
      </c>
      <c r="F2237" s="4" t="s">
        <v>18</v>
      </c>
      <c r="G2237" s="4" t="s">
        <v>146</v>
      </c>
      <c r="H2237" s="4" t="s">
        <v>4525</v>
      </c>
      <c r="I2237" s="4" t="s">
        <v>4526</v>
      </c>
      <c r="J2237" s="51">
        <v>0</v>
      </c>
      <c r="K2237" s="51">
        <v>4.7</v>
      </c>
      <c r="L2237" s="51">
        <v>78</v>
      </c>
      <c r="M2237" s="51">
        <v>92</v>
      </c>
      <c r="N2237" s="55">
        <v>18843314</v>
      </c>
      <c r="O2237" s="55">
        <v>20000000</v>
      </c>
      <c r="P2237" s="24">
        <v>-1156686</v>
      </c>
    </row>
    <row r="2238" spans="1:16" x14ac:dyDescent="0.2">
      <c r="A2238" s="4" t="s">
        <v>4527</v>
      </c>
      <c r="B2238" s="5">
        <v>39029</v>
      </c>
      <c r="C2238" s="4" t="s">
        <v>46</v>
      </c>
      <c r="D2238" s="4" t="s">
        <v>23</v>
      </c>
      <c r="E2238" s="4" t="s">
        <v>17</v>
      </c>
      <c r="F2238" s="4" t="s">
        <v>18</v>
      </c>
      <c r="G2238" s="4" t="s">
        <v>98</v>
      </c>
      <c r="H2238" s="4" t="s">
        <v>3279</v>
      </c>
      <c r="I2238" s="4" t="s">
        <v>3533</v>
      </c>
      <c r="J2238" s="51">
        <v>0</v>
      </c>
      <c r="K2238" s="51">
        <v>6.8</v>
      </c>
      <c r="L2238" s="51">
        <v>122</v>
      </c>
      <c r="M2238" s="51">
        <v>101</v>
      </c>
      <c r="N2238" s="55">
        <v>37617947</v>
      </c>
      <c r="O2238" s="55">
        <v>30000000</v>
      </c>
      <c r="P2238" s="24">
        <v>7617947</v>
      </c>
    </row>
    <row r="2239" spans="1:16" x14ac:dyDescent="0.2">
      <c r="A2239" s="4" t="s">
        <v>4528</v>
      </c>
      <c r="B2239" s="5">
        <v>38728</v>
      </c>
      <c r="C2239" s="4" t="s">
        <v>46</v>
      </c>
      <c r="D2239" s="4" t="s">
        <v>16</v>
      </c>
      <c r="E2239" s="4" t="s">
        <v>17</v>
      </c>
      <c r="F2239" s="4" t="s">
        <v>18</v>
      </c>
      <c r="G2239" s="4" t="s">
        <v>106</v>
      </c>
      <c r="H2239" s="4" t="s">
        <v>598</v>
      </c>
      <c r="I2239" s="4" t="s">
        <v>4529</v>
      </c>
      <c r="J2239" s="51">
        <v>576</v>
      </c>
      <c r="K2239" s="51">
        <v>5.9</v>
      </c>
      <c r="L2239" s="51">
        <v>125</v>
      </c>
      <c r="M2239" s="51">
        <v>81</v>
      </c>
      <c r="N2239" s="55">
        <v>7825820</v>
      </c>
      <c r="O2239" s="55">
        <v>4000000</v>
      </c>
      <c r="P2239" s="24">
        <v>3825820</v>
      </c>
    </row>
    <row r="2240" spans="1:16" x14ac:dyDescent="0.2">
      <c r="A2240" s="4" t="s">
        <v>4530</v>
      </c>
      <c r="B2240" s="5">
        <v>38886</v>
      </c>
      <c r="C2240" s="4" t="s">
        <v>46</v>
      </c>
      <c r="D2240" s="4" t="s">
        <v>23</v>
      </c>
      <c r="E2240" s="4" t="s">
        <v>2341</v>
      </c>
      <c r="F2240" s="4" t="s">
        <v>637</v>
      </c>
      <c r="G2240" s="4" t="s">
        <v>146</v>
      </c>
      <c r="H2240" s="4" t="s">
        <v>4365</v>
      </c>
      <c r="I2240" s="4" t="s">
        <v>4531</v>
      </c>
      <c r="J2240" s="51">
        <v>0</v>
      </c>
      <c r="K2240" s="51">
        <v>7.5</v>
      </c>
      <c r="L2240" s="51">
        <v>143</v>
      </c>
      <c r="M2240" s="51">
        <v>125</v>
      </c>
      <c r="N2240" s="55">
        <v>8047690</v>
      </c>
      <c r="O2240" s="55">
        <v>19400000</v>
      </c>
      <c r="P2240" s="24">
        <v>-11352310</v>
      </c>
    </row>
    <row r="2241" spans="1:16" x14ac:dyDescent="0.2">
      <c r="A2241" s="4" t="s">
        <v>4532</v>
      </c>
      <c r="B2241" s="5">
        <v>38876</v>
      </c>
      <c r="C2241" s="4" t="s">
        <v>46</v>
      </c>
      <c r="D2241" s="4" t="s">
        <v>54</v>
      </c>
      <c r="E2241" s="4" t="s">
        <v>17</v>
      </c>
      <c r="F2241" s="4" t="s">
        <v>18</v>
      </c>
      <c r="G2241" s="4" t="s">
        <v>98</v>
      </c>
      <c r="H2241" s="4" t="s">
        <v>3150</v>
      </c>
      <c r="I2241" s="4" t="s">
        <v>2983</v>
      </c>
      <c r="J2241" s="51">
        <v>0</v>
      </c>
      <c r="K2241" s="51">
        <v>5.6</v>
      </c>
      <c r="L2241" s="51">
        <v>147</v>
      </c>
      <c r="M2241" s="51">
        <v>93</v>
      </c>
      <c r="N2241" s="55">
        <v>82226474</v>
      </c>
      <c r="O2241" s="55">
        <v>65000000</v>
      </c>
      <c r="P2241" s="24">
        <v>17226474</v>
      </c>
    </row>
    <row r="2242" spans="1:16" x14ac:dyDescent="0.2">
      <c r="A2242" s="4" t="s">
        <v>4533</v>
      </c>
      <c r="B2242" s="5">
        <v>38900</v>
      </c>
      <c r="C2242" s="4" t="s">
        <v>46</v>
      </c>
      <c r="D2242" s="4" t="s">
        <v>23</v>
      </c>
      <c r="E2242" s="4" t="s">
        <v>17</v>
      </c>
      <c r="F2242" s="4" t="s">
        <v>18</v>
      </c>
      <c r="G2242" s="4" t="s">
        <v>146</v>
      </c>
      <c r="H2242" s="4" t="s">
        <v>1106</v>
      </c>
      <c r="I2242" s="4" t="s">
        <v>2427</v>
      </c>
      <c r="J2242" s="51">
        <v>49000</v>
      </c>
      <c r="K2242" s="51">
        <v>8.5</v>
      </c>
      <c r="L2242" s="51">
        <v>341</v>
      </c>
      <c r="M2242" s="51">
        <v>130</v>
      </c>
      <c r="N2242" s="55">
        <v>53082743</v>
      </c>
      <c r="O2242" s="55">
        <v>40000000</v>
      </c>
      <c r="P2242" s="24">
        <v>13082743</v>
      </c>
    </row>
    <row r="2243" spans="1:16" x14ac:dyDescent="0.2">
      <c r="A2243" s="4" t="s">
        <v>4534</v>
      </c>
      <c r="B2243" s="5">
        <v>38766</v>
      </c>
      <c r="C2243" s="4" t="s">
        <v>46</v>
      </c>
      <c r="D2243" s="4" t="s">
        <v>75</v>
      </c>
      <c r="E2243" s="4" t="s">
        <v>17</v>
      </c>
      <c r="F2243" s="4" t="s">
        <v>18</v>
      </c>
      <c r="G2243" s="4" t="s">
        <v>146</v>
      </c>
      <c r="H2243" s="4" t="s">
        <v>1181</v>
      </c>
      <c r="I2243" s="4" t="s">
        <v>3441</v>
      </c>
      <c r="J2243" s="51">
        <v>32000</v>
      </c>
      <c r="K2243" s="51">
        <v>8</v>
      </c>
      <c r="L2243" s="51">
        <v>201</v>
      </c>
      <c r="M2243" s="51">
        <v>117</v>
      </c>
      <c r="N2243" s="55">
        <v>162586036</v>
      </c>
      <c r="O2243" s="55">
        <v>55000000</v>
      </c>
      <c r="P2243" s="24">
        <v>107586036</v>
      </c>
    </row>
    <row r="2244" spans="1:16" x14ac:dyDescent="0.2">
      <c r="A2244" s="4" t="s">
        <v>4535</v>
      </c>
      <c r="B2244" s="5">
        <v>38873</v>
      </c>
      <c r="C2244" s="4" t="s">
        <v>46</v>
      </c>
      <c r="D2244" s="4" t="s">
        <v>75</v>
      </c>
      <c r="E2244" s="4" t="s">
        <v>17</v>
      </c>
      <c r="F2244" s="4" t="s">
        <v>97</v>
      </c>
      <c r="G2244" s="4" t="s">
        <v>146</v>
      </c>
      <c r="H2244" s="4" t="s">
        <v>4536</v>
      </c>
      <c r="I2244" s="4" t="s">
        <v>673</v>
      </c>
      <c r="J2244" s="51">
        <v>0</v>
      </c>
      <c r="K2244" s="51">
        <v>7.3</v>
      </c>
      <c r="L2244" s="51">
        <v>280</v>
      </c>
      <c r="M2244" s="51">
        <v>94</v>
      </c>
      <c r="N2244" s="55">
        <v>56437947</v>
      </c>
      <c r="O2244" s="55">
        <v>9800000</v>
      </c>
      <c r="P2244" s="24">
        <v>46637947</v>
      </c>
    </row>
    <row r="2245" spans="1:16" x14ac:dyDescent="0.2">
      <c r="A2245" s="4" t="s">
        <v>4537</v>
      </c>
      <c r="B2245" s="5">
        <v>38771</v>
      </c>
      <c r="C2245" s="4" t="s">
        <v>46</v>
      </c>
      <c r="D2245" s="4" t="s">
        <v>91</v>
      </c>
      <c r="E2245" s="4" t="s">
        <v>17</v>
      </c>
      <c r="F2245" s="4" t="s">
        <v>18</v>
      </c>
      <c r="G2245" s="4" t="s">
        <v>146</v>
      </c>
      <c r="H2245" s="4" t="s">
        <v>4538</v>
      </c>
      <c r="I2245" s="4" t="s">
        <v>3446</v>
      </c>
      <c r="J2245" s="51">
        <v>690</v>
      </c>
      <c r="K2245" s="51">
        <v>6.1</v>
      </c>
      <c r="L2245" s="51">
        <v>161</v>
      </c>
      <c r="M2245" s="51">
        <v>107</v>
      </c>
      <c r="N2245" s="55">
        <v>36279230</v>
      </c>
      <c r="O2245" s="55">
        <v>60000000</v>
      </c>
      <c r="P2245" s="24">
        <v>-23720770</v>
      </c>
    </row>
    <row r="2246" spans="1:16" x14ac:dyDescent="0.2">
      <c r="A2246" s="4" t="s">
        <v>4539</v>
      </c>
      <c r="B2246" s="5">
        <v>38725</v>
      </c>
      <c r="C2246" s="4" t="s">
        <v>46</v>
      </c>
      <c r="D2246" s="4" t="s">
        <v>34</v>
      </c>
      <c r="E2246" s="4" t="s">
        <v>17</v>
      </c>
      <c r="F2246" s="4" t="s">
        <v>18</v>
      </c>
      <c r="G2246" s="4" t="s">
        <v>98</v>
      </c>
      <c r="H2246" s="4" t="s">
        <v>1226</v>
      </c>
      <c r="I2246" s="4" t="s">
        <v>2273</v>
      </c>
      <c r="J2246" s="51">
        <v>747</v>
      </c>
      <c r="K2246" s="51">
        <v>4.4000000000000004</v>
      </c>
      <c r="L2246" s="51">
        <v>76</v>
      </c>
      <c r="M2246" s="51">
        <v>98</v>
      </c>
      <c r="N2246" s="55">
        <v>61112916</v>
      </c>
      <c r="O2246" s="55">
        <v>50000000</v>
      </c>
      <c r="P2246" s="24">
        <v>11112916</v>
      </c>
    </row>
    <row r="2247" spans="1:16" x14ac:dyDescent="0.2">
      <c r="A2247" s="4" t="s">
        <v>4540</v>
      </c>
      <c r="B2247" s="5">
        <v>38924</v>
      </c>
      <c r="C2247" s="4" t="s">
        <v>46</v>
      </c>
      <c r="D2247" s="4" t="s">
        <v>105</v>
      </c>
      <c r="E2247" s="4" t="s">
        <v>17</v>
      </c>
      <c r="F2247" s="4" t="s">
        <v>18</v>
      </c>
      <c r="G2247" s="4" t="s">
        <v>106</v>
      </c>
      <c r="H2247" s="4" t="s">
        <v>4541</v>
      </c>
      <c r="I2247" s="4" t="s">
        <v>3319</v>
      </c>
      <c r="J2247" s="51">
        <v>0</v>
      </c>
      <c r="K2247" s="51">
        <v>5.9</v>
      </c>
      <c r="L2247" s="51">
        <v>196</v>
      </c>
      <c r="M2247" s="51">
        <v>83</v>
      </c>
      <c r="N2247" s="55">
        <v>39511038</v>
      </c>
      <c r="O2247" s="55">
        <v>16000000</v>
      </c>
      <c r="P2247" s="24">
        <v>23511038</v>
      </c>
    </row>
    <row r="2248" spans="1:16" x14ac:dyDescent="0.2">
      <c r="A2248" s="4" t="s">
        <v>4542</v>
      </c>
      <c r="B2248" s="5">
        <v>38774</v>
      </c>
      <c r="C2248" s="4" t="s">
        <v>46</v>
      </c>
      <c r="D2248" s="4" t="s">
        <v>16</v>
      </c>
      <c r="E2248" s="4" t="s">
        <v>17</v>
      </c>
      <c r="F2248" s="4" t="s">
        <v>18</v>
      </c>
      <c r="G2248" s="4" t="s">
        <v>146</v>
      </c>
      <c r="H2248" s="4" t="s">
        <v>4543</v>
      </c>
      <c r="I2248" s="4" t="s">
        <v>4544</v>
      </c>
      <c r="J2248" s="51">
        <v>246</v>
      </c>
      <c r="K2248" s="51">
        <v>7.7</v>
      </c>
      <c r="L2248" s="51">
        <v>11</v>
      </c>
      <c r="M2248" s="51">
        <v>106</v>
      </c>
      <c r="N2248" s="55">
        <v>1111</v>
      </c>
      <c r="O2248" s="55">
        <v>200000</v>
      </c>
      <c r="P2248" s="24">
        <v>-198889</v>
      </c>
    </row>
    <row r="2249" spans="1:16" x14ac:dyDescent="0.2">
      <c r="A2249" s="4" t="s">
        <v>4545</v>
      </c>
      <c r="B2249" s="5">
        <v>38936</v>
      </c>
      <c r="C2249" s="4" t="s">
        <v>46</v>
      </c>
      <c r="D2249" s="4" t="s">
        <v>16</v>
      </c>
      <c r="E2249" s="4" t="s">
        <v>17</v>
      </c>
      <c r="F2249" s="4" t="s">
        <v>97</v>
      </c>
      <c r="G2249" s="4" t="s">
        <v>35</v>
      </c>
      <c r="H2249" s="4" t="s">
        <v>4546</v>
      </c>
      <c r="I2249" s="4" t="s">
        <v>3634</v>
      </c>
      <c r="J2249" s="51">
        <v>11000</v>
      </c>
      <c r="K2249" s="51">
        <v>7.7</v>
      </c>
      <c r="L2249" s="51">
        <v>172</v>
      </c>
      <c r="M2249" s="51">
        <v>101</v>
      </c>
      <c r="N2249" s="55">
        <v>327919</v>
      </c>
      <c r="O2249" s="55">
        <v>1500000</v>
      </c>
      <c r="P2249" s="24">
        <v>-1172081</v>
      </c>
    </row>
    <row r="2250" spans="1:16" x14ac:dyDescent="0.2">
      <c r="A2250" s="4" t="s">
        <v>4547</v>
      </c>
      <c r="B2250" s="5">
        <v>39013</v>
      </c>
      <c r="C2250" s="4" t="s">
        <v>46</v>
      </c>
      <c r="D2250" s="4" t="s">
        <v>23</v>
      </c>
      <c r="E2250" s="4" t="s">
        <v>17</v>
      </c>
      <c r="F2250" s="4" t="s">
        <v>4548</v>
      </c>
      <c r="G2250" s="4" t="s">
        <v>146</v>
      </c>
      <c r="H2250" s="4" t="s">
        <v>2853</v>
      </c>
      <c r="I2250" s="4" t="s">
        <v>4549</v>
      </c>
      <c r="J2250" s="51">
        <v>250</v>
      </c>
      <c r="K2250" s="51">
        <v>5.0999999999999996</v>
      </c>
      <c r="L2250" s="51">
        <v>25</v>
      </c>
      <c r="M2250" s="51">
        <v>101</v>
      </c>
      <c r="N2250" s="55">
        <v>978908</v>
      </c>
      <c r="O2250" s="55">
        <v>2400000</v>
      </c>
      <c r="P2250" s="24">
        <v>-1421092</v>
      </c>
    </row>
    <row r="2251" spans="1:16" x14ac:dyDescent="0.2">
      <c r="A2251" s="4" t="s">
        <v>4550</v>
      </c>
      <c r="B2251" s="5">
        <v>38732</v>
      </c>
      <c r="C2251" s="4" t="s">
        <v>46</v>
      </c>
      <c r="D2251" s="4" t="s">
        <v>91</v>
      </c>
      <c r="E2251" s="4" t="s">
        <v>17</v>
      </c>
      <c r="F2251" s="4" t="s">
        <v>18</v>
      </c>
      <c r="G2251" s="4" t="s">
        <v>146</v>
      </c>
      <c r="H2251" s="4" t="s">
        <v>865</v>
      </c>
      <c r="I2251" s="4" t="s">
        <v>3044</v>
      </c>
      <c r="J2251" s="51">
        <v>0</v>
      </c>
      <c r="K2251" s="51">
        <v>4.4000000000000004</v>
      </c>
      <c r="L2251" s="51">
        <v>158</v>
      </c>
      <c r="M2251" s="51">
        <v>94</v>
      </c>
      <c r="N2251" s="55">
        <v>18500966</v>
      </c>
      <c r="O2251" s="55">
        <v>30000000</v>
      </c>
      <c r="P2251" s="24">
        <v>-11499034</v>
      </c>
    </row>
    <row r="2252" spans="1:16" x14ac:dyDescent="0.2">
      <c r="A2252" s="4" t="s">
        <v>4551</v>
      </c>
      <c r="B2252" s="5">
        <v>38920</v>
      </c>
      <c r="C2252" s="4" t="s">
        <v>46</v>
      </c>
      <c r="D2252" s="4" t="s">
        <v>54</v>
      </c>
      <c r="E2252" s="4" t="s">
        <v>17</v>
      </c>
      <c r="F2252" s="4" t="s">
        <v>18</v>
      </c>
      <c r="G2252" s="4" t="s">
        <v>98</v>
      </c>
      <c r="H2252" s="4" t="s">
        <v>4552</v>
      </c>
      <c r="I2252" s="4" t="s">
        <v>4553</v>
      </c>
      <c r="J2252" s="51">
        <v>498</v>
      </c>
      <c r="K2252" s="51">
        <v>5.0999999999999996</v>
      </c>
      <c r="L2252" s="51">
        <v>73</v>
      </c>
      <c r="M2252" s="51">
        <v>90</v>
      </c>
      <c r="N2252" s="55">
        <v>16647384</v>
      </c>
      <c r="O2252" s="55">
        <v>26000000</v>
      </c>
      <c r="P2252" s="24">
        <v>-9352616</v>
      </c>
    </row>
    <row r="2253" spans="1:16" x14ac:dyDescent="0.2">
      <c r="A2253" s="4" t="s">
        <v>4554</v>
      </c>
      <c r="B2253" s="5">
        <v>38790</v>
      </c>
      <c r="C2253" s="4" t="s">
        <v>46</v>
      </c>
      <c r="D2253" s="4" t="s">
        <v>91</v>
      </c>
      <c r="E2253" s="4" t="s">
        <v>17</v>
      </c>
      <c r="F2253" s="4" t="s">
        <v>18</v>
      </c>
      <c r="G2253" s="4" t="s">
        <v>106</v>
      </c>
      <c r="H2253" s="4" t="s">
        <v>3543</v>
      </c>
      <c r="I2253" s="4" t="s">
        <v>3544</v>
      </c>
      <c r="J2253" s="51">
        <v>0</v>
      </c>
      <c r="K2253" s="51">
        <v>6.8</v>
      </c>
      <c r="L2253" s="51">
        <v>206</v>
      </c>
      <c r="M2253" s="51">
        <v>102</v>
      </c>
      <c r="N2253" s="55">
        <v>62318875</v>
      </c>
      <c r="O2253" s="55">
        <v>50000000</v>
      </c>
      <c r="P2253" s="24">
        <v>12318875</v>
      </c>
    </row>
    <row r="2254" spans="1:16" x14ac:dyDescent="0.2">
      <c r="A2254" s="4" t="s">
        <v>4555</v>
      </c>
      <c r="B2254" s="5">
        <v>39000</v>
      </c>
      <c r="C2254" s="4" t="s">
        <v>46</v>
      </c>
      <c r="D2254" s="4" t="s">
        <v>23</v>
      </c>
      <c r="E2254" s="4" t="s">
        <v>17</v>
      </c>
      <c r="F2254" s="4" t="s">
        <v>18</v>
      </c>
      <c r="G2254" s="4" t="s">
        <v>106</v>
      </c>
      <c r="H2254" s="4" t="s">
        <v>4556</v>
      </c>
      <c r="I2254" s="4" t="s">
        <v>2989</v>
      </c>
      <c r="J2254" s="51">
        <v>0</v>
      </c>
      <c r="K2254" s="51">
        <v>7.6</v>
      </c>
      <c r="L2254" s="51">
        <v>279</v>
      </c>
      <c r="M2254" s="51">
        <v>111</v>
      </c>
      <c r="N2254" s="55">
        <v>31471430</v>
      </c>
      <c r="O2254" s="55">
        <v>15000000</v>
      </c>
      <c r="P2254" s="24">
        <v>16471430</v>
      </c>
    </row>
    <row r="2255" spans="1:16" x14ac:dyDescent="0.2">
      <c r="A2255" s="4" t="s">
        <v>4557</v>
      </c>
      <c r="B2255" s="5">
        <v>38976</v>
      </c>
      <c r="C2255" s="4" t="s">
        <v>46</v>
      </c>
      <c r="D2255" s="4" t="s">
        <v>23</v>
      </c>
      <c r="E2255" s="4" t="s">
        <v>17</v>
      </c>
      <c r="F2255" s="4" t="s">
        <v>18</v>
      </c>
      <c r="G2255" s="4"/>
      <c r="H2255" s="4" t="s">
        <v>1971</v>
      </c>
      <c r="I2255" s="4" t="s">
        <v>4558</v>
      </c>
      <c r="J2255" s="51">
        <v>144</v>
      </c>
      <c r="K2255" s="51">
        <v>6.6</v>
      </c>
      <c r="L2255" s="51">
        <v>3</v>
      </c>
      <c r="M2255" s="51">
        <v>100</v>
      </c>
      <c r="N2255" s="55">
        <v>118666</v>
      </c>
      <c r="O2255" s="55">
        <v>2500000</v>
      </c>
      <c r="P2255" s="24">
        <v>-2381334</v>
      </c>
    </row>
    <row r="2256" spans="1:16" x14ac:dyDescent="0.2">
      <c r="A2256" s="4" t="s">
        <v>4559</v>
      </c>
      <c r="B2256" s="5">
        <v>38918</v>
      </c>
      <c r="C2256" s="4" t="s">
        <v>46</v>
      </c>
      <c r="D2256" s="4" t="s">
        <v>23</v>
      </c>
      <c r="E2256" s="4" t="s">
        <v>17</v>
      </c>
      <c r="F2256" s="4" t="s">
        <v>18</v>
      </c>
      <c r="G2256" s="4" t="s">
        <v>98</v>
      </c>
      <c r="H2256" s="4" t="s">
        <v>1391</v>
      </c>
      <c r="I2256" s="4" t="s">
        <v>2329</v>
      </c>
      <c r="J2256" s="51">
        <v>0</v>
      </c>
      <c r="K2256" s="51">
        <v>7.1</v>
      </c>
      <c r="L2256" s="51">
        <v>96</v>
      </c>
      <c r="M2256" s="51">
        <v>131</v>
      </c>
      <c r="N2256" s="55">
        <v>43532294</v>
      </c>
      <c r="O2256" s="55">
        <v>65000000</v>
      </c>
      <c r="P2256" s="24">
        <v>-21467706</v>
      </c>
    </row>
    <row r="2257" spans="1:16" x14ac:dyDescent="0.2">
      <c r="A2257" s="4" t="s">
        <v>4560</v>
      </c>
      <c r="B2257" s="5">
        <v>38786</v>
      </c>
      <c r="C2257" s="4" t="s">
        <v>46</v>
      </c>
      <c r="D2257" s="4" t="s">
        <v>105</v>
      </c>
      <c r="E2257" s="4" t="s">
        <v>17</v>
      </c>
      <c r="F2257" s="4" t="s">
        <v>18</v>
      </c>
      <c r="G2257" s="4" t="s">
        <v>146</v>
      </c>
      <c r="H2257" s="4" t="s">
        <v>4561</v>
      </c>
      <c r="I2257" s="4" t="s">
        <v>1543</v>
      </c>
      <c r="J2257" s="51">
        <v>0</v>
      </c>
      <c r="K2257" s="51">
        <v>5</v>
      </c>
      <c r="L2257" s="51">
        <v>152</v>
      </c>
      <c r="M2257" s="51">
        <v>87</v>
      </c>
      <c r="N2257" s="55">
        <v>47860214</v>
      </c>
      <c r="O2257" s="55">
        <v>15000000</v>
      </c>
      <c r="P2257" s="24">
        <v>32860214</v>
      </c>
    </row>
    <row r="2258" spans="1:16" x14ac:dyDescent="0.2">
      <c r="A2258" s="4" t="s">
        <v>4562</v>
      </c>
      <c r="B2258" s="5">
        <v>38860</v>
      </c>
      <c r="C2258" s="4" t="s">
        <v>46</v>
      </c>
      <c r="D2258" s="4" t="s">
        <v>191</v>
      </c>
      <c r="E2258" s="4" t="s">
        <v>17</v>
      </c>
      <c r="F2258" s="4" t="s">
        <v>18</v>
      </c>
      <c r="G2258" s="4" t="s">
        <v>98</v>
      </c>
      <c r="H2258" s="4" t="s">
        <v>1121</v>
      </c>
      <c r="I2258" s="4" t="s">
        <v>4563</v>
      </c>
      <c r="J2258" s="51">
        <v>0</v>
      </c>
      <c r="K2258" s="51">
        <v>7.7</v>
      </c>
      <c r="L2258" s="51">
        <v>87</v>
      </c>
      <c r="M2258" s="51">
        <v>92</v>
      </c>
      <c r="N2258" s="55">
        <v>1677838</v>
      </c>
      <c r="O2258" s="55">
        <v>1000000</v>
      </c>
      <c r="P2258" s="24">
        <v>677838</v>
      </c>
    </row>
    <row r="2259" spans="1:16" x14ac:dyDescent="0.2">
      <c r="A2259" s="4" t="s">
        <v>4564</v>
      </c>
      <c r="B2259" s="5">
        <v>38825</v>
      </c>
      <c r="C2259" s="4" t="s">
        <v>46</v>
      </c>
      <c r="D2259" s="4" t="s">
        <v>23</v>
      </c>
      <c r="E2259" s="4" t="s">
        <v>17</v>
      </c>
      <c r="F2259" s="4" t="s">
        <v>18</v>
      </c>
      <c r="G2259" s="4" t="s">
        <v>146</v>
      </c>
      <c r="H2259" s="4" t="s">
        <v>476</v>
      </c>
      <c r="I2259" s="4" t="s">
        <v>545</v>
      </c>
      <c r="J2259" s="51">
        <v>0</v>
      </c>
      <c r="K2259" s="51">
        <v>6</v>
      </c>
      <c r="L2259" s="51">
        <v>242</v>
      </c>
      <c r="M2259" s="51">
        <v>129</v>
      </c>
      <c r="N2259" s="55">
        <v>70236496</v>
      </c>
      <c r="O2259" s="55">
        <v>63000000</v>
      </c>
      <c r="P2259" s="24">
        <v>7236496</v>
      </c>
    </row>
    <row r="2260" spans="1:16" x14ac:dyDescent="0.2">
      <c r="A2260" s="4" t="s">
        <v>4565</v>
      </c>
      <c r="B2260" s="5">
        <v>38781</v>
      </c>
      <c r="C2260" s="4" t="s">
        <v>46</v>
      </c>
      <c r="D2260" s="4" t="s">
        <v>34</v>
      </c>
      <c r="E2260" s="4" t="s">
        <v>17</v>
      </c>
      <c r="F2260" s="4" t="s">
        <v>18</v>
      </c>
      <c r="G2260" s="4" t="s">
        <v>106</v>
      </c>
      <c r="H2260" s="4" t="s">
        <v>2830</v>
      </c>
      <c r="I2260" s="4" t="s">
        <v>4566</v>
      </c>
      <c r="J2260" s="51">
        <v>11000</v>
      </c>
      <c r="K2260" s="51">
        <v>7.4</v>
      </c>
      <c r="L2260" s="51">
        <v>117</v>
      </c>
      <c r="M2260" s="51">
        <v>88</v>
      </c>
      <c r="N2260" s="55">
        <v>104077</v>
      </c>
      <c r="O2260" s="55">
        <v>1000000</v>
      </c>
      <c r="P2260" s="24">
        <v>-895923</v>
      </c>
    </row>
    <row r="2261" spans="1:16" x14ac:dyDescent="0.2">
      <c r="A2261" s="4" t="s">
        <v>4567</v>
      </c>
      <c r="B2261" s="5">
        <v>38870</v>
      </c>
      <c r="C2261" s="4" t="s">
        <v>46</v>
      </c>
      <c r="D2261" s="4" t="s">
        <v>91</v>
      </c>
      <c r="E2261" s="4" t="s">
        <v>17</v>
      </c>
      <c r="F2261" s="4" t="s">
        <v>352</v>
      </c>
      <c r="G2261" s="4" t="s">
        <v>146</v>
      </c>
      <c r="H2261" s="4" t="s">
        <v>2595</v>
      </c>
      <c r="I2261" s="4" t="s">
        <v>1611</v>
      </c>
      <c r="J2261" s="51">
        <v>0</v>
      </c>
      <c r="K2261" s="51">
        <v>6.8</v>
      </c>
      <c r="L2261" s="51">
        <v>334</v>
      </c>
      <c r="M2261" s="51">
        <v>104</v>
      </c>
      <c r="N2261" s="55">
        <v>234360014</v>
      </c>
      <c r="O2261" s="55">
        <v>210000000</v>
      </c>
      <c r="P2261" s="24">
        <v>24360014</v>
      </c>
    </row>
    <row r="2262" spans="1:16" x14ac:dyDescent="0.2">
      <c r="A2262" s="4" t="s">
        <v>4568</v>
      </c>
      <c r="B2262" s="5">
        <v>39032</v>
      </c>
      <c r="C2262" s="4" t="s">
        <v>46</v>
      </c>
      <c r="D2262" s="4" t="s">
        <v>34</v>
      </c>
      <c r="E2262" s="4" t="s">
        <v>17</v>
      </c>
      <c r="F2262" s="4" t="s">
        <v>18</v>
      </c>
      <c r="G2262" s="4" t="s">
        <v>146</v>
      </c>
      <c r="H2262" s="4" t="s">
        <v>4569</v>
      </c>
      <c r="I2262" s="4" t="s">
        <v>3277</v>
      </c>
      <c r="J2262" s="51">
        <v>0</v>
      </c>
      <c r="K2262" s="51">
        <v>5.6</v>
      </c>
      <c r="L2262" s="51">
        <v>136</v>
      </c>
      <c r="M2262" s="51">
        <v>110</v>
      </c>
      <c r="N2262" s="55">
        <v>75604320</v>
      </c>
      <c r="O2262" s="55">
        <v>54000000</v>
      </c>
      <c r="P2262" s="24">
        <v>21604320</v>
      </c>
    </row>
    <row r="2263" spans="1:16" x14ac:dyDescent="0.2">
      <c r="A2263" s="4" t="s">
        <v>4570</v>
      </c>
      <c r="B2263" s="5">
        <v>38810</v>
      </c>
      <c r="C2263" s="4" t="s">
        <v>46</v>
      </c>
      <c r="D2263" s="4" t="s">
        <v>91</v>
      </c>
      <c r="E2263" s="4" t="s">
        <v>17</v>
      </c>
      <c r="F2263" s="4" t="s">
        <v>18</v>
      </c>
      <c r="G2263" s="4" t="s">
        <v>98</v>
      </c>
      <c r="H2263" s="4" t="s">
        <v>1503</v>
      </c>
      <c r="I2263" s="4" t="s">
        <v>840</v>
      </c>
      <c r="J2263" s="51">
        <v>494</v>
      </c>
      <c r="K2263" s="51">
        <v>4.2</v>
      </c>
      <c r="L2263" s="51">
        <v>63</v>
      </c>
      <c r="M2263" s="51">
        <v>83</v>
      </c>
      <c r="N2263" s="55">
        <v>11631245</v>
      </c>
      <c r="O2263" s="55">
        <v>35000000</v>
      </c>
      <c r="P2263" s="24">
        <v>-23368755</v>
      </c>
    </row>
    <row r="2264" spans="1:16" x14ac:dyDescent="0.2">
      <c r="A2264" s="4" t="s">
        <v>4571</v>
      </c>
      <c r="B2264" s="5">
        <v>39152</v>
      </c>
      <c r="C2264" s="4" t="s">
        <v>46</v>
      </c>
      <c r="D2264" s="4" t="s">
        <v>329</v>
      </c>
      <c r="E2264" s="4" t="s">
        <v>17</v>
      </c>
      <c r="F2264" s="4" t="s">
        <v>18</v>
      </c>
      <c r="G2264" s="4" t="s">
        <v>146</v>
      </c>
      <c r="H2264" s="4" t="s">
        <v>4572</v>
      </c>
      <c r="I2264" s="4" t="s">
        <v>3946</v>
      </c>
      <c r="J2264" s="51">
        <v>11000</v>
      </c>
      <c r="K2264" s="51">
        <v>6.8</v>
      </c>
      <c r="L2264" s="51">
        <v>314</v>
      </c>
      <c r="M2264" s="51">
        <v>114</v>
      </c>
      <c r="N2264" s="55">
        <v>71975611</v>
      </c>
      <c r="O2264" s="55">
        <v>25000000</v>
      </c>
      <c r="P2264" s="24">
        <v>46975611</v>
      </c>
    </row>
    <row r="2265" spans="1:16" x14ac:dyDescent="0.2">
      <c r="A2265" s="4" t="s">
        <v>4573</v>
      </c>
      <c r="B2265" s="5">
        <v>39356</v>
      </c>
      <c r="C2265" s="4" t="s">
        <v>46</v>
      </c>
      <c r="D2265" s="4" t="s">
        <v>23</v>
      </c>
      <c r="E2265" s="4" t="s">
        <v>17</v>
      </c>
      <c r="F2265" s="4" t="s">
        <v>97</v>
      </c>
      <c r="G2265" s="4" t="s">
        <v>106</v>
      </c>
      <c r="H2265" s="4" t="s">
        <v>3445</v>
      </c>
      <c r="I2265" s="4" t="s">
        <v>4574</v>
      </c>
      <c r="J2265" s="51">
        <v>0</v>
      </c>
      <c r="K2265" s="51">
        <v>7</v>
      </c>
      <c r="L2265" s="51">
        <v>274</v>
      </c>
      <c r="M2265" s="51">
        <v>100</v>
      </c>
      <c r="N2265" s="55">
        <v>28637507</v>
      </c>
      <c r="O2265" s="55">
        <v>15000000</v>
      </c>
      <c r="P2265" s="24">
        <v>13637507</v>
      </c>
    </row>
    <row r="2266" spans="1:16" x14ac:dyDescent="0.2">
      <c r="A2266" s="4" t="s">
        <v>4575</v>
      </c>
      <c r="B2266" s="5">
        <v>39112</v>
      </c>
      <c r="C2266" s="4" t="s">
        <v>46</v>
      </c>
      <c r="D2266" s="4" t="s">
        <v>54</v>
      </c>
      <c r="E2266" s="4" t="s">
        <v>17</v>
      </c>
      <c r="F2266" s="4" t="s">
        <v>18</v>
      </c>
      <c r="G2266" s="4" t="s">
        <v>106</v>
      </c>
      <c r="H2266" s="4" t="s">
        <v>1106</v>
      </c>
      <c r="I2266" s="4" t="s">
        <v>1547</v>
      </c>
      <c r="J2266" s="51">
        <v>0</v>
      </c>
      <c r="K2266" s="51">
        <v>7.8</v>
      </c>
      <c r="L2266" s="51">
        <v>295</v>
      </c>
      <c r="M2266" s="51">
        <v>122</v>
      </c>
      <c r="N2266" s="55">
        <v>53574088</v>
      </c>
      <c r="O2266" s="55">
        <v>55000000</v>
      </c>
      <c r="P2266" s="24">
        <v>-1425912</v>
      </c>
    </row>
    <row r="2267" spans="1:16" x14ac:dyDescent="0.2">
      <c r="A2267" s="4" t="s">
        <v>4576</v>
      </c>
      <c r="B2267" s="5">
        <v>39392</v>
      </c>
      <c r="C2267" s="4" t="s">
        <v>46</v>
      </c>
      <c r="D2267" s="4" t="s">
        <v>105</v>
      </c>
      <c r="E2267" s="4" t="s">
        <v>17</v>
      </c>
      <c r="F2267" s="4" t="s">
        <v>18</v>
      </c>
      <c r="G2267" s="4" t="s">
        <v>106</v>
      </c>
      <c r="H2267" s="4" t="s">
        <v>4577</v>
      </c>
      <c r="I2267" s="4" t="s">
        <v>3993</v>
      </c>
      <c r="J2267" s="51">
        <v>0</v>
      </c>
      <c r="K2267" s="51">
        <v>6.6</v>
      </c>
      <c r="L2267" s="51">
        <v>304</v>
      </c>
      <c r="M2267" s="51">
        <v>113</v>
      </c>
      <c r="N2267" s="55">
        <v>39568996</v>
      </c>
      <c r="O2267" s="55">
        <v>32000000</v>
      </c>
      <c r="P2267" s="24">
        <v>7568996</v>
      </c>
    </row>
    <row r="2268" spans="1:16" x14ac:dyDescent="0.2">
      <c r="A2268" s="4" t="s">
        <v>4578</v>
      </c>
      <c r="B2268" s="5">
        <v>39242</v>
      </c>
      <c r="C2268" s="4" t="s">
        <v>46</v>
      </c>
      <c r="D2268" s="4" t="s">
        <v>23</v>
      </c>
      <c r="E2268" s="4" t="s">
        <v>4579</v>
      </c>
      <c r="F2268" s="4" t="s">
        <v>3764</v>
      </c>
      <c r="G2268" s="4" t="s">
        <v>19</v>
      </c>
      <c r="H2268" s="4" t="s">
        <v>4580</v>
      </c>
      <c r="I2268" s="4" t="s">
        <v>4581</v>
      </c>
      <c r="J2268" s="51">
        <v>14000</v>
      </c>
      <c r="K2268" s="51">
        <v>7.9</v>
      </c>
      <c r="L2268" s="51">
        <v>233</v>
      </c>
      <c r="M2268" s="51">
        <v>113</v>
      </c>
      <c r="N2268" s="55">
        <v>1185783</v>
      </c>
      <c r="O2268" s="55">
        <v>590000</v>
      </c>
      <c r="P2268" s="24">
        <v>595783</v>
      </c>
    </row>
    <row r="2269" spans="1:16" x14ac:dyDescent="0.2">
      <c r="A2269" s="4" t="s">
        <v>4582</v>
      </c>
      <c r="B2269" s="5">
        <v>39367</v>
      </c>
      <c r="C2269" s="4" t="s">
        <v>46</v>
      </c>
      <c r="D2269" s="4" t="s">
        <v>16</v>
      </c>
      <c r="E2269" s="4" t="s">
        <v>17</v>
      </c>
      <c r="F2269" s="4" t="s">
        <v>18</v>
      </c>
      <c r="G2269" s="4" t="s">
        <v>106</v>
      </c>
      <c r="H2269" s="4" t="s">
        <v>210</v>
      </c>
      <c r="I2269" s="4" t="s">
        <v>1486</v>
      </c>
      <c r="J2269" s="51">
        <v>0</v>
      </c>
      <c r="K2269" s="51">
        <v>5.9</v>
      </c>
      <c r="L2269" s="51">
        <v>158</v>
      </c>
      <c r="M2269" s="51">
        <v>108</v>
      </c>
      <c r="N2269" s="55">
        <v>16930884</v>
      </c>
      <c r="O2269" s="55">
        <v>30000000</v>
      </c>
      <c r="P2269" s="24">
        <v>-13069116</v>
      </c>
    </row>
    <row r="2270" spans="1:16" x14ac:dyDescent="0.2">
      <c r="A2270" s="4" t="s">
        <v>4583</v>
      </c>
      <c r="B2270" s="5">
        <v>39110</v>
      </c>
      <c r="C2270" s="4" t="s">
        <v>46</v>
      </c>
      <c r="D2270" s="4" t="s">
        <v>75</v>
      </c>
      <c r="E2270" s="4" t="s">
        <v>17</v>
      </c>
      <c r="F2270" s="4" t="s">
        <v>18</v>
      </c>
      <c r="G2270" s="4" t="s">
        <v>106</v>
      </c>
      <c r="H2270" s="4" t="s">
        <v>1221</v>
      </c>
      <c r="I2270" s="4" t="s">
        <v>2518</v>
      </c>
      <c r="J2270" s="51">
        <v>923</v>
      </c>
      <c r="K2270" s="51">
        <v>6.7</v>
      </c>
      <c r="L2270" s="51">
        <v>190</v>
      </c>
      <c r="M2270" s="51">
        <v>108</v>
      </c>
      <c r="N2270" s="55">
        <v>9172810</v>
      </c>
      <c r="O2270" s="55">
        <v>16000000</v>
      </c>
      <c r="P2270" s="24">
        <v>-6827190</v>
      </c>
    </row>
    <row r="2271" spans="1:16" x14ac:dyDescent="0.2">
      <c r="A2271" s="4" t="s">
        <v>4584</v>
      </c>
      <c r="B2271" s="5">
        <v>39274</v>
      </c>
      <c r="C2271" s="4" t="s">
        <v>46</v>
      </c>
      <c r="D2271" s="4" t="s">
        <v>23</v>
      </c>
      <c r="E2271" s="4" t="s">
        <v>17</v>
      </c>
      <c r="F2271" s="4" t="s">
        <v>18</v>
      </c>
      <c r="G2271" s="4" t="s">
        <v>146</v>
      </c>
      <c r="H2271" s="4" t="s">
        <v>4585</v>
      </c>
      <c r="I2271" s="4" t="s">
        <v>3051</v>
      </c>
      <c r="J2271" s="51">
        <v>14000</v>
      </c>
      <c r="K2271" s="51">
        <v>7.4</v>
      </c>
      <c r="L2271" s="51">
        <v>156</v>
      </c>
      <c r="M2271" s="51">
        <v>133</v>
      </c>
      <c r="N2271" s="55">
        <v>24343673</v>
      </c>
      <c r="O2271" s="55">
        <v>45000000</v>
      </c>
      <c r="P2271" s="24">
        <v>-20656327</v>
      </c>
    </row>
    <row r="2272" spans="1:16" x14ac:dyDescent="0.2">
      <c r="A2272" s="4" t="s">
        <v>4586</v>
      </c>
      <c r="B2272" s="5">
        <v>39249</v>
      </c>
      <c r="C2272" s="4" t="s">
        <v>46</v>
      </c>
      <c r="D2272" s="4" t="s">
        <v>91</v>
      </c>
      <c r="E2272" s="4" t="s">
        <v>17</v>
      </c>
      <c r="F2272" s="4" t="s">
        <v>18</v>
      </c>
      <c r="G2272" s="4" t="s">
        <v>106</v>
      </c>
      <c r="H2272" s="4" t="s">
        <v>4587</v>
      </c>
      <c r="I2272" s="4" t="s">
        <v>4588</v>
      </c>
      <c r="J2272" s="51">
        <v>0</v>
      </c>
      <c r="K2272" s="51">
        <v>4.7</v>
      </c>
      <c r="L2272" s="51">
        <v>211</v>
      </c>
      <c r="M2272" s="51">
        <v>102</v>
      </c>
      <c r="N2272" s="55">
        <v>41797066</v>
      </c>
      <c r="O2272" s="55">
        <v>40000000</v>
      </c>
      <c r="P2272" s="24">
        <v>1797066</v>
      </c>
    </row>
    <row r="2273" spans="1:16" x14ac:dyDescent="0.2">
      <c r="A2273" s="4" t="s">
        <v>4589</v>
      </c>
      <c r="B2273" s="5">
        <v>39327</v>
      </c>
      <c r="C2273" s="4" t="s">
        <v>46</v>
      </c>
      <c r="D2273" s="4" t="s">
        <v>47</v>
      </c>
      <c r="E2273" s="4" t="s">
        <v>17</v>
      </c>
      <c r="F2273" s="4" t="s">
        <v>18</v>
      </c>
      <c r="G2273" s="4" t="s">
        <v>98</v>
      </c>
      <c r="H2273" s="4" t="s">
        <v>4590</v>
      </c>
      <c r="I2273" s="4" t="s">
        <v>2138</v>
      </c>
      <c r="J2273" s="51">
        <v>0</v>
      </c>
      <c r="K2273" s="51">
        <v>5.2</v>
      </c>
      <c r="L2273" s="51">
        <v>131</v>
      </c>
      <c r="M2273" s="51">
        <v>92</v>
      </c>
      <c r="N2273" s="55">
        <v>217326336</v>
      </c>
      <c r="O2273" s="55">
        <v>60000000</v>
      </c>
      <c r="P2273" s="24">
        <v>157326336</v>
      </c>
    </row>
    <row r="2274" spans="1:16" x14ac:dyDescent="0.2">
      <c r="A2274" s="4" t="s">
        <v>4591</v>
      </c>
      <c r="B2274" s="5">
        <v>39182</v>
      </c>
      <c r="C2274" s="4" t="s">
        <v>46</v>
      </c>
      <c r="D2274" s="4" t="s">
        <v>75</v>
      </c>
      <c r="E2274" s="4" t="s">
        <v>17</v>
      </c>
      <c r="F2274" s="4" t="s">
        <v>18</v>
      </c>
      <c r="G2274" s="4" t="s">
        <v>106</v>
      </c>
      <c r="H2274" s="4" t="s">
        <v>588</v>
      </c>
      <c r="I2274" s="4" t="s">
        <v>288</v>
      </c>
      <c r="J2274" s="51">
        <v>0</v>
      </c>
      <c r="K2274" s="51">
        <v>7.8</v>
      </c>
      <c r="L2274" s="51">
        <v>300</v>
      </c>
      <c r="M2274" s="51">
        <v>176</v>
      </c>
      <c r="N2274" s="55">
        <v>130127620</v>
      </c>
      <c r="O2274" s="55">
        <v>100000000</v>
      </c>
      <c r="P2274" s="24">
        <v>30127620</v>
      </c>
    </row>
    <row r="2275" spans="1:16" x14ac:dyDescent="0.2">
      <c r="A2275" s="4" t="s">
        <v>4592</v>
      </c>
      <c r="B2275" s="5">
        <v>39296</v>
      </c>
      <c r="C2275" s="4" t="s">
        <v>46</v>
      </c>
      <c r="D2275" s="4" t="s">
        <v>91</v>
      </c>
      <c r="E2275" s="4" t="s">
        <v>17</v>
      </c>
      <c r="F2275" s="4" t="s">
        <v>18</v>
      </c>
      <c r="G2275" s="4" t="s">
        <v>106</v>
      </c>
      <c r="H2275" s="4" t="s">
        <v>3715</v>
      </c>
      <c r="I2275" s="4" t="s">
        <v>4593</v>
      </c>
      <c r="J2275" s="51">
        <v>307</v>
      </c>
      <c r="K2275" s="51">
        <v>6.9</v>
      </c>
      <c r="L2275" s="51">
        <v>82</v>
      </c>
      <c r="M2275" s="51">
        <v>86</v>
      </c>
      <c r="N2275" s="55">
        <v>5518918</v>
      </c>
      <c r="O2275" s="55">
        <v>750000</v>
      </c>
      <c r="P2275" s="24">
        <v>4768918</v>
      </c>
    </row>
    <row r="2276" spans="1:16" x14ac:dyDescent="0.2">
      <c r="A2276" s="4" t="s">
        <v>4594</v>
      </c>
      <c r="B2276" s="5">
        <v>39322</v>
      </c>
      <c r="C2276" s="4" t="s">
        <v>46</v>
      </c>
      <c r="D2276" s="4" t="s">
        <v>308</v>
      </c>
      <c r="E2276" s="4" t="s">
        <v>17</v>
      </c>
      <c r="F2276" s="4" t="s">
        <v>18</v>
      </c>
      <c r="G2276" s="4" t="s">
        <v>146</v>
      </c>
      <c r="H2276" s="4" t="s">
        <v>4595</v>
      </c>
      <c r="I2276" s="4" t="s">
        <v>4596</v>
      </c>
      <c r="J2276" s="51">
        <v>11</v>
      </c>
      <c r="K2276" s="51">
        <v>5.6</v>
      </c>
      <c r="L2276" s="51"/>
      <c r="M2276" s="51">
        <v>103</v>
      </c>
      <c r="N2276" s="55">
        <v>23616</v>
      </c>
      <c r="O2276" s="55">
        <v>600000</v>
      </c>
      <c r="P2276" s="24">
        <v>-576384</v>
      </c>
    </row>
    <row r="2277" spans="1:16" x14ac:dyDescent="0.2">
      <c r="A2277" s="4" t="s">
        <v>4597</v>
      </c>
      <c r="B2277" s="5">
        <v>39314</v>
      </c>
      <c r="C2277" s="4" t="s">
        <v>46</v>
      </c>
      <c r="D2277" s="4" t="s">
        <v>23</v>
      </c>
      <c r="E2277" s="4" t="s">
        <v>17</v>
      </c>
      <c r="F2277" s="4" t="s">
        <v>97</v>
      </c>
      <c r="G2277" s="4" t="s">
        <v>106</v>
      </c>
      <c r="H2277" s="4" t="s">
        <v>4598</v>
      </c>
      <c r="I2277" s="4" t="s">
        <v>4083</v>
      </c>
      <c r="J2277" s="51">
        <v>12000</v>
      </c>
      <c r="K2277" s="51">
        <v>7.8</v>
      </c>
      <c r="L2277" s="51">
        <v>316</v>
      </c>
      <c r="M2277" s="51">
        <v>123</v>
      </c>
      <c r="N2277" s="55">
        <v>50921738</v>
      </c>
      <c r="O2277" s="55">
        <v>30000000</v>
      </c>
      <c r="P2277" s="24">
        <v>20921738</v>
      </c>
    </row>
    <row r="2278" spans="1:16" x14ac:dyDescent="0.2">
      <c r="A2278" s="4" t="s">
        <v>4599</v>
      </c>
      <c r="B2278" s="5">
        <v>39161</v>
      </c>
      <c r="C2278" s="4" t="s">
        <v>46</v>
      </c>
      <c r="D2278" s="4" t="s">
        <v>23</v>
      </c>
      <c r="E2278" s="4" t="s">
        <v>17</v>
      </c>
      <c r="F2278" s="4" t="s">
        <v>18</v>
      </c>
      <c r="G2278" s="4" t="s">
        <v>98</v>
      </c>
      <c r="H2278" s="4" t="s">
        <v>598</v>
      </c>
      <c r="I2278" s="4" t="s">
        <v>4600</v>
      </c>
      <c r="J2278" s="51">
        <v>18000</v>
      </c>
      <c r="K2278" s="51">
        <v>7.5</v>
      </c>
      <c r="L2278" s="51">
        <v>148</v>
      </c>
      <c r="M2278" s="51">
        <v>114</v>
      </c>
      <c r="N2278" s="55">
        <v>31655091</v>
      </c>
      <c r="O2278" s="55">
        <v>30000000</v>
      </c>
      <c r="P2278" s="24">
        <v>1655091</v>
      </c>
    </row>
    <row r="2279" spans="1:16" x14ac:dyDescent="0.2">
      <c r="A2279" s="4" t="s">
        <v>4601</v>
      </c>
      <c r="B2279" s="5">
        <v>39394</v>
      </c>
      <c r="C2279" s="4" t="s">
        <v>46</v>
      </c>
      <c r="D2279" s="4" t="s">
        <v>16</v>
      </c>
      <c r="E2279" s="4" t="s">
        <v>17</v>
      </c>
      <c r="F2279" s="4" t="s">
        <v>18</v>
      </c>
      <c r="G2279" s="4" t="s">
        <v>106</v>
      </c>
      <c r="H2279" s="4" t="s">
        <v>3464</v>
      </c>
      <c r="I2279" s="4" t="s">
        <v>4602</v>
      </c>
      <c r="J2279" s="51">
        <v>0</v>
      </c>
      <c r="K2279" s="51">
        <v>6.5</v>
      </c>
      <c r="L2279" s="51">
        <v>133</v>
      </c>
      <c r="M2279" s="51">
        <v>84</v>
      </c>
      <c r="N2279" s="55">
        <v>14373825</v>
      </c>
      <c r="O2279" s="55">
        <v>8600000</v>
      </c>
      <c r="P2279" s="24">
        <v>5773825</v>
      </c>
    </row>
    <row r="2280" spans="1:16" x14ac:dyDescent="0.2">
      <c r="A2280" s="4" t="s">
        <v>4603</v>
      </c>
      <c r="B2280" s="5">
        <v>39104</v>
      </c>
      <c r="C2280" s="4" t="s">
        <v>46</v>
      </c>
      <c r="D2280" s="4" t="s">
        <v>75</v>
      </c>
      <c r="E2280" s="4" t="s">
        <v>17</v>
      </c>
      <c r="F2280" s="4" t="s">
        <v>97</v>
      </c>
      <c r="G2280" s="4" t="s">
        <v>98</v>
      </c>
      <c r="H2280" s="4" t="s">
        <v>2897</v>
      </c>
      <c r="I2280" s="4" t="s">
        <v>4604</v>
      </c>
      <c r="J2280" s="51">
        <v>0</v>
      </c>
      <c r="K2280" s="51">
        <v>7.1</v>
      </c>
      <c r="L2280" s="51">
        <v>150</v>
      </c>
      <c r="M2280" s="51">
        <v>120</v>
      </c>
      <c r="N2280" s="55">
        <v>18663911</v>
      </c>
      <c r="O2280" s="55">
        <v>16500000</v>
      </c>
      <c r="P2280" s="24">
        <v>2163911</v>
      </c>
    </row>
    <row r="2281" spans="1:16" x14ac:dyDescent="0.2">
      <c r="A2281" s="4" t="s">
        <v>4605</v>
      </c>
      <c r="B2281" s="5">
        <v>39373</v>
      </c>
      <c r="C2281" s="4" t="s">
        <v>46</v>
      </c>
      <c r="D2281" s="4" t="s">
        <v>54</v>
      </c>
      <c r="E2281" s="4" t="s">
        <v>17</v>
      </c>
      <c r="F2281" s="4" t="s">
        <v>18</v>
      </c>
      <c r="G2281" s="4" t="s">
        <v>98</v>
      </c>
      <c r="H2281" s="4" t="s">
        <v>434</v>
      </c>
      <c r="I2281" s="4" t="s">
        <v>4606</v>
      </c>
      <c r="J2281" s="51">
        <v>0</v>
      </c>
      <c r="K2281" s="51">
        <v>6.2</v>
      </c>
      <c r="L2281" s="51">
        <v>194</v>
      </c>
      <c r="M2281" s="51">
        <v>91</v>
      </c>
      <c r="N2281" s="55">
        <v>126597121</v>
      </c>
      <c r="O2281" s="55">
        <v>150000000</v>
      </c>
      <c r="P2281" s="24">
        <v>-23402879</v>
      </c>
    </row>
    <row r="2282" spans="1:16" x14ac:dyDescent="0.2">
      <c r="A2282" s="4" t="s">
        <v>4607</v>
      </c>
      <c r="B2282" s="5">
        <v>39185</v>
      </c>
      <c r="C2282" s="4" t="s">
        <v>46</v>
      </c>
      <c r="D2282" s="4" t="s">
        <v>91</v>
      </c>
      <c r="E2282" s="4" t="s">
        <v>17</v>
      </c>
      <c r="F2282" s="4" t="s">
        <v>18</v>
      </c>
      <c r="G2282" s="4" t="s">
        <v>146</v>
      </c>
      <c r="H2282" s="4" t="s">
        <v>643</v>
      </c>
      <c r="I2282" s="4" t="s">
        <v>494</v>
      </c>
      <c r="J2282" s="51">
        <v>3000</v>
      </c>
      <c r="K2282" s="51">
        <v>6.3</v>
      </c>
      <c r="L2282" s="51">
        <v>287</v>
      </c>
      <c r="M2282" s="51">
        <v>115</v>
      </c>
      <c r="N2282" s="55">
        <v>82161969</v>
      </c>
      <c r="O2282" s="55">
        <v>150000000</v>
      </c>
      <c r="P2282" s="24">
        <v>-67838031</v>
      </c>
    </row>
    <row r="2283" spans="1:16" x14ac:dyDescent="0.2">
      <c r="A2283" s="4" t="s">
        <v>4608</v>
      </c>
      <c r="B2283" s="5">
        <v>39162</v>
      </c>
      <c r="C2283" s="4" t="s">
        <v>46</v>
      </c>
      <c r="D2283" s="4" t="s">
        <v>34</v>
      </c>
      <c r="E2283" s="4" t="s">
        <v>17</v>
      </c>
      <c r="F2283" s="4" t="s">
        <v>18</v>
      </c>
      <c r="G2283" s="4" t="s">
        <v>146</v>
      </c>
      <c r="H2283" s="4" t="s">
        <v>1520</v>
      </c>
      <c r="I2283" s="4" t="s">
        <v>4609</v>
      </c>
      <c r="J2283" s="51">
        <v>0</v>
      </c>
      <c r="K2283" s="51">
        <v>6.3</v>
      </c>
      <c r="L2283" s="51">
        <v>191</v>
      </c>
      <c r="M2283" s="51">
        <v>93</v>
      </c>
      <c r="N2283" s="55">
        <v>118153533</v>
      </c>
      <c r="O2283" s="55">
        <v>61000000</v>
      </c>
      <c r="P2283" s="24">
        <v>57153533</v>
      </c>
    </row>
    <row r="2284" spans="1:16" x14ac:dyDescent="0.2">
      <c r="A2284" s="4" t="s">
        <v>4610</v>
      </c>
      <c r="B2284" s="5">
        <v>39190</v>
      </c>
      <c r="C2284" s="4" t="s">
        <v>46</v>
      </c>
      <c r="D2284" s="4" t="s">
        <v>34</v>
      </c>
      <c r="E2284" s="4" t="s">
        <v>17</v>
      </c>
      <c r="F2284" s="4" t="s">
        <v>18</v>
      </c>
      <c r="G2284" s="4" t="s">
        <v>146</v>
      </c>
      <c r="H2284" s="4" t="s">
        <v>4611</v>
      </c>
      <c r="I2284" s="4" t="s">
        <v>4612</v>
      </c>
      <c r="J2284" s="51">
        <v>160</v>
      </c>
      <c r="K2284" s="51">
        <v>3.9</v>
      </c>
      <c r="L2284" s="51">
        <v>20</v>
      </c>
      <c r="M2284" s="51">
        <v>93</v>
      </c>
      <c r="N2284" s="55">
        <v>5561</v>
      </c>
      <c r="O2284" s="55">
        <v>10000000</v>
      </c>
      <c r="P2284" s="24">
        <v>-9994439</v>
      </c>
    </row>
    <row r="2285" spans="1:16" x14ac:dyDescent="0.2">
      <c r="A2285" s="4" t="s">
        <v>4613</v>
      </c>
      <c r="B2285" s="5">
        <v>39126</v>
      </c>
      <c r="C2285" s="4" t="s">
        <v>46</v>
      </c>
      <c r="D2285" s="4" t="s">
        <v>54</v>
      </c>
      <c r="E2285" s="4" t="s">
        <v>17</v>
      </c>
      <c r="F2285" s="4" t="s">
        <v>18</v>
      </c>
      <c r="G2285" s="4" t="s">
        <v>98</v>
      </c>
      <c r="H2285" s="4" t="s">
        <v>4028</v>
      </c>
      <c r="I2285" s="4" t="s">
        <v>4614</v>
      </c>
      <c r="J2285" s="51">
        <v>6000</v>
      </c>
      <c r="K2285" s="51">
        <v>7.2</v>
      </c>
      <c r="L2285" s="51">
        <v>181</v>
      </c>
      <c r="M2285" s="51">
        <v>96</v>
      </c>
      <c r="N2285" s="55">
        <v>82234139</v>
      </c>
      <c r="O2285" s="55">
        <v>17000000</v>
      </c>
      <c r="P2285" s="24">
        <v>65234139</v>
      </c>
    </row>
    <row r="2286" spans="1:16" x14ac:dyDescent="0.2">
      <c r="A2286" s="4" t="s">
        <v>4615</v>
      </c>
      <c r="B2286" s="5">
        <v>39174</v>
      </c>
      <c r="C2286" s="4" t="s">
        <v>46</v>
      </c>
      <c r="D2286" s="4" t="s">
        <v>16</v>
      </c>
      <c r="E2286" s="4" t="s">
        <v>17</v>
      </c>
      <c r="F2286" s="4" t="s">
        <v>18</v>
      </c>
      <c r="G2286" s="4" t="s">
        <v>106</v>
      </c>
      <c r="H2286" s="4" t="s">
        <v>4616</v>
      </c>
      <c r="I2286" s="4" t="s">
        <v>2152</v>
      </c>
      <c r="J2286" s="51">
        <v>226</v>
      </c>
      <c r="K2286" s="51">
        <v>6.4</v>
      </c>
      <c r="L2286" s="51">
        <v>41</v>
      </c>
      <c r="M2286" s="51">
        <v>99</v>
      </c>
      <c r="N2286" s="55">
        <v>398420</v>
      </c>
      <c r="O2286" s="55">
        <v>8000000</v>
      </c>
      <c r="P2286" s="24">
        <v>-7601580</v>
      </c>
    </row>
    <row r="2287" spans="1:16" x14ac:dyDescent="0.2">
      <c r="A2287" s="4" t="s">
        <v>4617</v>
      </c>
      <c r="B2287" s="5">
        <v>39290</v>
      </c>
      <c r="C2287" s="4" t="s">
        <v>46</v>
      </c>
      <c r="D2287" s="4" t="s">
        <v>34</v>
      </c>
      <c r="E2287" s="4" t="s">
        <v>4618</v>
      </c>
      <c r="F2287" s="4" t="s">
        <v>175</v>
      </c>
      <c r="G2287" s="4" t="s">
        <v>98</v>
      </c>
      <c r="H2287" s="4" t="s">
        <v>4619</v>
      </c>
      <c r="I2287" s="4" t="s">
        <v>4620</v>
      </c>
      <c r="J2287" s="51">
        <v>0</v>
      </c>
      <c r="K2287" s="51">
        <v>7.2</v>
      </c>
      <c r="L2287" s="51">
        <v>109</v>
      </c>
      <c r="M2287" s="51">
        <v>95</v>
      </c>
      <c r="N2287" s="55">
        <v>1060591</v>
      </c>
      <c r="O2287" s="55">
        <v>1300000</v>
      </c>
      <c r="P2287" s="24">
        <v>-239409</v>
      </c>
    </row>
    <row r="2288" spans="1:16" x14ac:dyDescent="0.2">
      <c r="A2288" s="4" t="s">
        <v>4621</v>
      </c>
      <c r="B2288" s="5">
        <v>39324</v>
      </c>
      <c r="C2288" s="4" t="s">
        <v>46</v>
      </c>
      <c r="D2288" s="4" t="s">
        <v>34</v>
      </c>
      <c r="E2288" s="4" t="s">
        <v>17</v>
      </c>
      <c r="F2288" s="4" t="s">
        <v>18</v>
      </c>
      <c r="G2288" s="4"/>
      <c r="H2288" s="4" t="s">
        <v>598</v>
      </c>
      <c r="I2288" s="4" t="s">
        <v>4622</v>
      </c>
      <c r="J2288" s="51">
        <v>87</v>
      </c>
      <c r="K2288" s="51">
        <v>6.2</v>
      </c>
      <c r="L2288" s="51">
        <v>17</v>
      </c>
      <c r="M2288" s="51">
        <v>85</v>
      </c>
      <c r="N2288" s="55">
        <v>7826</v>
      </c>
      <c r="O2288" s="55">
        <v>1200000</v>
      </c>
      <c r="P2288" s="24">
        <v>-1192174</v>
      </c>
    </row>
    <row r="2289" spans="1:16" x14ac:dyDescent="0.2">
      <c r="A2289" s="4" t="s">
        <v>4623</v>
      </c>
      <c r="B2289" s="5">
        <v>39382</v>
      </c>
      <c r="C2289" s="4" t="s">
        <v>46</v>
      </c>
      <c r="D2289" s="4" t="s">
        <v>34</v>
      </c>
      <c r="E2289" s="4" t="s">
        <v>17</v>
      </c>
      <c r="F2289" s="4" t="s">
        <v>18</v>
      </c>
      <c r="G2289" s="4" t="s">
        <v>106</v>
      </c>
      <c r="H2289" s="4" t="s">
        <v>1226</v>
      </c>
      <c r="I2289" s="4" t="s">
        <v>4624</v>
      </c>
      <c r="J2289" s="51">
        <v>0</v>
      </c>
      <c r="K2289" s="51">
        <v>7</v>
      </c>
      <c r="L2289" s="51">
        <v>146</v>
      </c>
      <c r="M2289" s="51">
        <v>97</v>
      </c>
      <c r="N2289" s="55">
        <v>3950294</v>
      </c>
      <c r="O2289" s="55">
        <v>12000000</v>
      </c>
      <c r="P2289" s="24">
        <v>-8049706</v>
      </c>
    </row>
    <row r="2290" spans="1:16" x14ac:dyDescent="0.2">
      <c r="A2290" s="4" t="s">
        <v>4625</v>
      </c>
      <c r="B2290" s="5">
        <v>39195</v>
      </c>
      <c r="C2290" s="4" t="s">
        <v>46</v>
      </c>
      <c r="D2290" s="4" t="s">
        <v>75</v>
      </c>
      <c r="E2290" s="4" t="s">
        <v>17</v>
      </c>
      <c r="F2290" s="4" t="s">
        <v>18</v>
      </c>
      <c r="G2290" s="4" t="s">
        <v>106</v>
      </c>
      <c r="H2290" s="4" t="s">
        <v>1484</v>
      </c>
      <c r="I2290" s="4" t="s">
        <v>1170</v>
      </c>
      <c r="J2290" s="51">
        <v>0</v>
      </c>
      <c r="K2290" s="51">
        <v>7.1</v>
      </c>
      <c r="L2290" s="51">
        <v>269</v>
      </c>
      <c r="M2290" s="51">
        <v>102</v>
      </c>
      <c r="N2290" s="55">
        <v>66636385</v>
      </c>
      <c r="O2290" s="55">
        <v>75000000</v>
      </c>
      <c r="P2290" s="24">
        <v>-8363615</v>
      </c>
    </row>
    <row r="2291" spans="1:16" x14ac:dyDescent="0.2">
      <c r="A2291" s="4" t="s">
        <v>4626</v>
      </c>
      <c r="B2291" s="5">
        <v>39385</v>
      </c>
      <c r="C2291" s="4" t="s">
        <v>46</v>
      </c>
      <c r="D2291" s="4" t="s">
        <v>91</v>
      </c>
      <c r="E2291" s="4" t="s">
        <v>17</v>
      </c>
      <c r="F2291" s="4" t="s">
        <v>18</v>
      </c>
      <c r="G2291" s="4" t="s">
        <v>146</v>
      </c>
      <c r="H2291" s="4" t="s">
        <v>2426</v>
      </c>
      <c r="I2291" s="4" t="s">
        <v>1569</v>
      </c>
      <c r="J2291" s="51">
        <v>233</v>
      </c>
      <c r="K2291" s="51">
        <v>4.5</v>
      </c>
      <c r="L2291" s="51">
        <v>53</v>
      </c>
      <c r="M2291" s="51">
        <v>91</v>
      </c>
      <c r="N2291" s="55">
        <v>8104069</v>
      </c>
      <c r="O2291" s="55">
        <v>20000000</v>
      </c>
      <c r="P2291" s="24">
        <v>-11895931</v>
      </c>
    </row>
    <row r="2292" spans="1:16" x14ac:dyDescent="0.2">
      <c r="A2292" s="4" t="s">
        <v>4627</v>
      </c>
      <c r="B2292" s="5">
        <v>39445</v>
      </c>
      <c r="C2292" s="4" t="s">
        <v>15</v>
      </c>
      <c r="D2292" s="4" t="s">
        <v>75</v>
      </c>
      <c r="E2292" s="4" t="s">
        <v>17</v>
      </c>
      <c r="F2292" s="4" t="s">
        <v>97</v>
      </c>
      <c r="G2292" s="4" t="s">
        <v>106</v>
      </c>
      <c r="H2292" s="4" t="s">
        <v>4628</v>
      </c>
      <c r="I2292" s="4" t="s">
        <v>4629</v>
      </c>
      <c r="J2292" s="51">
        <v>13000</v>
      </c>
      <c r="K2292" s="51">
        <v>7.7</v>
      </c>
      <c r="L2292" s="51">
        <v>183</v>
      </c>
      <c r="M2292" s="51">
        <v>122</v>
      </c>
      <c r="N2292" s="55">
        <v>871577</v>
      </c>
      <c r="O2292" s="55">
        <v>4500000</v>
      </c>
      <c r="P2292" s="24">
        <v>-3628423</v>
      </c>
    </row>
    <row r="2293" spans="1:16" x14ac:dyDescent="0.2">
      <c r="A2293" s="4" t="s">
        <v>4630</v>
      </c>
      <c r="B2293" s="5">
        <v>39145</v>
      </c>
      <c r="C2293" s="4" t="s">
        <v>46</v>
      </c>
      <c r="D2293" s="4" t="s">
        <v>34</v>
      </c>
      <c r="E2293" s="4" t="s">
        <v>17</v>
      </c>
      <c r="F2293" s="4" t="s">
        <v>18</v>
      </c>
      <c r="G2293" s="4" t="s">
        <v>98</v>
      </c>
      <c r="H2293" s="4" t="s">
        <v>2362</v>
      </c>
      <c r="I2293" s="4" t="s">
        <v>4631</v>
      </c>
      <c r="J2293" s="51">
        <v>256</v>
      </c>
      <c r="K2293" s="51">
        <v>2.9</v>
      </c>
      <c r="L2293" s="51">
        <v>52</v>
      </c>
      <c r="M2293" s="51">
        <v>89</v>
      </c>
      <c r="N2293" s="55">
        <v>13235267</v>
      </c>
      <c r="O2293" s="55">
        <v>6000000</v>
      </c>
      <c r="P2293" s="24">
        <v>7235267</v>
      </c>
    </row>
    <row r="2294" spans="1:16" x14ac:dyDescent="0.2">
      <c r="A2294" s="4" t="s">
        <v>4632</v>
      </c>
      <c r="B2294" s="5">
        <v>39262</v>
      </c>
      <c r="C2294" s="4" t="s">
        <v>46</v>
      </c>
      <c r="D2294" s="4" t="s">
        <v>34</v>
      </c>
      <c r="E2294" s="4" t="s">
        <v>17</v>
      </c>
      <c r="F2294" s="4" t="s">
        <v>18</v>
      </c>
      <c r="G2294" s="4" t="s">
        <v>106</v>
      </c>
      <c r="H2294" s="4" t="s">
        <v>2781</v>
      </c>
      <c r="I2294" s="4" t="s">
        <v>542</v>
      </c>
      <c r="J2294" s="51">
        <v>0</v>
      </c>
      <c r="K2294" s="51">
        <v>7.4</v>
      </c>
      <c r="L2294" s="51">
        <v>168</v>
      </c>
      <c r="M2294" s="51">
        <v>87</v>
      </c>
      <c r="N2294" s="55">
        <v>8579684</v>
      </c>
      <c r="O2294" s="55">
        <v>9000000</v>
      </c>
      <c r="P2294" s="24">
        <v>-420316</v>
      </c>
    </row>
    <row r="2295" spans="1:16" x14ac:dyDescent="0.2">
      <c r="A2295" s="4" t="s">
        <v>4633</v>
      </c>
      <c r="B2295" s="5">
        <v>39123</v>
      </c>
      <c r="C2295" s="4" t="s">
        <v>46</v>
      </c>
      <c r="D2295" s="4" t="s">
        <v>91</v>
      </c>
      <c r="E2295" s="4" t="s">
        <v>17</v>
      </c>
      <c r="F2295" s="4" t="s">
        <v>18</v>
      </c>
      <c r="G2295" s="4" t="s">
        <v>106</v>
      </c>
      <c r="H2295" s="4" t="s">
        <v>4634</v>
      </c>
      <c r="I2295" s="4" t="s">
        <v>3760</v>
      </c>
      <c r="J2295" s="51">
        <v>0</v>
      </c>
      <c r="K2295" s="51">
        <v>6.8</v>
      </c>
      <c r="L2295" s="51">
        <v>166</v>
      </c>
      <c r="M2295" s="51">
        <v>111</v>
      </c>
      <c r="N2295" s="55">
        <v>9525276</v>
      </c>
      <c r="O2295" s="55">
        <v>20000000</v>
      </c>
      <c r="P2295" s="24">
        <v>-10474724</v>
      </c>
    </row>
    <row r="2296" spans="1:16" x14ac:dyDescent="0.2">
      <c r="A2296" s="4" t="s">
        <v>4635</v>
      </c>
      <c r="B2296" s="5">
        <v>39377</v>
      </c>
      <c r="C2296" s="4" t="s">
        <v>46</v>
      </c>
      <c r="D2296" s="4" t="s">
        <v>105</v>
      </c>
      <c r="E2296" s="4" t="s">
        <v>17</v>
      </c>
      <c r="F2296" s="4" t="s">
        <v>18</v>
      </c>
      <c r="G2296" s="4" t="s">
        <v>106</v>
      </c>
      <c r="H2296" s="4" t="s">
        <v>4636</v>
      </c>
      <c r="I2296" s="4" t="s">
        <v>4037</v>
      </c>
      <c r="J2296" s="51">
        <v>0</v>
      </c>
      <c r="K2296" s="51">
        <v>5.7</v>
      </c>
      <c r="L2296" s="51">
        <v>280</v>
      </c>
      <c r="M2296" s="51">
        <v>95</v>
      </c>
      <c r="N2296" s="55">
        <v>952620</v>
      </c>
      <c r="O2296" s="55">
        <v>2000000</v>
      </c>
      <c r="P2296" s="24">
        <v>-1047380</v>
      </c>
    </row>
    <row r="2297" spans="1:16" x14ac:dyDescent="0.2">
      <c r="A2297" s="4" t="s">
        <v>4637</v>
      </c>
      <c r="B2297" s="5">
        <v>39153</v>
      </c>
      <c r="C2297" s="4" t="s">
        <v>46</v>
      </c>
      <c r="D2297" s="4" t="s">
        <v>23</v>
      </c>
      <c r="E2297" s="4" t="s">
        <v>17</v>
      </c>
      <c r="F2297" s="4" t="s">
        <v>18</v>
      </c>
      <c r="G2297" s="4" t="s">
        <v>146</v>
      </c>
      <c r="H2297" s="4" t="s">
        <v>4638</v>
      </c>
      <c r="I2297" s="4" t="s">
        <v>3234</v>
      </c>
      <c r="J2297" s="51">
        <v>0</v>
      </c>
      <c r="K2297" s="51">
        <v>6.9</v>
      </c>
      <c r="L2297" s="51">
        <v>253</v>
      </c>
      <c r="M2297" s="51">
        <v>105</v>
      </c>
      <c r="N2297" s="55">
        <v>80050171</v>
      </c>
      <c r="O2297" s="55">
        <v>20000000</v>
      </c>
      <c r="P2297" s="24">
        <v>60050171</v>
      </c>
    </row>
    <row r="2298" spans="1:16" x14ac:dyDescent="0.2">
      <c r="A2298" s="4" t="s">
        <v>4639</v>
      </c>
      <c r="B2298" s="5">
        <v>39226</v>
      </c>
      <c r="C2298" s="4" t="s">
        <v>46</v>
      </c>
      <c r="D2298" s="4" t="s">
        <v>91</v>
      </c>
      <c r="E2298" s="4" t="s">
        <v>17</v>
      </c>
      <c r="F2298" s="4" t="s">
        <v>3416</v>
      </c>
      <c r="G2298" s="4" t="s">
        <v>146</v>
      </c>
      <c r="H2298" s="4" t="s">
        <v>2423</v>
      </c>
      <c r="I2298" s="4" t="s">
        <v>4640</v>
      </c>
      <c r="J2298" s="51">
        <v>0</v>
      </c>
      <c r="K2298" s="51">
        <v>3.6</v>
      </c>
      <c r="L2298" s="51">
        <v>93</v>
      </c>
      <c r="M2298" s="51">
        <v>107</v>
      </c>
      <c r="N2298" s="55">
        <v>10956379</v>
      </c>
      <c r="O2298" s="55">
        <v>35000000</v>
      </c>
      <c r="P2298" s="24">
        <v>-24043621</v>
      </c>
    </row>
    <row r="2299" spans="1:16" x14ac:dyDescent="0.2">
      <c r="A2299" s="4" t="s">
        <v>4641</v>
      </c>
      <c r="B2299" s="5">
        <v>39204</v>
      </c>
      <c r="C2299" s="4" t="s">
        <v>46</v>
      </c>
      <c r="D2299" s="4" t="s">
        <v>16</v>
      </c>
      <c r="E2299" s="4" t="s">
        <v>17</v>
      </c>
      <c r="F2299" s="4" t="s">
        <v>18</v>
      </c>
      <c r="G2299" s="4" t="s">
        <v>106</v>
      </c>
      <c r="H2299" s="4" t="s">
        <v>622</v>
      </c>
      <c r="I2299" s="4" t="s">
        <v>2065</v>
      </c>
      <c r="J2299" s="51">
        <v>0</v>
      </c>
      <c r="K2299" s="51">
        <v>7.7</v>
      </c>
      <c r="L2299" s="51">
        <v>356</v>
      </c>
      <c r="M2299" s="51">
        <v>96</v>
      </c>
      <c r="N2299" s="55">
        <v>17114882</v>
      </c>
      <c r="O2299" s="55">
        <v>25000000</v>
      </c>
      <c r="P2299" s="24">
        <v>-7885118</v>
      </c>
    </row>
    <row r="2300" spans="1:16" x14ac:dyDescent="0.2">
      <c r="A2300" s="4" t="s">
        <v>4642</v>
      </c>
      <c r="B2300" s="5">
        <v>39150</v>
      </c>
      <c r="C2300" s="4" t="s">
        <v>46</v>
      </c>
      <c r="D2300" s="4" t="s">
        <v>91</v>
      </c>
      <c r="E2300" s="4" t="s">
        <v>1756</v>
      </c>
      <c r="F2300" s="4" t="s">
        <v>495</v>
      </c>
      <c r="G2300" s="4" t="s">
        <v>106</v>
      </c>
      <c r="H2300" s="4" t="s">
        <v>4643</v>
      </c>
      <c r="I2300" s="4" t="s">
        <v>4644</v>
      </c>
      <c r="J2300" s="51">
        <v>11000</v>
      </c>
      <c r="K2300" s="51">
        <v>8.1</v>
      </c>
      <c r="L2300" s="51">
        <v>142</v>
      </c>
      <c r="M2300" s="51">
        <v>115</v>
      </c>
      <c r="N2300" s="55">
        <v>8060</v>
      </c>
      <c r="O2300" s="55">
        <v>4000000</v>
      </c>
      <c r="P2300" s="24">
        <v>-3991940</v>
      </c>
    </row>
    <row r="2301" spans="1:16" x14ac:dyDescent="0.2">
      <c r="A2301" s="4" t="s">
        <v>4645</v>
      </c>
      <c r="B2301" s="5">
        <v>39249</v>
      </c>
      <c r="C2301" s="4" t="s">
        <v>46</v>
      </c>
      <c r="D2301" s="4" t="s">
        <v>75</v>
      </c>
      <c r="E2301" s="4" t="s">
        <v>17</v>
      </c>
      <c r="F2301" s="4" t="s">
        <v>97</v>
      </c>
      <c r="G2301" s="4" t="s">
        <v>146</v>
      </c>
      <c r="H2301" s="4" t="s">
        <v>4646</v>
      </c>
      <c r="I2301" s="4" t="s">
        <v>1784</v>
      </c>
      <c r="J2301" s="51">
        <v>0</v>
      </c>
      <c r="K2301" s="51">
        <v>6.9</v>
      </c>
      <c r="L2301" s="51">
        <v>202</v>
      </c>
      <c r="M2301" s="51">
        <v>114</v>
      </c>
      <c r="N2301" s="55">
        <v>16264475</v>
      </c>
      <c r="O2301" s="55">
        <v>55000000</v>
      </c>
      <c r="P2301" s="24">
        <v>-38735525</v>
      </c>
    </row>
    <row r="2302" spans="1:16" x14ac:dyDescent="0.2">
      <c r="A2302" s="4" t="s">
        <v>4647</v>
      </c>
      <c r="B2302" s="5">
        <v>39422</v>
      </c>
      <c r="C2302" s="4" t="s">
        <v>46</v>
      </c>
      <c r="D2302" s="4" t="s">
        <v>47</v>
      </c>
      <c r="E2302" s="4" t="s">
        <v>17</v>
      </c>
      <c r="F2302" s="4" t="s">
        <v>18</v>
      </c>
      <c r="G2302" s="4" t="s">
        <v>98</v>
      </c>
      <c r="H2302" s="4" t="s">
        <v>4648</v>
      </c>
      <c r="I2302" s="4" t="s">
        <v>2280</v>
      </c>
      <c r="J2302" s="51">
        <v>0</v>
      </c>
      <c r="K2302" s="51">
        <v>7.1</v>
      </c>
      <c r="L2302" s="51">
        <v>222</v>
      </c>
      <c r="M2302" s="51">
        <v>107</v>
      </c>
      <c r="N2302" s="55">
        <v>127706877</v>
      </c>
      <c r="O2302" s="55">
        <v>85000000</v>
      </c>
      <c r="P2302" s="24">
        <v>42706877</v>
      </c>
    </row>
    <row r="2303" spans="1:16" x14ac:dyDescent="0.2">
      <c r="A2303" s="4" t="s">
        <v>4649</v>
      </c>
      <c r="B2303" s="5">
        <v>39362</v>
      </c>
      <c r="C2303" s="4" t="s">
        <v>46</v>
      </c>
      <c r="D2303" s="4" t="s">
        <v>54</v>
      </c>
      <c r="E2303" s="4" t="s">
        <v>17</v>
      </c>
      <c r="F2303" s="4" t="s">
        <v>18</v>
      </c>
      <c r="G2303" s="4" t="s">
        <v>146</v>
      </c>
      <c r="H2303" s="4" t="s">
        <v>414</v>
      </c>
      <c r="I2303" s="4" t="s">
        <v>4650</v>
      </c>
      <c r="J2303" s="51">
        <v>0</v>
      </c>
      <c r="K2303" s="51">
        <v>2.2999999999999998</v>
      </c>
      <c r="L2303" s="51">
        <v>112</v>
      </c>
      <c r="M2303" s="51">
        <v>93</v>
      </c>
      <c r="N2303" s="55">
        <v>39737645</v>
      </c>
      <c r="O2303" s="55">
        <v>20000000</v>
      </c>
      <c r="P2303" s="24">
        <v>19737645</v>
      </c>
    </row>
    <row r="2304" spans="1:16" x14ac:dyDescent="0.2">
      <c r="A2304" s="4" t="s">
        <v>4651</v>
      </c>
      <c r="B2304" s="5">
        <v>39424</v>
      </c>
      <c r="C2304" s="4" t="s">
        <v>46</v>
      </c>
      <c r="D2304" s="4" t="s">
        <v>34</v>
      </c>
      <c r="E2304" s="4" t="s">
        <v>17</v>
      </c>
      <c r="F2304" s="4" t="s">
        <v>18</v>
      </c>
      <c r="G2304" s="4" t="s">
        <v>98</v>
      </c>
      <c r="H2304" s="4" t="s">
        <v>4005</v>
      </c>
      <c r="I2304" s="4" t="s">
        <v>1070</v>
      </c>
      <c r="J2304" s="51">
        <v>2000</v>
      </c>
      <c r="K2304" s="51">
        <v>5.4</v>
      </c>
      <c r="L2304" s="51">
        <v>186</v>
      </c>
      <c r="M2304" s="51">
        <v>96</v>
      </c>
      <c r="N2304" s="55">
        <v>100289690</v>
      </c>
      <c r="O2304" s="55">
        <v>175000000</v>
      </c>
      <c r="P2304" s="24">
        <v>-74710310</v>
      </c>
    </row>
    <row r="2305" spans="1:16" x14ac:dyDescent="0.2">
      <c r="A2305" s="4" t="s">
        <v>4652</v>
      </c>
      <c r="B2305" s="5">
        <v>39140</v>
      </c>
      <c r="C2305" s="4" t="s">
        <v>46</v>
      </c>
      <c r="D2305" s="4" t="s">
        <v>91</v>
      </c>
      <c r="E2305" s="4" t="s">
        <v>17</v>
      </c>
      <c r="F2305" s="4" t="s">
        <v>18</v>
      </c>
      <c r="G2305" s="4" t="s">
        <v>98</v>
      </c>
      <c r="H2305" s="4" t="s">
        <v>2784</v>
      </c>
      <c r="I2305" s="4" t="s">
        <v>2975</v>
      </c>
      <c r="J2305" s="51">
        <v>0</v>
      </c>
      <c r="K2305" s="51">
        <v>5.6</v>
      </c>
      <c r="L2305" s="51">
        <v>262</v>
      </c>
      <c r="M2305" s="51">
        <v>92</v>
      </c>
      <c r="N2305" s="55">
        <v>131920333</v>
      </c>
      <c r="O2305" s="55">
        <v>130000000</v>
      </c>
      <c r="P2305" s="24">
        <v>1920333</v>
      </c>
    </row>
    <row r="2306" spans="1:16" x14ac:dyDescent="0.2">
      <c r="A2306" s="4" t="s">
        <v>4653</v>
      </c>
      <c r="B2306" s="5">
        <v>39282</v>
      </c>
      <c r="C2306" s="4" t="s">
        <v>46</v>
      </c>
      <c r="D2306" s="4" t="s">
        <v>34</v>
      </c>
      <c r="E2306" s="4" t="s">
        <v>17</v>
      </c>
      <c r="F2306" s="4" t="s">
        <v>18</v>
      </c>
      <c r="G2306" s="4" t="s">
        <v>19</v>
      </c>
      <c r="H2306" s="4" t="s">
        <v>4654</v>
      </c>
      <c r="I2306" s="4" t="s">
        <v>2980</v>
      </c>
      <c r="J2306" s="51">
        <v>155</v>
      </c>
      <c r="K2306" s="51">
        <v>6.2</v>
      </c>
      <c r="L2306" s="51">
        <v>35</v>
      </c>
      <c r="M2306" s="51">
        <v>84</v>
      </c>
      <c r="N2306" s="55">
        <v>52850</v>
      </c>
      <c r="O2306" s="55">
        <v>500000</v>
      </c>
      <c r="P2306" s="24">
        <v>-447150</v>
      </c>
    </row>
    <row r="2307" spans="1:16" x14ac:dyDescent="0.2">
      <c r="A2307" s="4" t="s">
        <v>4655</v>
      </c>
      <c r="B2307" s="5">
        <v>39391</v>
      </c>
      <c r="C2307" s="4" t="s">
        <v>46</v>
      </c>
      <c r="D2307" s="4" t="s">
        <v>75</v>
      </c>
      <c r="E2307" s="4" t="s">
        <v>17</v>
      </c>
      <c r="F2307" s="4" t="s">
        <v>25</v>
      </c>
      <c r="G2307" s="4" t="s">
        <v>146</v>
      </c>
      <c r="H2307" s="4" t="s">
        <v>3960</v>
      </c>
      <c r="I2307" s="4" t="s">
        <v>1823</v>
      </c>
      <c r="J2307" s="51">
        <v>10000</v>
      </c>
      <c r="K2307" s="51">
        <v>7.5</v>
      </c>
      <c r="L2307" s="51">
        <v>84</v>
      </c>
      <c r="M2307" s="51">
        <v>123</v>
      </c>
      <c r="N2307" s="55">
        <v>36581633</v>
      </c>
      <c r="O2307" s="55">
        <v>21000000</v>
      </c>
      <c r="P2307" s="24">
        <v>15581633</v>
      </c>
    </row>
    <row r="2308" spans="1:16" x14ac:dyDescent="0.2">
      <c r="A2308" s="4" t="s">
        <v>4656</v>
      </c>
      <c r="B2308" s="5">
        <v>39413</v>
      </c>
      <c r="C2308" s="4" t="s">
        <v>46</v>
      </c>
      <c r="D2308" s="4" t="s">
        <v>16</v>
      </c>
      <c r="E2308" s="4" t="s">
        <v>17</v>
      </c>
      <c r="F2308" s="4" t="s">
        <v>18</v>
      </c>
      <c r="G2308" s="4" t="s">
        <v>106</v>
      </c>
      <c r="H2308" s="4" t="s">
        <v>1270</v>
      </c>
      <c r="I2308" s="4" t="s">
        <v>4657</v>
      </c>
      <c r="J2308" s="51">
        <v>0</v>
      </c>
      <c r="K2308" s="51">
        <v>6.5</v>
      </c>
      <c r="L2308" s="51">
        <v>250</v>
      </c>
      <c r="M2308" s="51">
        <v>111</v>
      </c>
      <c r="N2308" s="55">
        <v>1294640</v>
      </c>
      <c r="O2308" s="55">
        <v>15000000</v>
      </c>
      <c r="P2308" s="24">
        <v>-13705360</v>
      </c>
    </row>
    <row r="2309" spans="1:16" x14ac:dyDescent="0.2">
      <c r="A2309" s="4" t="s">
        <v>4658</v>
      </c>
      <c r="B2309" s="5">
        <v>39409</v>
      </c>
      <c r="C2309" s="4" t="s">
        <v>46</v>
      </c>
      <c r="D2309" s="4" t="s">
        <v>34</v>
      </c>
      <c r="E2309" s="4" t="s">
        <v>17</v>
      </c>
      <c r="F2309" s="4" t="s">
        <v>18</v>
      </c>
      <c r="G2309" s="4" t="s">
        <v>106</v>
      </c>
      <c r="H2309" s="4" t="s">
        <v>1704</v>
      </c>
      <c r="I2309" s="4" t="s">
        <v>819</v>
      </c>
      <c r="J2309" s="51">
        <v>681</v>
      </c>
      <c r="K2309" s="51">
        <v>5.9</v>
      </c>
      <c r="L2309" s="51">
        <v>88</v>
      </c>
      <c r="M2309" s="51">
        <v>113</v>
      </c>
      <c r="N2309" s="55">
        <v>18882880</v>
      </c>
      <c r="O2309" s="55">
        <v>20000000</v>
      </c>
      <c r="P2309" s="24">
        <v>-1117120</v>
      </c>
    </row>
    <row r="2310" spans="1:16" x14ac:dyDescent="0.2">
      <c r="A2310" s="4" t="s">
        <v>4659</v>
      </c>
      <c r="B2310" s="5">
        <v>39309</v>
      </c>
      <c r="C2310" s="4" t="s">
        <v>46</v>
      </c>
      <c r="D2310" s="4" t="s">
        <v>91</v>
      </c>
      <c r="E2310" s="4" t="s">
        <v>17</v>
      </c>
      <c r="F2310" s="4" t="s">
        <v>18</v>
      </c>
      <c r="G2310" s="4" t="s">
        <v>146</v>
      </c>
      <c r="H2310" s="4" t="s">
        <v>476</v>
      </c>
      <c r="I2310" s="4" t="s">
        <v>1867</v>
      </c>
      <c r="J2310" s="51">
        <v>0</v>
      </c>
      <c r="K2310" s="51">
        <v>5.2</v>
      </c>
      <c r="L2310" s="51">
        <v>276</v>
      </c>
      <c r="M2310" s="51">
        <v>123</v>
      </c>
      <c r="N2310" s="55">
        <v>115802596</v>
      </c>
      <c r="O2310" s="55">
        <v>110000000</v>
      </c>
      <c r="P2310" s="24">
        <v>5802596</v>
      </c>
    </row>
    <row r="2311" spans="1:16" x14ac:dyDescent="0.2">
      <c r="A2311" s="4" t="s">
        <v>4660</v>
      </c>
      <c r="B2311" s="5">
        <v>39444</v>
      </c>
      <c r="C2311" s="4" t="s">
        <v>46</v>
      </c>
      <c r="D2311" s="4" t="s">
        <v>34</v>
      </c>
      <c r="E2311" s="4" t="s">
        <v>17</v>
      </c>
      <c r="F2311" s="4" t="s">
        <v>18</v>
      </c>
      <c r="G2311" s="4" t="s">
        <v>106</v>
      </c>
      <c r="H2311" s="4" t="s">
        <v>3857</v>
      </c>
      <c r="I2311" s="4" t="s">
        <v>4661</v>
      </c>
      <c r="J2311" s="51">
        <v>0</v>
      </c>
      <c r="K2311" s="51">
        <v>5.6</v>
      </c>
      <c r="L2311" s="51">
        <v>127</v>
      </c>
      <c r="M2311" s="51">
        <v>101</v>
      </c>
      <c r="N2311" s="55">
        <v>35000629</v>
      </c>
      <c r="O2311" s="55">
        <v>25000000</v>
      </c>
      <c r="P2311" s="24">
        <v>10000629</v>
      </c>
    </row>
    <row r="2312" spans="1:16" x14ac:dyDescent="0.2">
      <c r="A2312" s="4" t="s">
        <v>4662</v>
      </c>
      <c r="B2312" s="5">
        <v>39086</v>
      </c>
      <c r="C2312" s="4" t="s">
        <v>46</v>
      </c>
      <c r="D2312" s="4" t="s">
        <v>75</v>
      </c>
      <c r="E2312" s="4" t="s">
        <v>17</v>
      </c>
      <c r="F2312" s="4" t="s">
        <v>18</v>
      </c>
      <c r="G2312" s="4" t="s">
        <v>146</v>
      </c>
      <c r="H2312" s="4" t="s">
        <v>4663</v>
      </c>
      <c r="I2312" s="4" t="s">
        <v>2385</v>
      </c>
      <c r="J2312" s="51">
        <v>313</v>
      </c>
      <c r="K2312" s="51">
        <v>6.2</v>
      </c>
      <c r="L2312" s="51">
        <v>65</v>
      </c>
      <c r="M2312" s="51">
        <v>95</v>
      </c>
      <c r="N2312" s="55">
        <v>2955039</v>
      </c>
      <c r="O2312" s="55">
        <v>9000000</v>
      </c>
      <c r="P2312" s="24">
        <v>-6044961</v>
      </c>
    </row>
    <row r="2313" spans="1:16" x14ac:dyDescent="0.2">
      <c r="A2313" s="4" t="s">
        <v>4664</v>
      </c>
      <c r="B2313" s="5">
        <v>39171</v>
      </c>
      <c r="C2313" s="4" t="s">
        <v>46</v>
      </c>
      <c r="D2313" s="4" t="s">
        <v>91</v>
      </c>
      <c r="E2313" s="4" t="s">
        <v>17</v>
      </c>
      <c r="F2313" s="4" t="s">
        <v>18</v>
      </c>
      <c r="G2313" s="4" t="s">
        <v>106</v>
      </c>
      <c r="H2313" s="4" t="s">
        <v>944</v>
      </c>
      <c r="I2313" s="4" t="s">
        <v>916</v>
      </c>
      <c r="J2313" s="51">
        <v>0</v>
      </c>
      <c r="K2313" s="51">
        <v>7.6</v>
      </c>
      <c r="L2313" s="51">
        <v>250</v>
      </c>
      <c r="M2313" s="51">
        <v>189</v>
      </c>
      <c r="N2313" s="55">
        <v>25031037</v>
      </c>
      <c r="O2313" s="55">
        <v>53000000</v>
      </c>
      <c r="P2313" s="24">
        <v>-27968963</v>
      </c>
    </row>
    <row r="2314" spans="1:16" x14ac:dyDescent="0.2">
      <c r="A2314" s="4" t="s">
        <v>4665</v>
      </c>
      <c r="B2314" s="5">
        <v>39371</v>
      </c>
      <c r="C2314" s="4" t="s">
        <v>46</v>
      </c>
      <c r="D2314" s="4" t="s">
        <v>34</v>
      </c>
      <c r="E2314" s="4" t="s">
        <v>17</v>
      </c>
      <c r="F2314" s="4" t="s">
        <v>18</v>
      </c>
      <c r="G2314" s="4" t="s">
        <v>98</v>
      </c>
      <c r="H2314" s="4" t="s">
        <v>2797</v>
      </c>
      <c r="I2314" s="4" t="s">
        <v>2914</v>
      </c>
      <c r="J2314" s="51">
        <v>0</v>
      </c>
      <c r="K2314" s="51">
        <v>6.7</v>
      </c>
      <c r="L2314" s="51">
        <v>219</v>
      </c>
      <c r="M2314" s="51">
        <v>117</v>
      </c>
      <c r="N2314" s="55">
        <v>118823091</v>
      </c>
      <c r="O2314" s="55">
        <v>75000000</v>
      </c>
      <c r="P2314" s="24">
        <v>43823091</v>
      </c>
    </row>
    <row r="2315" spans="1:16" x14ac:dyDescent="0.2">
      <c r="A2315" s="4" t="s">
        <v>4666</v>
      </c>
      <c r="B2315" s="5">
        <v>39337</v>
      </c>
      <c r="C2315" s="4" t="s">
        <v>46</v>
      </c>
      <c r="D2315" s="4" t="s">
        <v>16</v>
      </c>
      <c r="E2315" s="4" t="s">
        <v>17</v>
      </c>
      <c r="F2315" s="4" t="s">
        <v>97</v>
      </c>
      <c r="G2315" s="4" t="s">
        <v>106</v>
      </c>
      <c r="H2315" s="4" t="s">
        <v>3560</v>
      </c>
      <c r="I2315" s="4" t="s">
        <v>4667</v>
      </c>
      <c r="J2315" s="51">
        <v>3000</v>
      </c>
      <c r="K2315" s="51">
        <v>6.2</v>
      </c>
      <c r="L2315" s="51">
        <v>209</v>
      </c>
      <c r="M2315" s="51">
        <v>131</v>
      </c>
      <c r="N2315" s="55">
        <v>27667947</v>
      </c>
      <c r="O2315" s="55">
        <v>50000000</v>
      </c>
      <c r="P2315" s="24">
        <v>-22332053</v>
      </c>
    </row>
    <row r="2316" spans="1:16" x14ac:dyDescent="0.2">
      <c r="A2316" s="4" t="s">
        <v>4668</v>
      </c>
      <c r="B2316" s="5">
        <v>39376</v>
      </c>
      <c r="C2316" s="4" t="s">
        <v>46</v>
      </c>
      <c r="D2316" s="4" t="s">
        <v>54</v>
      </c>
      <c r="E2316" s="4" t="s">
        <v>17</v>
      </c>
      <c r="F2316" s="4" t="s">
        <v>97</v>
      </c>
      <c r="G2316" s="4" t="s">
        <v>146</v>
      </c>
      <c r="H2316" s="4" t="s">
        <v>3995</v>
      </c>
      <c r="I2316" s="4" t="s">
        <v>4669</v>
      </c>
      <c r="J2316" s="51">
        <v>0</v>
      </c>
      <c r="K2316" s="51">
        <v>7.5</v>
      </c>
      <c r="L2316" s="51">
        <v>329</v>
      </c>
      <c r="M2316" s="51">
        <v>138</v>
      </c>
      <c r="N2316" s="55">
        <v>292000866</v>
      </c>
      <c r="O2316" s="55">
        <v>150000000</v>
      </c>
      <c r="P2316" s="24">
        <v>142000866</v>
      </c>
    </row>
    <row r="2317" spans="1:16" x14ac:dyDescent="0.2">
      <c r="A2317" s="4" t="s">
        <v>4670</v>
      </c>
      <c r="B2317" s="5">
        <v>39131</v>
      </c>
      <c r="C2317" s="4" t="s">
        <v>46</v>
      </c>
      <c r="D2317" s="4" t="s">
        <v>91</v>
      </c>
      <c r="E2317" s="4" t="s">
        <v>17</v>
      </c>
      <c r="F2317" s="4" t="s">
        <v>175</v>
      </c>
      <c r="G2317" s="4" t="s">
        <v>106</v>
      </c>
      <c r="H2317" s="4" t="s">
        <v>3530</v>
      </c>
      <c r="I2317" s="4" t="s">
        <v>4671</v>
      </c>
      <c r="J2317" s="51">
        <v>0</v>
      </c>
      <c r="K2317" s="51">
        <v>6.3</v>
      </c>
      <c r="L2317" s="51">
        <v>193</v>
      </c>
      <c r="M2317" s="51">
        <v>94</v>
      </c>
      <c r="N2317" s="55">
        <v>39687528</v>
      </c>
      <c r="O2317" s="55">
        <v>24000000</v>
      </c>
      <c r="P2317" s="24">
        <v>15687528</v>
      </c>
    </row>
    <row r="2318" spans="1:16" x14ac:dyDescent="0.2">
      <c r="A2318" s="4" t="s">
        <v>4672</v>
      </c>
      <c r="B2318" s="5">
        <v>39276</v>
      </c>
      <c r="C2318" s="4" t="s">
        <v>46</v>
      </c>
      <c r="D2318" s="4" t="s">
        <v>105</v>
      </c>
      <c r="E2318" s="4" t="s">
        <v>17</v>
      </c>
      <c r="F2318" s="4" t="s">
        <v>18</v>
      </c>
      <c r="G2318" s="4" t="s">
        <v>106</v>
      </c>
      <c r="H2318" s="4" t="s">
        <v>4008</v>
      </c>
      <c r="I2318" s="4" t="s">
        <v>4009</v>
      </c>
      <c r="J2318" s="51">
        <v>0</v>
      </c>
      <c r="K2318" s="51">
        <v>5.4</v>
      </c>
      <c r="L2318" s="51">
        <v>252</v>
      </c>
      <c r="M2318" s="51">
        <v>94</v>
      </c>
      <c r="N2318" s="55">
        <v>17544812</v>
      </c>
      <c r="O2318" s="55">
        <v>10000000</v>
      </c>
      <c r="P2318" s="24">
        <v>7544812</v>
      </c>
    </row>
    <row r="2319" spans="1:16" x14ac:dyDescent="0.2">
      <c r="A2319" s="4" t="s">
        <v>4673</v>
      </c>
      <c r="B2319" s="5">
        <v>39150</v>
      </c>
      <c r="C2319" s="4" t="s">
        <v>46</v>
      </c>
      <c r="D2319" s="4" t="s">
        <v>91</v>
      </c>
      <c r="E2319" s="4" t="s">
        <v>17</v>
      </c>
      <c r="F2319" s="4" t="s">
        <v>97</v>
      </c>
      <c r="G2319" s="4" t="s">
        <v>106</v>
      </c>
      <c r="H2319" s="4" t="s">
        <v>4674</v>
      </c>
      <c r="I2319" s="4" t="s">
        <v>3771</v>
      </c>
      <c r="J2319" s="51">
        <v>17000</v>
      </c>
      <c r="K2319" s="51">
        <v>7.9</v>
      </c>
      <c r="L2319" s="51">
        <v>285</v>
      </c>
      <c r="M2319" s="51">
        <v>121</v>
      </c>
      <c r="N2319" s="55">
        <v>23618786</v>
      </c>
      <c r="O2319" s="55">
        <v>8000000</v>
      </c>
      <c r="P2319" s="24">
        <v>15618786</v>
      </c>
    </row>
    <row r="2320" spans="1:16" x14ac:dyDescent="0.2">
      <c r="A2320" s="4" t="s">
        <v>4675</v>
      </c>
      <c r="B2320" s="5">
        <v>39289</v>
      </c>
      <c r="C2320" s="4" t="s">
        <v>46</v>
      </c>
      <c r="D2320" s="4" t="s">
        <v>23</v>
      </c>
      <c r="E2320" s="4" t="s">
        <v>17</v>
      </c>
      <c r="F2320" s="4" t="s">
        <v>18</v>
      </c>
      <c r="G2320" s="4" t="s">
        <v>146</v>
      </c>
      <c r="H2320" s="4" t="s">
        <v>1181</v>
      </c>
      <c r="I2320" s="4" t="s">
        <v>4676</v>
      </c>
      <c r="J2320" s="51">
        <v>11000</v>
      </c>
      <c r="K2320" s="51">
        <v>7.2</v>
      </c>
      <c r="L2320" s="51">
        <v>323</v>
      </c>
      <c r="M2320" s="51">
        <v>104</v>
      </c>
      <c r="N2320" s="55">
        <v>256386216</v>
      </c>
      <c r="O2320" s="55">
        <v>150000000</v>
      </c>
      <c r="P2320" s="24">
        <v>106386216</v>
      </c>
    </row>
    <row r="2321" spans="1:16" x14ac:dyDescent="0.2">
      <c r="A2321" s="4" t="s">
        <v>4677</v>
      </c>
      <c r="B2321" s="5">
        <v>39177</v>
      </c>
      <c r="C2321" s="4" t="s">
        <v>15</v>
      </c>
      <c r="D2321" s="4" t="s">
        <v>75</v>
      </c>
      <c r="E2321" s="4" t="s">
        <v>17</v>
      </c>
      <c r="F2321" s="4" t="s">
        <v>18</v>
      </c>
      <c r="G2321" s="4" t="s">
        <v>106</v>
      </c>
      <c r="H2321" s="4" t="s">
        <v>1106</v>
      </c>
      <c r="I2321" s="4" t="s">
        <v>3047</v>
      </c>
      <c r="J2321" s="51">
        <v>0</v>
      </c>
      <c r="K2321" s="51">
        <v>7</v>
      </c>
      <c r="L2321" s="51">
        <v>231</v>
      </c>
      <c r="M2321" s="51">
        <v>135</v>
      </c>
      <c r="N2321" s="55">
        <v>4001121</v>
      </c>
      <c r="O2321" s="55">
        <v>20000000</v>
      </c>
      <c r="P2321" s="24">
        <v>-15998879</v>
      </c>
    </row>
    <row r="2322" spans="1:16" x14ac:dyDescent="0.2">
      <c r="A2322" s="4" t="s">
        <v>4678</v>
      </c>
      <c r="B2322" s="5">
        <v>39098</v>
      </c>
      <c r="C2322" s="4" t="s">
        <v>46</v>
      </c>
      <c r="D2322" s="4" t="s">
        <v>34</v>
      </c>
      <c r="E2322" s="4" t="s">
        <v>17</v>
      </c>
      <c r="F2322" s="4" t="s">
        <v>18</v>
      </c>
      <c r="G2322" s="4" t="s">
        <v>146</v>
      </c>
      <c r="H2322" s="4" t="s">
        <v>3128</v>
      </c>
      <c r="I2322" s="4" t="s">
        <v>4679</v>
      </c>
      <c r="J2322" s="51">
        <v>1000</v>
      </c>
      <c r="K2322" s="51">
        <v>6.5</v>
      </c>
      <c r="L2322" s="51">
        <v>81</v>
      </c>
      <c r="M2322" s="51">
        <v>97</v>
      </c>
      <c r="N2322" s="55">
        <v>11043445</v>
      </c>
      <c r="O2322" s="55">
        <v>10000000</v>
      </c>
      <c r="P2322" s="24">
        <v>1043445</v>
      </c>
    </row>
    <row r="2323" spans="1:16" x14ac:dyDescent="0.2">
      <c r="A2323" s="4" t="s">
        <v>4680</v>
      </c>
      <c r="B2323" s="5">
        <v>39349</v>
      </c>
      <c r="C2323" s="4" t="s">
        <v>46</v>
      </c>
      <c r="D2323" s="4" t="s">
        <v>91</v>
      </c>
      <c r="E2323" s="4" t="s">
        <v>17</v>
      </c>
      <c r="F2323" s="4" t="s">
        <v>25</v>
      </c>
      <c r="G2323" s="4" t="s">
        <v>146</v>
      </c>
      <c r="H2323" s="4" t="s">
        <v>1825</v>
      </c>
      <c r="I2323" s="4" t="s">
        <v>3897</v>
      </c>
      <c r="J2323" s="51">
        <v>0</v>
      </c>
      <c r="K2323" s="51">
        <v>3.8</v>
      </c>
      <c r="L2323" s="51">
        <v>140</v>
      </c>
      <c r="M2323" s="51">
        <v>156</v>
      </c>
      <c r="N2323" s="55">
        <v>4535117</v>
      </c>
      <c r="O2323" s="55">
        <v>60000000</v>
      </c>
      <c r="P2323" s="24">
        <v>-55464883</v>
      </c>
    </row>
    <row r="2324" spans="1:16" x14ac:dyDescent="0.2">
      <c r="A2324" s="4" t="s">
        <v>4681</v>
      </c>
      <c r="B2324" s="5">
        <v>39314</v>
      </c>
      <c r="C2324" s="4" t="s">
        <v>15</v>
      </c>
      <c r="D2324" s="4" t="s">
        <v>191</v>
      </c>
      <c r="E2324" s="4" t="s">
        <v>17</v>
      </c>
      <c r="F2324" s="4" t="s">
        <v>97</v>
      </c>
      <c r="G2324" s="4" t="s">
        <v>98</v>
      </c>
      <c r="H2324" s="4" t="s">
        <v>4682</v>
      </c>
      <c r="I2324" s="4" t="s">
        <v>4683</v>
      </c>
      <c r="J2324" s="51">
        <v>0</v>
      </c>
      <c r="K2324" s="51">
        <v>8.1</v>
      </c>
      <c r="L2324" s="51">
        <v>107</v>
      </c>
      <c r="M2324" s="51">
        <v>100</v>
      </c>
      <c r="N2324" s="55">
        <v>1134049</v>
      </c>
      <c r="O2324" s="55">
        <v>2000000</v>
      </c>
      <c r="P2324" s="24">
        <v>-865951</v>
      </c>
    </row>
    <row r="2325" spans="1:16" x14ac:dyDescent="0.2">
      <c r="A2325" s="4" t="s">
        <v>4684</v>
      </c>
      <c r="B2325" s="5">
        <v>39142</v>
      </c>
      <c r="C2325" s="4" t="s">
        <v>46</v>
      </c>
      <c r="D2325" s="4" t="s">
        <v>54</v>
      </c>
      <c r="E2325" s="4" t="s">
        <v>17</v>
      </c>
      <c r="F2325" s="4" t="s">
        <v>18</v>
      </c>
      <c r="G2325" s="4" t="s">
        <v>106</v>
      </c>
      <c r="H2325" s="4" t="s">
        <v>3128</v>
      </c>
      <c r="I2325" s="4" t="s">
        <v>2904</v>
      </c>
      <c r="J2325" s="51">
        <v>76000</v>
      </c>
      <c r="K2325" s="51">
        <v>8.1999999999999993</v>
      </c>
      <c r="L2325" s="51">
        <v>274</v>
      </c>
      <c r="M2325" s="51">
        <v>148</v>
      </c>
      <c r="N2325" s="55">
        <v>18352454</v>
      </c>
      <c r="O2325" s="55">
        <v>15000000</v>
      </c>
      <c r="P2325" s="24">
        <v>3352454</v>
      </c>
    </row>
    <row r="2326" spans="1:16" x14ac:dyDescent="0.2">
      <c r="A2326" s="4" t="s">
        <v>4685</v>
      </c>
      <c r="B2326" s="5">
        <v>39245</v>
      </c>
      <c r="C2326" s="4" t="s">
        <v>46</v>
      </c>
      <c r="D2326" s="4" t="s">
        <v>34</v>
      </c>
      <c r="E2326" s="4" t="s">
        <v>17</v>
      </c>
      <c r="F2326" s="4" t="s">
        <v>18</v>
      </c>
      <c r="G2326" s="4" t="s">
        <v>146</v>
      </c>
      <c r="H2326" s="4" t="s">
        <v>1350</v>
      </c>
      <c r="I2326" s="4" t="s">
        <v>4106</v>
      </c>
      <c r="J2326" s="51">
        <v>10000</v>
      </c>
      <c r="K2326" s="51">
        <v>7.5</v>
      </c>
      <c r="L2326" s="51">
        <v>387</v>
      </c>
      <c r="M2326" s="51">
        <v>96</v>
      </c>
      <c r="N2326" s="55">
        <v>143492840</v>
      </c>
      <c r="O2326" s="55">
        <v>7500000</v>
      </c>
      <c r="P2326" s="24">
        <v>135992840</v>
      </c>
    </row>
    <row r="2327" spans="1:16" x14ac:dyDescent="0.2">
      <c r="A2327" s="4" t="s">
        <v>4686</v>
      </c>
      <c r="B2327" s="5">
        <v>39422</v>
      </c>
      <c r="C2327" s="4" t="s">
        <v>46</v>
      </c>
      <c r="D2327" s="4" t="s">
        <v>34</v>
      </c>
      <c r="E2327" s="4" t="s">
        <v>17</v>
      </c>
      <c r="F2327" s="4" t="s">
        <v>18</v>
      </c>
      <c r="G2327" s="4" t="s">
        <v>106</v>
      </c>
      <c r="H2327" s="4" t="s">
        <v>4687</v>
      </c>
      <c r="I2327" s="4" t="s">
        <v>3389</v>
      </c>
      <c r="J2327" s="51">
        <v>60</v>
      </c>
      <c r="K2327" s="51">
        <v>5.7</v>
      </c>
      <c r="L2327" s="51">
        <v>9</v>
      </c>
      <c r="M2327" s="51">
        <v>100</v>
      </c>
      <c r="N2327" s="55">
        <v>31937</v>
      </c>
      <c r="O2327" s="55">
        <v>500000</v>
      </c>
      <c r="P2327" s="24">
        <v>-468063</v>
      </c>
    </row>
    <row r="2328" spans="1:16" x14ac:dyDescent="0.2">
      <c r="A2328" s="4" t="s">
        <v>4688</v>
      </c>
      <c r="B2328" s="5">
        <v>39111</v>
      </c>
      <c r="C2328" s="4" t="s">
        <v>46</v>
      </c>
      <c r="D2328" s="4" t="s">
        <v>34</v>
      </c>
      <c r="E2328" s="4" t="s">
        <v>17</v>
      </c>
      <c r="F2328" s="4" t="s">
        <v>18</v>
      </c>
      <c r="G2328" s="4" t="s">
        <v>106</v>
      </c>
      <c r="H2328" s="4" t="s">
        <v>303</v>
      </c>
      <c r="I2328" s="4" t="s">
        <v>4108</v>
      </c>
      <c r="J2328" s="51">
        <v>0</v>
      </c>
      <c r="K2328" s="51">
        <v>7</v>
      </c>
      <c r="L2328" s="51">
        <v>251</v>
      </c>
      <c r="M2328" s="51">
        <v>133</v>
      </c>
      <c r="N2328" s="55">
        <v>148734225</v>
      </c>
      <c r="O2328" s="55">
        <v>30000000</v>
      </c>
      <c r="P2328" s="24">
        <v>118734225</v>
      </c>
    </row>
    <row r="2329" spans="1:16" x14ac:dyDescent="0.2">
      <c r="A2329" s="4" t="s">
        <v>4689</v>
      </c>
      <c r="B2329" s="5">
        <v>39117</v>
      </c>
      <c r="C2329" s="4" t="s">
        <v>46</v>
      </c>
      <c r="D2329" s="4" t="s">
        <v>34</v>
      </c>
      <c r="E2329" s="4" t="s">
        <v>17</v>
      </c>
      <c r="F2329" s="4" t="s">
        <v>18</v>
      </c>
      <c r="G2329" s="4" t="s">
        <v>146</v>
      </c>
      <c r="H2329" s="4" t="s">
        <v>2466</v>
      </c>
      <c r="I2329" s="4" t="s">
        <v>4690</v>
      </c>
      <c r="J2329" s="51">
        <v>19000</v>
      </c>
      <c r="K2329" s="51">
        <v>7.4</v>
      </c>
      <c r="L2329" s="51">
        <v>226</v>
      </c>
      <c r="M2329" s="51">
        <v>106</v>
      </c>
      <c r="N2329" s="55">
        <v>5949693</v>
      </c>
      <c r="O2329" s="55">
        <v>12000000</v>
      </c>
      <c r="P2329" s="24">
        <v>-6050307</v>
      </c>
    </row>
    <row r="2330" spans="1:16" x14ac:dyDescent="0.2">
      <c r="A2330" s="4" t="s">
        <v>4691</v>
      </c>
      <c r="B2330" s="5">
        <v>39254</v>
      </c>
      <c r="C2330" s="4" t="s">
        <v>46</v>
      </c>
      <c r="D2330" s="4" t="s">
        <v>34</v>
      </c>
      <c r="E2330" s="4" t="s">
        <v>17</v>
      </c>
      <c r="F2330" s="4" t="s">
        <v>18</v>
      </c>
      <c r="G2330" s="4" t="s">
        <v>146</v>
      </c>
      <c r="H2330" s="4" t="s">
        <v>598</v>
      </c>
      <c r="I2330" s="4" t="s">
        <v>4176</v>
      </c>
      <c r="J2330" s="51">
        <v>913</v>
      </c>
      <c r="K2330" s="51">
        <v>5.3</v>
      </c>
      <c r="L2330" s="51">
        <v>120</v>
      </c>
      <c r="M2330" s="51">
        <v>91</v>
      </c>
      <c r="N2330" s="55">
        <v>43792641</v>
      </c>
      <c r="O2330" s="55">
        <v>35000000</v>
      </c>
      <c r="P2330" s="24">
        <v>8792641</v>
      </c>
    </row>
    <row r="2331" spans="1:16" x14ac:dyDescent="0.2">
      <c r="A2331" s="4" t="s">
        <v>4692</v>
      </c>
      <c r="B2331" s="5">
        <v>39092</v>
      </c>
      <c r="C2331" s="4" t="s">
        <v>46</v>
      </c>
      <c r="D2331" s="4" t="s">
        <v>23</v>
      </c>
      <c r="E2331" s="4" t="s">
        <v>17</v>
      </c>
      <c r="F2331" s="4" t="s">
        <v>18</v>
      </c>
      <c r="G2331" s="4" t="s">
        <v>106</v>
      </c>
      <c r="H2331" s="4" t="s">
        <v>502</v>
      </c>
      <c r="I2331" s="4" t="s">
        <v>316</v>
      </c>
      <c r="J2331" s="51">
        <v>0</v>
      </c>
      <c r="K2331" s="51">
        <v>6.2</v>
      </c>
      <c r="L2331" s="51">
        <v>227</v>
      </c>
      <c r="M2331" s="51">
        <v>92</v>
      </c>
      <c r="N2331" s="55">
        <v>14998070</v>
      </c>
      <c r="O2331" s="55">
        <v>35000000</v>
      </c>
      <c r="P2331" s="24">
        <v>-20001930</v>
      </c>
    </row>
    <row r="2332" spans="1:16" x14ac:dyDescent="0.2">
      <c r="A2332" s="4" t="s">
        <v>4693</v>
      </c>
      <c r="B2332" s="5">
        <v>39138</v>
      </c>
      <c r="C2332" s="4" t="s">
        <v>46</v>
      </c>
      <c r="D2332" s="4" t="s">
        <v>91</v>
      </c>
      <c r="E2332" s="4" t="s">
        <v>17</v>
      </c>
      <c r="F2332" s="4" t="s">
        <v>18</v>
      </c>
      <c r="G2332" s="4" t="s">
        <v>146</v>
      </c>
      <c r="H2332" s="4" t="s">
        <v>796</v>
      </c>
      <c r="I2332" s="4" t="s">
        <v>3544</v>
      </c>
      <c r="J2332" s="51">
        <v>0</v>
      </c>
      <c r="K2332" s="51">
        <v>7.2</v>
      </c>
      <c r="L2332" s="51">
        <v>354</v>
      </c>
      <c r="M2332" s="51">
        <v>129</v>
      </c>
      <c r="N2332" s="55">
        <v>134520804</v>
      </c>
      <c r="O2332" s="55">
        <v>110000000</v>
      </c>
      <c r="P2332" s="24">
        <v>24520804</v>
      </c>
    </row>
    <row r="2333" spans="1:16" x14ac:dyDescent="0.2">
      <c r="A2333" s="4" t="s">
        <v>4694</v>
      </c>
      <c r="B2333" s="5">
        <v>39250</v>
      </c>
      <c r="C2333" s="4" t="s">
        <v>46</v>
      </c>
      <c r="D2333" s="4" t="s">
        <v>23</v>
      </c>
      <c r="E2333" s="4" t="s">
        <v>17</v>
      </c>
      <c r="F2333" s="4" t="s">
        <v>18</v>
      </c>
      <c r="G2333" s="4" t="s">
        <v>106</v>
      </c>
      <c r="H2333" s="4" t="s">
        <v>4695</v>
      </c>
      <c r="I2333" s="4" t="s">
        <v>1094</v>
      </c>
      <c r="J2333" s="51">
        <v>0</v>
      </c>
      <c r="K2333" s="51">
        <v>6.4</v>
      </c>
      <c r="L2333" s="51">
        <v>115</v>
      </c>
      <c r="M2333" s="51">
        <v>139</v>
      </c>
      <c r="N2333" s="55">
        <v>4584886</v>
      </c>
      <c r="O2333" s="55">
        <v>45000000</v>
      </c>
      <c r="P2333" s="24">
        <v>-40415114</v>
      </c>
    </row>
    <row r="2334" spans="1:16" x14ac:dyDescent="0.2">
      <c r="A2334" s="4" t="s">
        <v>4696</v>
      </c>
      <c r="B2334" s="5">
        <v>39215</v>
      </c>
      <c r="C2334" s="4" t="s">
        <v>46</v>
      </c>
      <c r="D2334" s="4" t="s">
        <v>23</v>
      </c>
      <c r="E2334" s="4" t="s">
        <v>17</v>
      </c>
      <c r="F2334" s="4" t="s">
        <v>18</v>
      </c>
      <c r="G2334" s="4" t="s">
        <v>146</v>
      </c>
      <c r="H2334" s="4" t="s">
        <v>1226</v>
      </c>
      <c r="I2334" s="4" t="s">
        <v>1152</v>
      </c>
      <c r="J2334" s="51">
        <v>672</v>
      </c>
      <c r="K2334" s="51">
        <v>5.9</v>
      </c>
      <c r="L2334" s="51">
        <v>106</v>
      </c>
      <c r="M2334" s="51">
        <v>124</v>
      </c>
      <c r="N2334" s="55">
        <v>5755286</v>
      </c>
      <c r="O2334" s="55">
        <v>55000000</v>
      </c>
      <c r="P2334" s="24">
        <v>-49244714</v>
      </c>
    </row>
    <row r="2335" spans="1:16" x14ac:dyDescent="0.2">
      <c r="A2335" s="4" t="s">
        <v>4697</v>
      </c>
      <c r="B2335" s="5">
        <v>39412</v>
      </c>
      <c r="C2335" s="4" t="s">
        <v>46</v>
      </c>
      <c r="D2335" s="4" t="s">
        <v>16</v>
      </c>
      <c r="E2335" s="4" t="s">
        <v>17</v>
      </c>
      <c r="F2335" s="4" t="s">
        <v>18</v>
      </c>
      <c r="G2335" s="4" t="s">
        <v>146</v>
      </c>
      <c r="H2335" s="4" t="s">
        <v>4698</v>
      </c>
      <c r="I2335" s="4" t="s">
        <v>4699</v>
      </c>
      <c r="J2335" s="51">
        <v>314</v>
      </c>
      <c r="K2335" s="51">
        <v>6.3</v>
      </c>
      <c r="L2335" s="51">
        <v>121</v>
      </c>
      <c r="M2335" s="51">
        <v>91</v>
      </c>
      <c r="N2335" s="55">
        <v>1506998</v>
      </c>
      <c r="O2335" s="55">
        <v>12000000</v>
      </c>
      <c r="P2335" s="24">
        <v>-10493002</v>
      </c>
    </row>
    <row r="2336" spans="1:16" x14ac:dyDescent="0.2">
      <c r="A2336" s="4" t="s">
        <v>4700</v>
      </c>
      <c r="B2336" s="5">
        <v>39311</v>
      </c>
      <c r="C2336" s="4" t="s">
        <v>46</v>
      </c>
      <c r="D2336" s="4" t="s">
        <v>34</v>
      </c>
      <c r="E2336" s="4" t="s">
        <v>17</v>
      </c>
      <c r="F2336" s="4" t="s">
        <v>18</v>
      </c>
      <c r="G2336" s="4" t="s">
        <v>98</v>
      </c>
      <c r="H2336" s="4" t="s">
        <v>1347</v>
      </c>
      <c r="I2336" s="4" t="s">
        <v>4701</v>
      </c>
      <c r="J2336" s="51">
        <v>0</v>
      </c>
      <c r="K2336" s="51">
        <v>6.8</v>
      </c>
      <c r="L2336" s="51">
        <v>118</v>
      </c>
      <c r="M2336" s="51">
        <v>106</v>
      </c>
      <c r="N2336" s="55">
        <v>7486906</v>
      </c>
      <c r="O2336" s="55">
        <v>27000000</v>
      </c>
      <c r="P2336" s="24">
        <v>-19513094</v>
      </c>
    </row>
    <row r="2337" spans="1:16" x14ac:dyDescent="0.2">
      <c r="A2337" s="4" t="s">
        <v>4702</v>
      </c>
      <c r="B2337" s="5">
        <v>39326</v>
      </c>
      <c r="C2337" s="4" t="s">
        <v>46</v>
      </c>
      <c r="D2337" s="4" t="s">
        <v>16</v>
      </c>
      <c r="E2337" s="4" t="s">
        <v>17</v>
      </c>
      <c r="F2337" s="4" t="s">
        <v>18</v>
      </c>
      <c r="G2337" s="4" t="s">
        <v>106</v>
      </c>
      <c r="H2337" s="4" t="s">
        <v>1459</v>
      </c>
      <c r="I2337" s="4" t="s">
        <v>4703</v>
      </c>
      <c r="J2337" s="51">
        <v>0</v>
      </c>
      <c r="K2337" s="51">
        <v>7.3</v>
      </c>
      <c r="L2337" s="51">
        <v>299</v>
      </c>
      <c r="M2337" s="51">
        <v>119</v>
      </c>
      <c r="N2337" s="55">
        <v>49024969</v>
      </c>
      <c r="O2337" s="55">
        <v>25000000</v>
      </c>
      <c r="P2337" s="24">
        <v>24024969</v>
      </c>
    </row>
    <row r="2338" spans="1:16" x14ac:dyDescent="0.2">
      <c r="A2338" s="4" t="s">
        <v>4704</v>
      </c>
      <c r="B2338" s="5">
        <v>39319</v>
      </c>
      <c r="C2338" s="4" t="s">
        <v>46</v>
      </c>
      <c r="D2338" s="4" t="s">
        <v>34</v>
      </c>
      <c r="E2338" s="4" t="s">
        <v>174</v>
      </c>
      <c r="F2338" s="4" t="s">
        <v>175</v>
      </c>
      <c r="G2338" s="4" t="s">
        <v>146</v>
      </c>
      <c r="H2338" s="4" t="s">
        <v>3095</v>
      </c>
      <c r="I2338" s="4" t="s">
        <v>4705</v>
      </c>
      <c r="J2338" s="51">
        <v>815</v>
      </c>
      <c r="K2338" s="51">
        <v>7.3</v>
      </c>
      <c r="L2338" s="51">
        <v>78</v>
      </c>
      <c r="M2338" s="51">
        <v>120</v>
      </c>
      <c r="N2338" s="55">
        <v>634277</v>
      </c>
      <c r="O2338" s="55">
        <v>16000000</v>
      </c>
      <c r="P2338" s="24">
        <v>-15365723</v>
      </c>
    </row>
    <row r="2339" spans="1:16" x14ac:dyDescent="0.2">
      <c r="A2339" s="4" t="s">
        <v>4706</v>
      </c>
      <c r="B2339" s="5">
        <v>39320</v>
      </c>
      <c r="C2339" s="4" t="s">
        <v>46</v>
      </c>
      <c r="D2339" s="4" t="s">
        <v>54</v>
      </c>
      <c r="E2339" s="4" t="s">
        <v>4707</v>
      </c>
      <c r="F2339" s="4" t="s">
        <v>3734</v>
      </c>
      <c r="G2339" s="4" t="s">
        <v>106</v>
      </c>
      <c r="H2339" s="4" t="s">
        <v>4708</v>
      </c>
      <c r="I2339" s="4" t="s">
        <v>4075</v>
      </c>
      <c r="J2339" s="51">
        <v>0</v>
      </c>
      <c r="K2339" s="51">
        <v>7.3</v>
      </c>
      <c r="L2339" s="51">
        <v>160</v>
      </c>
      <c r="M2339" s="51">
        <v>126</v>
      </c>
      <c r="N2339" s="55">
        <v>5701643</v>
      </c>
      <c r="O2339" s="55">
        <v>20000000</v>
      </c>
      <c r="P2339" s="24">
        <v>-14298357</v>
      </c>
    </row>
    <row r="2340" spans="1:16" x14ac:dyDescent="0.2">
      <c r="A2340" s="4" t="s">
        <v>4709</v>
      </c>
      <c r="B2340" s="5">
        <v>39350</v>
      </c>
      <c r="C2340" s="4" t="s">
        <v>46</v>
      </c>
      <c r="D2340" s="4" t="s">
        <v>34</v>
      </c>
      <c r="E2340" s="4" t="s">
        <v>17</v>
      </c>
      <c r="F2340" s="4" t="s">
        <v>97</v>
      </c>
      <c r="G2340" s="4" t="s">
        <v>98</v>
      </c>
      <c r="H2340" s="4" t="s">
        <v>4710</v>
      </c>
      <c r="I2340" s="4" t="s">
        <v>4711</v>
      </c>
      <c r="J2340" s="51">
        <v>0</v>
      </c>
      <c r="K2340" s="51">
        <v>6.3</v>
      </c>
      <c r="L2340" s="51">
        <v>151</v>
      </c>
      <c r="M2340" s="51">
        <v>90</v>
      </c>
      <c r="N2340" s="55">
        <v>32553210</v>
      </c>
      <c r="O2340" s="55">
        <v>25000000</v>
      </c>
      <c r="P2340" s="24">
        <v>7553210</v>
      </c>
    </row>
    <row r="2341" spans="1:16" x14ac:dyDescent="0.2">
      <c r="A2341" s="4" t="s">
        <v>4712</v>
      </c>
      <c r="B2341" s="5">
        <v>39255</v>
      </c>
      <c r="C2341" s="4" t="s">
        <v>46</v>
      </c>
      <c r="D2341" s="4" t="s">
        <v>23</v>
      </c>
      <c r="E2341" s="4" t="s">
        <v>17</v>
      </c>
      <c r="F2341" s="4" t="s">
        <v>1144</v>
      </c>
      <c r="G2341" s="4" t="s">
        <v>146</v>
      </c>
      <c r="H2341" s="4" t="s">
        <v>1397</v>
      </c>
      <c r="I2341" s="4" t="s">
        <v>3561</v>
      </c>
      <c r="J2341" s="51">
        <v>0</v>
      </c>
      <c r="K2341" s="51">
        <v>6.7</v>
      </c>
      <c r="L2341" s="51">
        <v>192</v>
      </c>
      <c r="M2341" s="51">
        <v>95</v>
      </c>
      <c r="N2341" s="55">
        <v>866778</v>
      </c>
      <c r="O2341" s="55">
        <v>10000000</v>
      </c>
      <c r="P2341" s="24">
        <v>-9133222</v>
      </c>
    </row>
    <row r="2342" spans="1:16" x14ac:dyDescent="0.2">
      <c r="A2342" s="4" t="s">
        <v>4713</v>
      </c>
      <c r="B2342" s="5">
        <v>39167</v>
      </c>
      <c r="C2342" s="4" t="s">
        <v>46</v>
      </c>
      <c r="D2342" s="4" t="s">
        <v>34</v>
      </c>
      <c r="E2342" s="4" t="s">
        <v>17</v>
      </c>
      <c r="F2342" s="4" t="s">
        <v>18</v>
      </c>
      <c r="G2342" s="4" t="s">
        <v>106</v>
      </c>
      <c r="H2342" s="4" t="s">
        <v>590</v>
      </c>
      <c r="I2342" s="4" t="s">
        <v>4714</v>
      </c>
      <c r="J2342" s="51">
        <v>0</v>
      </c>
      <c r="K2342" s="51">
        <v>6.3</v>
      </c>
      <c r="L2342" s="51">
        <v>100</v>
      </c>
      <c r="M2342" s="51">
        <v>84</v>
      </c>
      <c r="N2342" s="55">
        <v>173066</v>
      </c>
      <c r="O2342" s="55">
        <v>1500000</v>
      </c>
      <c r="P2342" s="24">
        <v>-1326934</v>
      </c>
    </row>
    <row r="2343" spans="1:16" x14ac:dyDescent="0.2">
      <c r="A2343" s="4" t="s">
        <v>4715</v>
      </c>
      <c r="B2343" s="5">
        <v>39357</v>
      </c>
      <c r="C2343" s="4" t="s">
        <v>46</v>
      </c>
      <c r="D2343" s="4" t="s">
        <v>34</v>
      </c>
      <c r="E2343" s="4" t="s">
        <v>17</v>
      </c>
      <c r="F2343" s="4" t="s">
        <v>18</v>
      </c>
      <c r="G2343" s="4" t="s">
        <v>98</v>
      </c>
      <c r="H2343" s="4" t="s">
        <v>4716</v>
      </c>
      <c r="I2343" s="4" t="s">
        <v>1448</v>
      </c>
      <c r="J2343" s="51">
        <v>590</v>
      </c>
      <c r="K2343" s="51">
        <v>5.9</v>
      </c>
      <c r="L2343" s="51">
        <v>93</v>
      </c>
      <c r="M2343" s="51">
        <v>99</v>
      </c>
      <c r="N2343" s="55">
        <v>25584685</v>
      </c>
      <c r="O2343" s="55">
        <v>20000000</v>
      </c>
      <c r="P2343" s="24">
        <v>5584685</v>
      </c>
    </row>
    <row r="2344" spans="1:16" x14ac:dyDescent="0.2">
      <c r="A2344" s="4" t="s">
        <v>4717</v>
      </c>
      <c r="B2344" s="5">
        <v>39150</v>
      </c>
      <c r="C2344" s="4" t="s">
        <v>46</v>
      </c>
      <c r="D2344" s="4" t="s">
        <v>16</v>
      </c>
      <c r="E2344" s="4" t="s">
        <v>17</v>
      </c>
      <c r="F2344" s="4" t="s">
        <v>18</v>
      </c>
      <c r="G2344" s="4" t="s">
        <v>106</v>
      </c>
      <c r="H2344" s="4" t="s">
        <v>1480</v>
      </c>
      <c r="I2344" s="4" t="s">
        <v>3828</v>
      </c>
      <c r="J2344" s="51">
        <v>21000</v>
      </c>
      <c r="K2344" s="51">
        <v>8.1</v>
      </c>
      <c r="L2344" s="51">
        <v>488</v>
      </c>
      <c r="M2344" s="51">
        <v>122</v>
      </c>
      <c r="N2344" s="55">
        <v>74273505</v>
      </c>
      <c r="O2344" s="55">
        <v>25000000</v>
      </c>
      <c r="P2344" s="24">
        <v>49273505</v>
      </c>
    </row>
    <row r="2345" spans="1:16" x14ac:dyDescent="0.2">
      <c r="A2345" s="4" t="s">
        <v>4718</v>
      </c>
      <c r="B2345" s="5">
        <v>39248</v>
      </c>
      <c r="C2345" s="4" t="s">
        <v>46</v>
      </c>
      <c r="D2345" s="4" t="s">
        <v>191</v>
      </c>
      <c r="E2345" s="4" t="s">
        <v>17</v>
      </c>
      <c r="F2345" s="4" t="s">
        <v>18</v>
      </c>
      <c r="G2345" s="4"/>
      <c r="H2345" s="4" t="s">
        <v>3754</v>
      </c>
      <c r="I2345" s="4" t="s">
        <v>4719</v>
      </c>
      <c r="J2345" s="51">
        <v>0</v>
      </c>
      <c r="K2345" s="51">
        <v>8.3000000000000007</v>
      </c>
      <c r="L2345" s="51">
        <v>79</v>
      </c>
      <c r="M2345" s="51">
        <v>102</v>
      </c>
      <c r="N2345" s="55">
        <v>1430185</v>
      </c>
      <c r="O2345" s="55">
        <v>2000000</v>
      </c>
      <c r="P2345" s="24">
        <v>-569815</v>
      </c>
    </row>
    <row r="2346" spans="1:16" x14ac:dyDescent="0.2">
      <c r="A2346" s="4" t="s">
        <v>4720</v>
      </c>
      <c r="B2346" s="5">
        <v>39212</v>
      </c>
      <c r="C2346" s="4" t="s">
        <v>46</v>
      </c>
      <c r="D2346" s="4" t="s">
        <v>34</v>
      </c>
      <c r="E2346" s="4" t="s">
        <v>17</v>
      </c>
      <c r="F2346" s="4" t="s">
        <v>18</v>
      </c>
      <c r="G2346" s="4" t="s">
        <v>98</v>
      </c>
      <c r="H2346" s="4" t="s">
        <v>4721</v>
      </c>
      <c r="I2346" s="4" t="s">
        <v>1426</v>
      </c>
      <c r="J2346" s="51">
        <v>0</v>
      </c>
      <c r="K2346" s="51">
        <v>6.3</v>
      </c>
      <c r="L2346" s="51">
        <v>171</v>
      </c>
      <c r="M2346" s="51">
        <v>104</v>
      </c>
      <c r="N2346" s="55">
        <v>43097652</v>
      </c>
      <c r="O2346" s="55">
        <v>28000000</v>
      </c>
      <c r="P2346" s="24">
        <v>15097652</v>
      </c>
    </row>
    <row r="2347" spans="1:16" x14ac:dyDescent="0.2">
      <c r="A2347" s="4" t="s">
        <v>4722</v>
      </c>
      <c r="B2347" s="5">
        <v>39396</v>
      </c>
      <c r="C2347" s="4" t="s">
        <v>46</v>
      </c>
      <c r="D2347" s="4" t="s">
        <v>16</v>
      </c>
      <c r="E2347" s="4" t="s">
        <v>17</v>
      </c>
      <c r="F2347" s="4" t="s">
        <v>18</v>
      </c>
      <c r="G2347" s="4" t="s">
        <v>146</v>
      </c>
      <c r="H2347" s="4" t="s">
        <v>210</v>
      </c>
      <c r="I2347" s="4" t="s">
        <v>759</v>
      </c>
      <c r="J2347" s="51">
        <v>0</v>
      </c>
      <c r="K2347" s="51">
        <v>6.9</v>
      </c>
      <c r="L2347" s="51">
        <v>238</v>
      </c>
      <c r="M2347" s="51">
        <v>122</v>
      </c>
      <c r="N2347" s="55">
        <v>117144465</v>
      </c>
      <c r="O2347" s="55">
        <v>85000000</v>
      </c>
      <c r="P2347" s="24">
        <v>32144465</v>
      </c>
    </row>
    <row r="2348" spans="1:16" x14ac:dyDescent="0.2">
      <c r="A2348" s="4" t="s">
        <v>4723</v>
      </c>
      <c r="B2348" s="5">
        <v>39214</v>
      </c>
      <c r="C2348" s="4" t="s">
        <v>46</v>
      </c>
      <c r="D2348" s="4" t="s">
        <v>23</v>
      </c>
      <c r="E2348" s="4" t="s">
        <v>17</v>
      </c>
      <c r="F2348" s="4" t="s">
        <v>3546</v>
      </c>
      <c r="G2348" s="4" t="s">
        <v>106</v>
      </c>
      <c r="H2348" s="4" t="s">
        <v>4724</v>
      </c>
      <c r="I2348" s="4" t="s">
        <v>4725</v>
      </c>
      <c r="J2348" s="51">
        <v>26000</v>
      </c>
      <c r="K2348" s="51">
        <v>7.9</v>
      </c>
      <c r="L2348" s="51">
        <v>232</v>
      </c>
      <c r="M2348" s="51">
        <v>85</v>
      </c>
      <c r="N2348" s="55">
        <v>9437933</v>
      </c>
      <c r="O2348" s="55">
        <v>180000</v>
      </c>
      <c r="P2348" s="24">
        <v>9257933</v>
      </c>
    </row>
    <row r="2349" spans="1:16" x14ac:dyDescent="0.2">
      <c r="A2349" s="4" t="s">
        <v>4726</v>
      </c>
      <c r="B2349" s="5">
        <v>39438</v>
      </c>
      <c r="C2349" s="4" t="s">
        <v>46</v>
      </c>
      <c r="D2349" s="4" t="s">
        <v>23</v>
      </c>
      <c r="E2349" s="4" t="s">
        <v>17</v>
      </c>
      <c r="F2349" s="4" t="s">
        <v>18</v>
      </c>
      <c r="G2349" s="4" t="s">
        <v>146</v>
      </c>
      <c r="H2349" s="4" t="s">
        <v>2354</v>
      </c>
      <c r="I2349" s="4" t="s">
        <v>1823</v>
      </c>
      <c r="J2349" s="51">
        <v>20000</v>
      </c>
      <c r="K2349" s="51">
        <v>7.1</v>
      </c>
      <c r="L2349" s="51">
        <v>131</v>
      </c>
      <c r="M2349" s="51">
        <v>126</v>
      </c>
      <c r="N2349" s="55">
        <v>53680848</v>
      </c>
      <c r="O2349" s="55">
        <v>30000000</v>
      </c>
      <c r="P2349" s="24">
        <v>23680848</v>
      </c>
    </row>
    <row r="2350" spans="1:16" x14ac:dyDescent="0.2">
      <c r="A2350" s="4" t="s">
        <v>4727</v>
      </c>
      <c r="B2350" s="5">
        <v>39432</v>
      </c>
      <c r="C2350" s="4" t="s">
        <v>46</v>
      </c>
      <c r="D2350" s="4" t="s">
        <v>105</v>
      </c>
      <c r="E2350" s="4" t="s">
        <v>17</v>
      </c>
      <c r="F2350" s="4" t="s">
        <v>18</v>
      </c>
      <c r="G2350" s="4" t="s">
        <v>106</v>
      </c>
      <c r="H2350" s="4" t="s">
        <v>4728</v>
      </c>
      <c r="I2350" s="4" t="s">
        <v>4729</v>
      </c>
      <c r="J2350" s="51">
        <v>12000</v>
      </c>
      <c r="K2350" s="51">
        <v>6.3</v>
      </c>
      <c r="L2350" s="51">
        <v>409</v>
      </c>
      <c r="M2350" s="51">
        <v>84</v>
      </c>
      <c r="N2350" s="55">
        <v>107917283</v>
      </c>
      <c r="O2350" s="55">
        <v>15000</v>
      </c>
      <c r="P2350" s="24">
        <v>107902283</v>
      </c>
    </row>
    <row r="2351" spans="1:16" x14ac:dyDescent="0.2">
      <c r="A2351" s="4" t="s">
        <v>4730</v>
      </c>
      <c r="B2351" s="5">
        <v>39240</v>
      </c>
      <c r="C2351" s="4" t="s">
        <v>46</v>
      </c>
      <c r="D2351" s="4" t="s">
        <v>47</v>
      </c>
      <c r="E2351" s="4" t="s">
        <v>174</v>
      </c>
      <c r="F2351" s="4" t="s">
        <v>175</v>
      </c>
      <c r="G2351" s="4" t="s">
        <v>146</v>
      </c>
      <c r="H2351" s="4" t="s">
        <v>176</v>
      </c>
      <c r="I2351" s="4" t="s">
        <v>4731</v>
      </c>
      <c r="J2351" s="51">
        <v>14000</v>
      </c>
      <c r="K2351" s="51">
        <v>8</v>
      </c>
      <c r="L2351" s="51">
        <v>242</v>
      </c>
      <c r="M2351" s="51">
        <v>89</v>
      </c>
      <c r="N2351" s="55">
        <v>4443403</v>
      </c>
      <c r="O2351" s="55">
        <v>7300000</v>
      </c>
      <c r="P2351" s="24">
        <v>-2856597</v>
      </c>
    </row>
    <row r="2352" spans="1:16" x14ac:dyDescent="0.2">
      <c r="A2352" s="4" t="s">
        <v>4732</v>
      </c>
      <c r="B2352" s="5">
        <v>39409</v>
      </c>
      <c r="C2352" s="4" t="s">
        <v>46</v>
      </c>
      <c r="D2352" s="4" t="s">
        <v>91</v>
      </c>
      <c r="E2352" s="4" t="s">
        <v>17</v>
      </c>
      <c r="F2352" s="4" t="s">
        <v>18</v>
      </c>
      <c r="G2352" s="4" t="s">
        <v>146</v>
      </c>
      <c r="H2352" s="4" t="s">
        <v>440</v>
      </c>
      <c r="I2352" s="4" t="s">
        <v>2891</v>
      </c>
      <c r="J2352" s="51">
        <v>0</v>
      </c>
      <c r="K2352" s="51">
        <v>7.1</v>
      </c>
      <c r="L2352" s="51">
        <v>302</v>
      </c>
      <c r="M2352" s="51">
        <v>169</v>
      </c>
      <c r="N2352" s="55">
        <v>309404152</v>
      </c>
      <c r="O2352" s="55">
        <v>300000000</v>
      </c>
      <c r="P2352" s="24">
        <v>9404152</v>
      </c>
    </row>
    <row r="2353" spans="1:16" x14ac:dyDescent="0.2">
      <c r="A2353" s="4" t="s">
        <v>4733</v>
      </c>
      <c r="B2353" s="5">
        <v>39377</v>
      </c>
      <c r="C2353" s="4" t="s">
        <v>46</v>
      </c>
      <c r="D2353" s="4" t="s">
        <v>23</v>
      </c>
      <c r="E2353" s="4" t="s">
        <v>17</v>
      </c>
      <c r="F2353" s="4" t="s">
        <v>18</v>
      </c>
      <c r="G2353" s="4" t="s">
        <v>146</v>
      </c>
      <c r="H2353" s="4" t="s">
        <v>1214</v>
      </c>
      <c r="I2353" s="4" t="s">
        <v>4734</v>
      </c>
      <c r="J2353" s="51">
        <v>0</v>
      </c>
      <c r="K2353" s="51">
        <v>5.9</v>
      </c>
      <c r="L2353" s="51">
        <v>184</v>
      </c>
      <c r="M2353" s="51">
        <v>96</v>
      </c>
      <c r="N2353" s="55">
        <v>47852604</v>
      </c>
      <c r="O2353" s="55">
        <v>20000000</v>
      </c>
      <c r="P2353" s="24">
        <v>27852604</v>
      </c>
    </row>
    <row r="2354" spans="1:16" x14ac:dyDescent="0.2">
      <c r="A2354" s="4" t="s">
        <v>4735</v>
      </c>
      <c r="B2354" s="5">
        <v>39168</v>
      </c>
      <c r="C2354" s="4" t="s">
        <v>46</v>
      </c>
      <c r="D2354" s="4" t="s">
        <v>47</v>
      </c>
      <c r="E2354" s="4" t="s">
        <v>17</v>
      </c>
      <c r="F2354" s="4" t="s">
        <v>18</v>
      </c>
      <c r="G2354" s="4" t="s">
        <v>42</v>
      </c>
      <c r="H2354" s="4" t="s">
        <v>1764</v>
      </c>
      <c r="I2354" s="4" t="s">
        <v>2221</v>
      </c>
      <c r="J2354" s="51">
        <v>10000</v>
      </c>
      <c r="K2354" s="51">
        <v>8</v>
      </c>
      <c r="L2354" s="51">
        <v>318</v>
      </c>
      <c r="M2354" s="51">
        <v>111</v>
      </c>
      <c r="N2354" s="55">
        <v>206435493</v>
      </c>
      <c r="O2354" s="55">
        <v>150000000</v>
      </c>
      <c r="P2354" s="24">
        <v>56435493</v>
      </c>
    </row>
    <row r="2355" spans="1:16" x14ac:dyDescent="0.2">
      <c r="A2355" s="4" t="s">
        <v>4736</v>
      </c>
      <c r="B2355" s="5">
        <v>39377</v>
      </c>
      <c r="C2355" s="4" t="s">
        <v>46</v>
      </c>
      <c r="D2355" s="4" t="s">
        <v>16</v>
      </c>
      <c r="E2355" s="4" t="s">
        <v>17</v>
      </c>
      <c r="F2355" s="4" t="s">
        <v>18</v>
      </c>
      <c r="G2355" s="4" t="s">
        <v>106</v>
      </c>
      <c r="H2355" s="4" t="s">
        <v>4737</v>
      </c>
      <c r="I2355" s="4" t="s">
        <v>310</v>
      </c>
      <c r="J2355" s="51">
        <v>559</v>
      </c>
      <c r="K2355" s="51">
        <v>6.2</v>
      </c>
      <c r="L2355" s="51">
        <v>133</v>
      </c>
      <c r="M2355" s="51">
        <v>90</v>
      </c>
      <c r="N2355" s="55">
        <v>65087</v>
      </c>
      <c r="O2355" s="55">
        <v>5000000</v>
      </c>
      <c r="P2355" s="24">
        <v>-4934913</v>
      </c>
    </row>
    <row r="2356" spans="1:16" x14ac:dyDescent="0.2">
      <c r="A2356" s="4" t="s">
        <v>4738</v>
      </c>
      <c r="B2356" s="5">
        <v>39313</v>
      </c>
      <c r="C2356" s="4" t="s">
        <v>46</v>
      </c>
      <c r="D2356" s="4" t="s">
        <v>23</v>
      </c>
      <c r="E2356" s="4" t="s">
        <v>17</v>
      </c>
      <c r="F2356" s="4" t="s">
        <v>18</v>
      </c>
      <c r="G2356" s="4" t="s">
        <v>106</v>
      </c>
      <c r="H2356" s="4" t="s">
        <v>1373</v>
      </c>
      <c r="I2356" s="4" t="s">
        <v>4183</v>
      </c>
      <c r="J2356" s="51">
        <v>0</v>
      </c>
      <c r="K2356" s="51">
        <v>7.5</v>
      </c>
      <c r="L2356" s="51">
        <v>154</v>
      </c>
      <c r="M2356" s="51">
        <v>124</v>
      </c>
      <c r="N2356" s="55">
        <v>19661987</v>
      </c>
      <c r="O2356" s="55">
        <v>20000000</v>
      </c>
      <c r="P2356" s="24">
        <v>-338013</v>
      </c>
    </row>
    <row r="2357" spans="1:16" x14ac:dyDescent="0.2">
      <c r="A2357" s="4" t="s">
        <v>4739</v>
      </c>
      <c r="B2357" s="5">
        <v>39428</v>
      </c>
      <c r="C2357" s="4" t="s">
        <v>46</v>
      </c>
      <c r="D2357" s="4" t="s">
        <v>23</v>
      </c>
      <c r="E2357" s="4" t="s">
        <v>17</v>
      </c>
      <c r="F2357" s="4" t="s">
        <v>18</v>
      </c>
      <c r="G2357" s="4" t="s">
        <v>106</v>
      </c>
      <c r="H2357" s="4" t="s">
        <v>1350</v>
      </c>
      <c r="I2357" s="4" t="s">
        <v>4208</v>
      </c>
      <c r="J2357" s="51">
        <v>0</v>
      </c>
      <c r="K2357" s="51">
        <v>6.8</v>
      </c>
      <c r="L2357" s="51">
        <v>131</v>
      </c>
      <c r="M2357" s="51">
        <v>122</v>
      </c>
      <c r="N2357" s="55">
        <v>9664316</v>
      </c>
      <c r="O2357" s="55">
        <v>27500000</v>
      </c>
      <c r="P2357" s="24">
        <v>-17835684</v>
      </c>
    </row>
    <row r="2358" spans="1:16" x14ac:dyDescent="0.2">
      <c r="A2358" s="4" t="s">
        <v>4740</v>
      </c>
      <c r="B2358" s="5">
        <v>39252</v>
      </c>
      <c r="C2358" s="4" t="s">
        <v>46</v>
      </c>
      <c r="D2358" s="4" t="s">
        <v>34</v>
      </c>
      <c r="E2358" s="4" t="s">
        <v>17</v>
      </c>
      <c r="F2358" s="4" t="s">
        <v>18</v>
      </c>
      <c r="G2358" s="4" t="s">
        <v>106</v>
      </c>
      <c r="H2358" s="4" t="s">
        <v>4741</v>
      </c>
      <c r="I2358" s="4" t="s">
        <v>4742</v>
      </c>
      <c r="J2358" s="51">
        <v>441</v>
      </c>
      <c r="K2358" s="51">
        <v>5.9</v>
      </c>
      <c r="L2358" s="51">
        <v>89</v>
      </c>
      <c r="M2358" s="51">
        <v>84</v>
      </c>
      <c r="N2358" s="55">
        <v>20339754</v>
      </c>
      <c r="O2358" s="55">
        <v>10000000</v>
      </c>
      <c r="P2358" s="24">
        <v>10339754</v>
      </c>
    </row>
    <row r="2359" spans="1:16" x14ac:dyDescent="0.2">
      <c r="A2359" s="4" t="s">
        <v>4743</v>
      </c>
      <c r="B2359" s="5">
        <v>39396</v>
      </c>
      <c r="C2359" s="4" t="s">
        <v>46</v>
      </c>
      <c r="D2359" s="4" t="s">
        <v>91</v>
      </c>
      <c r="E2359" s="4" t="s">
        <v>17</v>
      </c>
      <c r="F2359" s="4" t="s">
        <v>175</v>
      </c>
      <c r="G2359" s="4" t="s">
        <v>106</v>
      </c>
      <c r="H2359" s="4" t="s">
        <v>865</v>
      </c>
      <c r="I2359" s="4" t="s">
        <v>531</v>
      </c>
      <c r="J2359" s="51">
        <v>0</v>
      </c>
      <c r="K2359" s="51">
        <v>6.3</v>
      </c>
      <c r="L2359" s="51">
        <v>216</v>
      </c>
      <c r="M2359" s="51">
        <v>94</v>
      </c>
      <c r="N2359" s="55">
        <v>50648679</v>
      </c>
      <c r="O2359" s="55">
        <v>45000000</v>
      </c>
      <c r="P2359" s="24">
        <v>5648679</v>
      </c>
    </row>
    <row r="2360" spans="1:16" x14ac:dyDescent="0.2">
      <c r="A2360" s="4" t="s">
        <v>4744</v>
      </c>
      <c r="B2360" s="5">
        <v>39357</v>
      </c>
      <c r="C2360" s="4" t="s">
        <v>46</v>
      </c>
      <c r="D2360" s="4" t="s">
        <v>23</v>
      </c>
      <c r="E2360" s="4" t="s">
        <v>17</v>
      </c>
      <c r="F2360" s="4" t="s">
        <v>18</v>
      </c>
      <c r="G2360" s="4" t="s">
        <v>146</v>
      </c>
      <c r="H2360" s="4" t="s">
        <v>3590</v>
      </c>
      <c r="I2360" s="4" t="s">
        <v>2034</v>
      </c>
      <c r="J2360" s="51">
        <v>689</v>
      </c>
      <c r="K2360" s="51">
        <v>6.8</v>
      </c>
      <c r="L2360" s="51">
        <v>104</v>
      </c>
      <c r="M2360" s="51">
        <v>112</v>
      </c>
      <c r="N2360" s="55">
        <v>3169424</v>
      </c>
      <c r="O2360" s="55">
        <v>13000000</v>
      </c>
      <c r="P2360" s="24">
        <v>-9830576</v>
      </c>
    </row>
    <row r="2361" spans="1:16" x14ac:dyDescent="0.2">
      <c r="A2361" s="4" t="s">
        <v>4745</v>
      </c>
      <c r="B2361" s="5">
        <v>39206</v>
      </c>
      <c r="C2361" s="4" t="s">
        <v>46</v>
      </c>
      <c r="D2361" s="4" t="s">
        <v>91</v>
      </c>
      <c r="E2361" s="4" t="s">
        <v>17</v>
      </c>
      <c r="F2361" s="4" t="s">
        <v>18</v>
      </c>
      <c r="G2361" s="4" t="s">
        <v>146</v>
      </c>
      <c r="H2361" s="4" t="s">
        <v>4746</v>
      </c>
      <c r="I2361" s="4" t="s">
        <v>1611</v>
      </c>
      <c r="J2361" s="51">
        <v>0</v>
      </c>
      <c r="K2361" s="51">
        <v>6.2</v>
      </c>
      <c r="L2361" s="51">
        <v>162</v>
      </c>
      <c r="M2361" s="51">
        <v>91</v>
      </c>
      <c r="N2361" s="55">
        <v>140080850</v>
      </c>
      <c r="O2361" s="55">
        <v>140000000</v>
      </c>
      <c r="P2361" s="24">
        <v>80850</v>
      </c>
    </row>
    <row r="2362" spans="1:16" x14ac:dyDescent="0.2">
      <c r="A2362" s="4" t="s">
        <v>4747</v>
      </c>
      <c r="B2362" s="5">
        <v>39202</v>
      </c>
      <c r="C2362" s="4" t="s">
        <v>46</v>
      </c>
      <c r="D2362" s="4" t="s">
        <v>23</v>
      </c>
      <c r="E2362" s="4" t="s">
        <v>17</v>
      </c>
      <c r="F2362" s="4" t="s">
        <v>1891</v>
      </c>
      <c r="G2362" s="4" t="s">
        <v>19</v>
      </c>
      <c r="H2362" s="4" t="s">
        <v>4646</v>
      </c>
      <c r="I2362" s="4" t="s">
        <v>4748</v>
      </c>
      <c r="J2362" s="51">
        <v>0</v>
      </c>
      <c r="K2362" s="51">
        <v>5.9</v>
      </c>
      <c r="L2362" s="51">
        <v>121</v>
      </c>
      <c r="M2362" s="51">
        <v>97</v>
      </c>
      <c r="N2362" s="55">
        <v>434417</v>
      </c>
      <c r="O2362" s="55">
        <v>4600000</v>
      </c>
      <c r="P2362" s="24">
        <v>-4165583</v>
      </c>
    </row>
    <row r="2363" spans="1:16" x14ac:dyDescent="0.2">
      <c r="A2363" s="4" t="s">
        <v>4749</v>
      </c>
      <c r="B2363" s="5">
        <v>39290</v>
      </c>
      <c r="C2363" s="4" t="s">
        <v>46</v>
      </c>
      <c r="D2363" s="4" t="s">
        <v>105</v>
      </c>
      <c r="E2363" s="4" t="s">
        <v>17</v>
      </c>
      <c r="F2363" s="4" t="s">
        <v>18</v>
      </c>
      <c r="G2363" s="4" t="s">
        <v>106</v>
      </c>
      <c r="H2363" s="4" t="s">
        <v>2903</v>
      </c>
      <c r="I2363" s="4" t="s">
        <v>4091</v>
      </c>
      <c r="J2363" s="51">
        <v>0</v>
      </c>
      <c r="K2363" s="51">
        <v>5.9</v>
      </c>
      <c r="L2363" s="51">
        <v>190</v>
      </c>
      <c r="M2363" s="51">
        <v>96</v>
      </c>
      <c r="N2363" s="55">
        <v>63270259</v>
      </c>
      <c r="O2363" s="55">
        <v>10000000</v>
      </c>
      <c r="P2363" s="24">
        <v>53270259</v>
      </c>
    </row>
    <row r="2364" spans="1:16" x14ac:dyDescent="0.2">
      <c r="A2364" s="4" t="s">
        <v>4750</v>
      </c>
      <c r="B2364" s="5">
        <v>39397</v>
      </c>
      <c r="C2364" s="4" t="s">
        <v>46</v>
      </c>
      <c r="D2364" s="4" t="s">
        <v>23</v>
      </c>
      <c r="E2364" s="4"/>
      <c r="F2364" s="4" t="s">
        <v>18</v>
      </c>
      <c r="G2364" s="4" t="s">
        <v>106</v>
      </c>
      <c r="H2364" s="4" t="s">
        <v>4751</v>
      </c>
      <c r="I2364" s="4" t="s">
        <v>713</v>
      </c>
      <c r="J2364" s="51">
        <v>411</v>
      </c>
      <c r="K2364" s="51">
        <v>5.8</v>
      </c>
      <c r="L2364" s="51">
        <v>43</v>
      </c>
      <c r="M2364" s="51">
        <v>111</v>
      </c>
      <c r="N2364" s="55">
        <v>1066555</v>
      </c>
      <c r="O2364" s="55">
        <v>11000000</v>
      </c>
      <c r="P2364" s="24">
        <v>-9933445</v>
      </c>
    </row>
    <row r="2365" spans="1:16" x14ac:dyDescent="0.2">
      <c r="A2365" s="4" t="s">
        <v>4752</v>
      </c>
      <c r="B2365" s="5">
        <v>39256</v>
      </c>
      <c r="C2365" s="4" t="s">
        <v>46</v>
      </c>
      <c r="D2365" s="4" t="s">
        <v>91</v>
      </c>
      <c r="E2365" s="4" t="s">
        <v>17</v>
      </c>
      <c r="F2365" s="4" t="s">
        <v>18</v>
      </c>
      <c r="G2365" s="4" t="s">
        <v>106</v>
      </c>
      <c r="H2365" s="4" t="s">
        <v>4753</v>
      </c>
      <c r="I2365" s="4" t="s">
        <v>1926</v>
      </c>
      <c r="J2365" s="51">
        <v>0</v>
      </c>
      <c r="K2365" s="51">
        <v>7.2</v>
      </c>
      <c r="L2365" s="51">
        <v>198</v>
      </c>
      <c r="M2365" s="51">
        <v>124</v>
      </c>
      <c r="N2365" s="55">
        <v>46975183</v>
      </c>
      <c r="O2365" s="55">
        <v>61000000</v>
      </c>
      <c r="P2365" s="24">
        <v>-14024817</v>
      </c>
    </row>
    <row r="2366" spans="1:16" x14ac:dyDescent="0.2">
      <c r="A2366" s="4" t="s">
        <v>4754</v>
      </c>
      <c r="B2366" s="5">
        <v>39188</v>
      </c>
      <c r="C2366" s="4" t="s">
        <v>46</v>
      </c>
      <c r="D2366" s="4" t="s">
        <v>54</v>
      </c>
      <c r="E2366" s="4" t="s">
        <v>17</v>
      </c>
      <c r="F2366" s="4" t="s">
        <v>18</v>
      </c>
      <c r="G2366" s="4" t="s">
        <v>98</v>
      </c>
      <c r="H2366" s="4" t="s">
        <v>4271</v>
      </c>
      <c r="I2366" s="4" t="s">
        <v>4755</v>
      </c>
      <c r="J2366" s="51">
        <v>0</v>
      </c>
      <c r="K2366" s="51">
        <v>6.1</v>
      </c>
      <c r="L2366" s="51">
        <v>227</v>
      </c>
      <c r="M2366" s="51">
        <v>93</v>
      </c>
      <c r="N2366" s="55">
        <v>320706665</v>
      </c>
      <c r="O2366" s="55">
        <v>160000000</v>
      </c>
      <c r="P2366" s="24">
        <v>160706665</v>
      </c>
    </row>
    <row r="2367" spans="1:16" x14ac:dyDescent="0.2">
      <c r="A2367" s="4" t="s">
        <v>4756</v>
      </c>
      <c r="B2367" s="5">
        <v>39409</v>
      </c>
      <c r="C2367" s="4" t="s">
        <v>46</v>
      </c>
      <c r="D2367" s="4" t="s">
        <v>191</v>
      </c>
      <c r="E2367" s="4" t="s">
        <v>17</v>
      </c>
      <c r="F2367" s="4" t="s">
        <v>18</v>
      </c>
      <c r="G2367" s="4" t="s">
        <v>146</v>
      </c>
      <c r="H2367" s="4" t="s">
        <v>754</v>
      </c>
      <c r="I2367" s="4" t="s">
        <v>754</v>
      </c>
      <c r="J2367" s="51">
        <v>0</v>
      </c>
      <c r="K2367" s="51">
        <v>8</v>
      </c>
      <c r="L2367" s="51">
        <v>263</v>
      </c>
      <c r="M2367" s="51">
        <v>123</v>
      </c>
      <c r="N2367" s="55">
        <v>24530513</v>
      </c>
      <c r="O2367" s="55">
        <v>9000000</v>
      </c>
      <c r="P2367" s="24">
        <v>15530513</v>
      </c>
    </row>
    <row r="2368" spans="1:16" x14ac:dyDescent="0.2">
      <c r="A2368" s="4" t="s">
        <v>4757</v>
      </c>
      <c r="B2368" s="5">
        <v>39123</v>
      </c>
      <c r="C2368" s="4" t="s">
        <v>46</v>
      </c>
      <c r="D2368" s="4" t="s">
        <v>91</v>
      </c>
      <c r="E2368" s="4" t="s">
        <v>17</v>
      </c>
      <c r="F2368" s="4" t="s">
        <v>18</v>
      </c>
      <c r="G2368" s="4" t="s">
        <v>146</v>
      </c>
      <c r="H2368" s="4" t="s">
        <v>1350</v>
      </c>
      <c r="I2368" s="4" t="s">
        <v>591</v>
      </c>
      <c r="J2368" s="51">
        <v>0</v>
      </c>
      <c r="K2368" s="51">
        <v>6.2</v>
      </c>
      <c r="L2368" s="51">
        <v>392</v>
      </c>
      <c r="M2368" s="51">
        <v>156</v>
      </c>
      <c r="N2368" s="55">
        <v>336530303</v>
      </c>
      <c r="O2368" s="55">
        <v>258000000</v>
      </c>
      <c r="P2368" s="24">
        <v>78530303</v>
      </c>
    </row>
    <row r="2369" spans="1:16" x14ac:dyDescent="0.2">
      <c r="A2369" s="4" t="s">
        <v>4758</v>
      </c>
      <c r="B2369" s="5">
        <v>39387</v>
      </c>
      <c r="C2369" s="4" t="s">
        <v>46</v>
      </c>
      <c r="D2369" s="4" t="s">
        <v>54</v>
      </c>
      <c r="E2369" s="4" t="s">
        <v>17</v>
      </c>
      <c r="F2369" s="4" t="s">
        <v>97</v>
      </c>
      <c r="G2369" s="4" t="s">
        <v>146</v>
      </c>
      <c r="H2369" s="4" t="s">
        <v>3199</v>
      </c>
      <c r="I2369" s="4" t="s">
        <v>3704</v>
      </c>
      <c r="J2369" s="51">
        <v>15000</v>
      </c>
      <c r="K2369" s="51">
        <v>7.7</v>
      </c>
      <c r="L2369" s="51">
        <v>228</v>
      </c>
      <c r="M2369" s="51">
        <v>127</v>
      </c>
      <c r="N2369" s="55">
        <v>38345403</v>
      </c>
      <c r="O2369" s="55">
        <v>70000000</v>
      </c>
      <c r="P2369" s="24">
        <v>-31654597</v>
      </c>
    </row>
    <row r="2370" spans="1:16" x14ac:dyDescent="0.2">
      <c r="A2370" s="4" t="s">
        <v>4759</v>
      </c>
      <c r="B2370" s="5">
        <v>39087</v>
      </c>
      <c r="C2370" s="4" t="s">
        <v>46</v>
      </c>
      <c r="D2370" s="4" t="s">
        <v>23</v>
      </c>
      <c r="E2370" s="4" t="s">
        <v>17</v>
      </c>
      <c r="F2370" s="4" t="s">
        <v>18</v>
      </c>
      <c r="G2370" s="4" t="s">
        <v>146</v>
      </c>
      <c r="H2370" s="4" t="s">
        <v>4760</v>
      </c>
      <c r="I2370" s="4" t="s">
        <v>4761</v>
      </c>
      <c r="J2370" s="51">
        <v>0</v>
      </c>
      <c r="K2370" s="51">
        <v>5.2</v>
      </c>
      <c r="L2370" s="51">
        <v>86</v>
      </c>
      <c r="M2370" s="51">
        <v>109</v>
      </c>
      <c r="N2370" s="55">
        <v>61356221</v>
      </c>
      <c r="O2370" s="55">
        <v>14000000</v>
      </c>
      <c r="P2370" s="24">
        <v>47356221</v>
      </c>
    </row>
    <row r="2371" spans="1:16" x14ac:dyDescent="0.2">
      <c r="A2371" s="4" t="s">
        <v>4762</v>
      </c>
      <c r="B2371" s="5">
        <v>39177</v>
      </c>
      <c r="C2371" s="4" t="s">
        <v>46</v>
      </c>
      <c r="D2371" s="4" t="s">
        <v>54</v>
      </c>
      <c r="E2371" s="4" t="s">
        <v>17</v>
      </c>
      <c r="F2371" s="4" t="s">
        <v>97</v>
      </c>
      <c r="G2371" s="4" t="s">
        <v>106</v>
      </c>
      <c r="H2371" s="4" t="s">
        <v>2784</v>
      </c>
      <c r="I2371" s="4" t="s">
        <v>1481</v>
      </c>
      <c r="J2371" s="51">
        <v>15000</v>
      </c>
      <c r="K2371" s="51">
        <v>7.3</v>
      </c>
      <c r="L2371" s="51">
        <v>308</v>
      </c>
      <c r="M2371" s="51">
        <v>107</v>
      </c>
      <c r="N2371" s="55">
        <v>3675072</v>
      </c>
      <c r="O2371" s="55">
        <v>26000000</v>
      </c>
      <c r="P2371" s="24">
        <v>-22324928</v>
      </c>
    </row>
    <row r="2372" spans="1:16" x14ac:dyDescent="0.2">
      <c r="A2372" s="4" t="s">
        <v>4763</v>
      </c>
      <c r="B2372" s="5">
        <v>39135</v>
      </c>
      <c r="C2372" s="4" t="s">
        <v>46</v>
      </c>
      <c r="D2372" s="4" t="s">
        <v>34</v>
      </c>
      <c r="E2372" s="4" t="s">
        <v>17</v>
      </c>
      <c r="F2372" s="4" t="s">
        <v>18</v>
      </c>
      <c r="G2372" s="4" t="s">
        <v>106</v>
      </c>
      <c r="H2372" s="4" t="s">
        <v>4764</v>
      </c>
      <c r="I2372" s="4" t="s">
        <v>4765</v>
      </c>
      <c r="J2372" s="51">
        <v>0</v>
      </c>
      <c r="K2372" s="51">
        <v>7.6</v>
      </c>
      <c r="L2372" s="51">
        <v>256</v>
      </c>
      <c r="M2372" s="51">
        <v>119</v>
      </c>
      <c r="N2372" s="55">
        <v>121463226</v>
      </c>
      <c r="O2372" s="55">
        <v>20000000</v>
      </c>
      <c r="P2372" s="24">
        <v>101463226</v>
      </c>
    </row>
    <row r="2373" spans="1:16" x14ac:dyDescent="0.2">
      <c r="A2373" s="4" t="s">
        <v>4766</v>
      </c>
      <c r="B2373" s="5">
        <v>39166</v>
      </c>
      <c r="C2373" s="4" t="s">
        <v>46</v>
      </c>
      <c r="D2373" s="4" t="s">
        <v>47</v>
      </c>
      <c r="E2373" s="4" t="s">
        <v>17</v>
      </c>
      <c r="F2373" s="4" t="s">
        <v>18</v>
      </c>
      <c r="G2373" s="4" t="s">
        <v>98</v>
      </c>
      <c r="H2373" s="4" t="s">
        <v>312</v>
      </c>
      <c r="I2373" s="4" t="s">
        <v>4767</v>
      </c>
      <c r="J2373" s="51">
        <v>0</v>
      </c>
      <c r="K2373" s="51">
        <v>6.8</v>
      </c>
      <c r="L2373" s="51">
        <v>154</v>
      </c>
      <c r="M2373" s="51">
        <v>85</v>
      </c>
      <c r="N2373" s="55">
        <v>58867694</v>
      </c>
      <c r="O2373" s="55">
        <v>100000000</v>
      </c>
      <c r="P2373" s="24">
        <v>-41132306</v>
      </c>
    </row>
    <row r="2374" spans="1:16" x14ac:dyDescent="0.2">
      <c r="A2374" s="4" t="s">
        <v>4768</v>
      </c>
      <c r="B2374" s="5">
        <v>39344</v>
      </c>
      <c r="C2374" s="4" t="s">
        <v>46</v>
      </c>
      <c r="D2374" s="4" t="s">
        <v>34</v>
      </c>
      <c r="E2374" s="4" t="s">
        <v>17</v>
      </c>
      <c r="F2374" s="4" t="s">
        <v>18</v>
      </c>
      <c r="G2374" s="4" t="s">
        <v>146</v>
      </c>
      <c r="H2374" s="4" t="s">
        <v>4769</v>
      </c>
      <c r="I2374" s="4" t="s">
        <v>3782</v>
      </c>
      <c r="J2374" s="51">
        <v>0</v>
      </c>
      <c r="K2374" s="51">
        <v>6.3</v>
      </c>
      <c r="L2374" s="51">
        <v>72</v>
      </c>
      <c r="M2374" s="51">
        <v>108</v>
      </c>
      <c r="N2374" s="55">
        <v>11702090</v>
      </c>
      <c r="O2374" s="55">
        <v>16500000</v>
      </c>
      <c r="P2374" s="24">
        <v>-4797910</v>
      </c>
    </row>
    <row r="2375" spans="1:16" x14ac:dyDescent="0.2">
      <c r="A2375" s="4" t="s">
        <v>4770</v>
      </c>
      <c r="B2375" s="5">
        <v>39137</v>
      </c>
      <c r="C2375" s="4" t="s">
        <v>46</v>
      </c>
      <c r="D2375" s="4" t="s">
        <v>34</v>
      </c>
      <c r="E2375" s="4" t="s">
        <v>2370</v>
      </c>
      <c r="F2375" s="4" t="s">
        <v>18</v>
      </c>
      <c r="G2375" s="4"/>
      <c r="H2375" s="4" t="s">
        <v>4771</v>
      </c>
      <c r="I2375" s="4" t="s">
        <v>4772</v>
      </c>
      <c r="J2375" s="51">
        <v>108</v>
      </c>
      <c r="K2375" s="51">
        <v>5.4</v>
      </c>
      <c r="L2375" s="51">
        <v>16</v>
      </c>
      <c r="M2375" s="51">
        <v>153</v>
      </c>
      <c r="N2375" s="55">
        <v>872643</v>
      </c>
      <c r="O2375" s="55">
        <v>6000000</v>
      </c>
      <c r="P2375" s="24">
        <v>-5127357</v>
      </c>
    </row>
    <row r="2376" spans="1:16" x14ac:dyDescent="0.2">
      <c r="A2376" s="4" t="s">
        <v>4773</v>
      </c>
      <c r="B2376" s="5">
        <v>39440</v>
      </c>
      <c r="C2376" s="4" t="s">
        <v>46</v>
      </c>
      <c r="D2376" s="4" t="s">
        <v>16</v>
      </c>
      <c r="E2376" s="4" t="s">
        <v>17</v>
      </c>
      <c r="F2376" s="4" t="s">
        <v>18</v>
      </c>
      <c r="G2376" s="4" t="s">
        <v>106</v>
      </c>
      <c r="H2376" s="4" t="s">
        <v>4774</v>
      </c>
      <c r="I2376" s="4" t="s">
        <v>4774</v>
      </c>
      <c r="J2376" s="51">
        <v>0</v>
      </c>
      <c r="K2376" s="51">
        <v>7.7</v>
      </c>
      <c r="L2376" s="51">
        <v>84</v>
      </c>
      <c r="M2376" s="51">
        <v>53</v>
      </c>
      <c r="N2376" s="55">
        <v>274661</v>
      </c>
      <c r="O2376" s="55">
        <v>1000000</v>
      </c>
      <c r="P2376" s="24">
        <v>-725339</v>
      </c>
    </row>
    <row r="2377" spans="1:16" x14ac:dyDescent="0.2">
      <c r="A2377" s="4" t="s">
        <v>4775</v>
      </c>
      <c r="B2377" s="5">
        <v>39190</v>
      </c>
      <c r="C2377" s="4" t="s">
        <v>46</v>
      </c>
      <c r="D2377" s="4" t="s">
        <v>75</v>
      </c>
      <c r="E2377" s="4" t="s">
        <v>17</v>
      </c>
      <c r="F2377" s="4" t="s">
        <v>18</v>
      </c>
      <c r="G2377" s="4" t="s">
        <v>106</v>
      </c>
      <c r="H2377" s="4" t="s">
        <v>1059</v>
      </c>
      <c r="I2377" s="4" t="s">
        <v>4776</v>
      </c>
      <c r="J2377" s="51">
        <v>0</v>
      </c>
      <c r="K2377" s="51">
        <v>7.5</v>
      </c>
      <c r="L2377" s="51">
        <v>273</v>
      </c>
      <c r="M2377" s="51">
        <v>160</v>
      </c>
      <c r="N2377" s="55">
        <v>3904982</v>
      </c>
      <c r="O2377" s="55">
        <v>30000000</v>
      </c>
      <c r="P2377" s="24">
        <v>-26095018</v>
      </c>
    </row>
    <row r="2378" spans="1:16" x14ac:dyDescent="0.2">
      <c r="A2378" s="4" t="s">
        <v>4777</v>
      </c>
      <c r="B2378" s="5">
        <v>39181</v>
      </c>
      <c r="C2378" s="4" t="s">
        <v>46</v>
      </c>
      <c r="D2378" s="4" t="s">
        <v>91</v>
      </c>
      <c r="E2378" s="4" t="s">
        <v>17</v>
      </c>
      <c r="F2378" s="4" t="s">
        <v>18</v>
      </c>
      <c r="G2378" s="4" t="s">
        <v>146</v>
      </c>
      <c r="H2378" s="4" t="s">
        <v>1537</v>
      </c>
      <c r="I2378" s="4" t="s">
        <v>2989</v>
      </c>
      <c r="J2378" s="51">
        <v>0</v>
      </c>
      <c r="K2378" s="51">
        <v>8.1</v>
      </c>
      <c r="L2378" s="51">
        <v>329</v>
      </c>
      <c r="M2378" s="51">
        <v>115</v>
      </c>
      <c r="N2378" s="55">
        <v>227137090</v>
      </c>
      <c r="O2378" s="55">
        <v>110000000</v>
      </c>
      <c r="P2378" s="24">
        <v>117137090</v>
      </c>
    </row>
    <row r="2379" spans="1:16" x14ac:dyDescent="0.2">
      <c r="A2379" s="4" t="s">
        <v>4778</v>
      </c>
      <c r="B2379" s="5">
        <v>39259</v>
      </c>
      <c r="C2379" s="4" t="s">
        <v>46</v>
      </c>
      <c r="D2379" s="4" t="s">
        <v>34</v>
      </c>
      <c r="E2379" s="4" t="s">
        <v>17</v>
      </c>
      <c r="F2379" s="4" t="s">
        <v>18</v>
      </c>
      <c r="G2379" s="4" t="s">
        <v>106</v>
      </c>
      <c r="H2379" s="4" t="s">
        <v>4779</v>
      </c>
      <c r="I2379" s="4" t="s">
        <v>4780</v>
      </c>
      <c r="J2379" s="51">
        <v>319</v>
      </c>
      <c r="K2379" s="51">
        <v>5.3</v>
      </c>
      <c r="L2379" s="51">
        <v>51</v>
      </c>
      <c r="M2379" s="51">
        <v>93</v>
      </c>
      <c r="N2379" s="55">
        <v>900926</v>
      </c>
      <c r="O2379" s="55">
        <v>10000000</v>
      </c>
      <c r="P2379" s="24">
        <v>-9099074</v>
      </c>
    </row>
    <row r="2380" spans="1:16" x14ac:dyDescent="0.2">
      <c r="A2380" s="4" t="s">
        <v>4781</v>
      </c>
      <c r="B2380" s="5">
        <v>39320</v>
      </c>
      <c r="C2380" s="4" t="s">
        <v>46</v>
      </c>
      <c r="D2380" s="4" t="s">
        <v>54</v>
      </c>
      <c r="E2380" s="4" t="s">
        <v>17</v>
      </c>
      <c r="F2380" s="4" t="s">
        <v>18</v>
      </c>
      <c r="G2380" s="4" t="s">
        <v>146</v>
      </c>
      <c r="H2380" s="4" t="s">
        <v>729</v>
      </c>
      <c r="I2380" s="4" t="s">
        <v>556</v>
      </c>
      <c r="J2380" s="51">
        <v>22000</v>
      </c>
      <c r="K2380" s="51">
        <v>7.4</v>
      </c>
      <c r="L2380" s="51">
        <v>207</v>
      </c>
      <c r="M2380" s="51">
        <v>97</v>
      </c>
      <c r="N2380" s="55">
        <v>93452056</v>
      </c>
      <c r="O2380" s="55">
        <v>45000000</v>
      </c>
      <c r="P2380" s="24">
        <v>48452056</v>
      </c>
    </row>
    <row r="2381" spans="1:16" x14ac:dyDescent="0.2">
      <c r="A2381" s="4" t="s">
        <v>4782</v>
      </c>
      <c r="B2381" s="5">
        <v>39412</v>
      </c>
      <c r="C2381" s="4" t="s">
        <v>46</v>
      </c>
      <c r="D2381" s="4" t="s">
        <v>34</v>
      </c>
      <c r="E2381" s="4" t="s">
        <v>17</v>
      </c>
      <c r="F2381" s="4" t="s">
        <v>18</v>
      </c>
      <c r="G2381" s="4" t="s">
        <v>98</v>
      </c>
      <c r="H2381" s="4" t="s">
        <v>2893</v>
      </c>
      <c r="I2381" s="4" t="s">
        <v>4466</v>
      </c>
      <c r="J2381" s="51">
        <v>0</v>
      </c>
      <c r="K2381" s="51">
        <v>6.2</v>
      </c>
      <c r="L2381" s="51">
        <v>112</v>
      </c>
      <c r="M2381" s="51">
        <v>110</v>
      </c>
      <c r="N2381" s="55">
        <v>90636983</v>
      </c>
      <c r="O2381" s="55">
        <v>22000000</v>
      </c>
      <c r="P2381" s="24">
        <v>68636983</v>
      </c>
    </row>
    <row r="2382" spans="1:16" x14ac:dyDescent="0.2">
      <c r="A2382" s="4" t="s">
        <v>4783</v>
      </c>
      <c r="B2382" s="5">
        <v>39110</v>
      </c>
      <c r="C2382" s="4" t="s">
        <v>46</v>
      </c>
      <c r="D2382" s="4" t="s">
        <v>54</v>
      </c>
      <c r="E2382" s="4" t="s">
        <v>17</v>
      </c>
      <c r="F2382" s="4" t="s">
        <v>18</v>
      </c>
      <c r="G2382" s="4" t="s">
        <v>146</v>
      </c>
      <c r="H2382" s="4" t="s">
        <v>232</v>
      </c>
      <c r="I2382" s="4" t="s">
        <v>2670</v>
      </c>
      <c r="J2382" s="51">
        <v>0</v>
      </c>
      <c r="K2382" s="51">
        <v>6.1</v>
      </c>
      <c r="L2382" s="51">
        <v>251</v>
      </c>
      <c r="M2382" s="51">
        <v>113</v>
      </c>
      <c r="N2382" s="55">
        <v>70083519</v>
      </c>
      <c r="O2382" s="55">
        <v>180000000</v>
      </c>
      <c r="P2382" s="24">
        <v>-109916481</v>
      </c>
    </row>
    <row r="2383" spans="1:16" x14ac:dyDescent="0.2">
      <c r="A2383" s="4" t="s">
        <v>4784</v>
      </c>
      <c r="B2383" s="5">
        <v>39165</v>
      </c>
      <c r="C2383" s="4" t="s">
        <v>46</v>
      </c>
      <c r="D2383" s="4" t="s">
        <v>34</v>
      </c>
      <c r="E2383" s="4" t="s">
        <v>17</v>
      </c>
      <c r="F2383" s="4" t="s">
        <v>18</v>
      </c>
      <c r="G2383" s="4" t="s">
        <v>106</v>
      </c>
      <c r="H2383" s="4" t="s">
        <v>4546</v>
      </c>
      <c r="I2383" s="4" t="s">
        <v>4785</v>
      </c>
      <c r="J2383" s="51">
        <v>445</v>
      </c>
      <c r="K2383" s="51">
        <v>5.9</v>
      </c>
      <c r="L2383" s="51">
        <v>50</v>
      </c>
      <c r="M2383" s="51">
        <v>93</v>
      </c>
      <c r="N2383" s="55">
        <v>20380</v>
      </c>
      <c r="O2383" s="55">
        <v>15000000</v>
      </c>
      <c r="P2383" s="24">
        <v>-14979620</v>
      </c>
    </row>
    <row r="2384" spans="1:16" x14ac:dyDescent="0.2">
      <c r="A2384" s="4" t="s">
        <v>4786</v>
      </c>
      <c r="B2384" s="5">
        <v>39275</v>
      </c>
      <c r="C2384" s="4" t="s">
        <v>46</v>
      </c>
      <c r="D2384" s="4" t="s">
        <v>75</v>
      </c>
      <c r="E2384" s="4" t="s">
        <v>17</v>
      </c>
      <c r="F2384" s="4" t="s">
        <v>18</v>
      </c>
      <c r="G2384" s="4" t="s">
        <v>146</v>
      </c>
      <c r="H2384" s="4" t="s">
        <v>588</v>
      </c>
      <c r="I2384" s="4" t="s">
        <v>588</v>
      </c>
      <c r="J2384" s="51">
        <v>0</v>
      </c>
      <c r="K2384" s="51">
        <v>7.6</v>
      </c>
      <c r="L2384" s="51">
        <v>112</v>
      </c>
      <c r="M2384" s="51">
        <v>126</v>
      </c>
      <c r="N2384" s="55">
        <v>30226144</v>
      </c>
      <c r="O2384" s="55">
        <v>15000000</v>
      </c>
      <c r="P2384" s="24">
        <v>15226144</v>
      </c>
    </row>
    <row r="2385" spans="1:16" x14ac:dyDescent="0.2">
      <c r="A2385" s="4" t="s">
        <v>4787</v>
      </c>
      <c r="B2385" s="5">
        <v>39381</v>
      </c>
      <c r="C2385" s="4" t="s">
        <v>46</v>
      </c>
      <c r="D2385" s="4" t="s">
        <v>34</v>
      </c>
      <c r="E2385" s="4" t="s">
        <v>17</v>
      </c>
      <c r="F2385" s="4" t="s">
        <v>18</v>
      </c>
      <c r="G2385" s="4" t="s">
        <v>106</v>
      </c>
      <c r="H2385" s="4" t="s">
        <v>4788</v>
      </c>
      <c r="I2385" s="4" t="s">
        <v>2747</v>
      </c>
      <c r="J2385" s="51">
        <v>337</v>
      </c>
      <c r="K2385" s="51">
        <v>7.3</v>
      </c>
      <c r="L2385" s="51">
        <v>73</v>
      </c>
      <c r="M2385" s="51">
        <v>88</v>
      </c>
      <c r="N2385" s="55">
        <v>442638</v>
      </c>
      <c r="O2385" s="55">
        <v>850000</v>
      </c>
      <c r="P2385" s="24">
        <v>-407362</v>
      </c>
    </row>
    <row r="2386" spans="1:16" x14ac:dyDescent="0.2">
      <c r="A2386" s="4" t="s">
        <v>4789</v>
      </c>
      <c r="B2386" s="5">
        <v>39167</v>
      </c>
      <c r="C2386" s="4" t="s">
        <v>46</v>
      </c>
      <c r="D2386" s="4" t="s">
        <v>105</v>
      </c>
      <c r="E2386" s="4" t="s">
        <v>17</v>
      </c>
      <c r="F2386" s="4" t="s">
        <v>18</v>
      </c>
      <c r="G2386" s="4" t="s">
        <v>106</v>
      </c>
      <c r="H2386" s="4" t="s">
        <v>4790</v>
      </c>
      <c r="I2386" s="4" t="s">
        <v>4791</v>
      </c>
      <c r="J2386" s="51">
        <v>0</v>
      </c>
      <c r="K2386" s="51">
        <v>5.0999999999999996</v>
      </c>
      <c r="L2386" s="51">
        <v>161</v>
      </c>
      <c r="M2386" s="51">
        <v>89</v>
      </c>
      <c r="N2386" s="55">
        <v>20801344</v>
      </c>
      <c r="O2386" s="55">
        <v>15000000</v>
      </c>
      <c r="P2386" s="24">
        <v>5801344</v>
      </c>
    </row>
    <row r="2387" spans="1:16" x14ac:dyDescent="0.2">
      <c r="A2387" s="4" t="s">
        <v>4792</v>
      </c>
      <c r="B2387" s="5">
        <v>39195</v>
      </c>
      <c r="C2387" s="4" t="s">
        <v>46</v>
      </c>
      <c r="D2387" s="4" t="s">
        <v>54</v>
      </c>
      <c r="E2387" s="4" t="s">
        <v>17</v>
      </c>
      <c r="F2387" s="4" t="s">
        <v>18</v>
      </c>
      <c r="G2387" s="4" t="s">
        <v>106</v>
      </c>
      <c r="H2387" s="4" t="s">
        <v>4793</v>
      </c>
      <c r="I2387" s="4" t="s">
        <v>4152</v>
      </c>
      <c r="J2387" s="51">
        <v>0</v>
      </c>
      <c r="K2387" s="51">
        <v>6.9</v>
      </c>
      <c r="L2387" s="51">
        <v>94</v>
      </c>
      <c r="M2387" s="51">
        <v>101</v>
      </c>
      <c r="N2387" s="55">
        <v>876671</v>
      </c>
      <c r="O2387" s="55">
        <v>25000000</v>
      </c>
      <c r="P2387" s="24">
        <v>-24123329</v>
      </c>
    </row>
    <row r="2388" spans="1:16" x14ac:dyDescent="0.2">
      <c r="A2388" s="4" t="s">
        <v>4794</v>
      </c>
      <c r="B2388" s="5">
        <v>39177</v>
      </c>
      <c r="C2388" s="4" t="s">
        <v>46</v>
      </c>
      <c r="D2388" s="4" t="s">
        <v>379</v>
      </c>
      <c r="E2388" s="4" t="s">
        <v>17</v>
      </c>
      <c r="F2388" s="4" t="s">
        <v>18</v>
      </c>
      <c r="G2388" s="4" t="s">
        <v>146</v>
      </c>
      <c r="H2388" s="4" t="s">
        <v>3150</v>
      </c>
      <c r="I2388" s="4" t="s">
        <v>3645</v>
      </c>
      <c r="J2388" s="51">
        <v>0</v>
      </c>
      <c r="K2388" s="51">
        <v>5.9</v>
      </c>
      <c r="L2388" s="51">
        <v>232</v>
      </c>
      <c r="M2388" s="51">
        <v>99</v>
      </c>
      <c r="N2388" s="55">
        <v>15071514</v>
      </c>
      <c r="O2388" s="55">
        <v>80000000</v>
      </c>
      <c r="P2388" s="24">
        <v>-64928486</v>
      </c>
    </row>
    <row r="2389" spans="1:16" x14ac:dyDescent="0.2">
      <c r="A2389" s="4" t="s">
        <v>4795</v>
      </c>
      <c r="B2389" s="5">
        <v>39388</v>
      </c>
      <c r="C2389" s="4" t="s">
        <v>46</v>
      </c>
      <c r="D2389" s="4" t="s">
        <v>91</v>
      </c>
      <c r="E2389" s="4" t="s">
        <v>17</v>
      </c>
      <c r="F2389" s="4" t="s">
        <v>18</v>
      </c>
      <c r="G2389" s="4" t="s">
        <v>106</v>
      </c>
      <c r="H2389" s="4" t="s">
        <v>2359</v>
      </c>
      <c r="I2389" s="4" t="s">
        <v>1946</v>
      </c>
      <c r="J2389" s="51">
        <v>0</v>
      </c>
      <c r="K2389" s="51">
        <v>7.1</v>
      </c>
      <c r="L2389" s="51">
        <v>234</v>
      </c>
      <c r="M2389" s="51">
        <v>110</v>
      </c>
      <c r="N2389" s="55">
        <v>47456450</v>
      </c>
      <c r="O2389" s="55">
        <v>70000000</v>
      </c>
      <c r="P2389" s="24">
        <v>-22543550</v>
      </c>
    </row>
    <row r="2390" spans="1:16" x14ac:dyDescent="0.2">
      <c r="A2390" s="4" t="s">
        <v>4796</v>
      </c>
      <c r="B2390" s="5">
        <v>39250</v>
      </c>
      <c r="C2390" s="4" t="s">
        <v>46</v>
      </c>
      <c r="D2390" s="4" t="s">
        <v>23</v>
      </c>
      <c r="E2390" s="4" t="s">
        <v>3425</v>
      </c>
      <c r="F2390" s="4" t="s">
        <v>18</v>
      </c>
      <c r="G2390" s="4" t="s">
        <v>146</v>
      </c>
      <c r="H2390" s="4" t="s">
        <v>4797</v>
      </c>
      <c r="I2390" s="4" t="s">
        <v>2775</v>
      </c>
      <c r="J2390" s="51">
        <v>0</v>
      </c>
      <c r="K2390" s="51">
        <v>7.6</v>
      </c>
      <c r="L2390" s="51">
        <v>201</v>
      </c>
      <c r="M2390" s="51">
        <v>128</v>
      </c>
      <c r="N2390" s="55">
        <v>15797907</v>
      </c>
      <c r="O2390" s="55">
        <v>20000000</v>
      </c>
      <c r="P2390" s="24">
        <v>-4202093</v>
      </c>
    </row>
    <row r="2391" spans="1:16" x14ac:dyDescent="0.2">
      <c r="A2391" s="4" t="s">
        <v>4798</v>
      </c>
      <c r="B2391" s="5">
        <v>39190</v>
      </c>
      <c r="C2391" s="4" t="s">
        <v>46</v>
      </c>
      <c r="D2391" s="4" t="s">
        <v>91</v>
      </c>
      <c r="E2391" s="4" t="s">
        <v>17</v>
      </c>
      <c r="F2391" s="4" t="s">
        <v>97</v>
      </c>
      <c r="G2391" s="4" t="s">
        <v>146</v>
      </c>
      <c r="H2391" s="4" t="s">
        <v>1450</v>
      </c>
      <c r="I2391" s="4" t="s">
        <v>4799</v>
      </c>
      <c r="J2391" s="51">
        <v>0</v>
      </c>
      <c r="K2391" s="51">
        <v>5.4</v>
      </c>
      <c r="L2391" s="51">
        <v>90</v>
      </c>
      <c r="M2391" s="51">
        <v>102</v>
      </c>
      <c r="N2391" s="55">
        <v>5932060</v>
      </c>
      <c r="O2391" s="55">
        <v>35000000</v>
      </c>
      <c r="P2391" s="24">
        <v>-29067940</v>
      </c>
    </row>
    <row r="2392" spans="1:16" x14ac:dyDescent="0.2">
      <c r="A2392" s="4" t="s">
        <v>4800</v>
      </c>
      <c r="B2392" s="5">
        <v>39370</v>
      </c>
      <c r="C2392" s="4" t="s">
        <v>46</v>
      </c>
      <c r="D2392" s="4" t="s">
        <v>23</v>
      </c>
      <c r="E2392" s="4" t="s">
        <v>17</v>
      </c>
      <c r="F2392" s="4" t="s">
        <v>18</v>
      </c>
      <c r="G2392" s="4" t="s">
        <v>146</v>
      </c>
      <c r="H2392" s="4" t="s">
        <v>387</v>
      </c>
      <c r="I2392" s="4" t="s">
        <v>4392</v>
      </c>
      <c r="J2392" s="51">
        <v>285</v>
      </c>
      <c r="K2392" s="51">
        <v>5.9</v>
      </c>
      <c r="L2392" s="51">
        <v>18</v>
      </c>
      <c r="M2392" s="51">
        <v>117</v>
      </c>
      <c r="N2392" s="55">
        <v>379643</v>
      </c>
      <c r="O2392" s="55">
        <v>2200000</v>
      </c>
      <c r="P2392" s="24">
        <v>-1820357</v>
      </c>
    </row>
    <row r="2393" spans="1:16" x14ac:dyDescent="0.2">
      <c r="A2393" s="4" t="s">
        <v>4801</v>
      </c>
      <c r="B2393" s="5">
        <v>39307</v>
      </c>
      <c r="C2393" s="4" t="s">
        <v>46</v>
      </c>
      <c r="D2393" s="4" t="s">
        <v>159</v>
      </c>
      <c r="E2393" s="4" t="s">
        <v>17</v>
      </c>
      <c r="F2393" s="4" t="s">
        <v>18</v>
      </c>
      <c r="G2393" s="4" t="s">
        <v>106</v>
      </c>
      <c r="H2393" s="4" t="s">
        <v>4802</v>
      </c>
      <c r="I2393" s="4" t="s">
        <v>4803</v>
      </c>
      <c r="J2393" s="51">
        <v>13</v>
      </c>
      <c r="K2393" s="51">
        <v>4.0999999999999996</v>
      </c>
      <c r="L2393" s="51">
        <v>3</v>
      </c>
      <c r="M2393" s="51">
        <v>78</v>
      </c>
      <c r="N2393" s="55">
        <v>243768</v>
      </c>
      <c r="O2393" s="55">
        <v>30000</v>
      </c>
      <c r="P2393" s="24">
        <v>213768</v>
      </c>
    </row>
    <row r="2394" spans="1:16" x14ac:dyDescent="0.2">
      <c r="A2394" s="4" t="s">
        <v>4804</v>
      </c>
      <c r="B2394" s="5">
        <v>39276</v>
      </c>
      <c r="C2394" s="4" t="s">
        <v>46</v>
      </c>
      <c r="D2394" s="4" t="s">
        <v>23</v>
      </c>
      <c r="E2394" s="4" t="s">
        <v>17</v>
      </c>
      <c r="F2394" s="4" t="s">
        <v>18</v>
      </c>
      <c r="G2394" s="4" t="s">
        <v>106</v>
      </c>
      <c r="H2394" s="4" t="s">
        <v>4805</v>
      </c>
      <c r="I2394" s="4" t="s">
        <v>3366</v>
      </c>
      <c r="J2394" s="51">
        <v>1000</v>
      </c>
      <c r="K2394" s="51">
        <v>6.4</v>
      </c>
      <c r="L2394" s="51">
        <v>78</v>
      </c>
      <c r="M2394" s="51">
        <v>90</v>
      </c>
      <c r="N2394" s="55">
        <v>303439</v>
      </c>
      <c r="O2394" s="55">
        <v>8000000</v>
      </c>
      <c r="P2394" s="24">
        <v>-7696561</v>
      </c>
    </row>
    <row r="2395" spans="1:16" x14ac:dyDescent="0.2">
      <c r="A2395" s="4" t="s">
        <v>4806</v>
      </c>
      <c r="B2395" s="5">
        <v>39316</v>
      </c>
      <c r="C2395" s="4" t="s">
        <v>46</v>
      </c>
      <c r="D2395" s="4" t="s">
        <v>34</v>
      </c>
      <c r="E2395" s="4" t="s">
        <v>17</v>
      </c>
      <c r="F2395" s="4" t="s">
        <v>18</v>
      </c>
      <c r="G2395" s="4" t="s">
        <v>146</v>
      </c>
      <c r="H2395" s="4" t="s">
        <v>4807</v>
      </c>
      <c r="I2395" s="4" t="s">
        <v>4808</v>
      </c>
      <c r="J2395" s="51">
        <v>339</v>
      </c>
      <c r="K2395" s="51">
        <v>6.5</v>
      </c>
      <c r="L2395" s="51">
        <v>28</v>
      </c>
      <c r="M2395" s="51">
        <v>91</v>
      </c>
      <c r="N2395" s="55">
        <v>12055</v>
      </c>
      <c r="O2395" s="55">
        <v>500000</v>
      </c>
      <c r="P2395" s="24">
        <v>-487945</v>
      </c>
    </row>
    <row r="2396" spans="1:16" x14ac:dyDescent="0.2">
      <c r="A2396" s="4" t="s">
        <v>4809</v>
      </c>
      <c r="B2396" s="5">
        <v>39235</v>
      </c>
      <c r="C2396" s="4" t="s">
        <v>46</v>
      </c>
      <c r="D2396" s="4" t="s">
        <v>105</v>
      </c>
      <c r="E2396" s="4" t="s">
        <v>17</v>
      </c>
      <c r="F2396" s="4" t="s">
        <v>18</v>
      </c>
      <c r="G2396" s="4" t="s">
        <v>106</v>
      </c>
      <c r="H2396" s="4" t="s">
        <v>4365</v>
      </c>
      <c r="I2396" s="4" t="s">
        <v>1157</v>
      </c>
      <c r="J2396" s="51">
        <v>20000</v>
      </c>
      <c r="K2396" s="51">
        <v>7.2</v>
      </c>
      <c r="L2396" s="51">
        <v>330</v>
      </c>
      <c r="M2396" s="51">
        <v>126</v>
      </c>
      <c r="N2396" s="55">
        <v>25592632</v>
      </c>
      <c r="O2396" s="55">
        <v>18000000</v>
      </c>
      <c r="P2396" s="24">
        <v>7592632</v>
      </c>
    </row>
    <row r="2397" spans="1:16" x14ac:dyDescent="0.2">
      <c r="A2397" s="4" t="s">
        <v>4810</v>
      </c>
      <c r="B2397" s="5">
        <v>39422</v>
      </c>
      <c r="C2397" s="4" t="s">
        <v>46</v>
      </c>
      <c r="D2397" s="4" t="s">
        <v>308</v>
      </c>
      <c r="E2397" s="4" t="s">
        <v>17</v>
      </c>
      <c r="F2397" s="4" t="s">
        <v>18</v>
      </c>
      <c r="G2397" s="4" t="s">
        <v>106</v>
      </c>
      <c r="H2397" s="4" t="s">
        <v>3813</v>
      </c>
      <c r="I2397" s="4" t="s">
        <v>799</v>
      </c>
      <c r="J2397" s="51">
        <v>10000</v>
      </c>
      <c r="K2397" s="51">
        <v>6.4</v>
      </c>
      <c r="L2397" s="51">
        <v>224</v>
      </c>
      <c r="M2397" s="51">
        <v>98</v>
      </c>
      <c r="N2397" s="55">
        <v>35063732</v>
      </c>
      <c r="O2397" s="55">
        <v>32000000</v>
      </c>
      <c r="P2397" s="24">
        <v>3063732</v>
      </c>
    </row>
    <row r="2398" spans="1:16" x14ac:dyDescent="0.2">
      <c r="A2398" s="4" t="s">
        <v>4811</v>
      </c>
      <c r="B2398" s="5">
        <v>39240</v>
      </c>
      <c r="C2398" s="4" t="s">
        <v>46</v>
      </c>
      <c r="D2398" s="4" t="s">
        <v>23</v>
      </c>
      <c r="E2398" s="4" t="s">
        <v>914</v>
      </c>
      <c r="F2398" s="4" t="s">
        <v>1891</v>
      </c>
      <c r="G2398" s="4" t="s">
        <v>106</v>
      </c>
      <c r="H2398" s="4" t="s">
        <v>4812</v>
      </c>
      <c r="I2398" s="4" t="s">
        <v>4813</v>
      </c>
      <c r="J2398" s="51">
        <v>11000</v>
      </c>
      <c r="K2398" s="51">
        <v>7.5</v>
      </c>
      <c r="L2398" s="51">
        <v>300</v>
      </c>
      <c r="M2398" s="51">
        <v>105</v>
      </c>
      <c r="N2398" s="55">
        <v>7159147</v>
      </c>
      <c r="O2398" s="55">
        <v>3400000</v>
      </c>
      <c r="P2398" s="24">
        <v>3759147</v>
      </c>
    </row>
    <row r="2399" spans="1:16" x14ac:dyDescent="0.2">
      <c r="A2399" s="4" t="s">
        <v>4814</v>
      </c>
      <c r="B2399" s="5">
        <v>39316</v>
      </c>
      <c r="C2399" s="4" t="s">
        <v>46</v>
      </c>
      <c r="D2399" s="4" t="s">
        <v>105</v>
      </c>
      <c r="E2399" s="4" t="s">
        <v>17</v>
      </c>
      <c r="F2399" s="4" t="s">
        <v>18</v>
      </c>
      <c r="G2399" s="4" t="s">
        <v>106</v>
      </c>
      <c r="H2399" s="4" t="s">
        <v>2212</v>
      </c>
      <c r="I2399" s="4" t="s">
        <v>716</v>
      </c>
      <c r="J2399" s="51">
        <v>0</v>
      </c>
      <c r="K2399" s="51">
        <v>5.7</v>
      </c>
      <c r="L2399" s="51">
        <v>190</v>
      </c>
      <c r="M2399" s="51">
        <v>99</v>
      </c>
      <c r="N2399" s="55">
        <v>25117498</v>
      </c>
      <c r="O2399" s="55">
        <v>40000000</v>
      </c>
      <c r="P2399" s="24">
        <v>-14882502</v>
      </c>
    </row>
    <row r="2400" spans="1:16" x14ac:dyDescent="0.2">
      <c r="A2400" s="4" t="s">
        <v>4815</v>
      </c>
      <c r="B2400" s="5">
        <v>39316</v>
      </c>
      <c r="C2400" s="4" t="s">
        <v>46</v>
      </c>
      <c r="D2400" s="4" t="s">
        <v>54</v>
      </c>
      <c r="E2400" s="4" t="s">
        <v>17</v>
      </c>
      <c r="F2400" s="4" t="s">
        <v>18</v>
      </c>
      <c r="G2400" s="4" t="s">
        <v>146</v>
      </c>
      <c r="H2400" s="4" t="s">
        <v>432</v>
      </c>
      <c r="I2400" s="4" t="s">
        <v>4816</v>
      </c>
      <c r="J2400" s="51">
        <v>0</v>
      </c>
      <c r="K2400" s="51">
        <v>7.4</v>
      </c>
      <c r="L2400" s="51">
        <v>299</v>
      </c>
      <c r="M2400" s="51">
        <v>87</v>
      </c>
      <c r="N2400" s="55">
        <v>183132370</v>
      </c>
      <c r="O2400" s="55">
        <v>75000000</v>
      </c>
      <c r="P2400" s="24">
        <v>108132370</v>
      </c>
    </row>
    <row r="2401" spans="1:16" x14ac:dyDescent="0.2">
      <c r="A2401" s="4" t="s">
        <v>4817</v>
      </c>
      <c r="B2401" s="5">
        <v>39228</v>
      </c>
      <c r="C2401" s="4" t="s">
        <v>46</v>
      </c>
      <c r="D2401" s="4" t="s">
        <v>34</v>
      </c>
      <c r="E2401" s="4" t="s">
        <v>17</v>
      </c>
      <c r="F2401" s="4" t="s">
        <v>18</v>
      </c>
      <c r="G2401" s="4" t="s">
        <v>106</v>
      </c>
      <c r="H2401" s="4" t="s">
        <v>3275</v>
      </c>
      <c r="I2401" s="4" t="s">
        <v>4818</v>
      </c>
      <c r="J2401" s="51">
        <v>915</v>
      </c>
      <c r="K2401" s="51">
        <v>5</v>
      </c>
      <c r="L2401" s="51">
        <v>65</v>
      </c>
      <c r="M2401" s="51">
        <v>96</v>
      </c>
      <c r="N2401" s="55">
        <v>766487</v>
      </c>
      <c r="O2401" s="55">
        <v>5250000</v>
      </c>
      <c r="P2401" s="24">
        <v>-4483513</v>
      </c>
    </row>
    <row r="2402" spans="1:16" x14ac:dyDescent="0.2">
      <c r="A2402" s="4" t="s">
        <v>4819</v>
      </c>
      <c r="B2402" s="5">
        <v>39187</v>
      </c>
      <c r="C2402" s="4" t="s">
        <v>46</v>
      </c>
      <c r="D2402" s="4" t="s">
        <v>91</v>
      </c>
      <c r="E2402" s="4" t="s">
        <v>2341</v>
      </c>
      <c r="F2402" s="4" t="s">
        <v>1144</v>
      </c>
      <c r="G2402" s="4" t="s">
        <v>106</v>
      </c>
      <c r="H2402" s="4" t="s">
        <v>1821</v>
      </c>
      <c r="I2402" s="4" t="s">
        <v>4820</v>
      </c>
      <c r="J2402" s="51">
        <v>0</v>
      </c>
      <c r="K2402" s="51">
        <v>7.1</v>
      </c>
      <c r="L2402" s="51">
        <v>106</v>
      </c>
      <c r="M2402" s="51">
        <v>113</v>
      </c>
      <c r="N2402" s="55">
        <v>128978</v>
      </c>
      <c r="O2402" s="55">
        <v>40000000</v>
      </c>
      <c r="P2402" s="24">
        <v>-39871022</v>
      </c>
    </row>
    <row r="2403" spans="1:16" x14ac:dyDescent="0.2">
      <c r="A2403" s="4" t="s">
        <v>4821</v>
      </c>
      <c r="B2403" s="5">
        <v>39313</v>
      </c>
      <c r="C2403" s="4" t="s">
        <v>46</v>
      </c>
      <c r="D2403" s="4" t="s">
        <v>23</v>
      </c>
      <c r="E2403" s="4" t="s">
        <v>17</v>
      </c>
      <c r="F2403" s="4" t="s">
        <v>18</v>
      </c>
      <c r="G2403" s="4" t="s">
        <v>106</v>
      </c>
      <c r="H2403" s="4" t="s">
        <v>4822</v>
      </c>
      <c r="I2403" s="4" t="s">
        <v>1525</v>
      </c>
      <c r="J2403" s="51">
        <v>16000</v>
      </c>
      <c r="K2403" s="51">
        <v>8.1</v>
      </c>
      <c r="L2403" s="51">
        <v>398</v>
      </c>
      <c r="M2403" s="51">
        <v>158</v>
      </c>
      <c r="N2403" s="55">
        <v>40218903</v>
      </c>
      <c r="O2403" s="55">
        <v>25000000</v>
      </c>
      <c r="P2403" s="24">
        <v>15218903</v>
      </c>
    </row>
    <row r="2404" spans="1:16" x14ac:dyDescent="0.2">
      <c r="A2404" s="4" t="s">
        <v>4823</v>
      </c>
      <c r="B2404" s="5">
        <v>39149</v>
      </c>
      <c r="C2404" s="4" t="s">
        <v>46</v>
      </c>
      <c r="D2404" s="4" t="s">
        <v>23</v>
      </c>
      <c r="E2404" s="4" t="s">
        <v>17</v>
      </c>
      <c r="F2404" s="4" t="s">
        <v>18</v>
      </c>
      <c r="G2404" s="4" t="s">
        <v>106</v>
      </c>
      <c r="H2404" s="4" t="s">
        <v>4333</v>
      </c>
      <c r="I2404" s="4" t="s">
        <v>4824</v>
      </c>
      <c r="J2404" s="51">
        <v>0</v>
      </c>
      <c r="K2404" s="51">
        <v>7.2</v>
      </c>
      <c r="L2404" s="51">
        <v>146</v>
      </c>
      <c r="M2404" s="51">
        <v>118</v>
      </c>
      <c r="N2404" s="55">
        <v>2849142</v>
      </c>
      <c r="O2404" s="55">
        <v>16000000</v>
      </c>
      <c r="P2404" s="24">
        <v>-13150858</v>
      </c>
    </row>
    <row r="2405" spans="1:16" x14ac:dyDescent="0.2">
      <c r="A2405" s="4" t="s">
        <v>4825</v>
      </c>
      <c r="B2405" s="5">
        <v>39133</v>
      </c>
      <c r="C2405" s="4" t="s">
        <v>46</v>
      </c>
      <c r="D2405" s="4" t="s">
        <v>34</v>
      </c>
      <c r="E2405" s="4" t="s">
        <v>17</v>
      </c>
      <c r="F2405" s="4" t="s">
        <v>18</v>
      </c>
      <c r="G2405" s="4" t="s">
        <v>146</v>
      </c>
      <c r="H2405" s="4" t="s">
        <v>2793</v>
      </c>
      <c r="I2405" s="4" t="s">
        <v>4296</v>
      </c>
      <c r="J2405" s="51">
        <v>0</v>
      </c>
      <c r="K2405" s="51">
        <v>6.1</v>
      </c>
      <c r="L2405" s="51">
        <v>37</v>
      </c>
      <c r="M2405" s="51">
        <v>117</v>
      </c>
      <c r="N2405" s="55">
        <v>49121934</v>
      </c>
      <c r="O2405" s="55">
        <v>13000000</v>
      </c>
      <c r="P2405" s="24">
        <v>36121934</v>
      </c>
    </row>
    <row r="2406" spans="1:16" x14ac:dyDescent="0.2">
      <c r="A2406" s="4" t="s">
        <v>4826</v>
      </c>
      <c r="B2406" s="5">
        <v>39253</v>
      </c>
      <c r="C2406" s="4" t="s">
        <v>46</v>
      </c>
      <c r="D2406" s="4" t="s">
        <v>105</v>
      </c>
      <c r="E2406" s="4" t="s">
        <v>914</v>
      </c>
      <c r="F2406" s="4" t="s">
        <v>1891</v>
      </c>
      <c r="G2406" s="4" t="s">
        <v>106</v>
      </c>
      <c r="H2406" s="4" t="s">
        <v>4827</v>
      </c>
      <c r="I2406" s="4" t="s">
        <v>4828</v>
      </c>
      <c r="J2406" s="51">
        <v>0</v>
      </c>
      <c r="K2406" s="51">
        <v>7.2</v>
      </c>
      <c r="L2406" s="51">
        <v>173</v>
      </c>
      <c r="M2406" s="51">
        <v>66</v>
      </c>
      <c r="N2406" s="55">
        <v>38108</v>
      </c>
      <c r="O2406" s="55">
        <v>2600000</v>
      </c>
      <c r="P2406" s="24">
        <v>-2561892</v>
      </c>
    </row>
    <row r="2407" spans="1:16" x14ac:dyDescent="0.2">
      <c r="A2407" s="4" t="s">
        <v>4829</v>
      </c>
      <c r="B2407" s="5">
        <v>39361</v>
      </c>
      <c r="C2407" s="4" t="s">
        <v>46</v>
      </c>
      <c r="D2407" s="4" t="s">
        <v>91</v>
      </c>
      <c r="E2407" s="4" t="s">
        <v>17</v>
      </c>
      <c r="F2407" s="4" t="s">
        <v>1144</v>
      </c>
      <c r="G2407" s="4" t="s">
        <v>98</v>
      </c>
      <c r="H2407" s="4" t="s">
        <v>2784</v>
      </c>
      <c r="I2407" s="4" t="s">
        <v>4830</v>
      </c>
      <c r="J2407" s="51">
        <v>0</v>
      </c>
      <c r="K2407" s="51">
        <v>6.3</v>
      </c>
      <c r="L2407" s="51">
        <v>191</v>
      </c>
      <c r="M2407" s="51">
        <v>87</v>
      </c>
      <c r="N2407" s="55">
        <v>54132596</v>
      </c>
      <c r="O2407" s="55">
        <v>34000000</v>
      </c>
      <c r="P2407" s="24">
        <v>20132596</v>
      </c>
    </row>
    <row r="2408" spans="1:16" x14ac:dyDescent="0.2">
      <c r="A2408" s="4" t="s">
        <v>4831</v>
      </c>
      <c r="B2408" s="5">
        <v>39138</v>
      </c>
      <c r="C2408" s="4" t="s">
        <v>46</v>
      </c>
      <c r="D2408" s="4" t="s">
        <v>16</v>
      </c>
      <c r="E2408" s="4" t="s">
        <v>17</v>
      </c>
      <c r="F2408" s="4" t="s">
        <v>25</v>
      </c>
      <c r="G2408" s="4" t="s">
        <v>106</v>
      </c>
      <c r="H2408" s="4" t="s">
        <v>4832</v>
      </c>
      <c r="I2408" s="4" t="s">
        <v>3793</v>
      </c>
      <c r="J2408" s="51">
        <v>0</v>
      </c>
      <c r="K2408" s="51">
        <v>7.5</v>
      </c>
      <c r="L2408" s="51">
        <v>69</v>
      </c>
      <c r="M2408" s="51">
        <v>120</v>
      </c>
      <c r="N2408" s="55">
        <v>214202</v>
      </c>
      <c r="O2408" s="55">
        <v>12000000</v>
      </c>
      <c r="P2408" s="24">
        <v>-11785798</v>
      </c>
    </row>
    <row r="2409" spans="1:16" x14ac:dyDescent="0.2">
      <c r="A2409" s="4" t="s">
        <v>4833</v>
      </c>
      <c r="B2409" s="5">
        <v>39338</v>
      </c>
      <c r="C2409" s="4" t="s">
        <v>46</v>
      </c>
      <c r="D2409" s="4" t="s">
        <v>91</v>
      </c>
      <c r="E2409" s="4" t="s">
        <v>17</v>
      </c>
      <c r="F2409" s="4" t="s">
        <v>18</v>
      </c>
      <c r="G2409" s="4" t="s">
        <v>146</v>
      </c>
      <c r="H2409" s="4" t="s">
        <v>4832</v>
      </c>
      <c r="I2409" s="4" t="s">
        <v>1182</v>
      </c>
      <c r="J2409" s="51">
        <v>8000</v>
      </c>
      <c r="K2409" s="51">
        <v>7.1</v>
      </c>
      <c r="L2409" s="51">
        <v>396</v>
      </c>
      <c r="M2409" s="51">
        <v>144</v>
      </c>
      <c r="N2409" s="55">
        <v>318759914</v>
      </c>
      <c r="O2409" s="55">
        <v>150000000</v>
      </c>
      <c r="P2409" s="24">
        <v>168759914</v>
      </c>
    </row>
    <row r="2410" spans="1:16" x14ac:dyDescent="0.2">
      <c r="A2410" s="4" t="s">
        <v>4834</v>
      </c>
      <c r="B2410" s="5">
        <v>39437</v>
      </c>
      <c r="C2410" s="4" t="s">
        <v>46</v>
      </c>
      <c r="D2410" s="4" t="s">
        <v>34</v>
      </c>
      <c r="E2410" s="4" t="s">
        <v>17</v>
      </c>
      <c r="F2410" s="4" t="s">
        <v>18</v>
      </c>
      <c r="G2410" s="4" t="s">
        <v>146</v>
      </c>
      <c r="H2410" s="4" t="s">
        <v>4835</v>
      </c>
      <c r="I2410" s="4" t="s">
        <v>4836</v>
      </c>
      <c r="J2410" s="51">
        <v>0</v>
      </c>
      <c r="K2410" s="51">
        <v>7.1</v>
      </c>
      <c r="L2410" s="51">
        <v>173</v>
      </c>
      <c r="M2410" s="51">
        <v>108</v>
      </c>
      <c r="N2410" s="55">
        <v>19067631</v>
      </c>
      <c r="O2410" s="55">
        <v>2000000</v>
      </c>
      <c r="P2410" s="24">
        <v>17067631</v>
      </c>
    </row>
    <row r="2411" spans="1:16" x14ac:dyDescent="0.2">
      <c r="A2411" s="4" t="s">
        <v>4837</v>
      </c>
      <c r="B2411" s="5">
        <v>39324</v>
      </c>
      <c r="C2411" s="4" t="s">
        <v>46</v>
      </c>
      <c r="D2411" s="4" t="s">
        <v>34</v>
      </c>
      <c r="E2411" s="4" t="s">
        <v>17</v>
      </c>
      <c r="F2411" s="4" t="s">
        <v>18</v>
      </c>
      <c r="G2411" s="4" t="s">
        <v>106</v>
      </c>
      <c r="H2411" s="4" t="s">
        <v>4838</v>
      </c>
      <c r="I2411" s="4" t="s">
        <v>1964</v>
      </c>
      <c r="J2411" s="51">
        <v>0</v>
      </c>
      <c r="K2411" s="51">
        <v>6.7</v>
      </c>
      <c r="L2411" s="51">
        <v>171</v>
      </c>
      <c r="M2411" s="51">
        <v>120</v>
      </c>
      <c r="N2411" s="55">
        <v>18317151</v>
      </c>
      <c r="O2411" s="55">
        <v>35000000</v>
      </c>
      <c r="P2411" s="24">
        <v>-16682849</v>
      </c>
    </row>
    <row r="2412" spans="1:16" x14ac:dyDescent="0.2">
      <c r="A2412" s="4" t="s">
        <v>4839</v>
      </c>
      <c r="B2412" s="5">
        <v>39146</v>
      </c>
      <c r="C2412" s="4" t="s">
        <v>46</v>
      </c>
      <c r="D2412" s="4" t="s">
        <v>91</v>
      </c>
      <c r="E2412" s="4" t="s">
        <v>17</v>
      </c>
      <c r="F2412" s="4" t="s">
        <v>18</v>
      </c>
      <c r="G2412" s="4" t="s">
        <v>106</v>
      </c>
      <c r="H2412" s="4" t="s">
        <v>1825</v>
      </c>
      <c r="I2412" s="4" t="s">
        <v>4840</v>
      </c>
      <c r="J2412" s="51">
        <v>0</v>
      </c>
      <c r="K2412" s="51">
        <v>6.3</v>
      </c>
      <c r="L2412" s="51">
        <v>119</v>
      </c>
      <c r="M2412" s="51">
        <v>103</v>
      </c>
      <c r="N2412" s="55">
        <v>22466994</v>
      </c>
      <c r="O2412" s="55">
        <v>25000000</v>
      </c>
      <c r="P2412" s="24">
        <v>-2533006</v>
      </c>
    </row>
    <row r="2413" spans="1:16" x14ac:dyDescent="0.2">
      <c r="A2413" s="4" t="s">
        <v>4841</v>
      </c>
      <c r="B2413" s="5">
        <v>39185</v>
      </c>
      <c r="C2413" s="4" t="s">
        <v>46</v>
      </c>
      <c r="D2413" s="4" t="s">
        <v>16</v>
      </c>
      <c r="E2413" s="4" t="s">
        <v>17</v>
      </c>
      <c r="F2413" s="4" t="s">
        <v>18</v>
      </c>
      <c r="G2413" s="4" t="s">
        <v>106</v>
      </c>
      <c r="H2413" s="4" t="s">
        <v>1411</v>
      </c>
      <c r="I2413" s="4" t="s">
        <v>2562</v>
      </c>
      <c r="J2413" s="51">
        <v>0</v>
      </c>
      <c r="K2413" s="51">
        <v>6.9</v>
      </c>
      <c r="L2413" s="51">
        <v>222</v>
      </c>
      <c r="M2413" s="51">
        <v>117</v>
      </c>
      <c r="N2413" s="55">
        <v>28563179</v>
      </c>
      <c r="O2413" s="55">
        <v>21000000</v>
      </c>
      <c r="P2413" s="24">
        <v>7563179</v>
      </c>
    </row>
    <row r="2414" spans="1:16" x14ac:dyDescent="0.2">
      <c r="A2414" s="4" t="s">
        <v>4842</v>
      </c>
      <c r="B2414" s="5">
        <v>39411</v>
      </c>
      <c r="C2414" s="4" t="s">
        <v>46</v>
      </c>
      <c r="D2414" s="4" t="s">
        <v>75</v>
      </c>
      <c r="E2414" s="4" t="s">
        <v>17</v>
      </c>
      <c r="F2414" s="4" t="s">
        <v>97</v>
      </c>
      <c r="G2414" s="4" t="s">
        <v>146</v>
      </c>
      <c r="H2414" s="4" t="s">
        <v>1450</v>
      </c>
      <c r="I2414" s="4" t="s">
        <v>4843</v>
      </c>
      <c r="J2414" s="51">
        <v>429</v>
      </c>
      <c r="K2414" s="51">
        <v>6.9</v>
      </c>
      <c r="L2414" s="51">
        <v>90</v>
      </c>
      <c r="M2414" s="51">
        <v>92</v>
      </c>
      <c r="N2414" s="55">
        <v>1071240</v>
      </c>
      <c r="O2414" s="55">
        <v>8000000</v>
      </c>
      <c r="P2414" s="24">
        <v>-6928760</v>
      </c>
    </row>
    <row r="2415" spans="1:16" x14ac:dyDescent="0.2">
      <c r="A2415" s="4" t="s">
        <v>4844</v>
      </c>
      <c r="B2415" s="5">
        <v>39417</v>
      </c>
      <c r="C2415" s="4" t="s">
        <v>46</v>
      </c>
      <c r="D2415" s="4" t="s">
        <v>34</v>
      </c>
      <c r="E2415" s="4" t="s">
        <v>17</v>
      </c>
      <c r="F2415" s="4" t="s">
        <v>18</v>
      </c>
      <c r="G2415" s="4" t="s">
        <v>146</v>
      </c>
      <c r="H2415" s="4" t="s">
        <v>445</v>
      </c>
      <c r="I2415" s="4" t="s">
        <v>3061</v>
      </c>
      <c r="J2415" s="51">
        <v>446</v>
      </c>
      <c r="K2415" s="51">
        <v>2</v>
      </c>
      <c r="L2415" s="51">
        <v>25</v>
      </c>
      <c r="M2415" s="51">
        <v>93</v>
      </c>
      <c r="N2415" s="55">
        <v>5694308</v>
      </c>
      <c r="O2415" s="55">
        <v>7000000</v>
      </c>
      <c r="P2415" s="24">
        <v>-1305692</v>
      </c>
    </row>
    <row r="2416" spans="1:16" x14ac:dyDescent="0.2">
      <c r="A2416" s="4" t="s">
        <v>4845</v>
      </c>
      <c r="B2416" s="5">
        <v>39346</v>
      </c>
      <c r="C2416" s="4" t="s">
        <v>46</v>
      </c>
      <c r="D2416" s="4" t="s">
        <v>34</v>
      </c>
      <c r="E2416" s="4" t="s">
        <v>17</v>
      </c>
      <c r="F2416" s="4" t="s">
        <v>18</v>
      </c>
      <c r="G2416" s="4" t="s">
        <v>146</v>
      </c>
      <c r="H2416" s="4" t="s">
        <v>1642</v>
      </c>
      <c r="I2416" s="4" t="s">
        <v>4395</v>
      </c>
      <c r="J2416" s="51">
        <v>1000</v>
      </c>
      <c r="K2416" s="51">
        <v>5.6</v>
      </c>
      <c r="L2416" s="51">
        <v>41</v>
      </c>
      <c r="M2416" s="51">
        <v>113</v>
      </c>
      <c r="N2416" s="55">
        <v>55184721</v>
      </c>
      <c r="O2416" s="55">
        <v>15000000</v>
      </c>
      <c r="P2416" s="24">
        <v>40184721</v>
      </c>
    </row>
    <row r="2417" spans="1:16" x14ac:dyDescent="0.2">
      <c r="A2417" s="4" t="s">
        <v>4846</v>
      </c>
      <c r="B2417" s="5">
        <v>39118</v>
      </c>
      <c r="C2417" s="4" t="s">
        <v>46</v>
      </c>
      <c r="D2417" s="4" t="s">
        <v>34</v>
      </c>
      <c r="E2417" s="4" t="s">
        <v>17</v>
      </c>
      <c r="F2417" s="4" t="s">
        <v>18</v>
      </c>
      <c r="G2417" s="4" t="s">
        <v>106</v>
      </c>
      <c r="H2417" s="4" t="s">
        <v>2413</v>
      </c>
      <c r="I2417" s="4" t="s">
        <v>1855</v>
      </c>
      <c r="J2417" s="51">
        <v>830</v>
      </c>
      <c r="K2417" s="51">
        <v>6.5</v>
      </c>
      <c r="L2417" s="51">
        <v>121</v>
      </c>
      <c r="M2417" s="51">
        <v>93</v>
      </c>
      <c r="N2417" s="55">
        <v>2426851</v>
      </c>
      <c r="O2417" s="55">
        <v>4000000</v>
      </c>
      <c r="P2417" s="24">
        <v>-1573149</v>
      </c>
    </row>
    <row r="2418" spans="1:16" x14ac:dyDescent="0.2">
      <c r="A2418" s="4" t="s">
        <v>4847</v>
      </c>
      <c r="B2418" s="5">
        <v>39187</v>
      </c>
      <c r="C2418" s="4" t="s">
        <v>46</v>
      </c>
      <c r="D2418" s="4" t="s">
        <v>16</v>
      </c>
      <c r="E2418" s="4" t="s">
        <v>17</v>
      </c>
      <c r="F2418" s="4" t="s">
        <v>18</v>
      </c>
      <c r="G2418" s="4" t="s">
        <v>106</v>
      </c>
      <c r="H2418" s="4" t="s">
        <v>1226</v>
      </c>
      <c r="I2418" s="4" t="s">
        <v>904</v>
      </c>
      <c r="J2418" s="51">
        <v>12000</v>
      </c>
      <c r="K2418" s="51">
        <v>7.7</v>
      </c>
      <c r="L2418" s="51">
        <v>377</v>
      </c>
      <c r="M2418" s="51">
        <v>162</v>
      </c>
      <c r="N2418" s="55">
        <v>33048353</v>
      </c>
      <c r="O2418" s="55">
        <v>65000000</v>
      </c>
      <c r="P2418" s="24">
        <v>-31951647</v>
      </c>
    </row>
    <row r="2419" spans="1:16" x14ac:dyDescent="0.2">
      <c r="A2419" s="4" t="s">
        <v>4848</v>
      </c>
      <c r="B2419" s="5">
        <v>39703</v>
      </c>
      <c r="C2419" s="4" t="s">
        <v>46</v>
      </c>
      <c r="D2419" s="4" t="s">
        <v>16</v>
      </c>
      <c r="E2419" s="4" t="s">
        <v>17</v>
      </c>
      <c r="F2419" s="4" t="s">
        <v>18</v>
      </c>
      <c r="G2419" s="4" t="s">
        <v>146</v>
      </c>
      <c r="H2419" s="4" t="s">
        <v>920</v>
      </c>
      <c r="I2419" s="4" t="s">
        <v>2757</v>
      </c>
      <c r="J2419" s="51">
        <v>0</v>
      </c>
      <c r="K2419" s="51">
        <v>6.8</v>
      </c>
      <c r="L2419" s="51">
        <v>144</v>
      </c>
      <c r="M2419" s="51">
        <v>123</v>
      </c>
      <c r="N2419" s="55">
        <v>81159365</v>
      </c>
      <c r="O2419" s="55">
        <v>35000000</v>
      </c>
      <c r="P2419" s="24">
        <v>46159365</v>
      </c>
    </row>
    <row r="2420" spans="1:16" x14ac:dyDescent="0.2">
      <c r="A2420" s="4" t="s">
        <v>4849</v>
      </c>
      <c r="B2420" s="5">
        <v>39784</v>
      </c>
      <c r="C2420" s="4" t="s">
        <v>46</v>
      </c>
      <c r="D2420" s="4" t="s">
        <v>34</v>
      </c>
      <c r="E2420" s="4" t="s">
        <v>17</v>
      </c>
      <c r="F2420" s="4" t="s">
        <v>18</v>
      </c>
      <c r="G2420" s="4" t="s">
        <v>146</v>
      </c>
      <c r="H2420" s="4" t="s">
        <v>2257</v>
      </c>
      <c r="I2420" s="4" t="s">
        <v>4483</v>
      </c>
      <c r="J2420" s="51">
        <v>0</v>
      </c>
      <c r="K2420" s="51">
        <v>6.1</v>
      </c>
      <c r="L2420" s="51">
        <v>175</v>
      </c>
      <c r="M2420" s="51">
        <v>111</v>
      </c>
      <c r="N2420" s="55">
        <v>76806312</v>
      </c>
      <c r="O2420" s="55">
        <v>30000000</v>
      </c>
      <c r="P2420" s="24">
        <v>46806312</v>
      </c>
    </row>
    <row r="2421" spans="1:16" x14ac:dyDescent="0.2">
      <c r="A2421" s="4" t="s">
        <v>4850</v>
      </c>
      <c r="B2421" s="5">
        <v>39585</v>
      </c>
      <c r="C2421" s="4" t="s">
        <v>46</v>
      </c>
      <c r="D2421" s="4" t="s">
        <v>34</v>
      </c>
      <c r="E2421" s="4" t="s">
        <v>17</v>
      </c>
      <c r="F2421" s="4" t="s">
        <v>18</v>
      </c>
      <c r="G2421" s="4" t="s">
        <v>146</v>
      </c>
      <c r="H2421" s="4" t="s">
        <v>4851</v>
      </c>
      <c r="I2421" s="4" t="s">
        <v>890</v>
      </c>
      <c r="J2421" s="51">
        <v>797</v>
      </c>
      <c r="K2421" s="51">
        <v>4.3</v>
      </c>
      <c r="L2421" s="51">
        <v>45</v>
      </c>
      <c r="M2421" s="51">
        <v>83</v>
      </c>
      <c r="N2421" s="55">
        <v>7001720</v>
      </c>
      <c r="O2421" s="55">
        <v>12000000</v>
      </c>
      <c r="P2421" s="24">
        <v>-4998280</v>
      </c>
    </row>
    <row r="2422" spans="1:16" x14ac:dyDescent="0.2">
      <c r="A2422" s="4" t="s">
        <v>348</v>
      </c>
      <c r="B2422" s="5">
        <v>39801</v>
      </c>
      <c r="C2422" s="4" t="s">
        <v>46</v>
      </c>
      <c r="D2422" s="4" t="s">
        <v>54</v>
      </c>
      <c r="E2422" s="4" t="s">
        <v>17</v>
      </c>
      <c r="F2422" s="4" t="s">
        <v>348</v>
      </c>
      <c r="G2422" s="4" t="s">
        <v>146</v>
      </c>
      <c r="H2422" s="4" t="s">
        <v>3512</v>
      </c>
      <c r="I2422" s="4" t="s">
        <v>1415</v>
      </c>
      <c r="J2422" s="51">
        <v>0</v>
      </c>
      <c r="K2422" s="51">
        <v>6.6</v>
      </c>
      <c r="L2422" s="51">
        <v>245</v>
      </c>
      <c r="M2422" s="51">
        <v>165</v>
      </c>
      <c r="N2422" s="55">
        <v>49551662</v>
      </c>
      <c r="O2422" s="55">
        <v>130000000</v>
      </c>
      <c r="P2422" s="24">
        <v>-80448338</v>
      </c>
    </row>
    <row r="2423" spans="1:16" x14ac:dyDescent="0.2">
      <c r="A2423" s="4" t="s">
        <v>4852</v>
      </c>
      <c r="B2423" s="5">
        <v>39645</v>
      </c>
      <c r="C2423" s="4" t="s">
        <v>46</v>
      </c>
      <c r="D2423" s="4" t="s">
        <v>34</v>
      </c>
      <c r="E2423" s="4" t="s">
        <v>17</v>
      </c>
      <c r="F2423" s="4" t="s">
        <v>18</v>
      </c>
      <c r="G2423" s="4" t="s">
        <v>146</v>
      </c>
      <c r="H2423" s="4" t="s">
        <v>3715</v>
      </c>
      <c r="I2423" s="4" t="s">
        <v>4853</v>
      </c>
      <c r="J2423" s="51">
        <v>0</v>
      </c>
      <c r="K2423" s="51">
        <v>6</v>
      </c>
      <c r="L2423" s="51">
        <v>145</v>
      </c>
      <c r="M2423" s="51">
        <v>99</v>
      </c>
      <c r="N2423" s="55">
        <v>60269340</v>
      </c>
      <c r="O2423" s="55">
        <v>30000000</v>
      </c>
      <c r="P2423" s="24">
        <v>30269340</v>
      </c>
    </row>
    <row r="2424" spans="1:16" x14ac:dyDescent="0.2">
      <c r="A2424" s="4" t="s">
        <v>4854</v>
      </c>
      <c r="B2424" s="5">
        <v>39601</v>
      </c>
      <c r="C2424" s="4" t="s">
        <v>46</v>
      </c>
      <c r="D2424" s="4" t="s">
        <v>91</v>
      </c>
      <c r="E2424" s="4" t="s">
        <v>17</v>
      </c>
      <c r="F2424" s="4" t="s">
        <v>175</v>
      </c>
      <c r="G2424" s="4" t="s">
        <v>146</v>
      </c>
      <c r="H2424" s="4" t="s">
        <v>2220</v>
      </c>
      <c r="I2424" s="4" t="s">
        <v>2613</v>
      </c>
      <c r="J2424" s="51">
        <v>0</v>
      </c>
      <c r="K2424" s="51">
        <v>5.6</v>
      </c>
      <c r="L2424" s="51">
        <v>164</v>
      </c>
      <c r="M2424" s="51">
        <v>101</v>
      </c>
      <c r="N2424" s="55">
        <v>22531698</v>
      </c>
      <c r="O2424" s="55">
        <v>70000000</v>
      </c>
      <c r="P2424" s="24">
        <v>-47468302</v>
      </c>
    </row>
    <row r="2425" spans="1:16" x14ac:dyDescent="0.2">
      <c r="A2425" s="4" t="s">
        <v>4855</v>
      </c>
      <c r="B2425" s="5">
        <v>39808</v>
      </c>
      <c r="C2425" s="4" t="s">
        <v>46</v>
      </c>
      <c r="D2425" s="4" t="s">
        <v>91</v>
      </c>
      <c r="E2425" s="4" t="s">
        <v>17</v>
      </c>
      <c r="F2425" s="4" t="s">
        <v>18</v>
      </c>
      <c r="G2425" s="4" t="s">
        <v>106</v>
      </c>
      <c r="H2425" s="4" t="s">
        <v>476</v>
      </c>
      <c r="I2425" s="4" t="s">
        <v>4856</v>
      </c>
      <c r="J2425" s="51">
        <v>0</v>
      </c>
      <c r="K2425" s="51">
        <v>5.4</v>
      </c>
      <c r="L2425" s="51">
        <v>125</v>
      </c>
      <c r="M2425" s="51">
        <v>99</v>
      </c>
      <c r="N2425" s="55">
        <v>15279680</v>
      </c>
      <c r="O2425" s="55">
        <v>40000000</v>
      </c>
      <c r="P2425" s="24">
        <v>-24720320</v>
      </c>
    </row>
    <row r="2426" spans="1:16" x14ac:dyDescent="0.2">
      <c r="A2426" s="4" t="s">
        <v>4857</v>
      </c>
      <c r="B2426" s="5">
        <v>39569</v>
      </c>
      <c r="C2426" s="4" t="s">
        <v>46</v>
      </c>
      <c r="D2426" s="4" t="s">
        <v>34</v>
      </c>
      <c r="E2426" s="4" t="s">
        <v>17</v>
      </c>
      <c r="F2426" s="4" t="s">
        <v>97</v>
      </c>
      <c r="G2426" s="4" t="s">
        <v>146</v>
      </c>
      <c r="H2426" s="4" t="s">
        <v>4858</v>
      </c>
      <c r="I2426" s="4" t="s">
        <v>3649</v>
      </c>
      <c r="J2426" s="51">
        <v>0</v>
      </c>
      <c r="K2426" s="51">
        <v>6.4</v>
      </c>
      <c r="L2426" s="51">
        <v>248</v>
      </c>
      <c r="M2426" s="51">
        <v>102</v>
      </c>
      <c r="N2426" s="55">
        <v>11169531</v>
      </c>
      <c r="O2426" s="55">
        <v>20000000</v>
      </c>
      <c r="P2426" s="24">
        <v>-8830469</v>
      </c>
    </row>
    <row r="2427" spans="1:16" x14ac:dyDescent="0.2">
      <c r="A2427" s="4" t="s">
        <v>4859</v>
      </c>
      <c r="B2427" s="5">
        <v>39684</v>
      </c>
      <c r="C2427" s="4" t="s">
        <v>46</v>
      </c>
      <c r="D2427" s="4" t="s">
        <v>34</v>
      </c>
      <c r="E2427" s="4" t="s">
        <v>17</v>
      </c>
      <c r="F2427" s="4" t="s">
        <v>18</v>
      </c>
      <c r="G2427" s="4" t="s">
        <v>98</v>
      </c>
      <c r="H2427" s="4" t="s">
        <v>1373</v>
      </c>
      <c r="I2427" s="4" t="s">
        <v>2914</v>
      </c>
      <c r="J2427" s="51">
        <v>0</v>
      </c>
      <c r="K2427" s="51">
        <v>6.1</v>
      </c>
      <c r="L2427" s="51">
        <v>144</v>
      </c>
      <c r="M2427" s="51">
        <v>99</v>
      </c>
      <c r="N2427" s="55">
        <v>109993847</v>
      </c>
      <c r="O2427" s="55">
        <v>80000000</v>
      </c>
      <c r="P2427" s="24">
        <v>29993847</v>
      </c>
    </row>
    <row r="2428" spans="1:16" x14ac:dyDescent="0.2">
      <c r="A2428" s="4" t="s">
        <v>4860</v>
      </c>
      <c r="B2428" s="5">
        <v>39541</v>
      </c>
      <c r="C2428" s="4" t="s">
        <v>46</v>
      </c>
      <c r="D2428" s="4" t="s">
        <v>54</v>
      </c>
      <c r="E2428" s="4" t="s">
        <v>17</v>
      </c>
      <c r="F2428" s="4" t="s">
        <v>18</v>
      </c>
      <c r="G2428" s="4" t="s">
        <v>98</v>
      </c>
      <c r="H2428" s="4" t="s">
        <v>277</v>
      </c>
      <c r="I2428" s="4" t="s">
        <v>2309</v>
      </c>
      <c r="J2428" s="51">
        <v>0</v>
      </c>
      <c r="K2428" s="51">
        <v>3.7</v>
      </c>
      <c r="L2428" s="51">
        <v>100</v>
      </c>
      <c r="M2428" s="51">
        <v>91</v>
      </c>
      <c r="N2428" s="55">
        <v>94497271</v>
      </c>
      <c r="O2428" s="55">
        <v>20000000</v>
      </c>
      <c r="P2428" s="24">
        <v>74497271</v>
      </c>
    </row>
    <row r="2429" spans="1:16" x14ac:dyDescent="0.2">
      <c r="A2429" s="4" t="s">
        <v>4861</v>
      </c>
      <c r="B2429" s="5">
        <v>39702</v>
      </c>
      <c r="C2429" s="4" t="s">
        <v>46</v>
      </c>
      <c r="D2429" s="4" t="s">
        <v>23</v>
      </c>
      <c r="E2429" s="4" t="s">
        <v>17</v>
      </c>
      <c r="F2429" s="4" t="s">
        <v>352</v>
      </c>
      <c r="G2429" s="4" t="s">
        <v>106</v>
      </c>
      <c r="H2429" s="4" t="s">
        <v>4862</v>
      </c>
      <c r="I2429" s="4" t="s">
        <v>3010</v>
      </c>
      <c r="J2429" s="51">
        <v>0</v>
      </c>
      <c r="K2429" s="51">
        <v>6.6</v>
      </c>
      <c r="L2429" s="51">
        <v>229</v>
      </c>
      <c r="M2429" s="51">
        <v>121</v>
      </c>
      <c r="N2429" s="55">
        <v>3073392</v>
      </c>
      <c r="O2429" s="55">
        <v>25000000</v>
      </c>
      <c r="P2429" s="24">
        <v>-21926608</v>
      </c>
    </row>
    <row r="2430" spans="1:16" x14ac:dyDescent="0.2">
      <c r="A2430" s="4" t="s">
        <v>4863</v>
      </c>
      <c r="B2430" s="5">
        <v>39598</v>
      </c>
      <c r="C2430" s="4" t="s">
        <v>46</v>
      </c>
      <c r="D2430" s="4" t="s">
        <v>91</v>
      </c>
      <c r="E2430" s="4" t="s">
        <v>17</v>
      </c>
      <c r="F2430" s="4" t="s">
        <v>18</v>
      </c>
      <c r="G2430" s="4" t="s">
        <v>106</v>
      </c>
      <c r="H2430" s="4" t="s">
        <v>1290</v>
      </c>
      <c r="I2430" s="4" t="s">
        <v>288</v>
      </c>
      <c r="J2430" s="51">
        <v>0</v>
      </c>
      <c r="K2430" s="51">
        <v>7.1</v>
      </c>
      <c r="L2430" s="51">
        <v>238</v>
      </c>
      <c r="M2430" s="51">
        <v>128</v>
      </c>
      <c r="N2430" s="55">
        <v>39380442</v>
      </c>
      <c r="O2430" s="55">
        <v>70000000</v>
      </c>
      <c r="P2430" s="24">
        <v>-30619558</v>
      </c>
    </row>
    <row r="2431" spans="1:16" x14ac:dyDescent="0.2">
      <c r="A2431" s="4" t="s">
        <v>4864</v>
      </c>
      <c r="B2431" s="5">
        <v>39753</v>
      </c>
      <c r="C2431" s="4" t="s">
        <v>46</v>
      </c>
      <c r="D2431" s="4" t="s">
        <v>54</v>
      </c>
      <c r="E2431" s="4" t="s">
        <v>17</v>
      </c>
      <c r="F2431" s="4" t="s">
        <v>18</v>
      </c>
      <c r="G2431" s="4" t="s">
        <v>98</v>
      </c>
      <c r="H2431" s="4" t="s">
        <v>4266</v>
      </c>
      <c r="I2431" s="4" t="s">
        <v>4865</v>
      </c>
      <c r="J2431" s="51">
        <v>0</v>
      </c>
      <c r="K2431" s="51">
        <v>6.9</v>
      </c>
      <c r="L2431" s="51">
        <v>225</v>
      </c>
      <c r="M2431" s="51">
        <v>96</v>
      </c>
      <c r="N2431" s="55">
        <v>114053579</v>
      </c>
      <c r="O2431" s="55">
        <v>150000000</v>
      </c>
      <c r="P2431" s="24">
        <v>-35946421</v>
      </c>
    </row>
    <row r="2432" spans="1:16" x14ac:dyDescent="0.2">
      <c r="A2432" s="4" t="s">
        <v>4866</v>
      </c>
      <c r="B2432" s="5">
        <v>39728</v>
      </c>
      <c r="C2432" s="4" t="s">
        <v>46</v>
      </c>
      <c r="D2432" s="4" t="s">
        <v>34</v>
      </c>
      <c r="E2432" s="4" t="s">
        <v>17</v>
      </c>
      <c r="F2432" s="4" t="s">
        <v>18</v>
      </c>
      <c r="G2432" s="4" t="s">
        <v>146</v>
      </c>
      <c r="H2432" s="4" t="s">
        <v>675</v>
      </c>
      <c r="I2432" s="4" t="s">
        <v>812</v>
      </c>
      <c r="J2432" s="51">
        <v>0</v>
      </c>
      <c r="K2432" s="51">
        <v>6.8</v>
      </c>
      <c r="L2432" s="51">
        <v>109</v>
      </c>
      <c r="M2432" s="51">
        <v>110</v>
      </c>
      <c r="N2432" s="55">
        <v>4040588</v>
      </c>
      <c r="O2432" s="55">
        <v>5000000</v>
      </c>
      <c r="P2432" s="24">
        <v>-959412</v>
      </c>
    </row>
    <row r="2433" spans="1:16" x14ac:dyDescent="0.2">
      <c r="A2433" s="4" t="s">
        <v>4867</v>
      </c>
      <c r="B2433" s="5">
        <v>39516</v>
      </c>
      <c r="C2433" s="4" t="s">
        <v>46</v>
      </c>
      <c r="D2433" s="4" t="s">
        <v>34</v>
      </c>
      <c r="E2433" s="4" t="s">
        <v>17</v>
      </c>
      <c r="F2433" s="4" t="s">
        <v>18</v>
      </c>
      <c r="G2433" s="4" t="s">
        <v>106</v>
      </c>
      <c r="H2433" s="4" t="s">
        <v>1350</v>
      </c>
      <c r="I2433" s="4" t="s">
        <v>3828</v>
      </c>
      <c r="J2433" s="51">
        <v>0</v>
      </c>
      <c r="K2433" s="51">
        <v>7</v>
      </c>
      <c r="L2433" s="51">
        <v>341</v>
      </c>
      <c r="M2433" s="51">
        <v>96</v>
      </c>
      <c r="N2433" s="55">
        <v>60338891</v>
      </c>
      <c r="O2433" s="55">
        <v>37000000</v>
      </c>
      <c r="P2433" s="24">
        <v>23338891</v>
      </c>
    </row>
    <row r="2434" spans="1:16" x14ac:dyDescent="0.2">
      <c r="A2434" s="4" t="s">
        <v>4868</v>
      </c>
      <c r="B2434" s="5">
        <v>39804</v>
      </c>
      <c r="C2434" s="4" t="s">
        <v>46</v>
      </c>
      <c r="D2434" s="4" t="s">
        <v>75</v>
      </c>
      <c r="E2434" s="4" t="s">
        <v>17</v>
      </c>
      <c r="F2434" s="4" t="s">
        <v>18</v>
      </c>
      <c r="G2434" s="4" t="s">
        <v>106</v>
      </c>
      <c r="H2434" s="4" t="s">
        <v>3377</v>
      </c>
      <c r="I2434" s="4" t="s">
        <v>4869</v>
      </c>
      <c r="J2434" s="51">
        <v>0</v>
      </c>
      <c r="K2434" s="51">
        <v>7</v>
      </c>
      <c r="L2434" s="51">
        <v>81</v>
      </c>
      <c r="M2434" s="51">
        <v>109</v>
      </c>
      <c r="N2434" s="55">
        <v>8134217</v>
      </c>
      <c r="O2434" s="55">
        <v>12000000</v>
      </c>
      <c r="P2434" s="24">
        <v>-3865783</v>
      </c>
    </row>
    <row r="2435" spans="1:16" x14ac:dyDescent="0.2">
      <c r="A2435" s="4" t="s">
        <v>4870</v>
      </c>
      <c r="B2435" s="5">
        <v>39698</v>
      </c>
      <c r="C2435" s="4" t="s">
        <v>46</v>
      </c>
      <c r="D2435" s="4" t="s">
        <v>191</v>
      </c>
      <c r="E2435" s="4" t="s">
        <v>17</v>
      </c>
      <c r="F2435" s="4" t="s">
        <v>18</v>
      </c>
      <c r="G2435" s="4" t="s">
        <v>146</v>
      </c>
      <c r="H2435" s="4" t="s">
        <v>4871</v>
      </c>
      <c r="I2435" s="4" t="s">
        <v>4872</v>
      </c>
      <c r="J2435" s="51">
        <v>26</v>
      </c>
      <c r="K2435" s="51">
        <v>7.5</v>
      </c>
      <c r="L2435" s="51">
        <v>7</v>
      </c>
      <c r="M2435" s="51">
        <v>86</v>
      </c>
      <c r="N2435" s="55">
        <v>215185</v>
      </c>
      <c r="O2435" s="55">
        <v>200000</v>
      </c>
      <c r="P2435" s="24">
        <v>15185</v>
      </c>
    </row>
    <row r="2436" spans="1:16" x14ac:dyDescent="0.2">
      <c r="A2436" s="4" t="s">
        <v>4873</v>
      </c>
      <c r="B2436" s="5">
        <v>39496</v>
      </c>
      <c r="C2436" s="4" t="s">
        <v>46</v>
      </c>
      <c r="D2436" s="4" t="s">
        <v>16</v>
      </c>
      <c r="E2436" s="4" t="s">
        <v>17</v>
      </c>
      <c r="F2436" s="4" t="s">
        <v>18</v>
      </c>
      <c r="G2436" s="4" t="s">
        <v>106</v>
      </c>
      <c r="H2436" s="4" t="s">
        <v>1221</v>
      </c>
      <c r="I2436" s="4" t="s">
        <v>128</v>
      </c>
      <c r="J2436" s="51">
        <v>14000</v>
      </c>
      <c r="K2436" s="51">
        <v>7.8</v>
      </c>
      <c r="L2436" s="51">
        <v>264</v>
      </c>
      <c r="M2436" s="51">
        <v>141</v>
      </c>
      <c r="N2436" s="55">
        <v>35707327</v>
      </c>
      <c r="O2436" s="55">
        <v>55000000</v>
      </c>
      <c r="P2436" s="24">
        <v>-19292673</v>
      </c>
    </row>
    <row r="2437" spans="1:16" x14ac:dyDescent="0.2">
      <c r="A2437" s="4" t="s">
        <v>4874</v>
      </c>
      <c r="B2437" s="5">
        <v>39715</v>
      </c>
      <c r="C2437" s="4" t="s">
        <v>46</v>
      </c>
      <c r="D2437" s="4" t="s">
        <v>34</v>
      </c>
      <c r="E2437" s="4" t="s">
        <v>17</v>
      </c>
      <c r="F2437" s="4" t="s">
        <v>18</v>
      </c>
      <c r="G2437" s="4" t="s">
        <v>106</v>
      </c>
      <c r="H2437" s="4" t="s">
        <v>885</v>
      </c>
      <c r="I2437" s="4" t="s">
        <v>4875</v>
      </c>
      <c r="J2437" s="51">
        <v>0</v>
      </c>
      <c r="K2437" s="51">
        <v>6.5</v>
      </c>
      <c r="L2437" s="51">
        <v>159</v>
      </c>
      <c r="M2437" s="51">
        <v>92</v>
      </c>
      <c r="N2437" s="55">
        <v>2926565</v>
      </c>
      <c r="O2437" s="55">
        <v>3000000</v>
      </c>
      <c r="P2437" s="24">
        <v>-73435</v>
      </c>
    </row>
    <row r="2438" spans="1:16" x14ac:dyDescent="0.2">
      <c r="A2438" s="4" t="s">
        <v>4876</v>
      </c>
      <c r="B2438" s="5">
        <v>39734</v>
      </c>
      <c r="C2438" s="4" t="s">
        <v>46</v>
      </c>
      <c r="D2438" s="4" t="s">
        <v>54</v>
      </c>
      <c r="E2438" s="4" t="s">
        <v>17</v>
      </c>
      <c r="F2438" s="4" t="s">
        <v>18</v>
      </c>
      <c r="G2438" s="4" t="s">
        <v>98</v>
      </c>
      <c r="H2438" s="4" t="s">
        <v>302</v>
      </c>
      <c r="I2438" s="4" t="s">
        <v>4402</v>
      </c>
      <c r="J2438" s="51">
        <v>0</v>
      </c>
      <c r="K2438" s="51">
        <v>6.5</v>
      </c>
      <c r="L2438" s="51">
        <v>118</v>
      </c>
      <c r="M2438" s="51">
        <v>90</v>
      </c>
      <c r="N2438" s="55">
        <v>7871693</v>
      </c>
      <c r="O2438" s="55">
        <v>55000000</v>
      </c>
      <c r="P2438" s="24">
        <v>-47128307</v>
      </c>
    </row>
    <row r="2439" spans="1:16" x14ac:dyDescent="0.2">
      <c r="A2439" s="4" t="s">
        <v>4877</v>
      </c>
      <c r="B2439" s="5">
        <v>39732</v>
      </c>
      <c r="C2439" s="4" t="s">
        <v>46</v>
      </c>
      <c r="D2439" s="4" t="s">
        <v>91</v>
      </c>
      <c r="E2439" s="4" t="s">
        <v>17</v>
      </c>
      <c r="F2439" s="4" t="s">
        <v>18</v>
      </c>
      <c r="G2439" s="4" t="s">
        <v>146</v>
      </c>
      <c r="H2439" s="4" t="s">
        <v>4175</v>
      </c>
      <c r="I2439" s="4" t="s">
        <v>4878</v>
      </c>
      <c r="J2439" s="51">
        <v>0</v>
      </c>
      <c r="K2439" s="51">
        <v>7</v>
      </c>
      <c r="L2439" s="51">
        <v>459</v>
      </c>
      <c r="M2439" s="51">
        <v>85</v>
      </c>
      <c r="N2439" s="55">
        <v>80034302</v>
      </c>
      <c r="O2439" s="55">
        <v>25000000</v>
      </c>
      <c r="P2439" s="24">
        <v>55034302</v>
      </c>
    </row>
    <row r="2440" spans="1:16" x14ac:dyDescent="0.2">
      <c r="A2440" s="4" t="s">
        <v>4879</v>
      </c>
      <c r="B2440" s="5">
        <v>39608</v>
      </c>
      <c r="C2440" s="4" t="s">
        <v>46</v>
      </c>
      <c r="D2440" s="4" t="s">
        <v>34</v>
      </c>
      <c r="E2440" s="4" t="s">
        <v>17</v>
      </c>
      <c r="F2440" s="4" t="s">
        <v>18</v>
      </c>
      <c r="G2440" s="4" t="s">
        <v>106</v>
      </c>
      <c r="H2440" s="4" t="s">
        <v>2397</v>
      </c>
      <c r="I2440" s="4" t="s">
        <v>4880</v>
      </c>
      <c r="J2440" s="51">
        <v>422</v>
      </c>
      <c r="K2440" s="51">
        <v>4.5999999999999996</v>
      </c>
      <c r="L2440" s="51">
        <v>42</v>
      </c>
      <c r="M2440" s="51">
        <v>94</v>
      </c>
      <c r="N2440" s="55">
        <v>4693919</v>
      </c>
      <c r="O2440" s="55">
        <v>6500000</v>
      </c>
      <c r="P2440" s="24">
        <v>-1806081</v>
      </c>
    </row>
    <row r="2441" spans="1:16" x14ac:dyDescent="0.2">
      <c r="A2441" s="4" t="s">
        <v>4881</v>
      </c>
      <c r="B2441" s="5">
        <v>39792</v>
      </c>
      <c r="C2441" s="4" t="s">
        <v>46</v>
      </c>
      <c r="D2441" s="4" t="s">
        <v>91</v>
      </c>
      <c r="E2441" s="4" t="s">
        <v>17</v>
      </c>
      <c r="F2441" s="4" t="s">
        <v>18</v>
      </c>
      <c r="G2441" s="4" t="s">
        <v>106</v>
      </c>
      <c r="H2441" s="4" t="s">
        <v>1825</v>
      </c>
      <c r="I2441" s="4" t="s">
        <v>1244</v>
      </c>
      <c r="J2441" s="51">
        <v>0</v>
      </c>
      <c r="K2441" s="51">
        <v>6.4</v>
      </c>
      <c r="L2441" s="51">
        <v>230</v>
      </c>
      <c r="M2441" s="51">
        <v>111</v>
      </c>
      <c r="N2441" s="55">
        <v>36064910</v>
      </c>
      <c r="O2441" s="55">
        <v>45000000</v>
      </c>
      <c r="P2441" s="24">
        <v>-8935090</v>
      </c>
    </row>
    <row r="2442" spans="1:16" x14ac:dyDescent="0.2">
      <c r="A2442" s="4" t="s">
        <v>4882</v>
      </c>
      <c r="B2442" s="5">
        <v>39677</v>
      </c>
      <c r="C2442" s="4" t="s">
        <v>46</v>
      </c>
      <c r="D2442" s="4" t="s">
        <v>54</v>
      </c>
      <c r="E2442" s="4" t="s">
        <v>17</v>
      </c>
      <c r="F2442" s="4" t="s">
        <v>18</v>
      </c>
      <c r="G2442" s="4" t="s">
        <v>98</v>
      </c>
      <c r="H2442" s="4" t="s">
        <v>241</v>
      </c>
      <c r="I2442" s="4" t="s">
        <v>4883</v>
      </c>
      <c r="J2442" s="51">
        <v>211</v>
      </c>
      <c r="K2442" s="51">
        <v>4.4000000000000004</v>
      </c>
      <c r="L2442" s="51">
        <v>41</v>
      </c>
      <c r="M2442" s="51">
        <v>94</v>
      </c>
      <c r="N2442" s="55">
        <v>511920</v>
      </c>
      <c r="O2442" s="55">
        <v>40000000</v>
      </c>
      <c r="P2442" s="24">
        <v>-39488080</v>
      </c>
    </row>
    <row r="2443" spans="1:16" x14ac:dyDescent="0.2">
      <c r="A2443" s="4" t="s">
        <v>4884</v>
      </c>
      <c r="B2443" s="5">
        <v>39500</v>
      </c>
      <c r="C2443" s="4" t="s">
        <v>46</v>
      </c>
      <c r="D2443" s="4" t="s">
        <v>34</v>
      </c>
      <c r="E2443" s="4" t="s">
        <v>17</v>
      </c>
      <c r="F2443" s="4" t="s">
        <v>18</v>
      </c>
      <c r="G2443" s="4" t="s">
        <v>146</v>
      </c>
      <c r="H2443" s="4" t="s">
        <v>3407</v>
      </c>
      <c r="I2443" s="4" t="s">
        <v>4650</v>
      </c>
      <c r="J2443" s="51">
        <v>0</v>
      </c>
      <c r="K2443" s="51">
        <v>1.9</v>
      </c>
      <c r="L2443" s="51">
        <v>111</v>
      </c>
      <c r="M2443" s="51">
        <v>88</v>
      </c>
      <c r="N2443" s="55">
        <v>14174654</v>
      </c>
      <c r="O2443" s="55">
        <v>25000000</v>
      </c>
      <c r="P2443" s="24">
        <v>-10825346</v>
      </c>
    </row>
    <row r="2444" spans="1:16" x14ac:dyDescent="0.2">
      <c r="A2444" s="4" t="s">
        <v>4885</v>
      </c>
      <c r="B2444" s="5">
        <v>39622</v>
      </c>
      <c r="C2444" s="4" t="s">
        <v>46</v>
      </c>
      <c r="D2444" s="4" t="s">
        <v>54</v>
      </c>
      <c r="E2444" s="4" t="s">
        <v>17</v>
      </c>
      <c r="F2444" s="4" t="s">
        <v>97</v>
      </c>
      <c r="G2444" s="4"/>
      <c r="H2444" s="4" t="s">
        <v>407</v>
      </c>
      <c r="I2444" s="4" t="s">
        <v>4886</v>
      </c>
      <c r="J2444" s="51">
        <v>28</v>
      </c>
      <c r="K2444" s="51">
        <v>6.5</v>
      </c>
      <c r="L2444" s="51">
        <v>9</v>
      </c>
      <c r="M2444" s="51">
        <v>42</v>
      </c>
      <c r="N2444" s="55">
        <v>7518876</v>
      </c>
      <c r="O2444" s="55">
        <v>6000000</v>
      </c>
      <c r="P2444" s="24">
        <v>1518876</v>
      </c>
    </row>
    <row r="2445" spans="1:16" x14ac:dyDescent="0.2">
      <c r="A2445" s="4" t="s">
        <v>4887</v>
      </c>
      <c r="B2445" s="5">
        <v>39750</v>
      </c>
      <c r="C2445" s="4" t="s">
        <v>46</v>
      </c>
      <c r="D2445" s="4" t="s">
        <v>16</v>
      </c>
      <c r="E2445" s="4" t="s">
        <v>17</v>
      </c>
      <c r="F2445" s="4" t="s">
        <v>97</v>
      </c>
      <c r="G2445" s="4" t="s">
        <v>106</v>
      </c>
      <c r="H2445" s="4" t="s">
        <v>3937</v>
      </c>
      <c r="I2445" s="4" t="s">
        <v>4888</v>
      </c>
      <c r="J2445" s="51">
        <v>0</v>
      </c>
      <c r="K2445" s="51">
        <v>5.2</v>
      </c>
      <c r="L2445" s="51">
        <v>114</v>
      </c>
      <c r="M2445" s="51">
        <v>99</v>
      </c>
      <c r="N2445" s="55">
        <v>18378</v>
      </c>
      <c r="O2445" s="55">
        <v>900000</v>
      </c>
      <c r="P2445" s="24">
        <v>-881622</v>
      </c>
    </row>
    <row r="2446" spans="1:16" x14ac:dyDescent="0.2">
      <c r="A2446" s="4" t="s">
        <v>4889</v>
      </c>
      <c r="B2446" s="5">
        <v>39497</v>
      </c>
      <c r="C2446" s="4" t="s">
        <v>46</v>
      </c>
      <c r="D2446" s="4" t="s">
        <v>91</v>
      </c>
      <c r="E2446" s="4" t="s">
        <v>17</v>
      </c>
      <c r="F2446" s="4" t="s">
        <v>97</v>
      </c>
      <c r="G2446" s="4" t="s">
        <v>106</v>
      </c>
      <c r="H2446" s="4" t="s">
        <v>4890</v>
      </c>
      <c r="I2446" s="4" t="s">
        <v>4126</v>
      </c>
      <c r="J2446" s="51">
        <v>0</v>
      </c>
      <c r="K2446" s="51">
        <v>6</v>
      </c>
      <c r="L2446" s="51">
        <v>254</v>
      </c>
      <c r="M2446" s="51">
        <v>113</v>
      </c>
      <c r="N2446" s="55">
        <v>10955425</v>
      </c>
      <c r="O2446" s="55">
        <v>30000000</v>
      </c>
      <c r="P2446" s="24">
        <v>-19044575</v>
      </c>
    </row>
    <row r="2447" spans="1:16" x14ac:dyDescent="0.2">
      <c r="A2447" s="4" t="s">
        <v>4891</v>
      </c>
      <c r="B2447" s="5">
        <v>39479</v>
      </c>
      <c r="C2447" s="4" t="s">
        <v>46</v>
      </c>
      <c r="D2447" s="4" t="s">
        <v>23</v>
      </c>
      <c r="E2447" s="4" t="s">
        <v>17</v>
      </c>
      <c r="F2447" s="4" t="s">
        <v>18</v>
      </c>
      <c r="G2447" s="4" t="s">
        <v>146</v>
      </c>
      <c r="H2447" s="4" t="s">
        <v>1484</v>
      </c>
      <c r="I2447" s="4" t="s">
        <v>4892</v>
      </c>
      <c r="J2447" s="51">
        <v>0</v>
      </c>
      <c r="K2447" s="51">
        <v>7.5</v>
      </c>
      <c r="L2447" s="51">
        <v>293</v>
      </c>
      <c r="M2447" s="51">
        <v>104</v>
      </c>
      <c r="N2447" s="55">
        <v>33422556</v>
      </c>
      <c r="O2447" s="55">
        <v>20000000</v>
      </c>
      <c r="P2447" s="24">
        <v>13422556</v>
      </c>
    </row>
    <row r="2448" spans="1:16" x14ac:dyDescent="0.2">
      <c r="A2448" s="4" t="s">
        <v>4893</v>
      </c>
      <c r="B2448" s="5">
        <v>39703</v>
      </c>
      <c r="C2448" s="4" t="s">
        <v>46</v>
      </c>
      <c r="D2448" s="4" t="s">
        <v>34</v>
      </c>
      <c r="E2448" s="4" t="s">
        <v>17</v>
      </c>
      <c r="F2448" s="4" t="s">
        <v>18</v>
      </c>
      <c r="G2448" s="4" t="s">
        <v>146</v>
      </c>
      <c r="H2448" s="4" t="s">
        <v>3767</v>
      </c>
      <c r="I2448" s="4" t="s">
        <v>2409</v>
      </c>
      <c r="J2448" s="51">
        <v>702</v>
      </c>
      <c r="K2448" s="51">
        <v>5.7</v>
      </c>
      <c r="L2448" s="51">
        <v>146</v>
      </c>
      <c r="M2448" s="51">
        <v>102</v>
      </c>
      <c r="N2448" s="55">
        <v>32853640</v>
      </c>
      <c r="O2448" s="55">
        <v>40000000</v>
      </c>
      <c r="P2448" s="24">
        <v>-7146360</v>
      </c>
    </row>
    <row r="2449" spans="1:16" x14ac:dyDescent="0.2">
      <c r="A2449" s="4" t="s">
        <v>4894</v>
      </c>
      <c r="B2449" s="5">
        <v>39784</v>
      </c>
      <c r="C2449" s="4" t="s">
        <v>46</v>
      </c>
      <c r="D2449" s="4" t="s">
        <v>91</v>
      </c>
      <c r="E2449" s="4" t="s">
        <v>17</v>
      </c>
      <c r="F2449" s="4" t="s">
        <v>18</v>
      </c>
      <c r="G2449" s="4" t="s">
        <v>146</v>
      </c>
      <c r="H2449" s="4" t="s">
        <v>1232</v>
      </c>
      <c r="I2449" s="4" t="s">
        <v>3234</v>
      </c>
      <c r="J2449" s="51">
        <v>0</v>
      </c>
      <c r="K2449" s="51">
        <v>6.6</v>
      </c>
      <c r="L2449" s="51">
        <v>215</v>
      </c>
      <c r="M2449" s="51">
        <v>118</v>
      </c>
      <c r="N2449" s="55">
        <v>101111837</v>
      </c>
      <c r="O2449" s="55">
        <v>80000000</v>
      </c>
      <c r="P2449" s="24">
        <v>21111837</v>
      </c>
    </row>
    <row r="2450" spans="1:16" x14ac:dyDescent="0.2">
      <c r="A2450" s="4" t="s">
        <v>4895</v>
      </c>
      <c r="B2450" s="5">
        <v>39587</v>
      </c>
      <c r="C2450" s="4" t="s">
        <v>46</v>
      </c>
      <c r="D2450" s="4" t="s">
        <v>23</v>
      </c>
      <c r="E2450" s="4" t="s">
        <v>17</v>
      </c>
      <c r="F2450" s="4" t="s">
        <v>18</v>
      </c>
      <c r="G2450" s="4" t="s">
        <v>98</v>
      </c>
      <c r="H2450" s="4" t="s">
        <v>4896</v>
      </c>
      <c r="I2450" s="4" t="s">
        <v>4319</v>
      </c>
      <c r="J2450" s="51">
        <v>0</v>
      </c>
      <c r="K2450" s="51">
        <v>6.5</v>
      </c>
      <c r="L2450" s="51">
        <v>50</v>
      </c>
      <c r="M2450" s="51">
        <v>122</v>
      </c>
      <c r="N2450" s="55">
        <v>33451479</v>
      </c>
      <c r="O2450" s="55">
        <v>500000</v>
      </c>
      <c r="P2450" s="24">
        <v>32951479</v>
      </c>
    </row>
    <row r="2451" spans="1:16" x14ac:dyDescent="0.2">
      <c r="A2451" s="4" t="s">
        <v>4897</v>
      </c>
      <c r="B2451" s="5">
        <v>39553</v>
      </c>
      <c r="C2451" s="4" t="s">
        <v>46</v>
      </c>
      <c r="D2451" s="4" t="s">
        <v>23</v>
      </c>
      <c r="E2451" s="4" t="s">
        <v>1899</v>
      </c>
      <c r="F2451" s="4" t="s">
        <v>1637</v>
      </c>
      <c r="G2451" s="4" t="s">
        <v>19</v>
      </c>
      <c r="H2451" s="4" t="s">
        <v>4898</v>
      </c>
      <c r="I2451" s="4" t="s">
        <v>4899</v>
      </c>
      <c r="J2451" s="51">
        <v>0</v>
      </c>
      <c r="K2451" s="51">
        <v>7.3</v>
      </c>
      <c r="L2451" s="51">
        <v>80</v>
      </c>
      <c r="M2451" s="51">
        <v>45</v>
      </c>
      <c r="N2451" s="55">
        <v>145109</v>
      </c>
      <c r="O2451" s="55">
        <v>45000000</v>
      </c>
      <c r="P2451" s="24">
        <v>-44854891</v>
      </c>
    </row>
    <row r="2452" spans="1:16" x14ac:dyDescent="0.2">
      <c r="A2452" s="4" t="s">
        <v>4900</v>
      </c>
      <c r="B2452" s="5">
        <v>39460</v>
      </c>
      <c r="C2452" s="4" t="s">
        <v>46</v>
      </c>
      <c r="D2452" s="4" t="s">
        <v>75</v>
      </c>
      <c r="E2452" s="4" t="s">
        <v>17</v>
      </c>
      <c r="F2452" s="4" t="s">
        <v>18</v>
      </c>
      <c r="G2452" s="4" t="s">
        <v>146</v>
      </c>
      <c r="H2452" s="4" t="s">
        <v>4901</v>
      </c>
      <c r="I2452" s="4" t="s">
        <v>4902</v>
      </c>
      <c r="J2452" s="51">
        <v>0</v>
      </c>
      <c r="K2452" s="51">
        <v>7</v>
      </c>
      <c r="L2452" s="51">
        <v>99</v>
      </c>
      <c r="M2452" s="51">
        <v>119</v>
      </c>
      <c r="N2452" s="55">
        <v>4234040</v>
      </c>
      <c r="O2452" s="55">
        <v>20000000</v>
      </c>
      <c r="P2452" s="24">
        <v>-15765960</v>
      </c>
    </row>
    <row r="2453" spans="1:16" x14ac:dyDescent="0.2">
      <c r="A2453" s="4" t="s">
        <v>4903</v>
      </c>
      <c r="B2453" s="5">
        <v>39593</v>
      </c>
      <c r="C2453" s="4" t="s">
        <v>46</v>
      </c>
      <c r="D2453" s="4" t="s">
        <v>91</v>
      </c>
      <c r="E2453" s="4" t="s">
        <v>17</v>
      </c>
      <c r="F2453" s="4" t="s">
        <v>18</v>
      </c>
      <c r="G2453" s="4" t="s">
        <v>146</v>
      </c>
      <c r="H2453" s="4" t="s">
        <v>1391</v>
      </c>
      <c r="I2453" s="4" t="s">
        <v>1787</v>
      </c>
      <c r="J2453" s="51">
        <v>0</v>
      </c>
      <c r="K2453" s="51">
        <v>5.6</v>
      </c>
      <c r="L2453" s="51">
        <v>176</v>
      </c>
      <c r="M2453" s="51">
        <v>112</v>
      </c>
      <c r="N2453" s="55">
        <v>70224196</v>
      </c>
      <c r="O2453" s="55">
        <v>70000000</v>
      </c>
      <c r="P2453" s="24">
        <v>224196</v>
      </c>
    </row>
    <row r="2454" spans="1:16" x14ac:dyDescent="0.2">
      <c r="A2454" s="4" t="s">
        <v>4904</v>
      </c>
      <c r="B2454" s="5">
        <v>39537</v>
      </c>
      <c r="C2454" s="4" t="s">
        <v>46</v>
      </c>
      <c r="D2454" s="4" t="s">
        <v>34</v>
      </c>
      <c r="E2454" s="4" t="s">
        <v>17</v>
      </c>
      <c r="F2454" s="4" t="s">
        <v>18</v>
      </c>
      <c r="G2454" s="4" t="s">
        <v>106</v>
      </c>
      <c r="H2454" s="4" t="s">
        <v>2691</v>
      </c>
      <c r="I2454" s="4" t="s">
        <v>4905</v>
      </c>
      <c r="J2454" s="51">
        <v>0</v>
      </c>
      <c r="K2454" s="51">
        <v>7.2</v>
      </c>
      <c r="L2454" s="51">
        <v>253</v>
      </c>
      <c r="M2454" s="51">
        <v>118</v>
      </c>
      <c r="N2454" s="55">
        <v>62877175</v>
      </c>
      <c r="O2454" s="55">
        <v>30000000</v>
      </c>
      <c r="P2454" s="24">
        <v>32877175</v>
      </c>
    </row>
    <row r="2455" spans="1:16" x14ac:dyDescent="0.2">
      <c r="A2455" s="4" t="s">
        <v>4906</v>
      </c>
      <c r="B2455" s="5">
        <v>39652</v>
      </c>
      <c r="C2455" s="4" t="s">
        <v>46</v>
      </c>
      <c r="D2455" s="4" t="s">
        <v>34</v>
      </c>
      <c r="E2455" s="4" t="s">
        <v>17</v>
      </c>
      <c r="F2455" s="4" t="s">
        <v>25</v>
      </c>
      <c r="G2455" s="4" t="s">
        <v>146</v>
      </c>
      <c r="H2455" s="4" t="s">
        <v>1114</v>
      </c>
      <c r="I2455" s="4" t="s">
        <v>4907</v>
      </c>
      <c r="J2455" s="51">
        <v>0</v>
      </c>
      <c r="K2455" s="51">
        <v>5.6</v>
      </c>
      <c r="L2455" s="51">
        <v>141</v>
      </c>
      <c r="M2455" s="51">
        <v>88</v>
      </c>
      <c r="N2455" s="55">
        <v>120136047</v>
      </c>
      <c r="O2455" s="55">
        <v>80000000</v>
      </c>
      <c r="P2455" s="24">
        <v>40136047</v>
      </c>
    </row>
    <row r="2456" spans="1:16" x14ac:dyDescent="0.2">
      <c r="A2456" s="4" t="s">
        <v>4908</v>
      </c>
      <c r="B2456" s="5">
        <v>39795</v>
      </c>
      <c r="C2456" s="4" t="s">
        <v>46</v>
      </c>
      <c r="D2456" s="4" t="s">
        <v>23</v>
      </c>
      <c r="E2456" s="4" t="s">
        <v>17</v>
      </c>
      <c r="F2456" s="4" t="s">
        <v>18</v>
      </c>
      <c r="G2456" s="4" t="s">
        <v>106</v>
      </c>
      <c r="H2456" s="4" t="s">
        <v>4365</v>
      </c>
      <c r="I2456" s="4" t="s">
        <v>470</v>
      </c>
      <c r="J2456" s="51">
        <v>0</v>
      </c>
      <c r="K2456" s="51">
        <v>7.7</v>
      </c>
      <c r="L2456" s="51">
        <v>302</v>
      </c>
      <c r="M2456" s="51">
        <v>122</v>
      </c>
      <c r="N2456" s="55">
        <v>18593156</v>
      </c>
      <c r="O2456" s="55">
        <v>35000000</v>
      </c>
      <c r="P2456" s="24">
        <v>-16406844</v>
      </c>
    </row>
    <row r="2457" spans="1:16" x14ac:dyDescent="0.2">
      <c r="A2457" s="4" t="s">
        <v>4909</v>
      </c>
      <c r="B2457" s="5">
        <v>39466</v>
      </c>
      <c r="C2457" s="4" t="s">
        <v>46</v>
      </c>
      <c r="D2457" s="4" t="s">
        <v>16</v>
      </c>
      <c r="E2457" s="4" t="s">
        <v>17</v>
      </c>
      <c r="F2457" s="4" t="s">
        <v>18</v>
      </c>
      <c r="G2457" s="4" t="s">
        <v>106</v>
      </c>
      <c r="H2457" s="4" t="s">
        <v>4910</v>
      </c>
      <c r="I2457" s="4" t="s">
        <v>4911</v>
      </c>
      <c r="J2457" s="51">
        <v>0</v>
      </c>
      <c r="K2457" s="51">
        <v>7.2</v>
      </c>
      <c r="L2457" s="51">
        <v>181</v>
      </c>
      <c r="M2457" s="51">
        <v>97</v>
      </c>
      <c r="N2457" s="55">
        <v>2508841</v>
      </c>
      <c r="O2457" s="55">
        <v>1000000</v>
      </c>
      <c r="P2457" s="24">
        <v>1508841</v>
      </c>
    </row>
    <row r="2458" spans="1:16" x14ac:dyDescent="0.2">
      <c r="A2458" s="4" t="s">
        <v>4912</v>
      </c>
      <c r="B2458" s="5">
        <v>39812</v>
      </c>
      <c r="C2458" s="4" t="s">
        <v>46</v>
      </c>
      <c r="D2458" s="4" t="s">
        <v>191</v>
      </c>
      <c r="E2458" s="4" t="s">
        <v>17</v>
      </c>
      <c r="F2458" s="4" t="s">
        <v>18</v>
      </c>
      <c r="G2458" s="4" t="s">
        <v>19</v>
      </c>
      <c r="H2458" s="4" t="s">
        <v>4913</v>
      </c>
      <c r="I2458" s="4" t="s">
        <v>4914</v>
      </c>
      <c r="J2458" s="51">
        <v>588</v>
      </c>
      <c r="K2458" s="51">
        <v>7.6</v>
      </c>
      <c r="L2458" s="51">
        <v>14</v>
      </c>
      <c r="M2458" s="51">
        <v>112</v>
      </c>
      <c r="N2458" s="55">
        <v>173783</v>
      </c>
      <c r="O2458" s="55">
        <v>2500000</v>
      </c>
      <c r="P2458" s="24">
        <v>-2326217</v>
      </c>
    </row>
    <row r="2459" spans="1:16" x14ac:dyDescent="0.2">
      <c r="A2459" s="4" t="s">
        <v>4915</v>
      </c>
      <c r="B2459" s="5">
        <v>39598</v>
      </c>
      <c r="C2459" s="4" t="s">
        <v>46</v>
      </c>
      <c r="D2459" s="4" t="s">
        <v>91</v>
      </c>
      <c r="E2459" s="4" t="s">
        <v>17</v>
      </c>
      <c r="F2459" s="4" t="s">
        <v>4916</v>
      </c>
      <c r="G2459" s="4" t="s">
        <v>106</v>
      </c>
      <c r="H2459" s="4" t="s">
        <v>4917</v>
      </c>
      <c r="I2459" s="4" t="s">
        <v>4918</v>
      </c>
      <c r="J2459" s="51">
        <v>1000</v>
      </c>
      <c r="K2459" s="51">
        <v>7.8</v>
      </c>
      <c r="L2459" s="51">
        <v>30</v>
      </c>
      <c r="M2459" s="51">
        <v>119</v>
      </c>
      <c r="N2459" s="55">
        <v>4958</v>
      </c>
      <c r="O2459" s="55">
        <v>2000000</v>
      </c>
      <c r="P2459" s="24">
        <v>-1995042</v>
      </c>
    </row>
    <row r="2460" spans="1:16" x14ac:dyDescent="0.2">
      <c r="A2460" s="4" t="s">
        <v>4919</v>
      </c>
      <c r="B2460" s="5">
        <v>39591</v>
      </c>
      <c r="C2460" s="4" t="s">
        <v>46</v>
      </c>
      <c r="D2460" s="4" t="s">
        <v>91</v>
      </c>
      <c r="E2460" s="4" t="s">
        <v>17</v>
      </c>
      <c r="F2460" s="4" t="s">
        <v>18</v>
      </c>
      <c r="G2460" s="4" t="s">
        <v>146</v>
      </c>
      <c r="H2460" s="4" t="s">
        <v>302</v>
      </c>
      <c r="I2460" s="4" t="s">
        <v>1109</v>
      </c>
      <c r="J2460" s="51">
        <v>0</v>
      </c>
      <c r="K2460" s="51">
        <v>6.5</v>
      </c>
      <c r="L2460" s="51">
        <v>265</v>
      </c>
      <c r="M2460" s="51">
        <v>110</v>
      </c>
      <c r="N2460" s="55">
        <v>130313314</v>
      </c>
      <c r="O2460" s="55">
        <v>80000000</v>
      </c>
      <c r="P2460" s="24">
        <v>50313314</v>
      </c>
    </row>
    <row r="2461" spans="1:16" x14ac:dyDescent="0.2">
      <c r="A2461" s="4" t="s">
        <v>4920</v>
      </c>
      <c r="B2461" s="5">
        <v>39539</v>
      </c>
      <c r="C2461" s="4" t="s">
        <v>46</v>
      </c>
      <c r="D2461" s="4" t="s">
        <v>34</v>
      </c>
      <c r="E2461" s="4" t="s">
        <v>17</v>
      </c>
      <c r="F2461" s="4" t="s">
        <v>18</v>
      </c>
      <c r="G2461" s="4" t="s">
        <v>146</v>
      </c>
      <c r="H2461" s="4" t="s">
        <v>4921</v>
      </c>
      <c r="I2461" s="4" t="s">
        <v>2179</v>
      </c>
      <c r="J2461" s="51">
        <v>0</v>
      </c>
      <c r="K2461" s="51">
        <v>6.7</v>
      </c>
      <c r="L2461" s="51">
        <v>210</v>
      </c>
      <c r="M2461" s="51">
        <v>102</v>
      </c>
      <c r="N2461" s="55">
        <v>13214030</v>
      </c>
      <c r="O2461" s="55">
        <v>20000000</v>
      </c>
      <c r="P2461" s="24">
        <v>-6785970</v>
      </c>
    </row>
    <row r="2462" spans="1:16" x14ac:dyDescent="0.2">
      <c r="A2462" s="4" t="s">
        <v>4922</v>
      </c>
      <c r="B2462" s="5">
        <v>39501</v>
      </c>
      <c r="C2462" s="4" t="s">
        <v>46</v>
      </c>
      <c r="D2462" s="4" t="s">
        <v>23</v>
      </c>
      <c r="E2462" s="4" t="s">
        <v>17</v>
      </c>
      <c r="F2462" s="4" t="s">
        <v>97</v>
      </c>
      <c r="G2462" s="4" t="s">
        <v>106</v>
      </c>
      <c r="H2462" s="4" t="s">
        <v>622</v>
      </c>
      <c r="I2462" s="4" t="s">
        <v>4923</v>
      </c>
      <c r="J2462" s="51">
        <v>921</v>
      </c>
      <c r="K2462" s="51">
        <v>6.2</v>
      </c>
      <c r="L2462" s="51">
        <v>67</v>
      </c>
      <c r="M2462" s="51">
        <v>92</v>
      </c>
      <c r="N2462" s="55">
        <v>23091</v>
      </c>
      <c r="O2462" s="55">
        <v>15000000</v>
      </c>
      <c r="P2462" s="24">
        <v>-14976909</v>
      </c>
    </row>
    <row r="2463" spans="1:16" x14ac:dyDescent="0.2">
      <c r="A2463" s="4" t="s">
        <v>4924</v>
      </c>
      <c r="B2463" s="5">
        <v>39485</v>
      </c>
      <c r="C2463" s="4" t="s">
        <v>46</v>
      </c>
      <c r="D2463" s="4" t="s">
        <v>23</v>
      </c>
      <c r="E2463" s="4" t="s">
        <v>17</v>
      </c>
      <c r="F2463" s="4" t="s">
        <v>18</v>
      </c>
      <c r="G2463" s="4" t="s">
        <v>106</v>
      </c>
      <c r="H2463" s="4" t="s">
        <v>128</v>
      </c>
      <c r="I2463" s="4" t="s">
        <v>128</v>
      </c>
      <c r="J2463" s="51">
        <v>28000</v>
      </c>
      <c r="K2463" s="51">
        <v>8.1999999999999993</v>
      </c>
      <c r="L2463" s="51">
        <v>366</v>
      </c>
      <c r="M2463" s="51">
        <v>116</v>
      </c>
      <c r="N2463" s="55">
        <v>148085755</v>
      </c>
      <c r="O2463" s="55">
        <v>33000000</v>
      </c>
      <c r="P2463" s="24">
        <v>115085755</v>
      </c>
    </row>
    <row r="2464" spans="1:16" x14ac:dyDescent="0.2">
      <c r="A2464" s="4" t="s">
        <v>4925</v>
      </c>
      <c r="B2464" s="5">
        <v>39552</v>
      </c>
      <c r="C2464" s="4" t="s">
        <v>46</v>
      </c>
      <c r="D2464" s="4" t="s">
        <v>34</v>
      </c>
      <c r="E2464" s="4" t="s">
        <v>17</v>
      </c>
      <c r="F2464" s="4" t="s">
        <v>18</v>
      </c>
      <c r="G2464" s="4" t="s">
        <v>106</v>
      </c>
      <c r="H2464" s="4" t="s">
        <v>1281</v>
      </c>
      <c r="I2464" s="4" t="s">
        <v>1448</v>
      </c>
      <c r="J2464" s="51">
        <v>1000</v>
      </c>
      <c r="K2464" s="51">
        <v>6.4</v>
      </c>
      <c r="L2464" s="51">
        <v>129</v>
      </c>
      <c r="M2464" s="51">
        <v>92</v>
      </c>
      <c r="N2464" s="55">
        <v>4881867</v>
      </c>
      <c r="O2464" s="55">
        <v>9000000</v>
      </c>
      <c r="P2464" s="24">
        <v>-4118133</v>
      </c>
    </row>
    <row r="2465" spans="1:16" x14ac:dyDescent="0.2">
      <c r="A2465" s="4" t="s">
        <v>4926</v>
      </c>
      <c r="B2465" s="5">
        <v>39780</v>
      </c>
      <c r="C2465" s="4" t="s">
        <v>46</v>
      </c>
      <c r="D2465" s="4" t="s">
        <v>91</v>
      </c>
      <c r="E2465" s="4" t="s">
        <v>17</v>
      </c>
      <c r="F2465" s="4" t="s">
        <v>18</v>
      </c>
      <c r="G2465" s="4" t="s">
        <v>146</v>
      </c>
      <c r="H2465" s="4" t="s">
        <v>1181</v>
      </c>
      <c r="I2465" s="4" t="s">
        <v>1946</v>
      </c>
      <c r="J2465" s="51">
        <v>0</v>
      </c>
      <c r="K2465" s="51">
        <v>6.4</v>
      </c>
      <c r="L2465" s="51">
        <v>318</v>
      </c>
      <c r="M2465" s="51">
        <v>102</v>
      </c>
      <c r="N2465" s="55">
        <v>227946274</v>
      </c>
      <c r="O2465" s="55">
        <v>150000000</v>
      </c>
      <c r="P2465" s="24">
        <v>77946274</v>
      </c>
    </row>
    <row r="2466" spans="1:16" x14ac:dyDescent="0.2">
      <c r="A2466" s="4" t="s">
        <v>4927</v>
      </c>
      <c r="B2466" s="5">
        <v>39812</v>
      </c>
      <c r="C2466" s="4" t="s">
        <v>46</v>
      </c>
      <c r="D2466" s="4" t="s">
        <v>54</v>
      </c>
      <c r="E2466" s="4" t="s">
        <v>17</v>
      </c>
      <c r="F2466" s="4" t="s">
        <v>18</v>
      </c>
      <c r="G2466" s="4" t="s">
        <v>106</v>
      </c>
      <c r="H2466" s="4" t="s">
        <v>4928</v>
      </c>
      <c r="I2466" s="4" t="s">
        <v>4929</v>
      </c>
      <c r="J2466" s="51">
        <v>0</v>
      </c>
      <c r="K2466" s="51">
        <v>6.6</v>
      </c>
      <c r="L2466" s="51">
        <v>153</v>
      </c>
      <c r="M2466" s="51">
        <v>102</v>
      </c>
      <c r="N2466" s="55">
        <v>38087366</v>
      </c>
      <c r="O2466" s="55">
        <v>12000000</v>
      </c>
      <c r="P2466" s="24">
        <v>26087366</v>
      </c>
    </row>
    <row r="2467" spans="1:16" x14ac:dyDescent="0.2">
      <c r="A2467" s="4" t="s">
        <v>4930</v>
      </c>
      <c r="B2467" s="5">
        <v>39502</v>
      </c>
      <c r="C2467" s="4" t="s">
        <v>46</v>
      </c>
      <c r="D2467" s="4" t="s">
        <v>91</v>
      </c>
      <c r="E2467" s="4" t="s">
        <v>17</v>
      </c>
      <c r="F2467" s="4" t="s">
        <v>18</v>
      </c>
      <c r="G2467" s="4" t="s">
        <v>146</v>
      </c>
      <c r="H2467" s="4" t="s">
        <v>4931</v>
      </c>
      <c r="I2467" s="4" t="s">
        <v>2986</v>
      </c>
      <c r="J2467" s="51">
        <v>3000</v>
      </c>
      <c r="K2467" s="51">
        <v>7</v>
      </c>
      <c r="L2467" s="51">
        <v>345</v>
      </c>
      <c r="M2467" s="51">
        <v>120</v>
      </c>
      <c r="N2467" s="55">
        <v>75754670</v>
      </c>
      <c r="O2467" s="55">
        <v>85000000</v>
      </c>
      <c r="P2467" s="24">
        <v>-9245330</v>
      </c>
    </row>
    <row r="2468" spans="1:16" x14ac:dyDescent="0.2">
      <c r="A2468" s="4" t="s">
        <v>4932</v>
      </c>
      <c r="B2468" s="5">
        <v>39700</v>
      </c>
      <c r="C2468" s="4" t="s">
        <v>46</v>
      </c>
      <c r="D2468" s="4" t="s">
        <v>34</v>
      </c>
      <c r="E2468" s="4" t="s">
        <v>17</v>
      </c>
      <c r="F2468" s="4" t="s">
        <v>18</v>
      </c>
      <c r="G2468" s="4" t="s">
        <v>42</v>
      </c>
      <c r="H2468" s="4" t="s">
        <v>4933</v>
      </c>
      <c r="I2468" s="4" t="s">
        <v>988</v>
      </c>
      <c r="J2468" s="51">
        <v>0</v>
      </c>
      <c r="K2468" s="51">
        <v>4.5</v>
      </c>
      <c r="L2468" s="51">
        <v>128</v>
      </c>
      <c r="M2468" s="51">
        <v>112</v>
      </c>
      <c r="N2468" s="55">
        <v>90556401</v>
      </c>
      <c r="O2468" s="55">
        <v>11000000</v>
      </c>
      <c r="P2468" s="24">
        <v>79556401</v>
      </c>
    </row>
    <row r="2469" spans="1:16" x14ac:dyDescent="0.2">
      <c r="A2469" s="4" t="s">
        <v>4934</v>
      </c>
      <c r="B2469" s="5">
        <v>39564</v>
      </c>
      <c r="C2469" s="4" t="s">
        <v>46</v>
      </c>
      <c r="D2469" s="4" t="s">
        <v>34</v>
      </c>
      <c r="E2469" s="4" t="s">
        <v>17</v>
      </c>
      <c r="F2469" s="4" t="s">
        <v>97</v>
      </c>
      <c r="G2469" s="4" t="s">
        <v>106</v>
      </c>
      <c r="H2469" s="4" t="s">
        <v>4935</v>
      </c>
      <c r="I2469" s="4" t="s">
        <v>4936</v>
      </c>
      <c r="J2469" s="51">
        <v>0</v>
      </c>
      <c r="K2469" s="51">
        <v>6.5</v>
      </c>
      <c r="L2469" s="51">
        <v>135</v>
      </c>
      <c r="M2469" s="51">
        <v>110</v>
      </c>
      <c r="N2469" s="55">
        <v>2775593</v>
      </c>
      <c r="O2469" s="55">
        <v>27000000</v>
      </c>
      <c r="P2469" s="24">
        <v>-24224407</v>
      </c>
    </row>
    <row r="2470" spans="1:16" x14ac:dyDescent="0.2">
      <c r="A2470" s="4" t="s">
        <v>4937</v>
      </c>
      <c r="B2470" s="5">
        <v>39528</v>
      </c>
      <c r="C2470" s="4" t="s">
        <v>46</v>
      </c>
      <c r="D2470" s="4" t="s">
        <v>34</v>
      </c>
      <c r="E2470" s="4" t="s">
        <v>17</v>
      </c>
      <c r="F2470" s="4" t="s">
        <v>97</v>
      </c>
      <c r="G2470" s="4" t="s">
        <v>106</v>
      </c>
      <c r="H2470" s="4" t="s">
        <v>4938</v>
      </c>
      <c r="I2470" s="4" t="s">
        <v>4939</v>
      </c>
      <c r="J2470" s="51">
        <v>32000</v>
      </c>
      <c r="K2470" s="51">
        <v>8</v>
      </c>
      <c r="L2470" s="51">
        <v>300</v>
      </c>
      <c r="M2470" s="51">
        <v>107</v>
      </c>
      <c r="N2470" s="55">
        <v>7757130</v>
      </c>
      <c r="O2470" s="55">
        <v>15000000</v>
      </c>
      <c r="P2470" s="24">
        <v>-7242870</v>
      </c>
    </row>
    <row r="2471" spans="1:16" x14ac:dyDescent="0.2">
      <c r="A2471" s="4" t="s">
        <v>4940</v>
      </c>
      <c r="B2471" s="5">
        <v>39808</v>
      </c>
      <c r="C2471" s="4" t="s">
        <v>46</v>
      </c>
      <c r="D2471" s="4" t="s">
        <v>91</v>
      </c>
      <c r="E2471" s="4" t="s">
        <v>17</v>
      </c>
      <c r="F2471" s="4" t="s">
        <v>18</v>
      </c>
      <c r="G2471" s="4" t="s">
        <v>146</v>
      </c>
      <c r="H2471" s="4" t="s">
        <v>213</v>
      </c>
      <c r="I2471" s="4" t="s">
        <v>239</v>
      </c>
      <c r="J2471" s="51">
        <v>5000</v>
      </c>
      <c r="K2471" s="51">
        <v>6.2</v>
      </c>
      <c r="L2471" s="51">
        <v>470</v>
      </c>
      <c r="M2471" s="51">
        <v>122</v>
      </c>
      <c r="N2471" s="55">
        <v>317011114</v>
      </c>
      <c r="O2471" s="55">
        <v>185000000</v>
      </c>
      <c r="P2471" s="24">
        <v>132011114</v>
      </c>
    </row>
    <row r="2472" spans="1:16" x14ac:dyDescent="0.2">
      <c r="A2472" s="4" t="s">
        <v>4941</v>
      </c>
      <c r="B2472" s="5">
        <v>39489</v>
      </c>
      <c r="C2472" s="4" t="s">
        <v>46</v>
      </c>
      <c r="D2472" s="4" t="s">
        <v>54</v>
      </c>
      <c r="E2472" s="4" t="s">
        <v>17</v>
      </c>
      <c r="F2472" s="4" t="s">
        <v>25</v>
      </c>
      <c r="G2472" s="4" t="s">
        <v>98</v>
      </c>
      <c r="H2472" s="4" t="s">
        <v>1406</v>
      </c>
      <c r="I2472" s="4" t="s">
        <v>1222</v>
      </c>
      <c r="J2472" s="51">
        <v>0</v>
      </c>
      <c r="K2472" s="51">
        <v>6.1</v>
      </c>
      <c r="L2472" s="51">
        <v>161</v>
      </c>
      <c r="M2472" s="51">
        <v>106</v>
      </c>
      <c r="N2472" s="55">
        <v>17281832</v>
      </c>
      <c r="O2472" s="55">
        <v>60000000</v>
      </c>
      <c r="P2472" s="24">
        <v>-42718168</v>
      </c>
    </row>
    <row r="2473" spans="1:16" x14ac:dyDescent="0.2">
      <c r="A2473" s="4" t="s">
        <v>4942</v>
      </c>
      <c r="B2473" s="5">
        <v>39622</v>
      </c>
      <c r="C2473" s="4" t="s">
        <v>46</v>
      </c>
      <c r="D2473" s="4" t="s">
        <v>91</v>
      </c>
      <c r="E2473" s="4" t="s">
        <v>17</v>
      </c>
      <c r="F2473" s="4" t="s">
        <v>18</v>
      </c>
      <c r="G2473" s="4" t="s">
        <v>146</v>
      </c>
      <c r="H2473" s="4" t="s">
        <v>1226</v>
      </c>
      <c r="I2473" s="4" t="s">
        <v>1114</v>
      </c>
      <c r="J2473" s="51">
        <v>10000</v>
      </c>
      <c r="K2473" s="51">
        <v>7.9</v>
      </c>
      <c r="L2473" s="51">
        <v>486</v>
      </c>
      <c r="M2473" s="51">
        <v>126</v>
      </c>
      <c r="N2473" s="55">
        <v>318298180</v>
      </c>
      <c r="O2473" s="55">
        <v>140000000</v>
      </c>
      <c r="P2473" s="24">
        <v>178298180</v>
      </c>
    </row>
    <row r="2474" spans="1:16" x14ac:dyDescent="0.2">
      <c r="A2474" s="4" t="s">
        <v>4943</v>
      </c>
      <c r="B2474" s="5">
        <v>39571</v>
      </c>
      <c r="C2474" s="4" t="s">
        <v>46</v>
      </c>
      <c r="D2474" s="4" t="s">
        <v>91</v>
      </c>
      <c r="E2474" s="4" t="s">
        <v>17</v>
      </c>
      <c r="F2474" s="4" t="s">
        <v>18</v>
      </c>
      <c r="G2474" s="4" t="s">
        <v>98</v>
      </c>
      <c r="H2474" s="4" t="s">
        <v>4028</v>
      </c>
      <c r="I2474" s="4" t="s">
        <v>4944</v>
      </c>
      <c r="J2474" s="51">
        <v>0</v>
      </c>
      <c r="K2474" s="51">
        <v>5.8</v>
      </c>
      <c r="L2474" s="51">
        <v>201</v>
      </c>
      <c r="M2474" s="51">
        <v>93</v>
      </c>
      <c r="N2474" s="55">
        <v>101702060</v>
      </c>
      <c r="O2474" s="55">
        <v>45000000</v>
      </c>
      <c r="P2474" s="24">
        <v>56702060</v>
      </c>
    </row>
    <row r="2475" spans="1:16" x14ac:dyDescent="0.2">
      <c r="A2475" s="4" t="s">
        <v>4945</v>
      </c>
      <c r="B2475" s="5">
        <v>39784</v>
      </c>
      <c r="C2475" s="4" t="s">
        <v>46</v>
      </c>
      <c r="D2475" s="4" t="s">
        <v>91</v>
      </c>
      <c r="E2475" s="4" t="s">
        <v>17</v>
      </c>
      <c r="F2475" s="4" t="s">
        <v>18</v>
      </c>
      <c r="G2475" s="4" t="s">
        <v>146</v>
      </c>
      <c r="H2475" s="4" t="s">
        <v>3128</v>
      </c>
      <c r="I2475" s="4" t="s">
        <v>1440</v>
      </c>
      <c r="J2475" s="51">
        <v>0</v>
      </c>
      <c r="K2475" s="51">
        <v>6.1</v>
      </c>
      <c r="L2475" s="51">
        <v>238</v>
      </c>
      <c r="M2475" s="51">
        <v>88</v>
      </c>
      <c r="N2475" s="55">
        <v>80170146</v>
      </c>
      <c r="O2475" s="55">
        <v>85000000</v>
      </c>
      <c r="P2475" s="24">
        <v>-4829854</v>
      </c>
    </row>
    <row r="2476" spans="1:16" x14ac:dyDescent="0.2">
      <c r="A2476" s="4" t="s">
        <v>4946</v>
      </c>
      <c r="B2476" s="5">
        <v>39782</v>
      </c>
      <c r="C2476" s="4" t="s">
        <v>46</v>
      </c>
      <c r="D2476" s="4" t="s">
        <v>23</v>
      </c>
      <c r="E2476" s="4" t="s">
        <v>17</v>
      </c>
      <c r="F2476" s="4" t="s">
        <v>18</v>
      </c>
      <c r="G2476" s="4" t="s">
        <v>42</v>
      </c>
      <c r="H2476" s="4" t="s">
        <v>1209</v>
      </c>
      <c r="I2476" s="4" t="s">
        <v>4947</v>
      </c>
      <c r="J2476" s="51">
        <v>851</v>
      </c>
      <c r="K2476" s="51">
        <v>6.7</v>
      </c>
      <c r="L2476" s="51">
        <v>73</v>
      </c>
      <c r="M2476" s="51">
        <v>101</v>
      </c>
      <c r="N2476" s="55">
        <v>17655201</v>
      </c>
      <c r="O2476" s="55">
        <v>10000000</v>
      </c>
      <c r="P2476" s="24">
        <v>7655201</v>
      </c>
    </row>
    <row r="2477" spans="1:16" x14ac:dyDescent="0.2">
      <c r="A2477" s="4" t="s">
        <v>4948</v>
      </c>
      <c r="B2477" s="5">
        <v>39494</v>
      </c>
      <c r="C2477" s="4" t="s">
        <v>46</v>
      </c>
      <c r="D2477" s="4" t="s">
        <v>91</v>
      </c>
      <c r="E2477" s="4" t="s">
        <v>17</v>
      </c>
      <c r="F2477" s="4" t="s">
        <v>18</v>
      </c>
      <c r="G2477" s="4" t="s">
        <v>98</v>
      </c>
      <c r="H2477" s="4" t="s">
        <v>1221</v>
      </c>
      <c r="I2477" s="4" t="s">
        <v>4949</v>
      </c>
      <c r="J2477" s="51">
        <v>6000</v>
      </c>
      <c r="K2477" s="51">
        <v>7.6</v>
      </c>
      <c r="L2477" s="51">
        <v>266</v>
      </c>
      <c r="M2477" s="51">
        <v>92</v>
      </c>
      <c r="N2477" s="55">
        <v>215395021</v>
      </c>
      <c r="O2477" s="55">
        <v>130000000</v>
      </c>
      <c r="P2477" s="24">
        <v>85395021</v>
      </c>
    </row>
    <row r="2478" spans="1:16" x14ac:dyDescent="0.2">
      <c r="A2478" s="4" t="s">
        <v>4950</v>
      </c>
      <c r="B2478" s="5">
        <v>39542</v>
      </c>
      <c r="C2478" s="4" t="s">
        <v>46</v>
      </c>
      <c r="D2478" s="4" t="s">
        <v>16</v>
      </c>
      <c r="E2478" s="4" t="s">
        <v>17</v>
      </c>
      <c r="F2478" s="4" t="s">
        <v>18</v>
      </c>
      <c r="G2478" s="4" t="s">
        <v>146</v>
      </c>
      <c r="H2478" s="4" t="s">
        <v>4008</v>
      </c>
      <c r="I2478" s="4" t="s">
        <v>1594</v>
      </c>
      <c r="J2478" s="51">
        <v>0</v>
      </c>
      <c r="K2478" s="51">
        <v>6.1</v>
      </c>
      <c r="L2478" s="51">
        <v>165</v>
      </c>
      <c r="M2478" s="51">
        <v>110</v>
      </c>
      <c r="N2478" s="55">
        <v>39263506</v>
      </c>
      <c r="O2478" s="55">
        <v>22000000</v>
      </c>
      <c r="P2478" s="24">
        <v>17263506</v>
      </c>
    </row>
    <row r="2479" spans="1:16" x14ac:dyDescent="0.2">
      <c r="A2479" s="4" t="s">
        <v>4951</v>
      </c>
      <c r="B2479" s="5">
        <v>39585</v>
      </c>
      <c r="C2479" s="4" t="s">
        <v>46</v>
      </c>
      <c r="D2479" s="4" t="s">
        <v>34</v>
      </c>
      <c r="E2479" s="4" t="s">
        <v>17</v>
      </c>
      <c r="F2479" s="4" t="s">
        <v>18</v>
      </c>
      <c r="G2479" s="4" t="s">
        <v>146</v>
      </c>
      <c r="H2479" s="4" t="s">
        <v>4952</v>
      </c>
      <c r="I2479" s="4" t="s">
        <v>3989</v>
      </c>
      <c r="J2479" s="51">
        <v>472</v>
      </c>
      <c r="K2479" s="51">
        <v>6</v>
      </c>
      <c r="L2479" s="51">
        <v>186</v>
      </c>
      <c r="M2479" s="51">
        <v>114</v>
      </c>
      <c r="N2479" s="55">
        <v>31199215</v>
      </c>
      <c r="O2479" s="55">
        <v>58000000</v>
      </c>
      <c r="P2479" s="24">
        <v>-26800785</v>
      </c>
    </row>
    <row r="2480" spans="1:16" x14ac:dyDescent="0.2">
      <c r="A2480" s="4" t="s">
        <v>4953</v>
      </c>
      <c r="B2480" s="5">
        <v>39716</v>
      </c>
      <c r="C2480" s="4" t="s">
        <v>46</v>
      </c>
      <c r="D2480" s="4" t="s">
        <v>23</v>
      </c>
      <c r="E2480" s="4" t="s">
        <v>17</v>
      </c>
      <c r="F2480" s="4" t="s">
        <v>18</v>
      </c>
      <c r="G2480" s="4" t="s">
        <v>98</v>
      </c>
      <c r="H2480" s="4" t="s">
        <v>4059</v>
      </c>
      <c r="I2480" s="4" t="s">
        <v>4954</v>
      </c>
      <c r="J2480" s="51">
        <v>777</v>
      </c>
      <c r="K2480" s="51">
        <v>7.3</v>
      </c>
      <c r="L2480" s="51">
        <v>27</v>
      </c>
      <c r="M2480" s="51">
        <v>90</v>
      </c>
      <c r="N2480" s="55">
        <v>124720</v>
      </c>
      <c r="O2480" s="55">
        <v>5000000</v>
      </c>
      <c r="P2480" s="24">
        <v>-4875280</v>
      </c>
    </row>
    <row r="2481" spans="1:16" x14ac:dyDescent="0.2">
      <c r="A2481" s="4" t="s">
        <v>4955</v>
      </c>
      <c r="B2481" s="5">
        <v>39619</v>
      </c>
      <c r="C2481" s="4" t="s">
        <v>46</v>
      </c>
      <c r="D2481" s="4" t="s">
        <v>34</v>
      </c>
      <c r="E2481" s="4" t="s">
        <v>17</v>
      </c>
      <c r="F2481" s="4" t="s">
        <v>18</v>
      </c>
      <c r="G2481" s="4" t="s">
        <v>146</v>
      </c>
      <c r="H2481" s="4" t="s">
        <v>723</v>
      </c>
      <c r="I2481" s="4" t="s">
        <v>3030</v>
      </c>
      <c r="J2481" s="51">
        <v>687</v>
      </c>
      <c r="K2481" s="51">
        <v>5.8</v>
      </c>
      <c r="L2481" s="51">
        <v>98</v>
      </c>
      <c r="M2481" s="51">
        <v>104</v>
      </c>
      <c r="N2481" s="55">
        <v>20668843</v>
      </c>
      <c r="O2481" s="55">
        <v>22000000</v>
      </c>
      <c r="P2481" s="24">
        <v>-1331157</v>
      </c>
    </row>
    <row r="2482" spans="1:16" x14ac:dyDescent="0.2">
      <c r="A2482" s="4" t="s">
        <v>4956</v>
      </c>
      <c r="B2482" s="5">
        <v>39791</v>
      </c>
      <c r="C2482" s="4" t="s">
        <v>46</v>
      </c>
      <c r="D2482" s="4" t="s">
        <v>91</v>
      </c>
      <c r="E2482" s="4" t="s">
        <v>17</v>
      </c>
      <c r="F2482" s="4" t="s">
        <v>18</v>
      </c>
      <c r="G2482" s="4" t="s">
        <v>98</v>
      </c>
      <c r="H2482" s="4" t="s">
        <v>1366</v>
      </c>
      <c r="I2482" s="4" t="s">
        <v>1732</v>
      </c>
      <c r="J2482" s="51">
        <v>0</v>
      </c>
      <c r="K2482" s="51">
        <v>6.7</v>
      </c>
      <c r="L2482" s="51">
        <v>167</v>
      </c>
      <c r="M2482" s="51">
        <v>89</v>
      </c>
      <c r="N2482" s="55">
        <v>179982968</v>
      </c>
      <c r="O2482" s="55">
        <v>150000000</v>
      </c>
      <c r="P2482" s="24">
        <v>29982968</v>
      </c>
    </row>
    <row r="2483" spans="1:16" x14ac:dyDescent="0.2">
      <c r="A2483" s="4" t="s">
        <v>4957</v>
      </c>
      <c r="B2483" s="5">
        <v>39587</v>
      </c>
      <c r="C2483" s="4" t="s">
        <v>46</v>
      </c>
      <c r="D2483" s="4" t="s">
        <v>34</v>
      </c>
      <c r="E2483" s="4" t="s">
        <v>17</v>
      </c>
      <c r="F2483" s="4" t="s">
        <v>18</v>
      </c>
      <c r="G2483" s="4" t="s">
        <v>146</v>
      </c>
      <c r="H2483" s="4" t="s">
        <v>3872</v>
      </c>
      <c r="I2483" s="4" t="s">
        <v>4958</v>
      </c>
      <c r="J2483" s="51">
        <v>3000</v>
      </c>
      <c r="K2483" s="51">
        <v>5.8</v>
      </c>
      <c r="L2483" s="51">
        <v>128</v>
      </c>
      <c r="M2483" s="51">
        <v>101</v>
      </c>
      <c r="N2483" s="55">
        <v>46012734</v>
      </c>
      <c r="O2483" s="55">
        <v>40000000</v>
      </c>
      <c r="P2483" s="24">
        <v>6012734</v>
      </c>
    </row>
    <row r="2484" spans="1:16" x14ac:dyDescent="0.2">
      <c r="A2484" s="4" t="s">
        <v>4959</v>
      </c>
      <c r="B2484" s="5">
        <v>39633</v>
      </c>
      <c r="C2484" s="4" t="s">
        <v>46</v>
      </c>
      <c r="D2484" s="4" t="s">
        <v>34</v>
      </c>
      <c r="E2484" s="4" t="s">
        <v>17</v>
      </c>
      <c r="F2484" s="4" t="s">
        <v>18</v>
      </c>
      <c r="G2484" s="4" t="s">
        <v>146</v>
      </c>
      <c r="H2484" s="4" t="s">
        <v>1450</v>
      </c>
      <c r="I2484" s="4" t="s">
        <v>4960</v>
      </c>
      <c r="J2484" s="51">
        <v>10000</v>
      </c>
      <c r="K2484" s="51">
        <v>6.3</v>
      </c>
      <c r="L2484" s="51">
        <v>238</v>
      </c>
      <c r="M2484" s="51">
        <v>108</v>
      </c>
      <c r="N2484" s="55">
        <v>143704210</v>
      </c>
      <c r="O2484" s="55">
        <v>52000000</v>
      </c>
      <c r="P2484" s="24">
        <v>91704210</v>
      </c>
    </row>
    <row r="2485" spans="1:16" x14ac:dyDescent="0.2">
      <c r="A2485" s="4" t="s">
        <v>4961</v>
      </c>
      <c r="B2485" s="5">
        <v>39762</v>
      </c>
      <c r="C2485" s="4" t="s">
        <v>46</v>
      </c>
      <c r="D2485" s="4" t="s">
        <v>75</v>
      </c>
      <c r="E2485" s="4" t="s">
        <v>17</v>
      </c>
      <c r="F2485" s="4" t="s">
        <v>97</v>
      </c>
      <c r="G2485" s="4" t="s">
        <v>146</v>
      </c>
      <c r="H2485" s="4" t="s">
        <v>4962</v>
      </c>
      <c r="I2485" s="4" t="s">
        <v>4963</v>
      </c>
      <c r="J2485" s="51">
        <v>0</v>
      </c>
      <c r="K2485" s="51">
        <v>7.8</v>
      </c>
      <c r="L2485" s="51">
        <v>194</v>
      </c>
      <c r="M2485" s="51">
        <v>90</v>
      </c>
      <c r="N2485" s="55">
        <v>2957978</v>
      </c>
      <c r="O2485" s="55">
        <v>1000000</v>
      </c>
      <c r="P2485" s="24">
        <v>1957978</v>
      </c>
    </row>
    <row r="2486" spans="1:16" x14ac:dyDescent="0.2">
      <c r="A2486" s="4" t="s">
        <v>4964</v>
      </c>
      <c r="B2486" s="5">
        <v>39581</v>
      </c>
      <c r="C2486" s="4" t="s">
        <v>46</v>
      </c>
      <c r="D2486" s="4" t="s">
        <v>34</v>
      </c>
      <c r="E2486" s="4" t="s">
        <v>17</v>
      </c>
      <c r="F2486" s="4" t="s">
        <v>18</v>
      </c>
      <c r="G2486" s="4" t="s">
        <v>98</v>
      </c>
      <c r="H2486" s="4" t="s">
        <v>2196</v>
      </c>
      <c r="I2486" s="4" t="s">
        <v>4503</v>
      </c>
      <c r="J2486" s="51">
        <v>11000</v>
      </c>
      <c r="K2486" s="51">
        <v>7.1</v>
      </c>
      <c r="L2486" s="51">
        <v>180</v>
      </c>
      <c r="M2486" s="51">
        <v>115</v>
      </c>
      <c r="N2486" s="55">
        <v>143151473</v>
      </c>
      <c r="O2486" s="55">
        <v>60000000</v>
      </c>
      <c r="P2486" s="24">
        <v>83151473</v>
      </c>
    </row>
    <row r="2487" spans="1:16" x14ac:dyDescent="0.2">
      <c r="A2487" s="4" t="s">
        <v>4965</v>
      </c>
      <c r="B2487" s="5">
        <v>39470</v>
      </c>
      <c r="C2487" s="4" t="s">
        <v>46</v>
      </c>
      <c r="D2487" s="4" t="s">
        <v>91</v>
      </c>
      <c r="E2487" s="4" t="s">
        <v>17</v>
      </c>
      <c r="F2487" s="4" t="s">
        <v>352</v>
      </c>
      <c r="G2487" s="4" t="s">
        <v>146</v>
      </c>
      <c r="H2487" s="4" t="s">
        <v>2691</v>
      </c>
      <c r="I2487" s="4" t="s">
        <v>2633</v>
      </c>
      <c r="J2487" s="51">
        <v>0</v>
      </c>
      <c r="K2487" s="51">
        <v>5.4</v>
      </c>
      <c r="L2487" s="51">
        <v>228</v>
      </c>
      <c r="M2487" s="51">
        <v>103</v>
      </c>
      <c r="N2487" s="55">
        <v>40687294</v>
      </c>
      <c r="O2487" s="55">
        <v>35000000</v>
      </c>
      <c r="P2487" s="24">
        <v>5687294</v>
      </c>
    </row>
    <row r="2488" spans="1:16" x14ac:dyDescent="0.2">
      <c r="A2488" s="4" t="s">
        <v>4966</v>
      </c>
      <c r="B2488" s="5">
        <v>39456</v>
      </c>
      <c r="C2488" s="4" t="s">
        <v>46</v>
      </c>
      <c r="D2488" s="4" t="s">
        <v>23</v>
      </c>
      <c r="E2488" s="4" t="s">
        <v>17</v>
      </c>
      <c r="F2488" s="4" t="s">
        <v>97</v>
      </c>
      <c r="G2488" s="4" t="s">
        <v>146</v>
      </c>
      <c r="H2488" s="4" t="s">
        <v>4967</v>
      </c>
      <c r="I2488" s="4" t="s">
        <v>872</v>
      </c>
      <c r="J2488" s="51">
        <v>0</v>
      </c>
      <c r="K2488" s="51">
        <v>6.8</v>
      </c>
      <c r="L2488" s="51">
        <v>160</v>
      </c>
      <c r="M2488" s="51">
        <v>107</v>
      </c>
      <c r="N2488" s="55">
        <v>1186957</v>
      </c>
      <c r="O2488" s="55">
        <v>25000000</v>
      </c>
      <c r="P2488" s="24">
        <v>-23813043</v>
      </c>
    </row>
    <row r="2489" spans="1:16" x14ac:dyDescent="0.2">
      <c r="A2489" s="4" t="s">
        <v>4968</v>
      </c>
      <c r="B2489" s="5">
        <v>39487</v>
      </c>
      <c r="C2489" s="4" t="s">
        <v>46</v>
      </c>
      <c r="D2489" s="4" t="s">
        <v>54</v>
      </c>
      <c r="E2489" s="4" t="s">
        <v>17</v>
      </c>
      <c r="F2489" s="4" t="s">
        <v>18</v>
      </c>
      <c r="G2489" s="4" t="s">
        <v>98</v>
      </c>
      <c r="H2489" s="4" t="s">
        <v>2853</v>
      </c>
      <c r="I2489" s="4" t="s">
        <v>2273</v>
      </c>
      <c r="J2489" s="51">
        <v>791</v>
      </c>
      <c r="K2489" s="51">
        <v>4.9000000000000004</v>
      </c>
      <c r="L2489" s="51">
        <v>127</v>
      </c>
      <c r="M2489" s="51">
        <v>90</v>
      </c>
      <c r="N2489" s="55">
        <v>11802056</v>
      </c>
      <c r="O2489" s="55">
        <v>60000000</v>
      </c>
      <c r="P2489" s="24">
        <v>-48197944</v>
      </c>
    </row>
    <row r="2490" spans="1:16" x14ac:dyDescent="0.2">
      <c r="A2490" s="4" t="s">
        <v>4969</v>
      </c>
      <c r="B2490" s="5">
        <v>39577</v>
      </c>
      <c r="C2490" s="4" t="s">
        <v>46</v>
      </c>
      <c r="D2490" s="4" t="s">
        <v>34</v>
      </c>
      <c r="E2490" s="4" t="s">
        <v>17</v>
      </c>
      <c r="F2490" s="4" t="s">
        <v>18</v>
      </c>
      <c r="G2490" s="4" t="s">
        <v>146</v>
      </c>
      <c r="H2490" s="4" t="s">
        <v>3407</v>
      </c>
      <c r="I2490" s="4" t="s">
        <v>4650</v>
      </c>
      <c r="J2490" s="51">
        <v>0</v>
      </c>
      <c r="K2490" s="51">
        <v>2.7</v>
      </c>
      <c r="L2490" s="51">
        <v>111</v>
      </c>
      <c r="M2490" s="51">
        <v>86</v>
      </c>
      <c r="N2490" s="55">
        <v>38232624</v>
      </c>
      <c r="O2490" s="55">
        <v>30000000</v>
      </c>
      <c r="P2490" s="24">
        <v>8232624</v>
      </c>
    </row>
    <row r="2491" spans="1:16" x14ac:dyDescent="0.2">
      <c r="A2491" s="4" t="s">
        <v>4970</v>
      </c>
      <c r="B2491" s="5">
        <v>39548</v>
      </c>
      <c r="C2491" s="4" t="s">
        <v>46</v>
      </c>
      <c r="D2491" s="4" t="s">
        <v>75</v>
      </c>
      <c r="E2491" s="4" t="s">
        <v>17</v>
      </c>
      <c r="F2491" s="4" t="s">
        <v>18</v>
      </c>
      <c r="G2491" s="4" t="s">
        <v>106</v>
      </c>
      <c r="H2491" s="4" t="s">
        <v>2584</v>
      </c>
      <c r="I2491" s="4" t="s">
        <v>863</v>
      </c>
      <c r="J2491" s="51">
        <v>10000</v>
      </c>
      <c r="K2491" s="51">
        <v>7.6</v>
      </c>
      <c r="L2491" s="51">
        <v>324</v>
      </c>
      <c r="M2491" s="51">
        <v>128</v>
      </c>
      <c r="N2491" s="55">
        <v>31838002</v>
      </c>
      <c r="O2491" s="55">
        <v>20000000</v>
      </c>
      <c r="P2491" s="24">
        <v>11838002</v>
      </c>
    </row>
    <row r="2492" spans="1:16" x14ac:dyDescent="0.2">
      <c r="A2492" s="4" t="s">
        <v>4971</v>
      </c>
      <c r="B2492" s="5">
        <v>39676</v>
      </c>
      <c r="C2492" s="4" t="s">
        <v>46</v>
      </c>
      <c r="D2492" s="4" t="s">
        <v>91</v>
      </c>
      <c r="E2492" s="4" t="s">
        <v>17</v>
      </c>
      <c r="F2492" s="4" t="s">
        <v>18</v>
      </c>
      <c r="G2492" s="4" t="s">
        <v>106</v>
      </c>
      <c r="H2492" s="4" t="s">
        <v>1467</v>
      </c>
      <c r="I2492" s="4" t="s">
        <v>553</v>
      </c>
      <c r="J2492" s="51">
        <v>0</v>
      </c>
      <c r="K2492" s="51">
        <v>6</v>
      </c>
      <c r="L2492" s="51">
        <v>158</v>
      </c>
      <c r="M2492" s="51">
        <v>160</v>
      </c>
      <c r="N2492" s="55">
        <v>7916887</v>
      </c>
      <c r="O2492" s="55">
        <v>45000000</v>
      </c>
      <c r="P2492" s="24">
        <v>-37083113</v>
      </c>
    </row>
    <row r="2493" spans="1:16" x14ac:dyDescent="0.2">
      <c r="A2493" s="4" t="s">
        <v>4972</v>
      </c>
      <c r="B2493" s="5">
        <v>39659</v>
      </c>
      <c r="C2493" s="4" t="s">
        <v>46</v>
      </c>
      <c r="D2493" s="4" t="s">
        <v>105</v>
      </c>
      <c r="E2493" s="4" t="s">
        <v>17</v>
      </c>
      <c r="F2493" s="4" t="s">
        <v>18</v>
      </c>
      <c r="G2493" s="4" t="s">
        <v>106</v>
      </c>
      <c r="H2493" s="4" t="s">
        <v>1647</v>
      </c>
      <c r="I2493" s="4" t="s">
        <v>3356</v>
      </c>
      <c r="J2493" s="51">
        <v>5000</v>
      </c>
      <c r="K2493" s="51">
        <v>6.2</v>
      </c>
      <c r="L2493" s="51">
        <v>208</v>
      </c>
      <c r="M2493" s="51">
        <v>112</v>
      </c>
      <c r="N2493" s="55">
        <v>30691439</v>
      </c>
      <c r="O2493" s="55">
        <v>35000000</v>
      </c>
      <c r="P2493" s="24">
        <v>-4308561</v>
      </c>
    </row>
    <row r="2494" spans="1:16" x14ac:dyDescent="0.2">
      <c r="A2494" s="4" t="s">
        <v>4973</v>
      </c>
      <c r="B2494" s="5">
        <v>39482</v>
      </c>
      <c r="C2494" s="4" t="s">
        <v>46</v>
      </c>
      <c r="D2494" s="4" t="s">
        <v>34</v>
      </c>
      <c r="E2494" s="4" t="s">
        <v>17</v>
      </c>
      <c r="F2494" s="4" t="s">
        <v>18</v>
      </c>
      <c r="G2494" s="4" t="s">
        <v>106</v>
      </c>
      <c r="H2494" s="4" t="s">
        <v>3857</v>
      </c>
      <c r="I2494" s="4" t="s">
        <v>2543</v>
      </c>
      <c r="J2494" s="51">
        <v>0</v>
      </c>
      <c r="K2494" s="51">
        <v>5.9</v>
      </c>
      <c r="L2494" s="51">
        <v>80</v>
      </c>
      <c r="M2494" s="51">
        <v>112</v>
      </c>
      <c r="N2494" s="55">
        <v>19151864</v>
      </c>
      <c r="O2494" s="55">
        <v>40000000</v>
      </c>
      <c r="P2494" s="24">
        <v>-20848136</v>
      </c>
    </row>
    <row r="2495" spans="1:16" x14ac:dyDescent="0.2">
      <c r="A2495" s="4" t="s">
        <v>4974</v>
      </c>
      <c r="B2495" s="5">
        <v>39695</v>
      </c>
      <c r="C2495" s="4" t="s">
        <v>46</v>
      </c>
      <c r="D2495" s="4" t="s">
        <v>91</v>
      </c>
      <c r="E2495" s="4" t="s">
        <v>17</v>
      </c>
      <c r="F2495" s="4" t="s">
        <v>18</v>
      </c>
      <c r="G2495" s="4" t="s">
        <v>146</v>
      </c>
      <c r="H2495" s="4" t="s">
        <v>1773</v>
      </c>
      <c r="I2495" s="4" t="s">
        <v>3938</v>
      </c>
      <c r="J2495" s="51">
        <v>0</v>
      </c>
      <c r="K2495" s="51">
        <v>6.6</v>
      </c>
      <c r="L2495" s="51">
        <v>140</v>
      </c>
      <c r="M2495" s="51">
        <v>110</v>
      </c>
      <c r="N2495" s="55">
        <v>24848292</v>
      </c>
      <c r="O2495" s="55">
        <v>20000000</v>
      </c>
      <c r="P2495" s="24">
        <v>4848292</v>
      </c>
    </row>
    <row r="2496" spans="1:16" x14ac:dyDescent="0.2">
      <c r="A2496" s="4" t="s">
        <v>4975</v>
      </c>
      <c r="B2496" s="5">
        <v>39602</v>
      </c>
      <c r="C2496" s="4" t="s">
        <v>46</v>
      </c>
      <c r="D2496" s="4" t="s">
        <v>34</v>
      </c>
      <c r="E2496" s="4" t="s">
        <v>17</v>
      </c>
      <c r="F2496" s="4" t="s">
        <v>18</v>
      </c>
      <c r="G2496" s="4" t="s">
        <v>146</v>
      </c>
      <c r="H2496" s="4" t="s">
        <v>4976</v>
      </c>
      <c r="I2496" s="4" t="s">
        <v>3142</v>
      </c>
      <c r="J2496" s="51">
        <v>0</v>
      </c>
      <c r="K2496" s="51">
        <v>6.7</v>
      </c>
      <c r="L2496" s="51">
        <v>166</v>
      </c>
      <c r="M2496" s="51">
        <v>90</v>
      </c>
      <c r="N2496" s="55">
        <v>31487293</v>
      </c>
      <c r="O2496" s="55">
        <v>9000000</v>
      </c>
      <c r="P2496" s="24">
        <v>22487293</v>
      </c>
    </row>
    <row r="2497" spans="1:16" x14ac:dyDescent="0.2">
      <c r="A2497" s="4" t="s">
        <v>4977</v>
      </c>
      <c r="B2497" s="5">
        <v>39583</v>
      </c>
      <c r="C2497" s="4" t="s">
        <v>46</v>
      </c>
      <c r="D2497" s="4" t="s">
        <v>54</v>
      </c>
      <c r="E2497" s="4" t="s">
        <v>17</v>
      </c>
      <c r="F2497" s="4" t="s">
        <v>18</v>
      </c>
      <c r="G2497" s="4" t="s">
        <v>98</v>
      </c>
      <c r="H2497" s="4" t="s">
        <v>2354</v>
      </c>
      <c r="I2497" s="4" t="s">
        <v>4978</v>
      </c>
      <c r="J2497" s="51">
        <v>0</v>
      </c>
      <c r="K2497" s="51">
        <v>6</v>
      </c>
      <c r="L2497" s="51">
        <v>139</v>
      </c>
      <c r="M2497" s="51">
        <v>96</v>
      </c>
      <c r="N2497" s="55">
        <v>48006503</v>
      </c>
      <c r="O2497" s="55">
        <v>37000000</v>
      </c>
      <c r="P2497" s="24">
        <v>11006503</v>
      </c>
    </row>
    <row r="2498" spans="1:16" x14ac:dyDescent="0.2">
      <c r="A2498" s="4" t="s">
        <v>4979</v>
      </c>
      <c r="B2498" s="5">
        <v>39687</v>
      </c>
      <c r="C2498" s="4" t="s">
        <v>46</v>
      </c>
      <c r="D2498" s="4" t="s">
        <v>105</v>
      </c>
      <c r="E2498" s="4" t="s">
        <v>17</v>
      </c>
      <c r="F2498" s="4" t="s">
        <v>93</v>
      </c>
      <c r="G2498" s="4" t="s">
        <v>146</v>
      </c>
      <c r="H2498" s="4" t="s">
        <v>4980</v>
      </c>
      <c r="I2498" s="4" t="s">
        <v>4981</v>
      </c>
      <c r="J2498" s="51">
        <v>0</v>
      </c>
      <c r="K2498" s="51">
        <v>3.9</v>
      </c>
      <c r="L2498" s="51">
        <v>141</v>
      </c>
      <c r="M2498" s="51">
        <v>87</v>
      </c>
      <c r="N2498" s="55">
        <v>26876529</v>
      </c>
      <c r="O2498" s="55">
        <v>27000000</v>
      </c>
      <c r="P2498" s="24">
        <v>-123471</v>
      </c>
    </row>
    <row r="2499" spans="1:16" x14ac:dyDescent="0.2">
      <c r="A2499" s="4" t="s">
        <v>4982</v>
      </c>
      <c r="B2499" s="5">
        <v>39463</v>
      </c>
      <c r="C2499" s="4" t="s">
        <v>46</v>
      </c>
      <c r="D2499" s="4" t="s">
        <v>91</v>
      </c>
      <c r="E2499" s="4" t="s">
        <v>2881</v>
      </c>
      <c r="F2499" s="4" t="s">
        <v>2882</v>
      </c>
      <c r="G2499" s="4" t="s">
        <v>106</v>
      </c>
      <c r="H2499" s="4" t="s">
        <v>4983</v>
      </c>
      <c r="I2499" s="4" t="s">
        <v>4984</v>
      </c>
      <c r="J2499" s="51">
        <v>0</v>
      </c>
      <c r="K2499" s="51">
        <v>6.2</v>
      </c>
      <c r="L2499" s="51">
        <v>110</v>
      </c>
      <c r="M2499" s="51">
        <v>110</v>
      </c>
      <c r="N2499" s="55">
        <v>102055</v>
      </c>
      <c r="O2499" s="55">
        <v>300000000</v>
      </c>
      <c r="P2499" s="24">
        <v>-299897945</v>
      </c>
    </row>
    <row r="2500" spans="1:16" x14ac:dyDescent="0.2">
      <c r="A2500" s="4" t="s">
        <v>4985</v>
      </c>
      <c r="B2500" s="5">
        <v>39494</v>
      </c>
      <c r="C2500" s="4" t="s">
        <v>46</v>
      </c>
      <c r="D2500" s="4" t="s">
        <v>34</v>
      </c>
      <c r="E2500" s="4" t="s">
        <v>17</v>
      </c>
      <c r="F2500" s="4" t="s">
        <v>18</v>
      </c>
      <c r="G2500" s="4" t="s">
        <v>146</v>
      </c>
      <c r="H2500" s="4" t="s">
        <v>723</v>
      </c>
      <c r="I2500" s="4" t="s">
        <v>4986</v>
      </c>
      <c r="J2500" s="51">
        <v>518</v>
      </c>
      <c r="K2500" s="51">
        <v>5.2</v>
      </c>
      <c r="L2500" s="51">
        <v>100</v>
      </c>
      <c r="M2500" s="51">
        <v>95</v>
      </c>
      <c r="N2500" s="55">
        <v>7563670</v>
      </c>
      <c r="O2500" s="55">
        <v>10000000</v>
      </c>
      <c r="P2500" s="24">
        <v>-2436330</v>
      </c>
    </row>
    <row r="2501" spans="1:16" x14ac:dyDescent="0.2">
      <c r="A2501" s="4" t="s">
        <v>4987</v>
      </c>
      <c r="B2501" s="5">
        <v>39570</v>
      </c>
      <c r="C2501" s="4" t="s">
        <v>46</v>
      </c>
      <c r="D2501" s="4" t="s">
        <v>16</v>
      </c>
      <c r="E2501" s="4" t="s">
        <v>17</v>
      </c>
      <c r="F2501" s="4" t="s">
        <v>18</v>
      </c>
      <c r="G2501" s="4" t="s">
        <v>106</v>
      </c>
      <c r="H2501" s="4" t="s">
        <v>1408</v>
      </c>
      <c r="I2501" s="4" t="s">
        <v>4988</v>
      </c>
      <c r="J2501" s="51">
        <v>3000</v>
      </c>
      <c r="K2501" s="51">
        <v>6</v>
      </c>
      <c r="L2501" s="51">
        <v>79</v>
      </c>
      <c r="M2501" s="51">
        <v>95</v>
      </c>
      <c r="N2501" s="55">
        <v>108662</v>
      </c>
      <c r="O2501" s="55">
        <v>8000000</v>
      </c>
      <c r="P2501" s="24">
        <v>-7891338</v>
      </c>
    </row>
    <row r="2502" spans="1:16" x14ac:dyDescent="0.2">
      <c r="A2502" s="4" t="s">
        <v>4989</v>
      </c>
      <c r="B2502" s="5">
        <v>39559</v>
      </c>
      <c r="C2502" s="4" t="s">
        <v>46</v>
      </c>
      <c r="D2502" s="4" t="s">
        <v>91</v>
      </c>
      <c r="E2502" s="4" t="s">
        <v>17</v>
      </c>
      <c r="F2502" s="4" t="s">
        <v>18</v>
      </c>
      <c r="G2502" s="4" t="s">
        <v>106</v>
      </c>
      <c r="H2502" s="4" t="s">
        <v>2584</v>
      </c>
      <c r="I2502" s="4" t="s">
        <v>2378</v>
      </c>
      <c r="J2502" s="51">
        <v>0</v>
      </c>
      <c r="K2502" s="51">
        <v>7</v>
      </c>
      <c r="L2502" s="51">
        <v>232</v>
      </c>
      <c r="M2502" s="51">
        <v>117</v>
      </c>
      <c r="N2502" s="55">
        <v>87341380</v>
      </c>
      <c r="O2502" s="55">
        <v>27000000</v>
      </c>
      <c r="P2502" s="24">
        <v>60341380</v>
      </c>
    </row>
    <row r="2503" spans="1:16" x14ac:dyDescent="0.2">
      <c r="A2503" s="4" t="s">
        <v>4990</v>
      </c>
      <c r="B2503" s="5">
        <v>39456</v>
      </c>
      <c r="C2503" s="4" t="s">
        <v>46</v>
      </c>
      <c r="D2503" s="4" t="s">
        <v>329</v>
      </c>
      <c r="E2503" s="4" t="s">
        <v>17</v>
      </c>
      <c r="F2503" s="4" t="s">
        <v>352</v>
      </c>
      <c r="G2503" s="4" t="s">
        <v>19</v>
      </c>
      <c r="H2503" s="4" t="s">
        <v>4991</v>
      </c>
      <c r="I2503" s="4" t="s">
        <v>4992</v>
      </c>
      <c r="J2503" s="51">
        <v>0</v>
      </c>
      <c r="K2503" s="51">
        <v>6.7</v>
      </c>
      <c r="L2503" s="51">
        <v>178</v>
      </c>
      <c r="M2503" s="51">
        <v>95</v>
      </c>
      <c r="N2503" s="55">
        <v>3478</v>
      </c>
      <c r="O2503" s="55">
        <v>1500000</v>
      </c>
      <c r="P2503" s="24">
        <v>-1496522</v>
      </c>
    </row>
    <row r="2504" spans="1:16" x14ac:dyDescent="0.2">
      <c r="A2504" s="4" t="s">
        <v>4993</v>
      </c>
      <c r="B2504" s="5">
        <v>39622</v>
      </c>
      <c r="C2504" s="4" t="s">
        <v>46</v>
      </c>
      <c r="D2504" s="4" t="s">
        <v>54</v>
      </c>
      <c r="E2504" s="4" t="s">
        <v>92</v>
      </c>
      <c r="F2504" s="4" t="s">
        <v>93</v>
      </c>
      <c r="G2504" s="4" t="s">
        <v>42</v>
      </c>
      <c r="H2504" s="4" t="s">
        <v>4994</v>
      </c>
      <c r="I2504" s="4" t="s">
        <v>1623</v>
      </c>
      <c r="J2504" s="51">
        <v>0</v>
      </c>
      <c r="K2504" s="51">
        <v>7.7</v>
      </c>
      <c r="L2504" s="51">
        <v>256</v>
      </c>
      <c r="M2504" s="51">
        <v>101</v>
      </c>
      <c r="N2504" s="55">
        <v>15081783</v>
      </c>
      <c r="O2504" s="55">
        <v>34000000</v>
      </c>
      <c r="P2504" s="24">
        <v>-18918217</v>
      </c>
    </row>
    <row r="2505" spans="1:16" x14ac:dyDescent="0.2">
      <c r="A2505" s="4" t="s">
        <v>4995</v>
      </c>
      <c r="B2505" s="5">
        <v>39672</v>
      </c>
      <c r="C2505" s="4" t="s">
        <v>46</v>
      </c>
      <c r="D2505" s="4" t="s">
        <v>16</v>
      </c>
      <c r="E2505" s="4" t="s">
        <v>17</v>
      </c>
      <c r="F2505" s="4" t="s">
        <v>18</v>
      </c>
      <c r="G2505" s="4" t="s">
        <v>106</v>
      </c>
      <c r="H2505" s="4" t="s">
        <v>4996</v>
      </c>
      <c r="I2505" s="4" t="s">
        <v>2266</v>
      </c>
      <c r="J2505" s="51">
        <v>0</v>
      </c>
      <c r="K2505" s="51">
        <v>6.7</v>
      </c>
      <c r="L2505" s="51">
        <v>154</v>
      </c>
      <c r="M2505" s="51">
        <v>130</v>
      </c>
      <c r="N2505" s="55">
        <v>15709385</v>
      </c>
      <c r="O2505" s="55">
        <v>30000000</v>
      </c>
      <c r="P2505" s="24">
        <v>-14290615</v>
      </c>
    </row>
    <row r="2506" spans="1:16" x14ac:dyDescent="0.2">
      <c r="A2506" s="4" t="s">
        <v>4997</v>
      </c>
      <c r="B2506" s="5">
        <v>39742</v>
      </c>
      <c r="C2506" s="4" t="s">
        <v>46</v>
      </c>
      <c r="D2506" s="4" t="s">
        <v>105</v>
      </c>
      <c r="E2506" s="4" t="s">
        <v>17</v>
      </c>
      <c r="F2506" s="4" t="s">
        <v>18</v>
      </c>
      <c r="G2506" s="4" t="s">
        <v>146</v>
      </c>
      <c r="H2506" s="4" t="s">
        <v>1131</v>
      </c>
      <c r="I2506" s="4" t="s">
        <v>4998</v>
      </c>
      <c r="J2506" s="51">
        <v>1000</v>
      </c>
      <c r="K2506" s="51">
        <v>3.9</v>
      </c>
      <c r="L2506" s="51">
        <v>146</v>
      </c>
      <c r="M2506" s="51">
        <v>89</v>
      </c>
      <c r="N2506" s="55">
        <v>43818159</v>
      </c>
      <c r="O2506" s="55">
        <v>20000000</v>
      </c>
      <c r="P2506" s="24">
        <v>23818159</v>
      </c>
    </row>
    <row r="2507" spans="1:16" x14ac:dyDescent="0.2">
      <c r="A2507" s="4" t="s">
        <v>4999</v>
      </c>
      <c r="B2507" s="5">
        <v>39679</v>
      </c>
      <c r="C2507" s="4" t="s">
        <v>46</v>
      </c>
      <c r="D2507" s="4" t="s">
        <v>91</v>
      </c>
      <c r="E2507" s="4" t="s">
        <v>17</v>
      </c>
      <c r="F2507" s="4" t="s">
        <v>18</v>
      </c>
      <c r="G2507" s="4" t="s">
        <v>106</v>
      </c>
      <c r="H2507" s="4" t="s">
        <v>2107</v>
      </c>
      <c r="I2507" s="4" t="s">
        <v>5000</v>
      </c>
      <c r="J2507" s="51">
        <v>0</v>
      </c>
      <c r="K2507" s="51">
        <v>6</v>
      </c>
      <c r="L2507" s="51">
        <v>151</v>
      </c>
      <c r="M2507" s="51">
        <v>103</v>
      </c>
      <c r="N2507" s="55">
        <v>7948159</v>
      </c>
      <c r="O2507" s="55">
        <v>35000000</v>
      </c>
      <c r="P2507" s="24">
        <v>-27051841</v>
      </c>
    </row>
    <row r="2508" spans="1:16" x14ac:dyDescent="0.2">
      <c r="A2508" s="4" t="s">
        <v>5001</v>
      </c>
      <c r="B2508" s="5">
        <v>39678</v>
      </c>
      <c r="C2508" s="4" t="s">
        <v>46</v>
      </c>
      <c r="D2508" s="4" t="s">
        <v>91</v>
      </c>
      <c r="E2508" s="4" t="s">
        <v>17</v>
      </c>
      <c r="F2508" s="4" t="s">
        <v>97</v>
      </c>
      <c r="G2508" s="4" t="s">
        <v>146</v>
      </c>
      <c r="H2508" s="4" t="s">
        <v>5002</v>
      </c>
      <c r="I2508" s="4" t="s">
        <v>2775</v>
      </c>
      <c r="J2508" s="51">
        <v>0</v>
      </c>
      <c r="K2508" s="51">
        <v>6.7</v>
      </c>
      <c r="L2508" s="51">
        <v>403</v>
      </c>
      <c r="M2508" s="51">
        <v>106</v>
      </c>
      <c r="N2508" s="55">
        <v>168368427</v>
      </c>
      <c r="O2508" s="55">
        <v>200000000</v>
      </c>
      <c r="P2508" s="24">
        <v>-31631573</v>
      </c>
    </row>
    <row r="2509" spans="1:16" x14ac:dyDescent="0.2">
      <c r="A2509" s="4" t="s">
        <v>5003</v>
      </c>
      <c r="B2509" s="5">
        <v>39762</v>
      </c>
      <c r="C2509" s="4" t="s">
        <v>46</v>
      </c>
      <c r="D2509" s="4" t="s">
        <v>105</v>
      </c>
      <c r="E2509" s="4" t="s">
        <v>17</v>
      </c>
      <c r="F2509" s="4" t="s">
        <v>18</v>
      </c>
      <c r="G2509" s="4" t="s">
        <v>106</v>
      </c>
      <c r="H2509" s="4" t="s">
        <v>5004</v>
      </c>
      <c r="I2509" s="4" t="s">
        <v>5005</v>
      </c>
      <c r="J2509" s="51">
        <v>0</v>
      </c>
      <c r="K2509" s="51">
        <v>6</v>
      </c>
      <c r="L2509" s="51">
        <v>198</v>
      </c>
      <c r="M2509" s="51">
        <v>89</v>
      </c>
      <c r="N2509" s="55">
        <v>31691811</v>
      </c>
      <c r="O2509" s="55">
        <v>12000000</v>
      </c>
      <c r="P2509" s="24">
        <v>19691811</v>
      </c>
    </row>
    <row r="2510" spans="1:16" x14ac:dyDescent="0.2">
      <c r="A2510" s="4" t="s">
        <v>5006</v>
      </c>
      <c r="B2510" s="5">
        <v>39719</v>
      </c>
      <c r="C2510" s="4" t="s">
        <v>46</v>
      </c>
      <c r="D2510" s="4" t="s">
        <v>91</v>
      </c>
      <c r="E2510" s="4" t="s">
        <v>2341</v>
      </c>
      <c r="F2510" s="4" t="s">
        <v>637</v>
      </c>
      <c r="G2510" s="4" t="s">
        <v>106</v>
      </c>
      <c r="H2510" s="4" t="s">
        <v>3684</v>
      </c>
      <c r="I2510" s="4" t="s">
        <v>1332</v>
      </c>
      <c r="J2510" s="51">
        <v>0</v>
      </c>
      <c r="K2510" s="51">
        <v>7.4</v>
      </c>
      <c r="L2510" s="51">
        <v>160</v>
      </c>
      <c r="M2510" s="51">
        <v>150</v>
      </c>
      <c r="N2510" s="55">
        <v>626809</v>
      </c>
      <c r="O2510" s="55">
        <v>553632000</v>
      </c>
      <c r="P2510" s="24">
        <v>-553005191</v>
      </c>
    </row>
    <row r="2511" spans="1:16" x14ac:dyDescent="0.2">
      <c r="A2511" s="4" t="s">
        <v>5007</v>
      </c>
      <c r="B2511" s="5">
        <v>39644</v>
      </c>
      <c r="C2511" s="4" t="s">
        <v>46</v>
      </c>
      <c r="D2511" s="4" t="s">
        <v>23</v>
      </c>
      <c r="E2511" s="4" t="s">
        <v>17</v>
      </c>
      <c r="F2511" s="4" t="s">
        <v>18</v>
      </c>
      <c r="G2511" s="4" t="s">
        <v>106</v>
      </c>
      <c r="H2511" s="4" t="s">
        <v>3009</v>
      </c>
      <c r="I2511" s="4" t="s">
        <v>1688</v>
      </c>
      <c r="J2511" s="51">
        <v>0</v>
      </c>
      <c r="K2511" s="51">
        <v>6.8</v>
      </c>
      <c r="L2511" s="51">
        <v>158</v>
      </c>
      <c r="M2511" s="51">
        <v>99</v>
      </c>
      <c r="N2511" s="55">
        <v>2344847</v>
      </c>
      <c r="O2511" s="55">
        <v>7000000</v>
      </c>
      <c r="P2511" s="24">
        <v>-4655153</v>
      </c>
    </row>
    <row r="2512" spans="1:16" x14ac:dyDescent="0.2">
      <c r="A2512" s="4" t="s">
        <v>5008</v>
      </c>
      <c r="B2512" s="5">
        <v>39809</v>
      </c>
      <c r="C2512" s="4" t="s">
        <v>46</v>
      </c>
      <c r="D2512" s="4" t="s">
        <v>34</v>
      </c>
      <c r="E2512" s="4" t="s">
        <v>17</v>
      </c>
      <c r="F2512" s="4" t="s">
        <v>18</v>
      </c>
      <c r="G2512" s="4" t="s">
        <v>106</v>
      </c>
      <c r="H2512" s="4" t="s">
        <v>5009</v>
      </c>
      <c r="I2512" s="4" t="s">
        <v>4277</v>
      </c>
      <c r="J2512" s="51">
        <v>24000</v>
      </c>
      <c r="K2512" s="51">
        <v>7.7</v>
      </c>
      <c r="L2512" s="51">
        <v>197</v>
      </c>
      <c r="M2512" s="51">
        <v>101</v>
      </c>
      <c r="N2512" s="55">
        <v>12995673</v>
      </c>
      <c r="O2512" s="55">
        <v>2500000</v>
      </c>
      <c r="P2512" s="24">
        <v>10495673</v>
      </c>
    </row>
    <row r="2513" spans="1:16" x14ac:dyDescent="0.2">
      <c r="A2513" s="4" t="s">
        <v>5010</v>
      </c>
      <c r="B2513" s="5">
        <v>39491</v>
      </c>
      <c r="C2513" s="4" t="s">
        <v>46</v>
      </c>
      <c r="D2513" s="4" t="s">
        <v>105</v>
      </c>
      <c r="E2513" s="4" t="s">
        <v>17</v>
      </c>
      <c r="F2513" s="4" t="s">
        <v>18</v>
      </c>
      <c r="G2513" s="4" t="s">
        <v>106</v>
      </c>
      <c r="H2513" s="4" t="s">
        <v>1368</v>
      </c>
      <c r="I2513" s="4" t="s">
        <v>4091</v>
      </c>
      <c r="J2513" s="51">
        <v>8000</v>
      </c>
      <c r="K2513" s="51">
        <v>6.7</v>
      </c>
      <c r="L2513" s="51">
        <v>147</v>
      </c>
      <c r="M2513" s="51">
        <v>150</v>
      </c>
      <c r="N2513" s="55">
        <v>140244</v>
      </c>
      <c r="O2513" s="55">
        <v>8500000</v>
      </c>
      <c r="P2513" s="24">
        <v>-8359756</v>
      </c>
    </row>
    <row r="2514" spans="1:16" x14ac:dyDescent="0.2">
      <c r="A2514" s="4" t="s">
        <v>5011</v>
      </c>
      <c r="B2514" s="5">
        <v>39469</v>
      </c>
      <c r="C2514" s="4" t="s">
        <v>46</v>
      </c>
      <c r="D2514" s="4" t="s">
        <v>23</v>
      </c>
      <c r="E2514" s="4" t="s">
        <v>17</v>
      </c>
      <c r="F2514" s="4" t="s">
        <v>18</v>
      </c>
      <c r="G2514" s="4" t="s">
        <v>106</v>
      </c>
      <c r="H2514" s="4" t="s">
        <v>1290</v>
      </c>
      <c r="I2514" s="4" t="s">
        <v>1978</v>
      </c>
      <c r="J2514" s="51">
        <v>0</v>
      </c>
      <c r="K2514" s="51">
        <v>7.3</v>
      </c>
      <c r="L2514" s="51">
        <v>323</v>
      </c>
      <c r="M2514" s="51">
        <v>119</v>
      </c>
      <c r="N2514" s="55">
        <v>22877808</v>
      </c>
      <c r="O2514" s="55">
        <v>35000000</v>
      </c>
      <c r="P2514" s="24">
        <v>-12122192</v>
      </c>
    </row>
    <row r="2515" spans="1:16" x14ac:dyDescent="0.2">
      <c r="A2515" s="4" t="s">
        <v>5012</v>
      </c>
      <c r="B2515" s="5">
        <v>39451</v>
      </c>
      <c r="C2515" s="4" t="s">
        <v>46</v>
      </c>
      <c r="D2515" s="4" t="s">
        <v>91</v>
      </c>
      <c r="E2515" s="4" t="s">
        <v>17</v>
      </c>
      <c r="F2515" s="4" t="s">
        <v>18</v>
      </c>
      <c r="G2515" s="4" t="s">
        <v>106</v>
      </c>
      <c r="H2515" s="4" t="s">
        <v>217</v>
      </c>
      <c r="I2515" s="4" t="s">
        <v>1486</v>
      </c>
      <c r="J2515" s="51">
        <v>0</v>
      </c>
      <c r="K2515" s="51">
        <v>6</v>
      </c>
      <c r="L2515" s="51">
        <v>198</v>
      </c>
      <c r="M2515" s="51">
        <v>101</v>
      </c>
      <c r="N2515" s="55">
        <v>40076438</v>
      </c>
      <c r="O2515" s="55">
        <v>60000000</v>
      </c>
      <c r="P2515" s="24">
        <v>-19923562</v>
      </c>
    </row>
    <row r="2516" spans="1:16" x14ac:dyDescent="0.2">
      <c r="A2516" s="4" t="s">
        <v>5013</v>
      </c>
      <c r="B2516" s="5">
        <v>39649</v>
      </c>
      <c r="C2516" s="4" t="s">
        <v>46</v>
      </c>
      <c r="D2516" s="4" t="s">
        <v>91</v>
      </c>
      <c r="E2516" s="4" t="s">
        <v>17</v>
      </c>
      <c r="F2516" s="4" t="s">
        <v>97</v>
      </c>
      <c r="G2516" s="4" t="s">
        <v>106</v>
      </c>
      <c r="H2516" s="4" t="s">
        <v>3176</v>
      </c>
      <c r="I2516" s="4" t="s">
        <v>1826</v>
      </c>
      <c r="J2516" s="51">
        <v>12000</v>
      </c>
      <c r="K2516" s="51">
        <v>7.3</v>
      </c>
      <c r="L2516" s="51">
        <v>209</v>
      </c>
      <c r="M2516" s="51">
        <v>114</v>
      </c>
      <c r="N2516" s="55">
        <v>5694401</v>
      </c>
      <c r="O2516" s="55">
        <v>18000000</v>
      </c>
      <c r="P2516" s="24">
        <v>-12305599</v>
      </c>
    </row>
    <row r="2517" spans="1:16" x14ac:dyDescent="0.2">
      <c r="A2517" s="4" t="s">
        <v>5014</v>
      </c>
      <c r="B2517" s="5">
        <v>39642</v>
      </c>
      <c r="C2517" s="4" t="s">
        <v>46</v>
      </c>
      <c r="D2517" s="4" t="s">
        <v>34</v>
      </c>
      <c r="E2517" s="4" t="s">
        <v>17</v>
      </c>
      <c r="F2517" s="4" t="s">
        <v>25</v>
      </c>
      <c r="G2517" s="4" t="s">
        <v>106</v>
      </c>
      <c r="H2517" s="4" t="s">
        <v>4259</v>
      </c>
      <c r="I2517" s="4" t="s">
        <v>4818</v>
      </c>
      <c r="J2517" s="51">
        <v>0</v>
      </c>
      <c r="K2517" s="51">
        <v>6.9</v>
      </c>
      <c r="L2517" s="51">
        <v>173</v>
      </c>
      <c r="M2517" s="51">
        <v>101</v>
      </c>
      <c r="N2517" s="55">
        <v>67266300</v>
      </c>
      <c r="O2517" s="55">
        <v>28000000</v>
      </c>
      <c r="P2517" s="24">
        <v>39266300</v>
      </c>
    </row>
    <row r="2518" spans="1:16" x14ac:dyDescent="0.2">
      <c r="A2518" s="4" t="s">
        <v>5015</v>
      </c>
      <c r="B2518" s="5">
        <v>39474</v>
      </c>
      <c r="C2518" s="4" t="s">
        <v>46</v>
      </c>
      <c r="D2518" s="4" t="s">
        <v>105</v>
      </c>
      <c r="E2518" s="4" t="s">
        <v>17</v>
      </c>
      <c r="F2518" s="4" t="s">
        <v>18</v>
      </c>
      <c r="G2518" s="4" t="s">
        <v>106</v>
      </c>
      <c r="H2518" s="4" t="s">
        <v>2107</v>
      </c>
      <c r="I2518" s="4" t="s">
        <v>5016</v>
      </c>
      <c r="J2518" s="51">
        <v>0</v>
      </c>
      <c r="K2518" s="51">
        <v>5.8</v>
      </c>
      <c r="L2518" s="51">
        <v>160</v>
      </c>
      <c r="M2518" s="51">
        <v>95</v>
      </c>
      <c r="N2518" s="55">
        <v>56729973</v>
      </c>
      <c r="O2518" s="55">
        <v>10800000</v>
      </c>
      <c r="P2518" s="24">
        <v>45929973</v>
      </c>
    </row>
    <row r="2519" spans="1:16" x14ac:dyDescent="0.2">
      <c r="A2519" s="4" t="s">
        <v>5017</v>
      </c>
      <c r="B2519" s="5">
        <v>39612</v>
      </c>
      <c r="C2519" s="4" t="s">
        <v>46</v>
      </c>
      <c r="D2519" s="4" t="s">
        <v>34</v>
      </c>
      <c r="E2519" s="4" t="s">
        <v>17</v>
      </c>
      <c r="F2519" s="4" t="s">
        <v>18</v>
      </c>
      <c r="G2519" s="4" t="s">
        <v>106</v>
      </c>
      <c r="H2519" s="4" t="s">
        <v>1520</v>
      </c>
      <c r="I2519" s="4" t="s">
        <v>5018</v>
      </c>
      <c r="J2519" s="51">
        <v>0</v>
      </c>
      <c r="K2519" s="51">
        <v>5.8</v>
      </c>
      <c r="L2519" s="51">
        <v>164</v>
      </c>
      <c r="M2519" s="51">
        <v>99</v>
      </c>
      <c r="N2519" s="55">
        <v>33472850</v>
      </c>
      <c r="O2519" s="55">
        <v>55000000</v>
      </c>
      <c r="P2519" s="24">
        <v>-21527150</v>
      </c>
    </row>
    <row r="2520" spans="1:16" x14ac:dyDescent="0.2">
      <c r="A2520" s="4" t="s">
        <v>5019</v>
      </c>
      <c r="B2520" s="5">
        <v>39571</v>
      </c>
      <c r="C2520" s="4" t="s">
        <v>46</v>
      </c>
      <c r="D2520" s="4" t="s">
        <v>23</v>
      </c>
      <c r="E2520" s="4" t="s">
        <v>17</v>
      </c>
      <c r="F2520" s="4" t="s">
        <v>18</v>
      </c>
      <c r="G2520" s="4" t="s">
        <v>146</v>
      </c>
      <c r="H2520" s="4" t="s">
        <v>1181</v>
      </c>
      <c r="I2520" s="4" t="s">
        <v>3441</v>
      </c>
      <c r="J2520" s="51">
        <v>26000</v>
      </c>
      <c r="K2520" s="51">
        <v>7.7</v>
      </c>
      <c r="L2520" s="51">
        <v>202</v>
      </c>
      <c r="M2520" s="51">
        <v>123</v>
      </c>
      <c r="N2520" s="55">
        <v>69951824</v>
      </c>
      <c r="O2520" s="55">
        <v>55000000</v>
      </c>
      <c r="P2520" s="24">
        <v>14951824</v>
      </c>
    </row>
    <row r="2521" spans="1:16" x14ac:dyDescent="0.2">
      <c r="A2521" s="4" t="s">
        <v>5020</v>
      </c>
      <c r="B2521" s="5">
        <v>39551</v>
      </c>
      <c r="C2521" s="4" t="s">
        <v>46</v>
      </c>
      <c r="D2521" s="4" t="s">
        <v>54</v>
      </c>
      <c r="E2521" s="4" t="s">
        <v>17</v>
      </c>
      <c r="F2521" s="4" t="s">
        <v>18</v>
      </c>
      <c r="G2521" s="4" t="s">
        <v>106</v>
      </c>
      <c r="H2521" s="4" t="s">
        <v>5021</v>
      </c>
      <c r="I2521" s="4" t="s">
        <v>5022</v>
      </c>
      <c r="J2521" s="51">
        <v>0</v>
      </c>
      <c r="K2521" s="51">
        <v>6.5</v>
      </c>
      <c r="L2521" s="51">
        <v>102</v>
      </c>
      <c r="M2521" s="51">
        <v>129</v>
      </c>
      <c r="N2521" s="55">
        <v>8396942</v>
      </c>
      <c r="O2521" s="55">
        <v>19000000</v>
      </c>
      <c r="P2521" s="24">
        <v>-10603058</v>
      </c>
    </row>
    <row r="2522" spans="1:16" x14ac:dyDescent="0.2">
      <c r="A2522" s="4" t="s">
        <v>5023</v>
      </c>
      <c r="B2522" s="5">
        <v>39489</v>
      </c>
      <c r="C2522" s="4" t="s">
        <v>46</v>
      </c>
      <c r="D2522" s="4" t="s">
        <v>105</v>
      </c>
      <c r="E2522" s="4" t="s">
        <v>17</v>
      </c>
      <c r="F2522" s="4" t="s">
        <v>18</v>
      </c>
      <c r="G2522" s="4" t="s">
        <v>146</v>
      </c>
      <c r="H2522" s="4" t="s">
        <v>5024</v>
      </c>
      <c r="I2522" s="4" t="s">
        <v>5025</v>
      </c>
      <c r="J2522" s="51">
        <v>0</v>
      </c>
      <c r="K2522" s="51">
        <v>5.2</v>
      </c>
      <c r="L2522" s="51">
        <v>135</v>
      </c>
      <c r="M2522" s="51">
        <v>90</v>
      </c>
      <c r="N2522" s="55">
        <v>25926543</v>
      </c>
      <c r="O2522" s="55">
        <v>8000000</v>
      </c>
      <c r="P2522" s="24">
        <v>17926543</v>
      </c>
    </row>
    <row r="2523" spans="1:16" x14ac:dyDescent="0.2">
      <c r="A2523" s="4" t="s">
        <v>5026</v>
      </c>
      <c r="B2523" s="5">
        <v>39608</v>
      </c>
      <c r="C2523" s="4" t="s">
        <v>46</v>
      </c>
      <c r="D2523" s="4" t="s">
        <v>23</v>
      </c>
      <c r="E2523" s="4" t="s">
        <v>914</v>
      </c>
      <c r="F2523" s="4" t="s">
        <v>18</v>
      </c>
      <c r="G2523" s="4" t="s">
        <v>146</v>
      </c>
      <c r="H2523" s="4" t="s">
        <v>5027</v>
      </c>
      <c r="I2523" s="4" t="s">
        <v>5028</v>
      </c>
      <c r="J2523" s="51">
        <v>0</v>
      </c>
      <c r="K2523" s="51">
        <v>5.9</v>
      </c>
      <c r="L2523" s="51">
        <v>47</v>
      </c>
      <c r="M2523" s="51">
        <v>90</v>
      </c>
      <c r="N2523" s="55">
        <v>75727</v>
      </c>
      <c r="O2523" s="55">
        <v>2500000</v>
      </c>
      <c r="P2523" s="24">
        <v>-2424273</v>
      </c>
    </row>
    <row r="2524" spans="1:16" x14ac:dyDescent="0.2">
      <c r="A2524" s="4" t="s">
        <v>5029</v>
      </c>
      <c r="B2524" s="5">
        <v>39570</v>
      </c>
      <c r="C2524" s="4" t="s">
        <v>46</v>
      </c>
      <c r="D2524" s="4" t="s">
        <v>23</v>
      </c>
      <c r="E2524" s="4" t="s">
        <v>17</v>
      </c>
      <c r="F2524" s="4" t="s">
        <v>97</v>
      </c>
      <c r="G2524" s="4" t="s">
        <v>106</v>
      </c>
      <c r="H2524" s="4" t="s">
        <v>5030</v>
      </c>
      <c r="I2524" s="4" t="s">
        <v>1481</v>
      </c>
      <c r="J2524" s="51">
        <v>13000</v>
      </c>
      <c r="K2524" s="51">
        <v>8</v>
      </c>
      <c r="L2524" s="51">
        <v>418</v>
      </c>
      <c r="M2524" s="51">
        <v>120</v>
      </c>
      <c r="N2524" s="55">
        <v>141319195</v>
      </c>
      <c r="O2524" s="55">
        <v>15000000</v>
      </c>
      <c r="P2524" s="24">
        <v>126319195</v>
      </c>
    </row>
    <row r="2525" spans="1:16" x14ac:dyDescent="0.2">
      <c r="A2525" s="4" t="s">
        <v>5031</v>
      </c>
      <c r="B2525" s="5">
        <v>39670</v>
      </c>
      <c r="C2525" s="4" t="s">
        <v>46</v>
      </c>
      <c r="D2525" s="4" t="s">
        <v>54</v>
      </c>
      <c r="E2525" s="4" t="s">
        <v>17</v>
      </c>
      <c r="F2525" s="4" t="s">
        <v>18</v>
      </c>
      <c r="G2525" s="4" t="s">
        <v>42</v>
      </c>
      <c r="H2525" s="4" t="s">
        <v>5032</v>
      </c>
      <c r="I2525" s="4" t="s">
        <v>5033</v>
      </c>
      <c r="J2525" s="51">
        <v>279</v>
      </c>
      <c r="K2525" s="51">
        <v>4.5</v>
      </c>
      <c r="L2525" s="51">
        <v>85</v>
      </c>
      <c r="M2525" s="51">
        <v>81</v>
      </c>
      <c r="N2525" s="55">
        <v>30105968</v>
      </c>
      <c r="O2525" s="55">
        <v>37000000</v>
      </c>
      <c r="P2525" s="24">
        <v>-6894032</v>
      </c>
    </row>
    <row r="2526" spans="1:16" x14ac:dyDescent="0.2">
      <c r="A2526" s="4" t="s">
        <v>5034</v>
      </c>
      <c r="B2526" s="5">
        <v>39536</v>
      </c>
      <c r="C2526" s="4" t="s">
        <v>46</v>
      </c>
      <c r="D2526" s="4" t="s">
        <v>91</v>
      </c>
      <c r="E2526" s="4" t="s">
        <v>17</v>
      </c>
      <c r="F2526" s="4" t="s">
        <v>18</v>
      </c>
      <c r="G2526" s="4" t="s">
        <v>98</v>
      </c>
      <c r="H2526" s="4" t="s">
        <v>5035</v>
      </c>
      <c r="I2526" s="4" t="s">
        <v>1330</v>
      </c>
      <c r="J2526" s="51">
        <v>0</v>
      </c>
      <c r="K2526" s="51">
        <v>6.1</v>
      </c>
      <c r="L2526" s="51">
        <v>284</v>
      </c>
      <c r="M2526" s="51">
        <v>135</v>
      </c>
      <c r="N2526" s="55">
        <v>43929341</v>
      </c>
      <c r="O2526" s="55">
        <v>120000000</v>
      </c>
      <c r="P2526" s="24">
        <v>-76070659</v>
      </c>
    </row>
    <row r="2527" spans="1:16" x14ac:dyDescent="0.2">
      <c r="A2527" s="4" t="s">
        <v>5036</v>
      </c>
      <c r="B2527" s="5">
        <v>39716</v>
      </c>
      <c r="C2527" s="4" t="s">
        <v>46</v>
      </c>
      <c r="D2527" s="4" t="s">
        <v>34</v>
      </c>
      <c r="E2527" s="4" t="s">
        <v>17</v>
      </c>
      <c r="F2527" s="4" t="s">
        <v>18</v>
      </c>
      <c r="G2527" s="4" t="s">
        <v>106</v>
      </c>
      <c r="H2527" s="4" t="s">
        <v>1520</v>
      </c>
      <c r="I2527" s="4" t="s">
        <v>3581</v>
      </c>
      <c r="J2527" s="51">
        <v>0</v>
      </c>
      <c r="K2527" s="51">
        <v>6.9</v>
      </c>
      <c r="L2527" s="51">
        <v>173</v>
      </c>
      <c r="M2527" s="51">
        <v>106</v>
      </c>
      <c r="N2527" s="55">
        <v>100468793</v>
      </c>
      <c r="O2527" s="55">
        <v>65000000</v>
      </c>
      <c r="P2527" s="24">
        <v>35468793</v>
      </c>
    </row>
    <row r="2528" spans="1:16" x14ac:dyDescent="0.2">
      <c r="A2528" s="4" t="s">
        <v>5037</v>
      </c>
      <c r="B2528" s="5">
        <v>39643</v>
      </c>
      <c r="C2528" s="4" t="s">
        <v>46</v>
      </c>
      <c r="D2528" s="4" t="s">
        <v>23</v>
      </c>
      <c r="E2528" s="4" t="s">
        <v>17</v>
      </c>
      <c r="F2528" s="4" t="s">
        <v>18</v>
      </c>
      <c r="G2528" s="4" t="s">
        <v>146</v>
      </c>
      <c r="H2528" s="4" t="s">
        <v>5038</v>
      </c>
      <c r="I2528" s="4" t="s">
        <v>5039</v>
      </c>
      <c r="J2528" s="51">
        <v>0</v>
      </c>
      <c r="K2528" s="51">
        <v>6.2</v>
      </c>
      <c r="L2528" s="51">
        <v>97</v>
      </c>
      <c r="M2528" s="51">
        <v>98</v>
      </c>
      <c r="N2528" s="55">
        <v>58006147</v>
      </c>
      <c r="O2528" s="55">
        <v>23000000</v>
      </c>
      <c r="P2528" s="24">
        <v>35006147</v>
      </c>
    </row>
    <row r="2529" spans="1:16" x14ac:dyDescent="0.2">
      <c r="A2529" s="4" t="s">
        <v>5040</v>
      </c>
      <c r="B2529" s="5">
        <v>39707</v>
      </c>
      <c r="C2529" s="4" t="s">
        <v>46</v>
      </c>
      <c r="D2529" s="4" t="s">
        <v>23</v>
      </c>
      <c r="E2529" s="4" t="s">
        <v>17</v>
      </c>
      <c r="F2529" s="4" t="s">
        <v>18</v>
      </c>
      <c r="G2529" s="4" t="s">
        <v>106</v>
      </c>
      <c r="H2529" s="4" t="s">
        <v>1467</v>
      </c>
      <c r="I2529" s="4" t="s">
        <v>2012</v>
      </c>
      <c r="J2529" s="51">
        <v>982</v>
      </c>
      <c r="K2529" s="51">
        <v>6.5</v>
      </c>
      <c r="L2529" s="51">
        <v>143</v>
      </c>
      <c r="M2529" s="51">
        <v>112</v>
      </c>
      <c r="N2529" s="55">
        <v>10911750</v>
      </c>
      <c r="O2529" s="55">
        <v>25000000</v>
      </c>
      <c r="P2529" s="24">
        <v>-14088250</v>
      </c>
    </row>
    <row r="2530" spans="1:16" x14ac:dyDescent="0.2">
      <c r="A2530" s="4" t="s">
        <v>5041</v>
      </c>
      <c r="B2530" s="5">
        <v>39503</v>
      </c>
      <c r="C2530" s="4" t="s">
        <v>46</v>
      </c>
      <c r="D2530" s="4" t="s">
        <v>54</v>
      </c>
      <c r="E2530" s="4" t="s">
        <v>17</v>
      </c>
      <c r="F2530" s="4" t="s">
        <v>18</v>
      </c>
      <c r="G2530" s="4" t="s">
        <v>106</v>
      </c>
      <c r="H2530" s="4" t="s">
        <v>5042</v>
      </c>
      <c r="I2530" s="4" t="s">
        <v>5043</v>
      </c>
      <c r="J2530" s="51">
        <v>847</v>
      </c>
      <c r="K2530" s="51">
        <v>5.3</v>
      </c>
      <c r="L2530" s="51">
        <v>58</v>
      </c>
      <c r="M2530" s="51">
        <v>87</v>
      </c>
      <c r="N2530" s="55">
        <v>6563357</v>
      </c>
      <c r="O2530" s="55">
        <v>20000000</v>
      </c>
      <c r="P2530" s="24">
        <v>-13436643</v>
      </c>
    </row>
    <row r="2531" spans="1:16" x14ac:dyDescent="0.2">
      <c r="A2531" s="4" t="s">
        <v>5044</v>
      </c>
      <c r="B2531" s="5">
        <v>39681</v>
      </c>
      <c r="C2531" s="4" t="s">
        <v>46</v>
      </c>
      <c r="D2531" s="4" t="s">
        <v>91</v>
      </c>
      <c r="E2531" s="4" t="s">
        <v>17</v>
      </c>
      <c r="F2531" s="4" t="s">
        <v>18</v>
      </c>
      <c r="G2531" s="4" t="s">
        <v>106</v>
      </c>
      <c r="H2531" s="4" t="s">
        <v>547</v>
      </c>
      <c r="I2531" s="4" t="s">
        <v>3997</v>
      </c>
      <c r="J2531" s="51">
        <v>0</v>
      </c>
      <c r="K2531" s="51">
        <v>6.8</v>
      </c>
      <c r="L2531" s="51">
        <v>190</v>
      </c>
      <c r="M2531" s="51">
        <v>109</v>
      </c>
      <c r="N2531" s="55">
        <v>26415649</v>
      </c>
      <c r="O2531" s="55">
        <v>20000000</v>
      </c>
      <c r="P2531" s="24">
        <v>6415649</v>
      </c>
    </row>
    <row r="2532" spans="1:16" x14ac:dyDescent="0.2">
      <c r="A2532" s="4" t="s">
        <v>5045</v>
      </c>
      <c r="B2532" s="5">
        <v>39651</v>
      </c>
      <c r="C2532" s="4" t="s">
        <v>46</v>
      </c>
      <c r="D2532" s="4" t="s">
        <v>34</v>
      </c>
      <c r="E2532" s="4" t="s">
        <v>17</v>
      </c>
      <c r="F2532" s="4" t="s">
        <v>18</v>
      </c>
      <c r="G2532" s="4" t="s">
        <v>106</v>
      </c>
      <c r="H2532" s="4" t="s">
        <v>2879</v>
      </c>
      <c r="I2532" s="4" t="s">
        <v>5046</v>
      </c>
      <c r="J2532" s="51">
        <v>0</v>
      </c>
      <c r="K2532" s="51">
        <v>6.9</v>
      </c>
      <c r="L2532" s="51">
        <v>195</v>
      </c>
      <c r="M2532" s="51">
        <v>91</v>
      </c>
      <c r="N2532" s="55">
        <v>12055108</v>
      </c>
      <c r="O2532" s="55">
        <v>8000000</v>
      </c>
      <c r="P2532" s="24">
        <v>4055108</v>
      </c>
    </row>
    <row r="2533" spans="1:16" x14ac:dyDescent="0.2">
      <c r="A2533" s="4" t="s">
        <v>5047</v>
      </c>
      <c r="B2533" s="5">
        <v>39804</v>
      </c>
      <c r="C2533" s="4" t="s">
        <v>46</v>
      </c>
      <c r="D2533" s="4" t="s">
        <v>91</v>
      </c>
      <c r="E2533" s="4" t="s">
        <v>17</v>
      </c>
      <c r="F2533" s="4" t="s">
        <v>18</v>
      </c>
      <c r="G2533" s="4" t="s">
        <v>146</v>
      </c>
      <c r="H2533" s="4" t="s">
        <v>2397</v>
      </c>
      <c r="I2533" s="4" t="s">
        <v>2548</v>
      </c>
      <c r="J2533" s="51">
        <v>0</v>
      </c>
      <c r="K2533" s="51">
        <v>4.5</v>
      </c>
      <c r="L2533" s="51">
        <v>121</v>
      </c>
      <c r="M2533" s="51">
        <v>82</v>
      </c>
      <c r="N2533" s="55">
        <v>25871834</v>
      </c>
      <c r="O2533" s="55">
        <v>35000000</v>
      </c>
      <c r="P2533" s="24">
        <v>-9128166</v>
      </c>
    </row>
    <row r="2534" spans="1:16" x14ac:dyDescent="0.2">
      <c r="A2534" s="4" t="s">
        <v>5048</v>
      </c>
      <c r="B2534" s="5">
        <v>39586</v>
      </c>
      <c r="C2534" s="4" t="s">
        <v>46</v>
      </c>
      <c r="D2534" s="4" t="s">
        <v>34</v>
      </c>
      <c r="E2534" s="4" t="s">
        <v>17</v>
      </c>
      <c r="F2534" s="4" t="s">
        <v>18</v>
      </c>
      <c r="G2534" s="4" t="s">
        <v>106</v>
      </c>
      <c r="H2534" s="4" t="s">
        <v>1391</v>
      </c>
      <c r="I2534" s="4" t="s">
        <v>5049</v>
      </c>
      <c r="J2534" s="51">
        <v>850</v>
      </c>
      <c r="K2534" s="51">
        <v>4.7</v>
      </c>
      <c r="L2534" s="51">
        <v>26</v>
      </c>
      <c r="M2534" s="51">
        <v>85</v>
      </c>
      <c r="N2534" s="55">
        <v>36497</v>
      </c>
      <c r="O2534" s="55">
        <v>6000000</v>
      </c>
      <c r="P2534" s="24">
        <v>-5963503</v>
      </c>
    </row>
    <row r="2535" spans="1:16" x14ac:dyDescent="0.2">
      <c r="A2535" s="4" t="s">
        <v>5050</v>
      </c>
      <c r="B2535" s="5">
        <v>39617</v>
      </c>
      <c r="C2535" s="4" t="s">
        <v>46</v>
      </c>
      <c r="D2535" s="4" t="s">
        <v>34</v>
      </c>
      <c r="E2535" s="4" t="s">
        <v>17</v>
      </c>
      <c r="F2535" s="4" t="s">
        <v>18</v>
      </c>
      <c r="G2535" s="4" t="s">
        <v>146</v>
      </c>
      <c r="H2535" s="4" t="s">
        <v>4561</v>
      </c>
      <c r="I2535" s="4" t="s">
        <v>5051</v>
      </c>
      <c r="J2535" s="51">
        <v>1000</v>
      </c>
      <c r="K2535" s="51">
        <v>6.1</v>
      </c>
      <c r="L2535" s="51">
        <v>131</v>
      </c>
      <c r="M2535" s="51">
        <v>120</v>
      </c>
      <c r="N2535" s="55">
        <v>16284360</v>
      </c>
      <c r="O2535" s="55">
        <v>21000000</v>
      </c>
      <c r="P2535" s="24">
        <v>-4715640</v>
      </c>
    </row>
    <row r="2536" spans="1:16" x14ac:dyDescent="0.2">
      <c r="A2536" s="4" t="s">
        <v>5052</v>
      </c>
      <c r="B2536" s="5">
        <v>39781</v>
      </c>
      <c r="C2536" s="4" t="s">
        <v>46</v>
      </c>
      <c r="D2536" s="4" t="s">
        <v>34</v>
      </c>
      <c r="E2536" s="4" t="s">
        <v>17</v>
      </c>
      <c r="F2536" s="4" t="s">
        <v>18</v>
      </c>
      <c r="G2536" s="4" t="s">
        <v>106</v>
      </c>
      <c r="H2536" s="4" t="s">
        <v>1484</v>
      </c>
      <c r="I2536" s="4" t="s">
        <v>5053</v>
      </c>
      <c r="J2536" s="51">
        <v>13000</v>
      </c>
      <c r="K2536" s="51">
        <v>7.5</v>
      </c>
      <c r="L2536" s="51">
        <v>245</v>
      </c>
      <c r="M2536" s="51">
        <v>124</v>
      </c>
      <c r="N2536" s="55">
        <v>3081925</v>
      </c>
      <c r="O2536" s="55">
        <v>21000000</v>
      </c>
      <c r="P2536" s="24">
        <v>-17918075</v>
      </c>
    </row>
    <row r="2537" spans="1:16" x14ac:dyDescent="0.2">
      <c r="A2537" s="4" t="s">
        <v>5054</v>
      </c>
      <c r="B2537" s="5">
        <v>39601</v>
      </c>
      <c r="C2537" s="4" t="s">
        <v>46</v>
      </c>
      <c r="D2537" s="4" t="s">
        <v>91</v>
      </c>
      <c r="E2537" s="4" t="s">
        <v>17</v>
      </c>
      <c r="F2537" s="4" t="s">
        <v>175</v>
      </c>
      <c r="G2537" s="4" t="s">
        <v>146</v>
      </c>
      <c r="H2537" s="4" t="s">
        <v>473</v>
      </c>
      <c r="I2537" s="4" t="s">
        <v>3640</v>
      </c>
      <c r="J2537" s="51">
        <v>29000</v>
      </c>
      <c r="K2537" s="51">
        <v>7.9</v>
      </c>
      <c r="L2537" s="51">
        <v>309</v>
      </c>
      <c r="M2537" s="51">
        <v>93</v>
      </c>
      <c r="N2537" s="55">
        <v>145000989</v>
      </c>
      <c r="O2537" s="55">
        <v>25000000</v>
      </c>
      <c r="P2537" s="24">
        <v>120000989</v>
      </c>
    </row>
    <row r="2538" spans="1:16" x14ac:dyDescent="0.2">
      <c r="A2538" s="4" t="s">
        <v>5055</v>
      </c>
      <c r="B2538" s="5">
        <v>39803</v>
      </c>
      <c r="C2538" s="4" t="s">
        <v>46</v>
      </c>
      <c r="D2538" s="4" t="s">
        <v>91</v>
      </c>
      <c r="E2538" s="4" t="s">
        <v>24</v>
      </c>
      <c r="F2538" s="4" t="s">
        <v>25</v>
      </c>
      <c r="G2538" s="4" t="s">
        <v>106</v>
      </c>
      <c r="H2538" s="4" t="s">
        <v>1857</v>
      </c>
      <c r="I2538" s="4" t="s">
        <v>2534</v>
      </c>
      <c r="J2538" s="51">
        <v>0</v>
      </c>
      <c r="K2538" s="51">
        <v>7.4</v>
      </c>
      <c r="L2538" s="51">
        <v>160</v>
      </c>
      <c r="M2538" s="51">
        <v>184</v>
      </c>
      <c r="N2538" s="55">
        <v>476270</v>
      </c>
      <c r="O2538" s="55">
        <v>20000000</v>
      </c>
      <c r="P2538" s="24">
        <v>-19523730</v>
      </c>
    </row>
    <row r="2539" spans="1:16" x14ac:dyDescent="0.2">
      <c r="A2539" s="4" t="s">
        <v>5056</v>
      </c>
      <c r="B2539" s="5">
        <v>39633</v>
      </c>
      <c r="C2539" s="4" t="s">
        <v>46</v>
      </c>
      <c r="D2539" s="4" t="s">
        <v>16</v>
      </c>
      <c r="E2539" s="4" t="s">
        <v>17</v>
      </c>
      <c r="F2539" s="4" t="s">
        <v>97</v>
      </c>
      <c r="G2539" s="4" t="s">
        <v>106</v>
      </c>
      <c r="H2539" s="4" t="s">
        <v>1825</v>
      </c>
      <c r="I2539" s="4" t="s">
        <v>474</v>
      </c>
      <c r="J2539" s="51">
        <v>0</v>
      </c>
      <c r="K2539" s="51">
        <v>7.3</v>
      </c>
      <c r="L2539" s="51">
        <v>222</v>
      </c>
      <c r="M2539" s="51">
        <v>111</v>
      </c>
      <c r="N2539" s="55">
        <v>30028592</v>
      </c>
      <c r="O2539" s="55">
        <v>20000000</v>
      </c>
      <c r="P2539" s="24">
        <v>10028592</v>
      </c>
    </row>
    <row r="2540" spans="1:16" x14ac:dyDescent="0.2">
      <c r="A2540" s="4" t="s">
        <v>5057</v>
      </c>
      <c r="B2540" s="5">
        <v>39638</v>
      </c>
      <c r="C2540" s="4" t="s">
        <v>46</v>
      </c>
      <c r="D2540" s="4" t="s">
        <v>23</v>
      </c>
      <c r="E2540" s="4" t="s">
        <v>17</v>
      </c>
      <c r="F2540" s="4" t="s">
        <v>97</v>
      </c>
      <c r="G2540" s="4" t="s">
        <v>146</v>
      </c>
      <c r="H2540" s="4" t="s">
        <v>5058</v>
      </c>
      <c r="I2540" s="4" t="s">
        <v>5059</v>
      </c>
      <c r="J2540" s="51">
        <v>38000</v>
      </c>
      <c r="K2540" s="51">
        <v>7.8</v>
      </c>
      <c r="L2540" s="51">
        <v>185</v>
      </c>
      <c r="M2540" s="51">
        <v>94</v>
      </c>
      <c r="N2540" s="55">
        <v>9030581</v>
      </c>
      <c r="O2540" s="55">
        <v>12500000</v>
      </c>
      <c r="P2540" s="24">
        <v>-3469419</v>
      </c>
    </row>
    <row r="2541" spans="1:16" x14ac:dyDescent="0.2">
      <c r="A2541" s="4" t="s">
        <v>5060</v>
      </c>
      <c r="B2541" s="5">
        <v>39731</v>
      </c>
      <c r="C2541" s="4" t="s">
        <v>46</v>
      </c>
      <c r="D2541" s="4" t="s">
        <v>54</v>
      </c>
      <c r="E2541" s="4" t="s">
        <v>17</v>
      </c>
      <c r="F2541" s="4" t="s">
        <v>18</v>
      </c>
      <c r="G2541" s="4" t="s">
        <v>146</v>
      </c>
      <c r="H2541" s="4" t="s">
        <v>5061</v>
      </c>
      <c r="I2541" s="4" t="s">
        <v>5062</v>
      </c>
      <c r="J2541" s="51">
        <v>0</v>
      </c>
      <c r="K2541" s="51">
        <v>6.9</v>
      </c>
      <c r="L2541" s="51">
        <v>182</v>
      </c>
      <c r="M2541" s="51">
        <v>114</v>
      </c>
      <c r="N2541" s="55">
        <v>3519627</v>
      </c>
      <c r="O2541" s="55">
        <v>20000000</v>
      </c>
      <c r="P2541" s="24">
        <v>-16480373</v>
      </c>
    </row>
    <row r="2542" spans="1:16" x14ac:dyDescent="0.2">
      <c r="A2542" s="4" t="s">
        <v>5063</v>
      </c>
      <c r="B2542" s="5">
        <v>39789</v>
      </c>
      <c r="C2542" s="4" t="s">
        <v>46</v>
      </c>
      <c r="D2542" s="4" t="s">
        <v>23</v>
      </c>
      <c r="E2542" s="4" t="s">
        <v>17</v>
      </c>
      <c r="F2542" s="4" t="s">
        <v>348</v>
      </c>
      <c r="G2542" s="4" t="s">
        <v>106</v>
      </c>
      <c r="H2542" s="4" t="s">
        <v>1394</v>
      </c>
      <c r="I2542" s="4" t="s">
        <v>1699</v>
      </c>
      <c r="J2542" s="51">
        <v>1000</v>
      </c>
      <c r="K2542" s="51">
        <v>7.1</v>
      </c>
      <c r="L2542" s="51">
        <v>67</v>
      </c>
      <c r="M2542" s="51">
        <v>125</v>
      </c>
      <c r="N2542" s="55">
        <v>1027749</v>
      </c>
      <c r="O2542" s="55">
        <v>40000000</v>
      </c>
      <c r="P2542" s="24">
        <v>-38972251</v>
      </c>
    </row>
    <row r="2543" spans="1:16" x14ac:dyDescent="0.2">
      <c r="A2543" s="4" t="s">
        <v>5064</v>
      </c>
      <c r="B2543" s="5">
        <v>39550</v>
      </c>
      <c r="C2543" s="4" t="s">
        <v>46</v>
      </c>
      <c r="D2543" s="4" t="s">
        <v>91</v>
      </c>
      <c r="E2543" s="4" t="s">
        <v>17</v>
      </c>
      <c r="F2543" s="4" t="s">
        <v>18</v>
      </c>
      <c r="G2543" s="4" t="s">
        <v>98</v>
      </c>
      <c r="H2543" s="4" t="s">
        <v>2781</v>
      </c>
      <c r="I2543" s="4" t="s">
        <v>2843</v>
      </c>
      <c r="J2543" s="51">
        <v>0</v>
      </c>
      <c r="K2543" s="51">
        <v>6.6</v>
      </c>
      <c r="L2543" s="51">
        <v>258</v>
      </c>
      <c r="M2543" s="51">
        <v>150</v>
      </c>
      <c r="N2543" s="55">
        <v>141614023</v>
      </c>
      <c r="O2543" s="55">
        <v>225000000</v>
      </c>
      <c r="P2543" s="24">
        <v>-83385977</v>
      </c>
    </row>
    <row r="2544" spans="1:16" x14ac:dyDescent="0.2">
      <c r="A2544" s="4" t="s">
        <v>5065</v>
      </c>
      <c r="B2544" s="5">
        <v>39716</v>
      </c>
      <c r="C2544" s="4" t="s">
        <v>46</v>
      </c>
      <c r="D2544" s="4" t="s">
        <v>23</v>
      </c>
      <c r="E2544" s="4" t="s">
        <v>17</v>
      </c>
      <c r="F2544" s="4" t="s">
        <v>18</v>
      </c>
      <c r="G2544" s="4" t="s">
        <v>146</v>
      </c>
      <c r="H2544" s="4" t="s">
        <v>1059</v>
      </c>
      <c r="I2544" s="4" t="s">
        <v>904</v>
      </c>
      <c r="J2544" s="51">
        <v>23000</v>
      </c>
      <c r="K2544" s="51">
        <v>7.8</v>
      </c>
      <c r="L2544" s="51">
        <v>362</v>
      </c>
      <c r="M2544" s="51">
        <v>166</v>
      </c>
      <c r="N2544" s="55">
        <v>127490802</v>
      </c>
      <c r="O2544" s="55">
        <v>150000000</v>
      </c>
      <c r="P2544" s="24">
        <v>-22509198</v>
      </c>
    </row>
    <row r="2545" spans="1:16" x14ac:dyDescent="0.2">
      <c r="A2545" s="4" t="s">
        <v>5066</v>
      </c>
      <c r="B2545" s="5">
        <v>39577</v>
      </c>
      <c r="C2545" s="4" t="s">
        <v>46</v>
      </c>
      <c r="D2545" s="4" t="s">
        <v>91</v>
      </c>
      <c r="E2545" s="4" t="s">
        <v>17</v>
      </c>
      <c r="F2545" s="4" t="s">
        <v>18</v>
      </c>
      <c r="G2545" s="4" t="s">
        <v>146</v>
      </c>
      <c r="H2545" s="4" t="s">
        <v>1106</v>
      </c>
      <c r="I2545" s="4" t="s">
        <v>2427</v>
      </c>
      <c r="J2545" s="51">
        <v>37000</v>
      </c>
      <c r="K2545" s="51">
        <v>9</v>
      </c>
      <c r="L2545" s="51">
        <v>645</v>
      </c>
      <c r="M2545" s="51">
        <v>152</v>
      </c>
      <c r="N2545" s="55">
        <v>533316061</v>
      </c>
      <c r="O2545" s="55">
        <v>185000000</v>
      </c>
      <c r="P2545" s="24">
        <v>348316061</v>
      </c>
    </row>
    <row r="2546" spans="1:16" x14ac:dyDescent="0.2">
      <c r="A2546" s="4" t="s">
        <v>5067</v>
      </c>
      <c r="B2546" s="5">
        <v>39700</v>
      </c>
      <c r="C2546" s="4" t="s">
        <v>46</v>
      </c>
      <c r="D2546" s="4" t="s">
        <v>23</v>
      </c>
      <c r="E2546" s="4" t="s">
        <v>17</v>
      </c>
      <c r="F2546" s="4" t="s">
        <v>18</v>
      </c>
      <c r="G2546" s="4" t="s">
        <v>146</v>
      </c>
      <c r="H2546" s="4" t="s">
        <v>547</v>
      </c>
      <c r="I2546" s="4" t="s">
        <v>4131</v>
      </c>
      <c r="J2546" s="51">
        <v>0</v>
      </c>
      <c r="K2546" s="51">
        <v>5.5</v>
      </c>
      <c r="L2546" s="51">
        <v>276</v>
      </c>
      <c r="M2546" s="51">
        <v>104</v>
      </c>
      <c r="N2546" s="55">
        <v>79363785</v>
      </c>
      <c r="O2546" s="55">
        <v>80000000</v>
      </c>
      <c r="P2546" s="24">
        <v>-636215</v>
      </c>
    </row>
    <row r="2547" spans="1:16" x14ac:dyDescent="0.2">
      <c r="A2547" s="4" t="s">
        <v>5068</v>
      </c>
      <c r="B2547" s="5">
        <v>39537</v>
      </c>
      <c r="C2547" s="4" t="s">
        <v>46</v>
      </c>
      <c r="D2547" s="4" t="s">
        <v>75</v>
      </c>
      <c r="E2547" s="4" t="s">
        <v>17</v>
      </c>
      <c r="F2547" s="4" t="s">
        <v>97</v>
      </c>
      <c r="G2547" s="4" t="s">
        <v>146</v>
      </c>
      <c r="H2547" s="4" t="s">
        <v>4511</v>
      </c>
      <c r="I2547" s="4" t="s">
        <v>5069</v>
      </c>
      <c r="J2547" s="51">
        <v>0</v>
      </c>
      <c r="K2547" s="51">
        <v>6.9</v>
      </c>
      <c r="L2547" s="51">
        <v>194</v>
      </c>
      <c r="M2547" s="51">
        <v>110</v>
      </c>
      <c r="N2547" s="55">
        <v>13823741</v>
      </c>
      <c r="O2547" s="55">
        <v>13500000</v>
      </c>
      <c r="P2547" s="24">
        <v>323741</v>
      </c>
    </row>
    <row r="2548" spans="1:16" x14ac:dyDescent="0.2">
      <c r="A2548" s="4" t="s">
        <v>5070</v>
      </c>
      <c r="B2548" s="5">
        <v>39542</v>
      </c>
      <c r="C2548" s="4" t="s">
        <v>15</v>
      </c>
      <c r="D2548" s="4" t="s">
        <v>75</v>
      </c>
      <c r="E2548" s="4" t="s">
        <v>17</v>
      </c>
      <c r="F2548" s="4" t="s">
        <v>18</v>
      </c>
      <c r="G2548" s="4" t="s">
        <v>98</v>
      </c>
      <c r="H2548" s="4" t="s">
        <v>429</v>
      </c>
      <c r="I2548" s="4" t="s">
        <v>1297</v>
      </c>
      <c r="J2548" s="51">
        <v>0</v>
      </c>
      <c r="K2548" s="51">
        <v>7.3</v>
      </c>
      <c r="L2548" s="51">
        <v>86</v>
      </c>
      <c r="M2548" s="51">
        <v>130</v>
      </c>
      <c r="N2548" s="55">
        <v>9589875</v>
      </c>
      <c r="O2548" s="55">
        <v>40000000</v>
      </c>
      <c r="P2548" s="24">
        <v>-30410125</v>
      </c>
    </row>
    <row r="2549" spans="1:16" x14ac:dyDescent="0.2">
      <c r="A2549" s="4" t="s">
        <v>5071</v>
      </c>
      <c r="B2549" s="5">
        <v>39496</v>
      </c>
      <c r="C2549" s="4" t="s">
        <v>46</v>
      </c>
      <c r="D2549" s="4" t="s">
        <v>105</v>
      </c>
      <c r="E2549" s="4" t="s">
        <v>17</v>
      </c>
      <c r="F2549" s="4" t="s">
        <v>18</v>
      </c>
      <c r="G2549" s="4" t="s">
        <v>146</v>
      </c>
      <c r="H2549" s="4" t="s">
        <v>4266</v>
      </c>
      <c r="I2549" s="4" t="s">
        <v>5072</v>
      </c>
      <c r="J2549" s="51">
        <v>0</v>
      </c>
      <c r="K2549" s="51">
        <v>5.4</v>
      </c>
      <c r="L2549" s="51">
        <v>172</v>
      </c>
      <c r="M2549" s="51">
        <v>92</v>
      </c>
      <c r="N2549" s="55">
        <v>31397498</v>
      </c>
      <c r="O2549" s="55">
        <v>12000000</v>
      </c>
      <c r="P2549" s="24">
        <v>19397498</v>
      </c>
    </row>
    <row r="2550" spans="1:16" x14ac:dyDescent="0.2">
      <c r="A2550" s="4" t="s">
        <v>5073</v>
      </c>
      <c r="B2550" s="5">
        <v>39642</v>
      </c>
      <c r="C2550" s="4" t="s">
        <v>46</v>
      </c>
      <c r="D2550" s="4" t="s">
        <v>91</v>
      </c>
      <c r="E2550" s="4" t="s">
        <v>17</v>
      </c>
      <c r="F2550" s="4" t="s">
        <v>18</v>
      </c>
      <c r="G2550" s="4" t="s">
        <v>146</v>
      </c>
      <c r="H2550" s="4" t="s">
        <v>1821</v>
      </c>
      <c r="I2550" s="4" t="s">
        <v>2181</v>
      </c>
      <c r="J2550" s="51">
        <v>0</v>
      </c>
      <c r="K2550" s="51">
        <v>6.6</v>
      </c>
      <c r="L2550" s="51">
        <v>206</v>
      </c>
      <c r="M2550" s="51">
        <v>104</v>
      </c>
      <c r="N2550" s="55">
        <v>25040293</v>
      </c>
      <c r="O2550" s="55">
        <v>55000000</v>
      </c>
      <c r="P2550" s="24">
        <v>-29959707</v>
      </c>
    </row>
    <row r="2551" spans="1:16" x14ac:dyDescent="0.2">
      <c r="A2551" s="4" t="s">
        <v>5074</v>
      </c>
      <c r="B2551" s="5">
        <v>39543</v>
      </c>
      <c r="C2551" s="4" t="s">
        <v>46</v>
      </c>
      <c r="D2551" s="4" t="s">
        <v>91</v>
      </c>
      <c r="E2551" s="4" t="s">
        <v>3415</v>
      </c>
      <c r="F2551" s="4" t="s">
        <v>3416</v>
      </c>
      <c r="G2551" s="4" t="s">
        <v>106</v>
      </c>
      <c r="H2551" s="4" t="s">
        <v>5075</v>
      </c>
      <c r="I2551" s="4" t="s">
        <v>5076</v>
      </c>
      <c r="J2551" s="51">
        <v>0</v>
      </c>
      <c r="K2551" s="51">
        <v>7.3</v>
      </c>
      <c r="L2551" s="51">
        <v>152</v>
      </c>
      <c r="M2551" s="51">
        <v>135</v>
      </c>
      <c r="N2551" s="55">
        <v>128486</v>
      </c>
      <c r="O2551" s="55">
        <v>10000000</v>
      </c>
      <c r="P2551" s="24">
        <v>-9871514</v>
      </c>
    </row>
    <row r="2552" spans="1:16" x14ac:dyDescent="0.2">
      <c r="A2552" s="4" t="s">
        <v>5077</v>
      </c>
      <c r="B2552" s="5">
        <v>39668</v>
      </c>
      <c r="C2552" s="4" t="s">
        <v>46</v>
      </c>
      <c r="D2552" s="4" t="s">
        <v>379</v>
      </c>
      <c r="E2552" s="4" t="s">
        <v>17</v>
      </c>
      <c r="F2552" s="4" t="s">
        <v>18</v>
      </c>
      <c r="G2552" s="4" t="s">
        <v>106</v>
      </c>
      <c r="H2552" s="4" t="s">
        <v>2135</v>
      </c>
      <c r="I2552" s="4" t="s">
        <v>2239</v>
      </c>
      <c r="J2552" s="51">
        <v>6000</v>
      </c>
      <c r="K2552" s="51">
        <v>5</v>
      </c>
      <c r="L2552" s="51">
        <v>323</v>
      </c>
      <c r="M2552" s="51">
        <v>91</v>
      </c>
      <c r="N2552" s="55">
        <v>64505912</v>
      </c>
      <c r="O2552" s="55">
        <v>48000000</v>
      </c>
      <c r="P2552" s="24">
        <v>16505912</v>
      </c>
    </row>
    <row r="2553" spans="1:16" x14ac:dyDescent="0.2">
      <c r="A2553" s="4" t="s">
        <v>5078</v>
      </c>
      <c r="B2553" s="5">
        <v>39593</v>
      </c>
      <c r="C2553" s="4" t="s">
        <v>46</v>
      </c>
      <c r="D2553" s="4" t="s">
        <v>23</v>
      </c>
      <c r="E2553" s="4" t="s">
        <v>17</v>
      </c>
      <c r="F2553" s="4" t="s">
        <v>18</v>
      </c>
      <c r="G2553" s="4" t="s">
        <v>146</v>
      </c>
      <c r="H2553" s="4" t="s">
        <v>5079</v>
      </c>
      <c r="I2553" s="4" t="s">
        <v>5080</v>
      </c>
      <c r="J2553" s="51">
        <v>562</v>
      </c>
      <c r="K2553" s="51">
        <v>3.8</v>
      </c>
      <c r="L2553" s="51">
        <v>74</v>
      </c>
      <c r="M2553" s="51">
        <v>82</v>
      </c>
      <c r="N2553" s="55">
        <v>13350177</v>
      </c>
      <c r="O2553" s="55">
        <v>5000000</v>
      </c>
      <c r="P2553" s="24">
        <v>8350177</v>
      </c>
    </row>
    <row r="2554" spans="1:16" x14ac:dyDescent="0.2">
      <c r="A2554" s="4" t="s">
        <v>5081</v>
      </c>
      <c r="B2554" s="5">
        <v>39565</v>
      </c>
      <c r="C2554" s="4" t="s">
        <v>46</v>
      </c>
      <c r="D2554" s="4" t="s">
        <v>34</v>
      </c>
      <c r="E2554" s="4" t="s">
        <v>17</v>
      </c>
      <c r="F2554" s="4" t="s">
        <v>18</v>
      </c>
      <c r="G2554" s="4" t="s">
        <v>146</v>
      </c>
      <c r="H2554" s="4" t="s">
        <v>4764</v>
      </c>
      <c r="I2554" s="4" t="s">
        <v>5043</v>
      </c>
      <c r="J2554" s="51">
        <v>0</v>
      </c>
      <c r="K2554" s="51">
        <v>5.5</v>
      </c>
      <c r="L2554" s="51">
        <v>129</v>
      </c>
      <c r="M2554" s="51">
        <v>97</v>
      </c>
      <c r="N2554" s="55">
        <v>48237389</v>
      </c>
      <c r="O2554" s="55">
        <v>25000000</v>
      </c>
      <c r="P2554" s="24">
        <v>23237389</v>
      </c>
    </row>
    <row r="2555" spans="1:16" x14ac:dyDescent="0.2">
      <c r="A2555" s="4" t="s">
        <v>5082</v>
      </c>
      <c r="B2555" s="5">
        <v>39701</v>
      </c>
      <c r="C2555" s="4" t="s">
        <v>46</v>
      </c>
      <c r="D2555" s="4" t="s">
        <v>23</v>
      </c>
      <c r="E2555" s="4" t="s">
        <v>17</v>
      </c>
      <c r="F2555" s="4" t="s">
        <v>18</v>
      </c>
      <c r="G2555" s="4" t="s">
        <v>106</v>
      </c>
      <c r="H2555" s="4" t="s">
        <v>3445</v>
      </c>
      <c r="I2555" s="4" t="s">
        <v>3092</v>
      </c>
      <c r="J2555" s="51">
        <v>16000</v>
      </c>
      <c r="K2555" s="51">
        <v>7.6</v>
      </c>
      <c r="L2555" s="51">
        <v>388</v>
      </c>
      <c r="M2555" s="51">
        <v>131</v>
      </c>
      <c r="N2555" s="55">
        <v>15700000</v>
      </c>
      <c r="O2555" s="55">
        <v>15000000</v>
      </c>
      <c r="P2555" s="24">
        <v>700000</v>
      </c>
    </row>
    <row r="2556" spans="1:16" x14ac:dyDescent="0.2">
      <c r="A2556" s="4" t="s">
        <v>5083</v>
      </c>
      <c r="B2556" s="5">
        <v>39541</v>
      </c>
      <c r="C2556" s="4" t="s">
        <v>46</v>
      </c>
      <c r="D2556" s="4" t="s">
        <v>91</v>
      </c>
      <c r="E2556" s="4" t="s">
        <v>17</v>
      </c>
      <c r="F2556" s="4" t="s">
        <v>18</v>
      </c>
      <c r="G2556" s="4" t="s">
        <v>146</v>
      </c>
      <c r="H2556" s="4" t="s">
        <v>3630</v>
      </c>
      <c r="I2556" s="4" t="s">
        <v>3251</v>
      </c>
      <c r="J2556" s="51">
        <v>0</v>
      </c>
      <c r="K2556" s="51">
        <v>6.8</v>
      </c>
      <c r="L2556" s="51">
        <v>354</v>
      </c>
      <c r="M2556" s="51">
        <v>135</v>
      </c>
      <c r="N2556" s="55">
        <v>134518390</v>
      </c>
      <c r="O2556" s="55">
        <v>150000000</v>
      </c>
      <c r="P2556" s="24">
        <v>-15481610</v>
      </c>
    </row>
    <row r="2557" spans="1:16" x14ac:dyDescent="0.2">
      <c r="A2557" s="4" t="s">
        <v>5084</v>
      </c>
      <c r="B2557" s="5">
        <v>39525</v>
      </c>
      <c r="C2557" s="4" t="s">
        <v>46</v>
      </c>
      <c r="D2557" s="4" t="s">
        <v>75</v>
      </c>
      <c r="E2557" s="4" t="s">
        <v>17</v>
      </c>
      <c r="F2557" s="4" t="s">
        <v>18</v>
      </c>
      <c r="G2557" s="4" t="s">
        <v>98</v>
      </c>
      <c r="H2557" s="4" t="s">
        <v>5085</v>
      </c>
      <c r="I2557" s="4" t="s">
        <v>5086</v>
      </c>
      <c r="J2557" s="51">
        <v>376</v>
      </c>
      <c r="K2557" s="51">
        <v>5.0999999999999996</v>
      </c>
      <c r="L2557" s="51">
        <v>47</v>
      </c>
      <c r="M2557" s="51">
        <v>94</v>
      </c>
      <c r="N2557" s="55">
        <v>11508423</v>
      </c>
      <c r="O2557" s="55">
        <v>23000000</v>
      </c>
      <c r="P2557" s="24">
        <v>-11491577</v>
      </c>
    </row>
    <row r="2558" spans="1:16" x14ac:dyDescent="0.2">
      <c r="A2558" s="4" t="s">
        <v>5087</v>
      </c>
      <c r="B2558" s="5">
        <v>39756</v>
      </c>
      <c r="C2558" s="4" t="s">
        <v>46</v>
      </c>
      <c r="D2558" s="4" t="s">
        <v>34</v>
      </c>
      <c r="E2558" s="4" t="s">
        <v>17</v>
      </c>
      <c r="F2558" s="4" t="s">
        <v>18</v>
      </c>
      <c r="G2558" s="4" t="s">
        <v>146</v>
      </c>
      <c r="H2558" s="4" t="s">
        <v>4271</v>
      </c>
      <c r="I2558" s="4" t="s">
        <v>5088</v>
      </c>
      <c r="J2558" s="51">
        <v>0</v>
      </c>
      <c r="K2558" s="51">
        <v>3.8</v>
      </c>
      <c r="L2558" s="51">
        <v>150</v>
      </c>
      <c r="M2558" s="51">
        <v>87</v>
      </c>
      <c r="N2558" s="55">
        <v>32178777</v>
      </c>
      <c r="O2558" s="55">
        <v>62000000</v>
      </c>
      <c r="P2558" s="24">
        <v>-29821223</v>
      </c>
    </row>
    <row r="2559" spans="1:16" x14ac:dyDescent="0.2">
      <c r="A2559" s="4" t="s">
        <v>5089</v>
      </c>
      <c r="B2559" s="5">
        <v>39637</v>
      </c>
      <c r="C2559" s="4" t="s">
        <v>46</v>
      </c>
      <c r="D2559" s="4" t="s">
        <v>34</v>
      </c>
      <c r="E2559" s="4" t="s">
        <v>17</v>
      </c>
      <c r="F2559" s="4" t="s">
        <v>18</v>
      </c>
      <c r="G2559" s="4" t="s">
        <v>106</v>
      </c>
      <c r="H2559" s="4" t="s">
        <v>2452</v>
      </c>
      <c r="I2559" s="4" t="s">
        <v>3080</v>
      </c>
      <c r="J2559" s="51">
        <v>702</v>
      </c>
      <c r="K2559" s="51">
        <v>7</v>
      </c>
      <c r="L2559" s="51">
        <v>57</v>
      </c>
      <c r="M2559" s="51">
        <v>115</v>
      </c>
      <c r="N2559" s="55">
        <v>183088</v>
      </c>
      <c r="O2559" s="55">
        <v>15000000</v>
      </c>
      <c r="P2559" s="24">
        <v>-14816912</v>
      </c>
    </row>
    <row r="2560" spans="1:16" x14ac:dyDescent="0.2">
      <c r="A2560" s="4" t="s">
        <v>5090</v>
      </c>
      <c r="B2560" s="5">
        <v>39621</v>
      </c>
      <c r="C2560" s="4" t="s">
        <v>46</v>
      </c>
      <c r="D2560" s="4" t="s">
        <v>329</v>
      </c>
      <c r="E2560" s="4" t="s">
        <v>17</v>
      </c>
      <c r="F2560" s="4" t="s">
        <v>18</v>
      </c>
      <c r="G2560" s="4" t="s">
        <v>106</v>
      </c>
      <c r="H2560" s="4" t="s">
        <v>4323</v>
      </c>
      <c r="I2560" s="4" t="s">
        <v>5091</v>
      </c>
      <c r="J2560" s="51">
        <v>0</v>
      </c>
      <c r="K2560" s="51">
        <v>6.1</v>
      </c>
      <c r="L2560" s="51">
        <v>177</v>
      </c>
      <c r="M2560" s="51">
        <v>103</v>
      </c>
      <c r="N2560" s="55">
        <v>73548</v>
      </c>
      <c r="O2560" s="55">
        <v>15000000</v>
      </c>
      <c r="P2560" s="24">
        <v>-14926452</v>
      </c>
    </row>
    <row r="2561" spans="1:16" x14ac:dyDescent="0.2">
      <c r="A2561" s="4" t="s">
        <v>5092</v>
      </c>
      <c r="B2561" s="5">
        <v>39511</v>
      </c>
      <c r="C2561" s="4" t="s">
        <v>46</v>
      </c>
      <c r="D2561" s="4" t="s">
        <v>91</v>
      </c>
      <c r="E2561" s="4" t="s">
        <v>17</v>
      </c>
      <c r="F2561" s="4" t="s">
        <v>18</v>
      </c>
      <c r="G2561" s="4" t="s">
        <v>146</v>
      </c>
      <c r="H2561" s="4" t="s">
        <v>1821</v>
      </c>
      <c r="I2561" s="4" t="s">
        <v>1337</v>
      </c>
      <c r="J2561" s="51">
        <v>0</v>
      </c>
      <c r="K2561" s="51">
        <v>5.2</v>
      </c>
      <c r="L2561" s="51">
        <v>264</v>
      </c>
      <c r="M2561" s="51">
        <v>112</v>
      </c>
      <c r="N2561" s="55">
        <v>102176165</v>
      </c>
      <c r="O2561" s="55">
        <v>145000000</v>
      </c>
      <c r="P2561" s="24">
        <v>-42823835</v>
      </c>
    </row>
    <row r="2562" spans="1:16" x14ac:dyDescent="0.2">
      <c r="A2562" s="4" t="s">
        <v>5093</v>
      </c>
      <c r="B2562" s="5">
        <v>39810</v>
      </c>
      <c r="C2562" s="4" t="s">
        <v>46</v>
      </c>
      <c r="D2562" s="4" t="s">
        <v>75</v>
      </c>
      <c r="E2562" s="4" t="s">
        <v>17</v>
      </c>
      <c r="F2562" s="4" t="s">
        <v>97</v>
      </c>
      <c r="G2562" s="4" t="s">
        <v>146</v>
      </c>
      <c r="H2562" s="4" t="s">
        <v>1397</v>
      </c>
      <c r="I2562" s="4" t="s">
        <v>5094</v>
      </c>
      <c r="J2562" s="51">
        <v>0</v>
      </c>
      <c r="K2562" s="51">
        <v>6.7</v>
      </c>
      <c r="L2562" s="51">
        <v>169</v>
      </c>
      <c r="M2562" s="51">
        <v>115</v>
      </c>
      <c r="N2562" s="55">
        <v>26814957</v>
      </c>
      <c r="O2562" s="55">
        <v>35000000</v>
      </c>
      <c r="P2562" s="24">
        <v>-8185043</v>
      </c>
    </row>
    <row r="2563" spans="1:16" x14ac:dyDescent="0.2">
      <c r="A2563" s="4" t="s">
        <v>5095</v>
      </c>
      <c r="B2563" s="5">
        <v>39806</v>
      </c>
      <c r="C2563" s="4" t="s">
        <v>46</v>
      </c>
      <c r="D2563" s="4" t="s">
        <v>34</v>
      </c>
      <c r="E2563" s="4" t="s">
        <v>17</v>
      </c>
      <c r="F2563" s="4" t="s">
        <v>97</v>
      </c>
      <c r="G2563" s="4" t="s">
        <v>146</v>
      </c>
      <c r="H2563" s="4" t="s">
        <v>2446</v>
      </c>
      <c r="I2563" s="4" t="s">
        <v>5096</v>
      </c>
      <c r="J2563" s="51">
        <v>0</v>
      </c>
      <c r="K2563" s="51">
        <v>6.2</v>
      </c>
      <c r="L2563" s="51">
        <v>22</v>
      </c>
      <c r="M2563" s="51">
        <v>106</v>
      </c>
      <c r="N2563" s="55">
        <v>115504</v>
      </c>
      <c r="O2563" s="55">
        <v>14000000</v>
      </c>
      <c r="P2563" s="24">
        <v>-13884496</v>
      </c>
    </row>
    <row r="2564" spans="1:16" x14ac:dyDescent="0.2">
      <c r="A2564" s="4" t="s">
        <v>5097</v>
      </c>
      <c r="B2564" s="5">
        <v>39806</v>
      </c>
      <c r="C2564" s="4" t="s">
        <v>46</v>
      </c>
      <c r="D2564" s="4" t="s">
        <v>16</v>
      </c>
      <c r="E2564" s="4" t="s">
        <v>17</v>
      </c>
      <c r="F2564" s="4" t="s">
        <v>1891</v>
      </c>
      <c r="G2564" s="4" t="s">
        <v>106</v>
      </c>
      <c r="H2564" s="4" t="s">
        <v>5098</v>
      </c>
      <c r="I2564" s="4" t="s">
        <v>5099</v>
      </c>
      <c r="J2564" s="51">
        <v>0</v>
      </c>
      <c r="K2564" s="51">
        <v>6.1</v>
      </c>
      <c r="L2564" s="51">
        <v>71</v>
      </c>
      <c r="M2564" s="51">
        <v>104</v>
      </c>
      <c r="N2564" s="55">
        <v>3607</v>
      </c>
      <c r="O2564" s="55">
        <v>10000000</v>
      </c>
      <c r="P2564" s="24">
        <v>-9996393</v>
      </c>
    </row>
    <row r="2565" spans="1:16" x14ac:dyDescent="0.2">
      <c r="A2565" s="4" t="s">
        <v>5100</v>
      </c>
      <c r="B2565" s="5">
        <v>39700</v>
      </c>
      <c r="C2565" s="4" t="s">
        <v>46</v>
      </c>
      <c r="D2565" s="4" t="s">
        <v>54</v>
      </c>
      <c r="E2565" s="4" t="s">
        <v>17</v>
      </c>
      <c r="F2565" s="4" t="s">
        <v>18</v>
      </c>
      <c r="G2565" s="4" t="s">
        <v>42</v>
      </c>
      <c r="H2565" s="4" t="s">
        <v>5101</v>
      </c>
      <c r="I2565" s="4" t="s">
        <v>3088</v>
      </c>
      <c r="J2565" s="51">
        <v>175</v>
      </c>
      <c r="K2565" s="51">
        <v>5.7</v>
      </c>
      <c r="L2565" s="51">
        <v>37</v>
      </c>
      <c r="M2565" s="51">
        <v>85</v>
      </c>
      <c r="N2565" s="55">
        <v>12701880</v>
      </c>
      <c r="O2565" s="55">
        <v>15000000</v>
      </c>
      <c r="P2565" s="24">
        <v>-2298120</v>
      </c>
    </row>
    <row r="2566" spans="1:16" x14ac:dyDescent="0.2">
      <c r="A2566" s="4" t="s">
        <v>5102</v>
      </c>
      <c r="B2566" s="5">
        <v>39693</v>
      </c>
      <c r="C2566" s="4" t="s">
        <v>46</v>
      </c>
      <c r="D2566" s="4" t="s">
        <v>23</v>
      </c>
      <c r="E2566" s="4" t="s">
        <v>17</v>
      </c>
      <c r="F2566" s="4" t="s">
        <v>18</v>
      </c>
      <c r="G2566" s="4" t="s">
        <v>106</v>
      </c>
      <c r="H2566" s="4" t="s">
        <v>1096</v>
      </c>
      <c r="I2566" s="4" t="s">
        <v>2312</v>
      </c>
      <c r="J2566" s="51">
        <v>15000</v>
      </c>
      <c r="K2566" s="51">
        <v>7.6</v>
      </c>
      <c r="L2566" s="51">
        <v>299</v>
      </c>
      <c r="M2566" s="51">
        <v>124</v>
      </c>
      <c r="N2566" s="55">
        <v>34180954</v>
      </c>
      <c r="O2566" s="55">
        <v>32000000</v>
      </c>
      <c r="P2566" s="24">
        <v>2180954</v>
      </c>
    </row>
    <row r="2567" spans="1:16" x14ac:dyDescent="0.2">
      <c r="A2567" s="4" t="s">
        <v>5103</v>
      </c>
      <c r="B2567" s="5">
        <v>39790</v>
      </c>
      <c r="C2567" s="4" t="s">
        <v>46</v>
      </c>
      <c r="D2567" s="4" t="s">
        <v>34</v>
      </c>
      <c r="E2567" s="4" t="s">
        <v>17</v>
      </c>
      <c r="F2567" s="4" t="s">
        <v>18</v>
      </c>
      <c r="G2567" s="4" t="s">
        <v>146</v>
      </c>
      <c r="H2567" s="4" t="s">
        <v>4764</v>
      </c>
      <c r="I2567" s="4" t="s">
        <v>1667</v>
      </c>
      <c r="J2567" s="51">
        <v>0</v>
      </c>
      <c r="K2567" s="51">
        <v>6.2</v>
      </c>
      <c r="L2567" s="51">
        <v>132</v>
      </c>
      <c r="M2567" s="51">
        <v>102</v>
      </c>
      <c r="N2567" s="55">
        <v>6409206</v>
      </c>
      <c r="O2567" s="55">
        <v>15000000</v>
      </c>
      <c r="P2567" s="24">
        <v>-8590794</v>
      </c>
    </row>
    <row r="2568" spans="1:16" x14ac:dyDescent="0.2">
      <c r="A2568" s="4" t="s">
        <v>5104</v>
      </c>
      <c r="B2568" s="5">
        <v>39463</v>
      </c>
      <c r="C2568" s="4" t="s">
        <v>46</v>
      </c>
      <c r="D2568" s="4" t="s">
        <v>105</v>
      </c>
      <c r="E2568" s="4" t="s">
        <v>17</v>
      </c>
      <c r="F2568" s="4" t="s">
        <v>18</v>
      </c>
      <c r="G2568" s="4" t="s">
        <v>106</v>
      </c>
      <c r="H2568" s="4" t="s">
        <v>3518</v>
      </c>
      <c r="I2568" s="4" t="s">
        <v>5105</v>
      </c>
      <c r="J2568" s="51">
        <v>0</v>
      </c>
      <c r="K2568" s="51">
        <v>5.9</v>
      </c>
      <c r="L2568" s="51">
        <v>233</v>
      </c>
      <c r="M2568" s="51">
        <v>93</v>
      </c>
      <c r="N2568" s="55">
        <v>17427926</v>
      </c>
      <c r="O2568" s="55">
        <v>8000000</v>
      </c>
      <c r="P2568" s="24">
        <v>9427926</v>
      </c>
    </row>
    <row r="2569" spans="1:16" x14ac:dyDescent="0.2">
      <c r="A2569" s="4" t="s">
        <v>5106</v>
      </c>
      <c r="B2569" s="5">
        <v>39564</v>
      </c>
      <c r="C2569" s="4" t="s">
        <v>46</v>
      </c>
      <c r="D2569" s="4" t="s">
        <v>23</v>
      </c>
      <c r="E2569" s="4" t="s">
        <v>17</v>
      </c>
      <c r="F2569" s="4" t="s">
        <v>18</v>
      </c>
      <c r="G2569" s="4" t="s">
        <v>146</v>
      </c>
      <c r="H2569" s="4" t="s">
        <v>5107</v>
      </c>
      <c r="I2569" s="4" t="s">
        <v>2416</v>
      </c>
      <c r="J2569" s="51">
        <v>0</v>
      </c>
      <c r="K2569" s="51">
        <v>7.3</v>
      </c>
      <c r="L2569" s="51">
        <v>109</v>
      </c>
      <c r="M2569" s="51">
        <v>110</v>
      </c>
      <c r="N2569" s="55">
        <v>37766350</v>
      </c>
      <c r="O2569" s="55">
        <v>11000000</v>
      </c>
      <c r="P2569" s="24">
        <v>26766350</v>
      </c>
    </row>
    <row r="2570" spans="1:16" x14ac:dyDescent="0.2">
      <c r="A2570" s="4" t="s">
        <v>5108</v>
      </c>
      <c r="B2570" s="5">
        <v>39465</v>
      </c>
      <c r="C2570" s="4" t="s">
        <v>46</v>
      </c>
      <c r="D2570" s="4" t="s">
        <v>54</v>
      </c>
      <c r="E2570" s="4" t="s">
        <v>17</v>
      </c>
      <c r="F2570" s="4" t="s">
        <v>18</v>
      </c>
      <c r="G2570" s="4" t="s">
        <v>98</v>
      </c>
      <c r="H2570" s="4" t="s">
        <v>1919</v>
      </c>
      <c r="I2570" s="4" t="s">
        <v>2706</v>
      </c>
      <c r="J2570" s="51">
        <v>0</v>
      </c>
      <c r="K2570" s="51">
        <v>6.6</v>
      </c>
      <c r="L2570" s="51">
        <v>198</v>
      </c>
      <c r="M2570" s="51">
        <v>107</v>
      </c>
      <c r="N2570" s="55">
        <v>71148699</v>
      </c>
      <c r="O2570" s="55">
        <v>90000000</v>
      </c>
      <c r="P2570" s="24">
        <v>-18851301</v>
      </c>
    </row>
    <row r="2571" spans="1:16" x14ac:dyDescent="0.2">
      <c r="A2571" s="4" t="s">
        <v>5109</v>
      </c>
      <c r="B2571" s="5">
        <v>39452</v>
      </c>
      <c r="C2571" s="4" t="s">
        <v>46</v>
      </c>
      <c r="D2571" s="4" t="s">
        <v>91</v>
      </c>
      <c r="E2571" s="4" t="s">
        <v>17</v>
      </c>
      <c r="F2571" s="4" t="s">
        <v>18</v>
      </c>
      <c r="G2571" s="4" t="s">
        <v>146</v>
      </c>
      <c r="H2571" s="4" t="s">
        <v>1905</v>
      </c>
      <c r="I2571" s="4" t="s">
        <v>4095</v>
      </c>
      <c r="J2571" s="51">
        <v>2000</v>
      </c>
      <c r="K2571" s="51">
        <v>4.8</v>
      </c>
      <c r="L2571" s="51">
        <v>223</v>
      </c>
      <c r="M2571" s="51">
        <v>103</v>
      </c>
      <c r="N2571" s="55">
        <v>19781879</v>
      </c>
      <c r="O2571" s="55">
        <v>60000000</v>
      </c>
      <c r="P2571" s="24">
        <v>-40218121</v>
      </c>
    </row>
    <row r="2572" spans="1:16" x14ac:dyDescent="0.2">
      <c r="A2572" s="4" t="s">
        <v>5110</v>
      </c>
      <c r="B2572" s="5">
        <v>39560</v>
      </c>
      <c r="C2572" s="4" t="s">
        <v>46</v>
      </c>
      <c r="D2572" s="4" t="s">
        <v>54</v>
      </c>
      <c r="E2572" s="4" t="s">
        <v>17</v>
      </c>
      <c r="F2572" s="4" t="s">
        <v>97</v>
      </c>
      <c r="G2572" s="4" t="s">
        <v>42</v>
      </c>
      <c r="H2572" s="4" t="s">
        <v>5111</v>
      </c>
      <c r="I2572" s="4" t="s">
        <v>5112</v>
      </c>
      <c r="J2572" s="51">
        <v>0</v>
      </c>
      <c r="K2572" s="51">
        <v>6.1</v>
      </c>
      <c r="L2572" s="51">
        <v>118</v>
      </c>
      <c r="M2572" s="51">
        <v>93</v>
      </c>
      <c r="N2572" s="55">
        <v>50818750</v>
      </c>
      <c r="O2572" s="55">
        <v>60000000</v>
      </c>
      <c r="P2572" s="24">
        <v>-9181250</v>
      </c>
    </row>
    <row r="2573" spans="1:16" x14ac:dyDescent="0.2">
      <c r="A2573" s="4" t="s">
        <v>5113</v>
      </c>
      <c r="B2573" s="5">
        <v>39789</v>
      </c>
      <c r="C2573" s="4" t="s">
        <v>46</v>
      </c>
      <c r="D2573" s="4" t="s">
        <v>34</v>
      </c>
      <c r="E2573" s="4" t="s">
        <v>17</v>
      </c>
      <c r="F2573" s="4" t="s">
        <v>18</v>
      </c>
      <c r="G2573" s="4" t="s">
        <v>106</v>
      </c>
      <c r="H2573" s="4" t="s">
        <v>3731</v>
      </c>
      <c r="I2573" s="4" t="s">
        <v>5114</v>
      </c>
      <c r="J2573" s="51">
        <v>0</v>
      </c>
      <c r="K2573" s="51">
        <v>7</v>
      </c>
      <c r="L2573" s="51">
        <v>147</v>
      </c>
      <c r="M2573" s="51">
        <v>99</v>
      </c>
      <c r="N2573" s="55">
        <v>2077046</v>
      </c>
      <c r="O2573" s="55">
        <v>6000000</v>
      </c>
      <c r="P2573" s="24">
        <v>-3922954</v>
      </c>
    </row>
    <row r="2574" spans="1:16" x14ac:dyDescent="0.2">
      <c r="A2574" s="4" t="s">
        <v>5115</v>
      </c>
      <c r="B2574" s="5">
        <v>39566</v>
      </c>
      <c r="C2574" s="4" t="s">
        <v>46</v>
      </c>
      <c r="D2574" s="4" t="s">
        <v>34</v>
      </c>
      <c r="E2574" s="4" t="s">
        <v>17</v>
      </c>
      <c r="F2574" s="4" t="s">
        <v>18</v>
      </c>
      <c r="G2574" s="4" t="s">
        <v>146</v>
      </c>
      <c r="H2574" s="4" t="s">
        <v>1006</v>
      </c>
      <c r="I2574" s="4" t="s">
        <v>5116</v>
      </c>
      <c r="J2574" s="51">
        <v>0</v>
      </c>
      <c r="K2574" s="51">
        <v>4.9000000000000004</v>
      </c>
      <c r="L2574" s="51">
        <v>124</v>
      </c>
      <c r="M2574" s="51">
        <v>114</v>
      </c>
      <c r="N2574" s="55">
        <v>26896744</v>
      </c>
      <c r="O2574" s="55">
        <v>16500000</v>
      </c>
      <c r="P2574" s="24">
        <v>10396744</v>
      </c>
    </row>
    <row r="2575" spans="1:16" x14ac:dyDescent="0.2">
      <c r="A2575" s="4" t="s">
        <v>5117</v>
      </c>
      <c r="B2575" s="5">
        <v>39768</v>
      </c>
      <c r="C2575" s="4" t="s">
        <v>46</v>
      </c>
      <c r="D2575" s="4" t="s">
        <v>23</v>
      </c>
      <c r="E2575" s="4" t="s">
        <v>17</v>
      </c>
      <c r="F2575" s="4" t="s">
        <v>18</v>
      </c>
      <c r="G2575" s="4" t="s">
        <v>106</v>
      </c>
      <c r="H2575" s="4" t="s">
        <v>1847</v>
      </c>
      <c r="I2575" s="4" t="s">
        <v>1848</v>
      </c>
      <c r="J2575" s="51">
        <v>10000</v>
      </c>
      <c r="K2575" s="51">
        <v>7.9</v>
      </c>
      <c r="L2575" s="51">
        <v>391</v>
      </c>
      <c r="M2575" s="51">
        <v>109</v>
      </c>
      <c r="N2575" s="55">
        <v>26236603</v>
      </c>
      <c r="O2575" s="55">
        <v>6000000</v>
      </c>
      <c r="P2575" s="24">
        <v>20236603</v>
      </c>
    </row>
    <row r="2576" spans="1:16" x14ac:dyDescent="0.2">
      <c r="A2576" s="4" t="s">
        <v>5118</v>
      </c>
      <c r="B2576" s="5">
        <v>39793</v>
      </c>
      <c r="C2576" s="4" t="s">
        <v>46</v>
      </c>
      <c r="D2576" s="4" t="s">
        <v>23</v>
      </c>
      <c r="E2576" s="4" t="s">
        <v>17</v>
      </c>
      <c r="F2576" s="4" t="s">
        <v>18</v>
      </c>
      <c r="G2576" s="4" t="s">
        <v>146</v>
      </c>
      <c r="H2576" s="4" t="s">
        <v>5119</v>
      </c>
      <c r="I2576" s="4" t="s">
        <v>5120</v>
      </c>
      <c r="J2576" s="51">
        <v>0</v>
      </c>
      <c r="K2576" s="51">
        <v>5.9</v>
      </c>
      <c r="L2576" s="51">
        <v>270</v>
      </c>
      <c r="M2576" s="51">
        <v>108</v>
      </c>
      <c r="N2576" s="55">
        <v>20981633</v>
      </c>
      <c r="O2576" s="55">
        <v>30000000</v>
      </c>
      <c r="P2576" s="24">
        <v>-9018367</v>
      </c>
    </row>
    <row r="2577" spans="1:16" x14ac:dyDescent="0.2">
      <c r="A2577" s="4" t="s">
        <v>5121</v>
      </c>
      <c r="B2577" s="5">
        <v>39794</v>
      </c>
      <c r="C2577" s="4" t="s">
        <v>46</v>
      </c>
      <c r="D2577" s="4" t="s">
        <v>23</v>
      </c>
      <c r="E2577" s="4" t="s">
        <v>17</v>
      </c>
      <c r="F2577" s="4" t="s">
        <v>18</v>
      </c>
      <c r="G2577" s="4" t="s">
        <v>146</v>
      </c>
      <c r="H2577" s="4" t="s">
        <v>3128</v>
      </c>
      <c r="I2577" s="4" t="s">
        <v>5122</v>
      </c>
      <c r="J2577" s="51">
        <v>1000</v>
      </c>
      <c r="K2577" s="51">
        <v>6.8</v>
      </c>
      <c r="L2577" s="51">
        <v>60</v>
      </c>
      <c r="M2577" s="51">
        <v>102</v>
      </c>
      <c r="N2577" s="55">
        <v>317040</v>
      </c>
      <c r="O2577" s="55">
        <v>15500000</v>
      </c>
      <c r="P2577" s="24">
        <v>-15182960</v>
      </c>
    </row>
    <row r="2578" spans="1:16" x14ac:dyDescent="0.2">
      <c r="A2578" s="4" t="s">
        <v>5123</v>
      </c>
      <c r="B2578" s="5">
        <v>39697</v>
      </c>
      <c r="C2578" s="4" t="s">
        <v>46</v>
      </c>
      <c r="D2578" s="4" t="s">
        <v>16</v>
      </c>
      <c r="E2578" s="4" t="s">
        <v>17</v>
      </c>
      <c r="F2578" s="4" t="s">
        <v>1891</v>
      </c>
      <c r="G2578" s="4" t="s">
        <v>106</v>
      </c>
      <c r="H2578" s="4" t="s">
        <v>3644</v>
      </c>
      <c r="I2578" s="4" t="s">
        <v>1841</v>
      </c>
      <c r="J2578" s="51">
        <v>0</v>
      </c>
      <c r="K2578" s="51">
        <v>6.7</v>
      </c>
      <c r="L2578" s="51">
        <v>150</v>
      </c>
      <c r="M2578" s="51">
        <v>111</v>
      </c>
      <c r="N2578" s="55">
        <v>2203641</v>
      </c>
      <c r="O2578" s="55">
        <v>15000000</v>
      </c>
      <c r="P2578" s="24">
        <v>-12796359</v>
      </c>
    </row>
    <row r="2579" spans="1:16" x14ac:dyDescent="0.2">
      <c r="A2579" s="4" t="s">
        <v>5124</v>
      </c>
      <c r="B2579" s="5">
        <v>39511</v>
      </c>
      <c r="C2579" s="4" t="s">
        <v>46</v>
      </c>
      <c r="D2579" s="4" t="s">
        <v>91</v>
      </c>
      <c r="E2579" s="4" t="s">
        <v>17</v>
      </c>
      <c r="F2579" s="4" t="s">
        <v>18</v>
      </c>
      <c r="G2579" s="4" t="s">
        <v>106</v>
      </c>
      <c r="H2579" s="4" t="s">
        <v>1226</v>
      </c>
      <c r="I2579" s="4" t="s">
        <v>1445</v>
      </c>
      <c r="J2579" s="51">
        <v>0</v>
      </c>
      <c r="K2579" s="51">
        <v>7</v>
      </c>
      <c r="L2579" s="51">
        <v>308</v>
      </c>
      <c r="M2579" s="51">
        <v>121</v>
      </c>
      <c r="N2579" s="55">
        <v>110416702</v>
      </c>
      <c r="O2579" s="55">
        <v>92000000</v>
      </c>
      <c r="P2579" s="24">
        <v>18416702</v>
      </c>
    </row>
    <row r="2580" spans="1:16" x14ac:dyDescent="0.2">
      <c r="A2580" s="4" t="s">
        <v>5125</v>
      </c>
      <c r="B2580" s="5">
        <v>39619</v>
      </c>
      <c r="C2580" s="4" t="s">
        <v>46</v>
      </c>
      <c r="D2580" s="4" t="s">
        <v>23</v>
      </c>
      <c r="E2580" s="4" t="s">
        <v>17</v>
      </c>
      <c r="F2580" s="4" t="s">
        <v>18</v>
      </c>
      <c r="G2580" s="4" t="s">
        <v>106</v>
      </c>
      <c r="H2580" s="4" t="s">
        <v>4005</v>
      </c>
      <c r="I2580" s="4" t="s">
        <v>5126</v>
      </c>
      <c r="J2580" s="51">
        <v>371</v>
      </c>
      <c r="K2580" s="51">
        <v>6.7</v>
      </c>
      <c r="L2580" s="51">
        <v>46</v>
      </c>
      <c r="M2580" s="51">
        <v>90</v>
      </c>
      <c r="N2580" s="55">
        <v>52166</v>
      </c>
      <c r="O2580" s="55">
        <v>2000000</v>
      </c>
      <c r="P2580" s="24">
        <v>-1947834</v>
      </c>
    </row>
    <row r="2581" spans="1:16" x14ac:dyDescent="0.2">
      <c r="A2581" s="4" t="s">
        <v>5127</v>
      </c>
      <c r="B2581" s="5">
        <v>39515</v>
      </c>
      <c r="C2581" s="4" t="s">
        <v>46</v>
      </c>
      <c r="D2581" s="4" t="s">
        <v>23</v>
      </c>
      <c r="E2581" s="4" t="s">
        <v>17</v>
      </c>
      <c r="F2581" s="4" t="s">
        <v>18</v>
      </c>
      <c r="G2581" s="4" t="s">
        <v>146</v>
      </c>
      <c r="H2581" s="4" t="s">
        <v>3128</v>
      </c>
      <c r="I2581" s="4" t="s">
        <v>3533</v>
      </c>
      <c r="J2581" s="51">
        <v>19000</v>
      </c>
      <c r="K2581" s="51">
        <v>5.2</v>
      </c>
      <c r="L2581" s="51">
        <v>350</v>
      </c>
      <c r="M2581" s="51">
        <v>122</v>
      </c>
      <c r="N2581" s="55">
        <v>191449475</v>
      </c>
      <c r="O2581" s="55">
        <v>37000000</v>
      </c>
      <c r="P2581" s="24">
        <v>154449475</v>
      </c>
    </row>
    <row r="2582" spans="1:16" x14ac:dyDescent="0.2">
      <c r="A2582" s="4" t="s">
        <v>5128</v>
      </c>
      <c r="B2582" s="5">
        <v>39719</v>
      </c>
      <c r="C2582" s="4" t="s">
        <v>46</v>
      </c>
      <c r="D2582" s="4" t="s">
        <v>23</v>
      </c>
      <c r="E2582" s="4" t="s">
        <v>17</v>
      </c>
      <c r="F2582" s="4" t="s">
        <v>18</v>
      </c>
      <c r="G2582" s="4" t="s">
        <v>106</v>
      </c>
      <c r="H2582" s="4" t="s">
        <v>1456</v>
      </c>
      <c r="I2582" s="4" t="s">
        <v>2562</v>
      </c>
      <c r="J2582" s="51">
        <v>0</v>
      </c>
      <c r="K2582" s="51">
        <v>7.1</v>
      </c>
      <c r="L2582" s="51">
        <v>190</v>
      </c>
      <c r="M2582" s="51">
        <v>110</v>
      </c>
      <c r="N2582" s="55">
        <v>3148482</v>
      </c>
      <c r="O2582" s="55">
        <v>12000000</v>
      </c>
      <c r="P2582" s="24">
        <v>-8851518</v>
      </c>
    </row>
    <row r="2583" spans="1:16" x14ac:dyDescent="0.2">
      <c r="A2583" s="4" t="s">
        <v>5129</v>
      </c>
      <c r="B2583" s="5">
        <v>39565</v>
      </c>
      <c r="C2583" s="4" t="s">
        <v>46</v>
      </c>
      <c r="D2583" s="4" t="s">
        <v>16</v>
      </c>
      <c r="E2583" s="4" t="s">
        <v>17</v>
      </c>
      <c r="F2583" s="4" t="s">
        <v>18</v>
      </c>
      <c r="G2583" s="4" t="s">
        <v>106</v>
      </c>
      <c r="H2583" s="4" t="s">
        <v>1955</v>
      </c>
      <c r="I2583" s="4" t="s">
        <v>2375</v>
      </c>
      <c r="J2583" s="51">
        <v>0</v>
      </c>
      <c r="K2583" s="51">
        <v>6.2</v>
      </c>
      <c r="L2583" s="51">
        <v>195</v>
      </c>
      <c r="M2583" s="51">
        <v>101</v>
      </c>
      <c r="N2583" s="55">
        <v>28687835</v>
      </c>
      <c r="O2583" s="55">
        <v>35000000</v>
      </c>
      <c r="P2583" s="24">
        <v>-6312165</v>
      </c>
    </row>
    <row r="2584" spans="1:16" x14ac:dyDescent="0.2">
      <c r="A2584" s="4" t="s">
        <v>5130</v>
      </c>
      <c r="B2584" s="5">
        <v>39554</v>
      </c>
      <c r="C2584" s="4" t="s">
        <v>46</v>
      </c>
      <c r="D2584" s="4" t="s">
        <v>23</v>
      </c>
      <c r="E2584" s="4" t="s">
        <v>17</v>
      </c>
      <c r="F2584" s="4" t="s">
        <v>18</v>
      </c>
      <c r="G2584" s="4" t="s">
        <v>146</v>
      </c>
      <c r="H2584" s="4" t="s">
        <v>427</v>
      </c>
      <c r="I2584" s="4" t="s">
        <v>1294</v>
      </c>
      <c r="J2584" s="51">
        <v>0</v>
      </c>
      <c r="K2584" s="51">
        <v>7.1</v>
      </c>
      <c r="L2584" s="51">
        <v>269</v>
      </c>
      <c r="M2584" s="51">
        <v>121</v>
      </c>
      <c r="N2584" s="55">
        <v>83077470</v>
      </c>
      <c r="O2584" s="55">
        <v>75000000</v>
      </c>
      <c r="P2584" s="24">
        <v>8077470</v>
      </c>
    </row>
    <row r="2585" spans="1:16" x14ac:dyDescent="0.2">
      <c r="A2585" s="4" t="s">
        <v>5131</v>
      </c>
      <c r="B2585" s="5">
        <v>39692</v>
      </c>
      <c r="C2585" s="4" t="s">
        <v>46</v>
      </c>
      <c r="D2585" s="4" t="s">
        <v>16</v>
      </c>
      <c r="E2585" s="4" t="s">
        <v>17</v>
      </c>
      <c r="F2585" s="4" t="s">
        <v>18</v>
      </c>
      <c r="G2585" s="4" t="s">
        <v>146</v>
      </c>
      <c r="H2585" s="4" t="s">
        <v>429</v>
      </c>
      <c r="I2585" s="4" t="s">
        <v>5132</v>
      </c>
      <c r="J2585" s="51">
        <v>0</v>
      </c>
      <c r="K2585" s="51">
        <v>6.6</v>
      </c>
      <c r="L2585" s="51">
        <v>235</v>
      </c>
      <c r="M2585" s="51">
        <v>90</v>
      </c>
      <c r="N2585" s="55">
        <v>72266306</v>
      </c>
      <c r="O2585" s="55">
        <v>40000000</v>
      </c>
      <c r="P2585" s="24">
        <v>32266306</v>
      </c>
    </row>
    <row r="2586" spans="1:16" x14ac:dyDescent="0.2">
      <c r="A2586" s="4" t="s">
        <v>5133</v>
      </c>
      <c r="B2586" s="5">
        <v>39686</v>
      </c>
      <c r="C2586" s="4" t="s">
        <v>46</v>
      </c>
      <c r="D2586" s="4" t="s">
        <v>23</v>
      </c>
      <c r="E2586" s="4" t="s">
        <v>17</v>
      </c>
      <c r="F2586" s="4" t="s">
        <v>1891</v>
      </c>
      <c r="G2586" s="4" t="s">
        <v>146</v>
      </c>
      <c r="H2586" s="4" t="s">
        <v>1905</v>
      </c>
      <c r="I2586" s="4" t="s">
        <v>256</v>
      </c>
      <c r="J2586" s="51">
        <v>14000</v>
      </c>
      <c r="K2586" s="51">
        <v>7.2</v>
      </c>
      <c r="L2586" s="51">
        <v>275</v>
      </c>
      <c r="M2586" s="51">
        <v>96</v>
      </c>
      <c r="N2586" s="55">
        <v>23213577</v>
      </c>
      <c r="O2586" s="55">
        <v>15500000</v>
      </c>
      <c r="P2586" s="24">
        <v>7713577</v>
      </c>
    </row>
    <row r="2587" spans="1:16" x14ac:dyDescent="0.2">
      <c r="A2587" s="4" t="s">
        <v>5134</v>
      </c>
      <c r="B2587" s="5">
        <v>39773</v>
      </c>
      <c r="C2587" s="4" t="s">
        <v>46</v>
      </c>
      <c r="D2587" s="4" t="s">
        <v>75</v>
      </c>
      <c r="E2587" s="4" t="s">
        <v>17</v>
      </c>
      <c r="F2587" s="4" t="s">
        <v>18</v>
      </c>
      <c r="G2587" s="4" t="s">
        <v>146</v>
      </c>
      <c r="H2587" s="4" t="s">
        <v>4365</v>
      </c>
      <c r="I2587" s="4" t="s">
        <v>545</v>
      </c>
      <c r="J2587" s="51">
        <v>0</v>
      </c>
      <c r="K2587" s="51">
        <v>6.4</v>
      </c>
      <c r="L2587" s="51">
        <v>242</v>
      </c>
      <c r="M2587" s="51">
        <v>129</v>
      </c>
      <c r="N2587" s="55">
        <v>25517500</v>
      </c>
      <c r="O2587" s="55">
        <v>25100000</v>
      </c>
      <c r="P2587" s="24">
        <v>417500</v>
      </c>
    </row>
    <row r="2588" spans="1:16" x14ac:dyDescent="0.2">
      <c r="A2588" s="4" t="s">
        <v>5135</v>
      </c>
      <c r="B2588" s="5">
        <v>39649</v>
      </c>
      <c r="C2588" s="4" t="s">
        <v>46</v>
      </c>
      <c r="D2588" s="4" t="s">
        <v>54</v>
      </c>
      <c r="E2588" s="4" t="s">
        <v>17</v>
      </c>
      <c r="F2588" s="4" t="s">
        <v>18</v>
      </c>
      <c r="G2588" s="4" t="s">
        <v>42</v>
      </c>
      <c r="H2588" s="4" t="s">
        <v>4279</v>
      </c>
      <c r="I2588" s="4" t="s">
        <v>3333</v>
      </c>
      <c r="J2588" s="51">
        <v>16000</v>
      </c>
      <c r="K2588" s="51">
        <v>8.4</v>
      </c>
      <c r="L2588" s="51">
        <v>421</v>
      </c>
      <c r="M2588" s="51">
        <v>98</v>
      </c>
      <c r="N2588" s="55">
        <v>223806889</v>
      </c>
      <c r="O2588" s="55">
        <v>180000000</v>
      </c>
      <c r="P2588" s="24">
        <v>43806889</v>
      </c>
    </row>
    <row r="2589" spans="1:16" x14ac:dyDescent="0.2">
      <c r="A2589" s="4" t="s">
        <v>5136</v>
      </c>
      <c r="B2589" s="5">
        <v>39580</v>
      </c>
      <c r="C2589" s="4" t="s">
        <v>46</v>
      </c>
      <c r="D2589" s="4" t="s">
        <v>47</v>
      </c>
      <c r="E2589" s="4" t="s">
        <v>4495</v>
      </c>
      <c r="F2589" s="4" t="s">
        <v>4496</v>
      </c>
      <c r="G2589" s="4" t="s">
        <v>106</v>
      </c>
      <c r="H2589" s="4" t="s">
        <v>5137</v>
      </c>
      <c r="I2589" s="4" t="s">
        <v>5137</v>
      </c>
      <c r="J2589" s="51">
        <v>0</v>
      </c>
      <c r="K2589" s="51">
        <v>8</v>
      </c>
      <c r="L2589" s="51">
        <v>231</v>
      </c>
      <c r="M2589" s="51">
        <v>90</v>
      </c>
      <c r="N2589" s="55">
        <v>2283276</v>
      </c>
      <c r="O2589" s="55">
        <v>1500000</v>
      </c>
      <c r="P2589" s="24">
        <v>783276</v>
      </c>
    </row>
    <row r="2590" spans="1:16" x14ac:dyDescent="0.2">
      <c r="A2590" s="4" t="s">
        <v>5138</v>
      </c>
      <c r="B2590" s="5">
        <v>39807</v>
      </c>
      <c r="C2590" s="4" t="s">
        <v>46</v>
      </c>
      <c r="D2590" s="4" t="s">
        <v>91</v>
      </c>
      <c r="E2590" s="4" t="s">
        <v>17</v>
      </c>
      <c r="F2590" s="4" t="s">
        <v>18</v>
      </c>
      <c r="G2590" s="4" t="s">
        <v>106</v>
      </c>
      <c r="H2590" s="4" t="s">
        <v>1221</v>
      </c>
      <c r="I2590" s="4" t="s">
        <v>3736</v>
      </c>
      <c r="J2590" s="51">
        <v>0</v>
      </c>
      <c r="K2590" s="51">
        <v>6.7</v>
      </c>
      <c r="L2590" s="51">
        <v>316</v>
      </c>
      <c r="M2590" s="51">
        <v>110</v>
      </c>
      <c r="N2590" s="55">
        <v>134568845</v>
      </c>
      <c r="O2590" s="55">
        <v>75000000</v>
      </c>
      <c r="P2590" s="24">
        <v>59568845</v>
      </c>
    </row>
    <row r="2591" spans="1:16" x14ac:dyDescent="0.2">
      <c r="A2591" s="4" t="s">
        <v>5139</v>
      </c>
      <c r="B2591" s="5">
        <v>39613</v>
      </c>
      <c r="C2591" s="4" t="s">
        <v>46</v>
      </c>
      <c r="D2591" s="4" t="s">
        <v>91</v>
      </c>
      <c r="E2591" s="4" t="s">
        <v>17</v>
      </c>
      <c r="F2591" s="4" t="s">
        <v>18</v>
      </c>
      <c r="G2591" s="4" t="s">
        <v>106</v>
      </c>
      <c r="H2591" s="4" t="s">
        <v>5140</v>
      </c>
      <c r="I2591" s="4" t="s">
        <v>5141</v>
      </c>
      <c r="J2591" s="51">
        <v>883</v>
      </c>
      <c r="K2591" s="51">
        <v>5.7</v>
      </c>
      <c r="L2591" s="51">
        <v>79</v>
      </c>
      <c r="M2591" s="51">
        <v>107</v>
      </c>
      <c r="N2591" s="55">
        <v>578527</v>
      </c>
      <c r="O2591" s="55">
        <v>10000000</v>
      </c>
      <c r="P2591" s="24">
        <v>-9421473</v>
      </c>
    </row>
    <row r="2592" spans="1:16" x14ac:dyDescent="0.2">
      <c r="A2592" s="4" t="s">
        <v>5142</v>
      </c>
      <c r="B2592" s="5">
        <v>39467</v>
      </c>
      <c r="C2592" s="4" t="s">
        <v>46</v>
      </c>
      <c r="D2592" s="4" t="s">
        <v>34</v>
      </c>
      <c r="E2592" s="4" t="s">
        <v>17</v>
      </c>
      <c r="F2592" s="4" t="s">
        <v>18</v>
      </c>
      <c r="G2592" s="4" t="s">
        <v>146</v>
      </c>
      <c r="H2592" s="4" t="s">
        <v>2283</v>
      </c>
      <c r="I2592" s="4" t="s">
        <v>2199</v>
      </c>
      <c r="J2592" s="51">
        <v>464</v>
      </c>
      <c r="K2592" s="51">
        <v>5.3</v>
      </c>
      <c r="L2592" s="51">
        <v>76</v>
      </c>
      <c r="M2592" s="51">
        <v>114</v>
      </c>
      <c r="N2592" s="55">
        <v>42168445</v>
      </c>
      <c r="O2592" s="55">
        <v>35000000</v>
      </c>
      <c r="P2592" s="24">
        <v>7168445</v>
      </c>
    </row>
    <row r="2593" spans="1:16" x14ac:dyDescent="0.2">
      <c r="A2593" s="4" t="s">
        <v>5143</v>
      </c>
      <c r="B2593" s="5">
        <v>39756</v>
      </c>
      <c r="C2593" s="4" t="s">
        <v>46</v>
      </c>
      <c r="D2593" s="4" t="s">
        <v>23</v>
      </c>
      <c r="E2593" s="4" t="s">
        <v>17</v>
      </c>
      <c r="F2593" s="4" t="s">
        <v>18</v>
      </c>
      <c r="G2593" s="4" t="s">
        <v>106</v>
      </c>
      <c r="H2593" s="4" t="s">
        <v>5144</v>
      </c>
      <c r="I2593" s="4" t="s">
        <v>4412</v>
      </c>
      <c r="J2593" s="51">
        <v>0</v>
      </c>
      <c r="K2593" s="51">
        <v>7.1</v>
      </c>
      <c r="L2593" s="51">
        <v>189</v>
      </c>
      <c r="M2593" s="51">
        <v>80</v>
      </c>
      <c r="N2593" s="55">
        <v>856942</v>
      </c>
      <c r="O2593" s="55">
        <v>200000</v>
      </c>
      <c r="P2593" s="24">
        <v>656942</v>
      </c>
    </row>
    <row r="2594" spans="1:16" x14ac:dyDescent="0.2">
      <c r="A2594" s="4" t="s">
        <v>5145</v>
      </c>
      <c r="B2594" s="5">
        <v>39528</v>
      </c>
      <c r="C2594" s="4" t="s">
        <v>46</v>
      </c>
      <c r="D2594" s="4" t="s">
        <v>34</v>
      </c>
      <c r="E2594" s="4" t="s">
        <v>17</v>
      </c>
      <c r="F2594" s="4" t="s">
        <v>18</v>
      </c>
      <c r="G2594" s="4" t="s">
        <v>146</v>
      </c>
      <c r="H2594" s="4" t="s">
        <v>5146</v>
      </c>
      <c r="I2594" s="4" t="s">
        <v>5147</v>
      </c>
      <c r="J2594" s="51">
        <v>0</v>
      </c>
      <c r="K2594" s="51">
        <v>6.1</v>
      </c>
      <c r="L2594" s="51">
        <v>148</v>
      </c>
      <c r="M2594" s="51">
        <v>101</v>
      </c>
      <c r="N2594" s="55">
        <v>80276912</v>
      </c>
      <c r="O2594" s="55">
        <v>35000000</v>
      </c>
      <c r="P2594" s="24">
        <v>45276912</v>
      </c>
    </row>
    <row r="2595" spans="1:16" x14ac:dyDescent="0.2">
      <c r="A2595" s="4" t="s">
        <v>5148</v>
      </c>
      <c r="B2595" s="5">
        <v>39744</v>
      </c>
      <c r="C2595" s="4" t="s">
        <v>46</v>
      </c>
      <c r="D2595" s="4" t="s">
        <v>34</v>
      </c>
      <c r="E2595" s="4" t="s">
        <v>17</v>
      </c>
      <c r="F2595" s="4" t="s">
        <v>18</v>
      </c>
      <c r="G2595" s="4" t="s">
        <v>106</v>
      </c>
      <c r="H2595" s="4" t="s">
        <v>217</v>
      </c>
      <c r="I2595" s="4" t="s">
        <v>384</v>
      </c>
      <c r="J2595" s="51">
        <v>845</v>
      </c>
      <c r="K2595" s="51">
        <v>5.7</v>
      </c>
      <c r="L2595" s="51">
        <v>137</v>
      </c>
      <c r="M2595" s="51">
        <v>104</v>
      </c>
      <c r="N2595" s="55">
        <v>1089365</v>
      </c>
      <c r="O2595" s="55">
        <v>25000000</v>
      </c>
      <c r="P2595" s="24">
        <v>-23910635</v>
      </c>
    </row>
    <row r="2596" spans="1:16" x14ac:dyDescent="0.2">
      <c r="A2596" s="4" t="s">
        <v>5149</v>
      </c>
      <c r="B2596" s="5">
        <v>39739</v>
      </c>
      <c r="C2596" s="4" t="s">
        <v>46</v>
      </c>
      <c r="D2596" s="4" t="s">
        <v>23</v>
      </c>
      <c r="E2596" s="4" t="s">
        <v>1532</v>
      </c>
      <c r="F2596" s="4" t="s">
        <v>1533</v>
      </c>
      <c r="G2596" s="4" t="s">
        <v>106</v>
      </c>
      <c r="H2596" s="4" t="s">
        <v>5150</v>
      </c>
      <c r="I2596" s="4" t="s">
        <v>5151</v>
      </c>
      <c r="J2596" s="51">
        <v>0</v>
      </c>
      <c r="K2596" s="51">
        <v>7.1</v>
      </c>
      <c r="L2596" s="51">
        <v>111</v>
      </c>
      <c r="M2596" s="51">
        <v>103</v>
      </c>
      <c r="N2596" s="55">
        <v>542860</v>
      </c>
      <c r="O2596" s="55">
        <v>4000000</v>
      </c>
      <c r="P2596" s="24">
        <v>-3457140</v>
      </c>
    </row>
    <row r="2597" spans="1:16" x14ac:dyDescent="0.2">
      <c r="A2597" s="4" t="s">
        <v>5152</v>
      </c>
      <c r="B2597" s="5">
        <v>39489</v>
      </c>
      <c r="C2597" s="4" t="s">
        <v>46</v>
      </c>
      <c r="D2597" s="4" t="s">
        <v>34</v>
      </c>
      <c r="E2597" s="4" t="s">
        <v>17</v>
      </c>
      <c r="F2597" s="4" t="s">
        <v>18</v>
      </c>
      <c r="G2597" s="4" t="s">
        <v>146</v>
      </c>
      <c r="H2597" s="4" t="s">
        <v>2121</v>
      </c>
      <c r="I2597" s="4" t="s">
        <v>5153</v>
      </c>
      <c r="J2597" s="51">
        <v>140</v>
      </c>
      <c r="K2597" s="51">
        <v>3.1</v>
      </c>
      <c r="L2597" s="51">
        <v>35</v>
      </c>
      <c r="M2597" s="51">
        <v>97</v>
      </c>
      <c r="N2597" s="55">
        <v>4131640</v>
      </c>
      <c r="O2597" s="55">
        <v>7500000</v>
      </c>
      <c r="P2597" s="24">
        <v>-3368360</v>
      </c>
    </row>
    <row r="2598" spans="1:16" x14ac:dyDescent="0.2">
      <c r="A2598" s="4" t="s">
        <v>5154</v>
      </c>
      <c r="B2598" s="5">
        <v>39463</v>
      </c>
      <c r="C2598" s="4" t="s">
        <v>46</v>
      </c>
      <c r="D2598" s="4" t="s">
        <v>34</v>
      </c>
      <c r="E2598" s="4" t="s">
        <v>17</v>
      </c>
      <c r="F2598" s="4" t="s">
        <v>18</v>
      </c>
      <c r="G2598" s="4" t="s">
        <v>146</v>
      </c>
      <c r="H2598" s="4" t="s">
        <v>4323</v>
      </c>
      <c r="I2598" s="4" t="s">
        <v>2321</v>
      </c>
      <c r="J2598" s="51">
        <v>0</v>
      </c>
      <c r="K2598" s="51">
        <v>6.8</v>
      </c>
      <c r="L2598" s="51">
        <v>190</v>
      </c>
      <c r="M2598" s="51">
        <v>104</v>
      </c>
      <c r="N2598" s="55">
        <v>97680195</v>
      </c>
      <c r="O2598" s="55">
        <v>70000000</v>
      </c>
      <c r="P2598" s="24">
        <v>27680195</v>
      </c>
    </row>
    <row r="2599" spans="1:16" x14ac:dyDescent="0.2">
      <c r="A2599" s="4" t="s">
        <v>5155</v>
      </c>
      <c r="B2599" s="5">
        <v>39636</v>
      </c>
      <c r="C2599" s="4" t="s">
        <v>46</v>
      </c>
      <c r="D2599" s="4" t="s">
        <v>91</v>
      </c>
      <c r="E2599" s="4" t="s">
        <v>17</v>
      </c>
      <c r="F2599" s="4" t="s">
        <v>18</v>
      </c>
      <c r="G2599" s="4" t="s">
        <v>146</v>
      </c>
      <c r="H2599" s="4" t="s">
        <v>1373</v>
      </c>
      <c r="I2599" s="4" t="s">
        <v>1374</v>
      </c>
      <c r="J2599" s="51">
        <v>0</v>
      </c>
      <c r="K2599" s="51">
        <v>5.5</v>
      </c>
      <c r="L2599" s="51">
        <v>198</v>
      </c>
      <c r="M2599" s="51">
        <v>113</v>
      </c>
      <c r="N2599" s="55">
        <v>100018837</v>
      </c>
      <c r="O2599" s="55">
        <v>90000000</v>
      </c>
      <c r="P2599" s="24">
        <v>10018837</v>
      </c>
    </row>
    <row r="2600" spans="1:16" x14ac:dyDescent="0.2">
      <c r="A2600" s="4" t="s">
        <v>5156</v>
      </c>
      <c r="B2600" s="5">
        <v>39573</v>
      </c>
      <c r="C2600" s="4" t="s">
        <v>46</v>
      </c>
      <c r="D2600" s="4" t="s">
        <v>34</v>
      </c>
      <c r="E2600" s="4" t="s">
        <v>17</v>
      </c>
      <c r="F2600" s="4" t="s">
        <v>18</v>
      </c>
      <c r="G2600" s="4" t="s">
        <v>106</v>
      </c>
      <c r="H2600" s="4" t="s">
        <v>5157</v>
      </c>
      <c r="I2600" s="4" t="s">
        <v>1079</v>
      </c>
      <c r="J2600" s="51">
        <v>0</v>
      </c>
      <c r="K2600" s="51">
        <v>6.6</v>
      </c>
      <c r="L2600" s="51">
        <v>247</v>
      </c>
      <c r="M2600" s="51">
        <v>101</v>
      </c>
      <c r="N2600" s="55">
        <v>31452765</v>
      </c>
      <c r="O2600" s="55">
        <v>24000000</v>
      </c>
      <c r="P2600" s="24">
        <v>7452765</v>
      </c>
    </row>
    <row r="2601" spans="1:16" x14ac:dyDescent="0.2">
      <c r="A2601" s="4" t="s">
        <v>5158</v>
      </c>
      <c r="B2601" s="5">
        <v>39921</v>
      </c>
      <c r="C2601" s="4" t="s">
        <v>46</v>
      </c>
      <c r="D2601" s="4" t="s">
        <v>105</v>
      </c>
      <c r="E2601" s="4" t="s">
        <v>914</v>
      </c>
      <c r="F2601" s="4" t="s">
        <v>1891</v>
      </c>
      <c r="G2601" s="4" t="s">
        <v>106</v>
      </c>
      <c r="H2601" s="4" t="s">
        <v>5159</v>
      </c>
      <c r="I2601" s="4" t="s">
        <v>3021</v>
      </c>
      <c r="J2601" s="51">
        <v>4000</v>
      </c>
      <c r="K2601" s="51">
        <v>6.6</v>
      </c>
      <c r="L2601" s="51">
        <v>222</v>
      </c>
      <c r="M2601" s="51">
        <v>85</v>
      </c>
      <c r="N2601" s="55">
        <v>27024</v>
      </c>
      <c r="O2601" s="55">
        <v>5600000</v>
      </c>
      <c r="P2601" s="24">
        <v>-5572976</v>
      </c>
    </row>
    <row r="2602" spans="1:16" x14ac:dyDescent="0.2">
      <c r="A2602" s="4" t="s">
        <v>5160</v>
      </c>
      <c r="B2602" s="5">
        <v>40137</v>
      </c>
      <c r="C2602" s="4" t="s">
        <v>46</v>
      </c>
      <c r="D2602" s="4" t="s">
        <v>91</v>
      </c>
      <c r="E2602" s="4" t="s">
        <v>17</v>
      </c>
      <c r="F2602" s="4" t="s">
        <v>18</v>
      </c>
      <c r="G2602" s="4" t="s">
        <v>146</v>
      </c>
      <c r="H2602" s="4" t="s">
        <v>5161</v>
      </c>
      <c r="I2602" s="4" t="s">
        <v>623</v>
      </c>
      <c r="J2602" s="51">
        <v>0</v>
      </c>
      <c r="K2602" s="51">
        <v>5.6</v>
      </c>
      <c r="L2602" s="51">
        <v>113</v>
      </c>
      <c r="M2602" s="51">
        <v>108</v>
      </c>
      <c r="N2602" s="55">
        <v>12232937</v>
      </c>
      <c r="O2602" s="55">
        <v>22000000</v>
      </c>
      <c r="P2602" s="24">
        <v>-9767063</v>
      </c>
    </row>
    <row r="2603" spans="1:16" x14ac:dyDescent="0.2">
      <c r="A2603" s="4" t="s">
        <v>5162</v>
      </c>
      <c r="B2603" s="5">
        <v>39958</v>
      </c>
      <c r="C2603" s="4" t="s">
        <v>46</v>
      </c>
      <c r="D2603" s="4" t="s">
        <v>34</v>
      </c>
      <c r="E2603" s="4" t="s">
        <v>17</v>
      </c>
      <c r="F2603" s="4" t="s">
        <v>18</v>
      </c>
      <c r="G2603" s="4" t="s">
        <v>146</v>
      </c>
      <c r="H2603" s="4" t="s">
        <v>2259</v>
      </c>
      <c r="I2603" s="4" t="s">
        <v>3076</v>
      </c>
      <c r="J2603" s="51">
        <v>0</v>
      </c>
      <c r="K2603" s="51">
        <v>6.4</v>
      </c>
      <c r="L2603" s="51">
        <v>191</v>
      </c>
      <c r="M2603" s="51">
        <v>102</v>
      </c>
      <c r="N2603" s="55">
        <v>64149837</v>
      </c>
      <c r="O2603" s="55">
        <v>20000000</v>
      </c>
      <c r="P2603" s="24">
        <v>44149837</v>
      </c>
    </row>
    <row r="2604" spans="1:16" x14ac:dyDescent="0.2">
      <c r="A2604" s="4" t="s">
        <v>5163</v>
      </c>
      <c r="B2604" s="5">
        <v>39865</v>
      </c>
      <c r="C2604" s="4" t="s">
        <v>46</v>
      </c>
      <c r="D2604" s="4" t="s">
        <v>91</v>
      </c>
      <c r="E2604" s="4" t="s">
        <v>17</v>
      </c>
      <c r="F2604" s="4" t="s">
        <v>18</v>
      </c>
      <c r="G2604" s="4" t="s">
        <v>146</v>
      </c>
      <c r="H2604" s="4" t="s">
        <v>1347</v>
      </c>
      <c r="I2604" s="4" t="s">
        <v>1379</v>
      </c>
      <c r="J2604" s="51">
        <v>13000</v>
      </c>
      <c r="K2604" s="51">
        <v>5.8</v>
      </c>
      <c r="L2604" s="51">
        <v>367</v>
      </c>
      <c r="M2604" s="51">
        <v>158</v>
      </c>
      <c r="N2604" s="55">
        <v>166112167</v>
      </c>
      <c r="O2604" s="55">
        <v>200000000</v>
      </c>
      <c r="P2604" s="24">
        <v>-33887833</v>
      </c>
    </row>
    <row r="2605" spans="1:16" x14ac:dyDescent="0.2">
      <c r="A2605" s="4" t="s">
        <v>5164</v>
      </c>
      <c r="B2605" s="5">
        <v>39838</v>
      </c>
      <c r="C2605" s="4" t="s">
        <v>46</v>
      </c>
      <c r="D2605" s="4" t="s">
        <v>34</v>
      </c>
      <c r="E2605" s="4" t="s">
        <v>17</v>
      </c>
      <c r="F2605" s="4" t="s">
        <v>18</v>
      </c>
      <c r="G2605" s="4" t="s">
        <v>146</v>
      </c>
      <c r="H2605" s="4" t="s">
        <v>1467</v>
      </c>
      <c r="I2605" s="4" t="s">
        <v>5165</v>
      </c>
      <c r="J2605" s="51">
        <v>40000</v>
      </c>
      <c r="K2605" s="51">
        <v>7.7</v>
      </c>
      <c r="L2605" s="51">
        <v>331</v>
      </c>
      <c r="M2605" s="51">
        <v>95</v>
      </c>
      <c r="N2605" s="55">
        <v>32391374</v>
      </c>
      <c r="O2605" s="55">
        <v>7500000</v>
      </c>
      <c r="P2605" s="24">
        <v>24891374</v>
      </c>
    </row>
    <row r="2606" spans="1:16" x14ac:dyDescent="0.2">
      <c r="A2606" s="4" t="s">
        <v>5166</v>
      </c>
      <c r="B2606" s="5">
        <v>39954</v>
      </c>
      <c r="C2606" s="4" t="s">
        <v>46</v>
      </c>
      <c r="D2606" s="4" t="s">
        <v>91</v>
      </c>
      <c r="E2606" s="4" t="s">
        <v>17</v>
      </c>
      <c r="F2606" s="4" t="s">
        <v>18</v>
      </c>
      <c r="G2606" s="4" t="s">
        <v>146</v>
      </c>
      <c r="H2606" s="4" t="s">
        <v>118</v>
      </c>
      <c r="I2606" s="4" t="s">
        <v>5167</v>
      </c>
      <c r="J2606" s="51">
        <v>13000</v>
      </c>
      <c r="K2606" s="51">
        <v>7.1</v>
      </c>
      <c r="L2606" s="51">
        <v>263</v>
      </c>
      <c r="M2606" s="51">
        <v>79</v>
      </c>
      <c r="N2606" s="55">
        <v>31743332</v>
      </c>
      <c r="O2606" s="55">
        <v>30000000</v>
      </c>
      <c r="P2606" s="24">
        <v>1743332</v>
      </c>
    </row>
    <row r="2607" spans="1:16" x14ac:dyDescent="0.2">
      <c r="A2607" s="4" t="s">
        <v>5168</v>
      </c>
      <c r="B2607" s="5">
        <v>39990</v>
      </c>
      <c r="C2607" s="4" t="s">
        <v>46</v>
      </c>
      <c r="D2607" s="4" t="s">
        <v>47</v>
      </c>
      <c r="E2607" s="4" t="s">
        <v>17</v>
      </c>
      <c r="F2607" s="4" t="s">
        <v>18</v>
      </c>
      <c r="G2607" s="4" t="s">
        <v>98</v>
      </c>
      <c r="H2607" s="4" t="s">
        <v>643</v>
      </c>
      <c r="I2607" s="4" t="s">
        <v>494</v>
      </c>
      <c r="J2607" s="51">
        <v>0</v>
      </c>
      <c r="K2607" s="51">
        <v>6.8</v>
      </c>
      <c r="L2607" s="51">
        <v>240</v>
      </c>
      <c r="M2607" s="51">
        <v>96</v>
      </c>
      <c r="N2607" s="55">
        <v>137850096</v>
      </c>
      <c r="O2607" s="55">
        <v>200000000</v>
      </c>
      <c r="P2607" s="24">
        <v>-62149904</v>
      </c>
    </row>
    <row r="2608" spans="1:16" x14ac:dyDescent="0.2">
      <c r="A2608" s="4" t="s">
        <v>5169</v>
      </c>
      <c r="B2608" s="5">
        <v>40165</v>
      </c>
      <c r="C2608" s="4" t="s">
        <v>46</v>
      </c>
      <c r="D2608" s="4" t="s">
        <v>54</v>
      </c>
      <c r="E2608" s="4" t="s">
        <v>17</v>
      </c>
      <c r="F2608" s="4" t="s">
        <v>18</v>
      </c>
      <c r="G2608" s="4" t="s">
        <v>106</v>
      </c>
      <c r="H2608" s="4" t="s">
        <v>5170</v>
      </c>
      <c r="I2608" s="4" t="s">
        <v>2450</v>
      </c>
      <c r="J2608" s="51">
        <v>4000</v>
      </c>
      <c r="K2608" s="51">
        <v>6.5</v>
      </c>
      <c r="L2608" s="51">
        <v>160</v>
      </c>
      <c r="M2608" s="51">
        <v>108</v>
      </c>
      <c r="N2608" s="55">
        <v>15483540</v>
      </c>
      <c r="O2608" s="55">
        <v>14000000</v>
      </c>
      <c r="P2608" s="24">
        <v>1483540</v>
      </c>
    </row>
    <row r="2609" spans="1:16" x14ac:dyDescent="0.2">
      <c r="A2609" s="4" t="s">
        <v>5171</v>
      </c>
      <c r="B2609" s="5">
        <v>39859</v>
      </c>
      <c r="C2609" s="4" t="s">
        <v>46</v>
      </c>
      <c r="D2609" s="4" t="s">
        <v>34</v>
      </c>
      <c r="E2609" s="4" t="s">
        <v>17</v>
      </c>
      <c r="F2609" s="4" t="s">
        <v>18</v>
      </c>
      <c r="G2609" s="4" t="s">
        <v>106</v>
      </c>
      <c r="H2609" s="4" t="s">
        <v>5172</v>
      </c>
      <c r="I2609" s="4" t="s">
        <v>3828</v>
      </c>
      <c r="J2609" s="51">
        <v>10000</v>
      </c>
      <c r="K2609" s="51">
        <v>7</v>
      </c>
      <c r="L2609" s="51">
        <v>341</v>
      </c>
      <c r="M2609" s="51">
        <v>106</v>
      </c>
      <c r="N2609" s="55">
        <v>9190525</v>
      </c>
      <c r="O2609" s="55">
        <v>7000000</v>
      </c>
      <c r="P2609" s="24">
        <v>2190525</v>
      </c>
    </row>
    <row r="2610" spans="1:16" x14ac:dyDescent="0.2">
      <c r="A2610" s="4" t="s">
        <v>5173</v>
      </c>
      <c r="B2610" s="5">
        <v>40110</v>
      </c>
      <c r="C2610" s="4" t="s">
        <v>46</v>
      </c>
      <c r="D2610" s="4" t="s">
        <v>23</v>
      </c>
      <c r="E2610" s="4" t="s">
        <v>17</v>
      </c>
      <c r="F2610" s="4" t="s">
        <v>18</v>
      </c>
      <c r="G2610" s="4" t="s">
        <v>106</v>
      </c>
      <c r="H2610" s="4" t="s">
        <v>1450</v>
      </c>
      <c r="I2610" s="4" t="s">
        <v>5174</v>
      </c>
      <c r="J2610" s="51">
        <v>16000</v>
      </c>
      <c r="K2610" s="51">
        <v>7.6</v>
      </c>
      <c r="L2610" s="51">
        <v>281</v>
      </c>
      <c r="M2610" s="51">
        <v>99</v>
      </c>
      <c r="N2610" s="55">
        <v>9166863</v>
      </c>
      <c r="O2610" s="55">
        <v>7000000</v>
      </c>
      <c r="P2610" s="24">
        <v>2166863</v>
      </c>
    </row>
    <row r="2611" spans="1:16" x14ac:dyDescent="0.2">
      <c r="A2611" s="4" t="s">
        <v>5175</v>
      </c>
      <c r="B2611" s="5">
        <v>39875</v>
      </c>
      <c r="C2611" s="4" t="s">
        <v>46</v>
      </c>
      <c r="D2611" s="4" t="s">
        <v>23</v>
      </c>
      <c r="E2611" s="4" t="s">
        <v>17</v>
      </c>
      <c r="F2611" s="4" t="s">
        <v>18</v>
      </c>
      <c r="G2611" s="4" t="s">
        <v>106</v>
      </c>
      <c r="H2611" s="4" t="s">
        <v>473</v>
      </c>
      <c r="I2611" s="4" t="s">
        <v>5176</v>
      </c>
      <c r="J2611" s="51">
        <v>7000</v>
      </c>
      <c r="K2611" s="51">
        <v>5.9</v>
      </c>
      <c r="L2611" s="51">
        <v>138</v>
      </c>
      <c r="M2611" s="51">
        <v>104</v>
      </c>
      <c r="N2611" s="55">
        <v>108229</v>
      </c>
      <c r="O2611" s="55">
        <v>4500000</v>
      </c>
      <c r="P2611" s="24">
        <v>-4391771</v>
      </c>
    </row>
    <row r="2612" spans="1:16" x14ac:dyDescent="0.2">
      <c r="A2612" s="4" t="s">
        <v>5177</v>
      </c>
      <c r="B2612" s="5">
        <v>39874</v>
      </c>
      <c r="C2612" s="4" t="s">
        <v>46</v>
      </c>
      <c r="D2612" s="4" t="s">
        <v>54</v>
      </c>
      <c r="E2612" s="4" t="s">
        <v>17</v>
      </c>
      <c r="F2612" s="4" t="s">
        <v>1891</v>
      </c>
      <c r="G2612" s="4" t="s">
        <v>106</v>
      </c>
      <c r="H2612" s="4" t="s">
        <v>5178</v>
      </c>
      <c r="I2612" s="4" t="s">
        <v>2901</v>
      </c>
      <c r="J2612" s="51">
        <v>29000</v>
      </c>
      <c r="K2612" s="51">
        <v>7.2</v>
      </c>
      <c r="L2612" s="51">
        <v>180</v>
      </c>
      <c r="M2612" s="51">
        <v>141</v>
      </c>
      <c r="N2612" s="55">
        <v>617840</v>
      </c>
      <c r="O2612" s="55">
        <v>70000000</v>
      </c>
      <c r="P2612" s="24">
        <v>-69382160</v>
      </c>
    </row>
    <row r="2613" spans="1:16" x14ac:dyDescent="0.2">
      <c r="A2613" s="4" t="s">
        <v>5179</v>
      </c>
      <c r="B2613" s="5">
        <v>39967</v>
      </c>
      <c r="C2613" s="4" t="s">
        <v>46</v>
      </c>
      <c r="D2613" s="4" t="s">
        <v>54</v>
      </c>
      <c r="E2613" s="4" t="s">
        <v>17</v>
      </c>
      <c r="F2613" s="4" t="s">
        <v>18</v>
      </c>
      <c r="G2613" s="4" t="s">
        <v>98</v>
      </c>
      <c r="H2613" s="4" t="s">
        <v>5180</v>
      </c>
      <c r="I2613" s="4" t="s">
        <v>2051</v>
      </c>
      <c r="J2613" s="51">
        <v>916</v>
      </c>
      <c r="K2613" s="51">
        <v>5.4</v>
      </c>
      <c r="L2613" s="51">
        <v>82</v>
      </c>
      <c r="M2613" s="51">
        <v>86</v>
      </c>
      <c r="N2613" s="55">
        <v>25200412</v>
      </c>
      <c r="O2613" s="55">
        <v>45000000</v>
      </c>
      <c r="P2613" s="24">
        <v>-19799588</v>
      </c>
    </row>
    <row r="2614" spans="1:16" x14ac:dyDescent="0.2">
      <c r="A2614" s="4" t="s">
        <v>5181</v>
      </c>
      <c r="B2614" s="5">
        <v>40034</v>
      </c>
      <c r="C2614" s="4" t="s">
        <v>46</v>
      </c>
      <c r="D2614" s="4" t="s">
        <v>34</v>
      </c>
      <c r="E2614" s="4" t="s">
        <v>17</v>
      </c>
      <c r="F2614" s="4" t="s">
        <v>18</v>
      </c>
      <c r="G2614" s="4" t="s">
        <v>146</v>
      </c>
      <c r="H2614" s="4" t="s">
        <v>4323</v>
      </c>
      <c r="I2614" s="4" t="s">
        <v>5182</v>
      </c>
      <c r="J2614" s="51">
        <v>0</v>
      </c>
      <c r="K2614" s="51">
        <v>4.8</v>
      </c>
      <c r="L2614" s="51">
        <v>128</v>
      </c>
      <c r="M2614" s="51">
        <v>99</v>
      </c>
      <c r="N2614" s="55">
        <v>33860010</v>
      </c>
      <c r="O2614" s="55">
        <v>15000000</v>
      </c>
      <c r="P2614" s="24">
        <v>18860010</v>
      </c>
    </row>
    <row r="2615" spans="1:16" x14ac:dyDescent="0.2">
      <c r="A2615" s="4" t="s">
        <v>5183</v>
      </c>
      <c r="B2615" s="5">
        <v>39996</v>
      </c>
      <c r="C2615" s="4" t="s">
        <v>46</v>
      </c>
      <c r="D2615" s="4" t="s">
        <v>47</v>
      </c>
      <c r="E2615" s="4" t="s">
        <v>17</v>
      </c>
      <c r="F2615" s="4" t="s">
        <v>18</v>
      </c>
      <c r="G2615" s="4" t="s">
        <v>98</v>
      </c>
      <c r="H2615" s="4" t="s">
        <v>2038</v>
      </c>
      <c r="I2615" s="4" t="s">
        <v>1781</v>
      </c>
      <c r="J2615" s="51">
        <v>2000</v>
      </c>
      <c r="K2615" s="51">
        <v>4.5</v>
      </c>
      <c r="L2615" s="51">
        <v>107</v>
      </c>
      <c r="M2615" s="51">
        <v>88</v>
      </c>
      <c r="N2615" s="55">
        <v>219613391</v>
      </c>
      <c r="O2615" s="55">
        <v>75000000</v>
      </c>
      <c r="P2615" s="24">
        <v>144613391</v>
      </c>
    </row>
    <row r="2616" spans="1:16" x14ac:dyDescent="0.2">
      <c r="A2616" s="4" t="s">
        <v>5184</v>
      </c>
      <c r="B2616" s="5">
        <v>39941</v>
      </c>
      <c r="C2616" s="4" t="s">
        <v>46</v>
      </c>
      <c r="D2616" s="4" t="s">
        <v>23</v>
      </c>
      <c r="E2616" s="4" t="s">
        <v>17</v>
      </c>
      <c r="F2616" s="4" t="s">
        <v>97</v>
      </c>
      <c r="G2616" s="4" t="s">
        <v>146</v>
      </c>
      <c r="H2616" s="4" t="s">
        <v>4511</v>
      </c>
      <c r="I2616" s="4" t="s">
        <v>5185</v>
      </c>
      <c r="J2616" s="51">
        <v>12000</v>
      </c>
      <c r="K2616" s="51">
        <v>7.3</v>
      </c>
      <c r="L2616" s="51">
        <v>278</v>
      </c>
      <c r="M2616" s="51">
        <v>100</v>
      </c>
      <c r="N2616" s="55">
        <v>12574715</v>
      </c>
      <c r="O2616" s="55">
        <v>4500000</v>
      </c>
      <c r="P2616" s="24">
        <v>8074715</v>
      </c>
    </row>
    <row r="2617" spans="1:16" x14ac:dyDescent="0.2">
      <c r="A2617" s="4" t="s">
        <v>5186</v>
      </c>
      <c r="B2617" s="5">
        <v>39885</v>
      </c>
      <c r="C2617" s="4" t="s">
        <v>46</v>
      </c>
      <c r="D2617" s="4" t="s">
        <v>308</v>
      </c>
      <c r="E2617" s="4" t="s">
        <v>17</v>
      </c>
      <c r="F2617" s="4" t="s">
        <v>18</v>
      </c>
      <c r="G2617" s="4" t="s">
        <v>146</v>
      </c>
      <c r="H2617" s="4" t="s">
        <v>469</v>
      </c>
      <c r="I2617" s="4" t="s">
        <v>470</v>
      </c>
      <c r="J2617" s="51">
        <v>0</v>
      </c>
      <c r="K2617" s="51">
        <v>6.7</v>
      </c>
      <c r="L2617" s="51">
        <v>298</v>
      </c>
      <c r="M2617" s="51">
        <v>146</v>
      </c>
      <c r="N2617" s="55">
        <v>133375846</v>
      </c>
      <c r="O2617" s="55">
        <v>150000000</v>
      </c>
      <c r="P2617" s="24">
        <v>-16624154</v>
      </c>
    </row>
    <row r="2618" spans="1:16" x14ac:dyDescent="0.2">
      <c r="A2618" s="4" t="s">
        <v>5187</v>
      </c>
      <c r="B2618" s="5">
        <v>39838</v>
      </c>
      <c r="C2618" s="4" t="s">
        <v>46</v>
      </c>
      <c r="D2618" s="4" t="s">
        <v>91</v>
      </c>
      <c r="E2618" s="4" t="s">
        <v>17</v>
      </c>
      <c r="F2618" s="4" t="s">
        <v>18</v>
      </c>
      <c r="G2618" s="4" t="s">
        <v>146</v>
      </c>
      <c r="H2618" s="4" t="s">
        <v>5004</v>
      </c>
      <c r="I2618" s="4" t="s">
        <v>5188</v>
      </c>
      <c r="J2618" s="51">
        <v>0</v>
      </c>
      <c r="K2618" s="51">
        <v>5.7</v>
      </c>
      <c r="L2618" s="51">
        <v>107</v>
      </c>
      <c r="M2618" s="51">
        <v>88</v>
      </c>
      <c r="N2618" s="55">
        <v>15988876</v>
      </c>
      <c r="O2618" s="55">
        <v>27000000</v>
      </c>
      <c r="P2618" s="24">
        <v>-11011124</v>
      </c>
    </row>
    <row r="2619" spans="1:16" x14ac:dyDescent="0.2">
      <c r="A2619" s="4" t="s">
        <v>5189</v>
      </c>
      <c r="B2619" s="5">
        <v>39881</v>
      </c>
      <c r="C2619" s="4" t="s">
        <v>46</v>
      </c>
      <c r="D2619" s="4" t="s">
        <v>91</v>
      </c>
      <c r="E2619" s="4" t="s">
        <v>17</v>
      </c>
      <c r="F2619" s="4" t="s">
        <v>1144</v>
      </c>
      <c r="G2619" s="4" t="s">
        <v>98</v>
      </c>
      <c r="H2619" s="4" t="s">
        <v>476</v>
      </c>
      <c r="I2619" s="4" t="s">
        <v>4335</v>
      </c>
      <c r="J2619" s="51">
        <v>0</v>
      </c>
      <c r="K2619" s="51">
        <v>6.3</v>
      </c>
      <c r="L2619" s="51">
        <v>138</v>
      </c>
      <c r="M2619" s="51">
        <v>94</v>
      </c>
      <c r="N2619" s="55">
        <v>19548064</v>
      </c>
      <c r="O2619" s="55">
        <v>65000000</v>
      </c>
      <c r="P2619" s="24">
        <v>-45451936</v>
      </c>
    </row>
    <row r="2620" spans="1:16" x14ac:dyDescent="0.2">
      <c r="A2620" s="4" t="s">
        <v>5190</v>
      </c>
      <c r="B2620" s="5">
        <v>39950</v>
      </c>
      <c r="C2620" s="4" t="s">
        <v>46</v>
      </c>
      <c r="D2620" s="4" t="s">
        <v>91</v>
      </c>
      <c r="E2620" s="4" t="s">
        <v>17</v>
      </c>
      <c r="F2620" s="4" t="s">
        <v>18</v>
      </c>
      <c r="G2620" s="4" t="s">
        <v>146</v>
      </c>
      <c r="H2620" s="4" t="s">
        <v>1019</v>
      </c>
      <c r="I2620" s="4" t="s">
        <v>484</v>
      </c>
      <c r="J2620" s="51">
        <v>33000</v>
      </c>
      <c r="K2620" s="51">
        <v>7.9</v>
      </c>
      <c r="L2620" s="51">
        <v>723</v>
      </c>
      <c r="M2620" s="51">
        <v>178</v>
      </c>
      <c r="N2620" s="55">
        <v>760505847</v>
      </c>
      <c r="O2620" s="55">
        <v>237000000</v>
      </c>
      <c r="P2620" s="24">
        <v>523505847</v>
      </c>
    </row>
    <row r="2621" spans="1:16" x14ac:dyDescent="0.2">
      <c r="A2621" s="4" t="s">
        <v>5191</v>
      </c>
      <c r="B2621" s="5">
        <v>40118</v>
      </c>
      <c r="C2621" s="4" t="s">
        <v>46</v>
      </c>
      <c r="D2621" s="4" t="s">
        <v>34</v>
      </c>
      <c r="E2621" s="4" t="s">
        <v>17</v>
      </c>
      <c r="F2621" s="4" t="s">
        <v>18</v>
      </c>
      <c r="G2621" s="4" t="s">
        <v>106</v>
      </c>
      <c r="H2621" s="4" t="s">
        <v>658</v>
      </c>
      <c r="I2621" s="4" t="s">
        <v>1978</v>
      </c>
      <c r="J2621" s="51">
        <v>7000</v>
      </c>
      <c r="K2621" s="51">
        <v>7.1</v>
      </c>
      <c r="L2621" s="51">
        <v>217</v>
      </c>
      <c r="M2621" s="51">
        <v>98</v>
      </c>
      <c r="N2621" s="55">
        <v>9430988</v>
      </c>
      <c r="O2621" s="55">
        <v>17000000</v>
      </c>
      <c r="P2621" s="24">
        <v>-7569012</v>
      </c>
    </row>
    <row r="2622" spans="1:16" x14ac:dyDescent="0.2">
      <c r="A2622" s="4" t="s">
        <v>5192</v>
      </c>
      <c r="B2622" s="5">
        <v>40006</v>
      </c>
      <c r="C2622" s="4" t="s">
        <v>46</v>
      </c>
      <c r="D2622" s="4" t="s">
        <v>16</v>
      </c>
      <c r="E2622" s="4" t="s">
        <v>17</v>
      </c>
      <c r="F2622" s="4" t="s">
        <v>18</v>
      </c>
      <c r="G2622" s="4" t="s">
        <v>106</v>
      </c>
      <c r="H2622" s="4" t="s">
        <v>476</v>
      </c>
      <c r="I2622" s="4" t="s">
        <v>4449</v>
      </c>
      <c r="J2622" s="51">
        <v>6000</v>
      </c>
      <c r="K2622" s="51">
        <v>6.7</v>
      </c>
      <c r="L2622" s="51">
        <v>280</v>
      </c>
      <c r="M2622" s="51">
        <v>122</v>
      </c>
      <c r="N2622" s="55">
        <v>1697956</v>
      </c>
      <c r="O2622" s="55">
        <v>20000000</v>
      </c>
      <c r="P2622" s="24">
        <v>-18302044</v>
      </c>
    </row>
    <row r="2623" spans="1:16" x14ac:dyDescent="0.2">
      <c r="A2623" s="4" t="s">
        <v>5193</v>
      </c>
      <c r="B2623" s="5">
        <v>39956</v>
      </c>
      <c r="C2623" s="4" t="s">
        <v>46</v>
      </c>
      <c r="D2623" s="4" t="s">
        <v>34</v>
      </c>
      <c r="E2623" s="4" t="s">
        <v>17</v>
      </c>
      <c r="F2623" s="4" t="s">
        <v>18</v>
      </c>
      <c r="G2623" s="4" t="s">
        <v>98</v>
      </c>
      <c r="H2623" s="4" t="s">
        <v>5035</v>
      </c>
      <c r="I2623" s="4" t="s">
        <v>5194</v>
      </c>
      <c r="J2623" s="51">
        <v>1000</v>
      </c>
      <c r="K2623" s="51">
        <v>6.4</v>
      </c>
      <c r="L2623" s="51">
        <v>79</v>
      </c>
      <c r="M2623" s="51">
        <v>111</v>
      </c>
      <c r="N2623" s="55">
        <v>5205343</v>
      </c>
      <c r="O2623" s="55">
        <v>20000000</v>
      </c>
      <c r="P2623" s="24">
        <v>-14794657</v>
      </c>
    </row>
    <row r="2624" spans="1:16" x14ac:dyDescent="0.2">
      <c r="A2624" s="4" t="s">
        <v>5195</v>
      </c>
      <c r="B2624" s="5">
        <v>40089</v>
      </c>
      <c r="C2624" s="4" t="s">
        <v>46</v>
      </c>
      <c r="D2624" s="4" t="s">
        <v>34</v>
      </c>
      <c r="E2624" s="4" t="s">
        <v>17</v>
      </c>
      <c r="F2624" s="4" t="s">
        <v>18</v>
      </c>
      <c r="G2624" s="4" t="s">
        <v>106</v>
      </c>
      <c r="H2624" s="4" t="s">
        <v>5196</v>
      </c>
      <c r="I2624" s="4" t="s">
        <v>4277</v>
      </c>
      <c r="J2624" s="51">
        <v>0</v>
      </c>
      <c r="K2624" s="51">
        <v>5.8</v>
      </c>
      <c r="L2624" s="51">
        <v>288</v>
      </c>
      <c r="M2624" s="51">
        <v>81</v>
      </c>
      <c r="N2624" s="55">
        <v>59992760</v>
      </c>
      <c r="O2624" s="55">
        <v>42000000</v>
      </c>
      <c r="P2624" s="24">
        <v>17992760</v>
      </c>
    </row>
    <row r="2625" spans="1:16" x14ac:dyDescent="0.2">
      <c r="A2625" s="4" t="s">
        <v>5197</v>
      </c>
      <c r="B2625" s="5">
        <v>40042</v>
      </c>
      <c r="C2625" s="4" t="s">
        <v>46</v>
      </c>
      <c r="D2625" s="4" t="s">
        <v>34</v>
      </c>
      <c r="E2625" s="4" t="s">
        <v>17</v>
      </c>
      <c r="F2625" s="4" t="s">
        <v>348</v>
      </c>
      <c r="G2625" s="4" t="s">
        <v>146</v>
      </c>
      <c r="H2625" s="4" t="s">
        <v>5198</v>
      </c>
      <c r="I2625" s="4" t="s">
        <v>5199</v>
      </c>
      <c r="J2625" s="51">
        <v>479</v>
      </c>
      <c r="K2625" s="51">
        <v>6.3</v>
      </c>
      <c r="L2625" s="51">
        <v>33</v>
      </c>
      <c r="M2625" s="51">
        <v>88</v>
      </c>
      <c r="N2625" s="55">
        <v>110029</v>
      </c>
      <c r="O2625" s="55">
        <v>6500000</v>
      </c>
      <c r="P2625" s="24">
        <v>-6389971</v>
      </c>
    </row>
    <row r="2626" spans="1:16" x14ac:dyDescent="0.2">
      <c r="A2626" s="4" t="s">
        <v>5200</v>
      </c>
      <c r="B2626" s="5">
        <v>39967</v>
      </c>
      <c r="C2626" s="4" t="s">
        <v>46</v>
      </c>
      <c r="D2626" s="4" t="s">
        <v>3953</v>
      </c>
      <c r="E2626" s="4" t="s">
        <v>17</v>
      </c>
      <c r="F2626" s="4" t="s">
        <v>18</v>
      </c>
      <c r="G2626" s="4"/>
      <c r="H2626" s="4" t="s">
        <v>5201</v>
      </c>
      <c r="I2626" s="4" t="s">
        <v>5202</v>
      </c>
      <c r="J2626" s="51">
        <v>324</v>
      </c>
      <c r="K2626" s="51">
        <v>6.2</v>
      </c>
      <c r="L2626" s="51">
        <v>22</v>
      </c>
      <c r="M2626" s="51">
        <v>88</v>
      </c>
      <c r="N2626" s="55">
        <v>76382</v>
      </c>
      <c r="O2626" s="55">
        <v>15000</v>
      </c>
      <c r="P2626" s="24">
        <v>61382</v>
      </c>
    </row>
    <row r="2627" spans="1:16" x14ac:dyDescent="0.2">
      <c r="A2627" s="4" t="s">
        <v>5203</v>
      </c>
      <c r="B2627" s="5">
        <v>39877</v>
      </c>
      <c r="C2627" s="4" t="s">
        <v>46</v>
      </c>
      <c r="D2627" s="4" t="s">
        <v>34</v>
      </c>
      <c r="E2627" s="4" t="s">
        <v>17</v>
      </c>
      <c r="F2627" s="4" t="s">
        <v>18</v>
      </c>
      <c r="G2627" s="4" t="s">
        <v>98</v>
      </c>
      <c r="H2627" s="4" t="s">
        <v>2897</v>
      </c>
      <c r="I2627" s="4" t="s">
        <v>2501</v>
      </c>
      <c r="J2627" s="51">
        <v>0</v>
      </c>
      <c r="K2627" s="51">
        <v>5.4</v>
      </c>
      <c r="L2627" s="51">
        <v>152</v>
      </c>
      <c r="M2627" s="51">
        <v>89</v>
      </c>
      <c r="N2627" s="55">
        <v>58715510</v>
      </c>
      <c r="O2627" s="55">
        <v>30000000</v>
      </c>
      <c r="P2627" s="24">
        <v>28715510</v>
      </c>
    </row>
    <row r="2628" spans="1:16" x14ac:dyDescent="0.2">
      <c r="A2628" s="4" t="s">
        <v>5204</v>
      </c>
      <c r="B2628" s="5">
        <v>40111</v>
      </c>
      <c r="C2628" s="4" t="s">
        <v>46</v>
      </c>
      <c r="D2628" s="4" t="s">
        <v>75</v>
      </c>
      <c r="E2628" s="4" t="s">
        <v>17</v>
      </c>
      <c r="F2628" s="4" t="s">
        <v>97</v>
      </c>
      <c r="G2628" s="4" t="s">
        <v>98</v>
      </c>
      <c r="H2628" s="4" t="s">
        <v>5205</v>
      </c>
      <c r="I2628" s="4" t="s">
        <v>1053</v>
      </c>
      <c r="J2628" s="51">
        <v>0</v>
      </c>
      <c r="K2628" s="51">
        <v>7</v>
      </c>
      <c r="L2628" s="51">
        <v>222</v>
      </c>
      <c r="M2628" s="51">
        <v>119</v>
      </c>
      <c r="N2628" s="55">
        <v>4440055</v>
      </c>
      <c r="O2628" s="55">
        <v>8500000</v>
      </c>
      <c r="P2628" s="24">
        <v>-4059945</v>
      </c>
    </row>
    <row r="2629" spans="1:16" x14ac:dyDescent="0.2">
      <c r="A2629" s="4" t="s">
        <v>5206</v>
      </c>
      <c r="B2629" s="5">
        <v>39990</v>
      </c>
      <c r="C2629" s="4" t="s">
        <v>46</v>
      </c>
      <c r="D2629" s="4" t="s">
        <v>16</v>
      </c>
      <c r="E2629" s="4" t="s">
        <v>17</v>
      </c>
      <c r="F2629" s="4" t="s">
        <v>18</v>
      </c>
      <c r="G2629" s="4" t="s">
        <v>106</v>
      </c>
      <c r="H2629" s="4" t="s">
        <v>1524</v>
      </c>
      <c r="I2629" s="4" t="s">
        <v>1926</v>
      </c>
      <c r="J2629" s="51">
        <v>4000</v>
      </c>
      <c r="K2629" s="51">
        <v>6.7</v>
      </c>
      <c r="L2629" s="51">
        <v>197</v>
      </c>
      <c r="M2629" s="51">
        <v>132</v>
      </c>
      <c r="N2629" s="55">
        <v>27154426</v>
      </c>
      <c r="O2629" s="55">
        <v>17000000</v>
      </c>
      <c r="P2629" s="24">
        <v>10154426</v>
      </c>
    </row>
    <row r="2630" spans="1:16" x14ac:dyDescent="0.2">
      <c r="A2630" s="4" t="s">
        <v>5207</v>
      </c>
      <c r="B2630" s="5">
        <v>39908</v>
      </c>
      <c r="C2630" s="4" t="s">
        <v>46</v>
      </c>
      <c r="D2630" s="4" t="s">
        <v>23</v>
      </c>
      <c r="E2630" s="4" t="s">
        <v>17</v>
      </c>
      <c r="F2630" s="4" t="s">
        <v>18</v>
      </c>
      <c r="G2630" s="4" t="s">
        <v>106</v>
      </c>
      <c r="H2630" s="4" t="s">
        <v>1397</v>
      </c>
      <c r="I2630" s="4" t="s">
        <v>3986</v>
      </c>
      <c r="J2630" s="51">
        <v>10000</v>
      </c>
      <c r="K2630" s="51">
        <v>7.1</v>
      </c>
      <c r="L2630" s="51">
        <v>217</v>
      </c>
      <c r="M2630" s="51">
        <v>105</v>
      </c>
      <c r="N2630" s="55">
        <v>28501651</v>
      </c>
      <c r="O2630" s="55">
        <v>26000000</v>
      </c>
      <c r="P2630" s="24">
        <v>2501651</v>
      </c>
    </row>
    <row r="2631" spans="1:16" x14ac:dyDescent="0.2">
      <c r="A2631" s="4" t="s">
        <v>5208</v>
      </c>
      <c r="B2631" s="5">
        <v>40054</v>
      </c>
      <c r="C2631" s="4" t="s">
        <v>46</v>
      </c>
      <c r="D2631" s="4" t="s">
        <v>105</v>
      </c>
      <c r="E2631" s="4" t="s">
        <v>17</v>
      </c>
      <c r="F2631" s="4" t="s">
        <v>18</v>
      </c>
      <c r="G2631" s="4" t="s">
        <v>106</v>
      </c>
      <c r="H2631" s="4" t="s">
        <v>4323</v>
      </c>
      <c r="I2631" s="4" t="s">
        <v>5209</v>
      </c>
      <c r="J2631" s="51">
        <v>0</v>
      </c>
      <c r="K2631" s="51">
        <v>6.2</v>
      </c>
      <c r="L2631" s="51">
        <v>167</v>
      </c>
      <c r="M2631" s="51">
        <v>109</v>
      </c>
      <c r="N2631" s="55">
        <v>13248477</v>
      </c>
      <c r="O2631" s="55">
        <v>27000000</v>
      </c>
      <c r="P2631" s="24">
        <v>-13751523</v>
      </c>
    </row>
    <row r="2632" spans="1:16" x14ac:dyDescent="0.2">
      <c r="A2632" s="4" t="s">
        <v>5210</v>
      </c>
      <c r="B2632" s="5">
        <v>39986</v>
      </c>
      <c r="C2632" s="4" t="s">
        <v>46</v>
      </c>
      <c r="D2632" s="4" t="s">
        <v>34</v>
      </c>
      <c r="E2632" s="4" t="s">
        <v>17</v>
      </c>
      <c r="F2632" s="4" t="s">
        <v>97</v>
      </c>
      <c r="G2632" s="4" t="s">
        <v>106</v>
      </c>
      <c r="H2632" s="4" t="s">
        <v>5211</v>
      </c>
      <c r="I2632" s="4" t="s">
        <v>673</v>
      </c>
      <c r="J2632" s="51">
        <v>0</v>
      </c>
      <c r="K2632" s="51">
        <v>6.2</v>
      </c>
      <c r="L2632" s="51">
        <v>155</v>
      </c>
      <c r="M2632" s="51">
        <v>100</v>
      </c>
      <c r="N2632" s="55">
        <v>2708188</v>
      </c>
      <c r="O2632" s="55">
        <v>23000000</v>
      </c>
      <c r="P2632" s="24">
        <v>-20291812</v>
      </c>
    </row>
    <row r="2633" spans="1:16" x14ac:dyDescent="0.2">
      <c r="A2633" s="4" t="s">
        <v>5212</v>
      </c>
      <c r="B2633" s="5">
        <v>40162</v>
      </c>
      <c r="C2633" s="4" t="s">
        <v>46</v>
      </c>
      <c r="D2633" s="4" t="s">
        <v>105</v>
      </c>
      <c r="E2633" s="4" t="s">
        <v>17</v>
      </c>
      <c r="F2633" s="4" t="s">
        <v>18</v>
      </c>
      <c r="G2633" s="4" t="s">
        <v>106</v>
      </c>
      <c r="H2633" s="4" t="s">
        <v>5213</v>
      </c>
      <c r="I2633" s="4" t="s">
        <v>5214</v>
      </c>
      <c r="J2633" s="51">
        <v>0</v>
      </c>
      <c r="K2633" s="51">
        <v>4.0999999999999996</v>
      </c>
      <c r="L2633" s="51">
        <v>63</v>
      </c>
      <c r="M2633" s="51">
        <v>88</v>
      </c>
      <c r="N2633" s="55">
        <v>143000</v>
      </c>
      <c r="O2633" s="55">
        <v>5000000</v>
      </c>
      <c r="P2633" s="24">
        <v>-4857000</v>
      </c>
    </row>
    <row r="2634" spans="1:16" x14ac:dyDescent="0.2">
      <c r="A2634" s="4" t="s">
        <v>5215</v>
      </c>
      <c r="B2634" s="5">
        <v>39888</v>
      </c>
      <c r="C2634" s="4" t="s">
        <v>46</v>
      </c>
      <c r="D2634" s="4" t="s">
        <v>23</v>
      </c>
      <c r="E2634" s="4" t="s">
        <v>17</v>
      </c>
      <c r="F2634" s="4" t="s">
        <v>18</v>
      </c>
      <c r="G2634" s="4" t="s">
        <v>106</v>
      </c>
      <c r="H2634" s="4" t="s">
        <v>473</v>
      </c>
      <c r="I2634" s="4" t="s">
        <v>1090</v>
      </c>
      <c r="J2634" s="51">
        <v>0</v>
      </c>
      <c r="K2634" s="51">
        <v>6.3</v>
      </c>
      <c r="L2634" s="51">
        <v>226</v>
      </c>
      <c r="M2634" s="51">
        <v>96</v>
      </c>
      <c r="N2634" s="55">
        <v>3074838</v>
      </c>
      <c r="O2634" s="55">
        <v>11000000</v>
      </c>
      <c r="P2634" s="24">
        <v>-7925162</v>
      </c>
    </row>
    <row r="2635" spans="1:16" x14ac:dyDescent="0.2">
      <c r="A2635" s="4" t="s">
        <v>5216</v>
      </c>
      <c r="B2635" s="5">
        <v>39864</v>
      </c>
      <c r="C2635" s="4" t="s">
        <v>46</v>
      </c>
      <c r="D2635" s="4" t="s">
        <v>91</v>
      </c>
      <c r="E2635" s="4" t="s">
        <v>17</v>
      </c>
      <c r="F2635" s="4" t="s">
        <v>18</v>
      </c>
      <c r="G2635" s="4" t="s">
        <v>146</v>
      </c>
      <c r="H2635" s="4" t="s">
        <v>4028</v>
      </c>
      <c r="I2635" s="4" t="s">
        <v>1980</v>
      </c>
      <c r="J2635" s="51">
        <v>0</v>
      </c>
      <c r="K2635" s="51">
        <v>5.9</v>
      </c>
      <c r="L2635" s="51">
        <v>157</v>
      </c>
      <c r="M2635" s="51">
        <v>109</v>
      </c>
      <c r="N2635" s="55">
        <v>13838130</v>
      </c>
      <c r="O2635" s="55">
        <v>40000000</v>
      </c>
      <c r="P2635" s="24">
        <v>-26161870</v>
      </c>
    </row>
    <row r="2636" spans="1:16" x14ac:dyDescent="0.2">
      <c r="A2636" s="4" t="s">
        <v>5217</v>
      </c>
      <c r="B2636" s="5">
        <v>39933</v>
      </c>
      <c r="C2636" s="4" t="s">
        <v>46</v>
      </c>
      <c r="D2636" s="4" t="s">
        <v>34</v>
      </c>
      <c r="E2636" s="4" t="s">
        <v>17</v>
      </c>
      <c r="F2636" s="4" t="s">
        <v>18</v>
      </c>
      <c r="G2636" s="4" t="s">
        <v>146</v>
      </c>
      <c r="H2636" s="4" t="s">
        <v>5218</v>
      </c>
      <c r="I2636" s="4" t="s">
        <v>5219</v>
      </c>
      <c r="J2636" s="51">
        <v>0</v>
      </c>
      <c r="K2636" s="51">
        <v>7.4</v>
      </c>
      <c r="L2636" s="51">
        <v>149</v>
      </c>
      <c r="M2636" s="51">
        <v>104</v>
      </c>
      <c r="N2636" s="55">
        <v>6670712</v>
      </c>
      <c r="O2636" s="55">
        <v>6000000</v>
      </c>
      <c r="P2636" s="24">
        <v>670712</v>
      </c>
    </row>
    <row r="2637" spans="1:16" x14ac:dyDescent="0.2">
      <c r="A2637" s="4" t="s">
        <v>5220</v>
      </c>
      <c r="B2637" s="5">
        <v>39815</v>
      </c>
      <c r="C2637" s="4" t="s">
        <v>15</v>
      </c>
      <c r="D2637" s="4" t="s">
        <v>23</v>
      </c>
      <c r="E2637" s="4" t="s">
        <v>2341</v>
      </c>
      <c r="F2637" s="4" t="s">
        <v>637</v>
      </c>
      <c r="G2637" s="4" t="s">
        <v>106</v>
      </c>
      <c r="H2637" s="4" t="s">
        <v>5221</v>
      </c>
      <c r="I2637" s="4" t="s">
        <v>5222</v>
      </c>
      <c r="J2637" s="51">
        <v>0</v>
      </c>
      <c r="K2637" s="51">
        <v>7.7</v>
      </c>
      <c r="L2637" s="51">
        <v>149</v>
      </c>
      <c r="M2637" s="51">
        <v>132</v>
      </c>
      <c r="N2637" s="55">
        <v>119922</v>
      </c>
      <c r="O2637" s="55">
        <v>12000000</v>
      </c>
      <c r="P2637" s="24">
        <v>-11880078</v>
      </c>
    </row>
    <row r="2638" spans="1:16" x14ac:dyDescent="0.2">
      <c r="A2638" s="4" t="s">
        <v>5223</v>
      </c>
      <c r="B2638" s="5">
        <v>39978</v>
      </c>
      <c r="C2638" s="4" t="s">
        <v>46</v>
      </c>
      <c r="D2638" s="4" t="s">
        <v>47</v>
      </c>
      <c r="E2638" s="4" t="s">
        <v>17</v>
      </c>
      <c r="F2638" s="4" t="s">
        <v>18</v>
      </c>
      <c r="G2638" s="4" t="s">
        <v>98</v>
      </c>
      <c r="H2638" s="4" t="s">
        <v>5224</v>
      </c>
      <c r="I2638" s="4" t="s">
        <v>5225</v>
      </c>
      <c r="J2638" s="51">
        <v>0</v>
      </c>
      <c r="K2638" s="51">
        <v>7</v>
      </c>
      <c r="L2638" s="51">
        <v>191</v>
      </c>
      <c r="M2638" s="51">
        <v>90</v>
      </c>
      <c r="N2638" s="55">
        <v>124870275</v>
      </c>
      <c r="O2638" s="55">
        <v>100000000</v>
      </c>
      <c r="P2638" s="24">
        <v>24870275</v>
      </c>
    </row>
    <row r="2639" spans="1:16" x14ac:dyDescent="0.2">
      <c r="A2639" s="4" t="s">
        <v>5226</v>
      </c>
      <c r="B2639" s="5">
        <v>39918</v>
      </c>
      <c r="C2639" s="4" t="s">
        <v>46</v>
      </c>
      <c r="D2639" s="4" t="s">
        <v>75</v>
      </c>
      <c r="E2639" s="4" t="s">
        <v>174</v>
      </c>
      <c r="F2639" s="4" t="s">
        <v>175</v>
      </c>
      <c r="G2639" s="4" t="s">
        <v>146</v>
      </c>
      <c r="H2639" s="4" t="s">
        <v>5227</v>
      </c>
      <c r="I2639" s="4" t="s">
        <v>5228</v>
      </c>
      <c r="J2639" s="51">
        <v>0</v>
      </c>
      <c r="K2639" s="51">
        <v>6.7</v>
      </c>
      <c r="L2639" s="51">
        <v>165</v>
      </c>
      <c r="M2639" s="51">
        <v>111</v>
      </c>
      <c r="N2639" s="55">
        <v>6109075</v>
      </c>
      <c r="O2639" s="55">
        <v>19430000</v>
      </c>
      <c r="P2639" s="24">
        <v>-13320925</v>
      </c>
    </row>
    <row r="2640" spans="1:16" x14ac:dyDescent="0.2">
      <c r="A2640" s="4" t="s">
        <v>5229</v>
      </c>
      <c r="B2640" s="5">
        <v>40060</v>
      </c>
      <c r="C2640" s="4" t="s">
        <v>15</v>
      </c>
      <c r="D2640" s="4" t="s">
        <v>47</v>
      </c>
      <c r="E2640" s="4" t="s">
        <v>17</v>
      </c>
      <c r="F2640" s="4" t="s">
        <v>18</v>
      </c>
      <c r="G2640" s="4" t="s">
        <v>98</v>
      </c>
      <c r="H2640" s="4" t="s">
        <v>5230</v>
      </c>
      <c r="I2640" s="4" t="s">
        <v>2771</v>
      </c>
      <c r="J2640" s="51">
        <v>10000</v>
      </c>
      <c r="K2640" s="51">
        <v>7.7</v>
      </c>
      <c r="L2640" s="51">
        <v>310</v>
      </c>
      <c r="M2640" s="51">
        <v>100</v>
      </c>
      <c r="N2640" s="55">
        <v>75280058</v>
      </c>
      <c r="O2640" s="55">
        <v>60000000</v>
      </c>
      <c r="P2640" s="24">
        <v>15280058</v>
      </c>
    </row>
    <row r="2641" spans="1:16" x14ac:dyDescent="0.2">
      <c r="A2641" s="4" t="s">
        <v>5231</v>
      </c>
      <c r="B2641" s="5">
        <v>39846</v>
      </c>
      <c r="C2641" s="4" t="s">
        <v>46</v>
      </c>
      <c r="D2641" s="4" t="s">
        <v>34</v>
      </c>
      <c r="E2641" s="4" t="s">
        <v>17</v>
      </c>
      <c r="F2641" s="4" t="s">
        <v>18</v>
      </c>
      <c r="G2641" s="4" t="s">
        <v>146</v>
      </c>
      <c r="H2641" s="4" t="s">
        <v>1114</v>
      </c>
      <c r="I2641" s="4" t="s">
        <v>5232</v>
      </c>
      <c r="J2641" s="51">
        <v>0</v>
      </c>
      <c r="K2641" s="51">
        <v>5.5</v>
      </c>
      <c r="L2641" s="51">
        <v>166</v>
      </c>
      <c r="M2641" s="51">
        <v>113</v>
      </c>
      <c r="N2641" s="55">
        <v>109176215</v>
      </c>
      <c r="O2641" s="55">
        <v>60000000</v>
      </c>
      <c r="P2641" s="24">
        <v>49176215</v>
      </c>
    </row>
    <row r="2642" spans="1:16" x14ac:dyDescent="0.2">
      <c r="A2642" s="4" t="s">
        <v>5233</v>
      </c>
      <c r="B2642" s="5">
        <v>40125</v>
      </c>
      <c r="C2642" s="4" t="s">
        <v>46</v>
      </c>
      <c r="D2642" s="4" t="s">
        <v>91</v>
      </c>
      <c r="E2642" s="4" t="s">
        <v>17</v>
      </c>
      <c r="F2642" s="4" t="s">
        <v>18</v>
      </c>
      <c r="G2642" s="4" t="s">
        <v>106</v>
      </c>
      <c r="H2642" s="4" t="s">
        <v>1825</v>
      </c>
      <c r="I2642" s="4" t="s">
        <v>4293</v>
      </c>
      <c r="J2642" s="51">
        <v>0</v>
      </c>
      <c r="K2642" s="51">
        <v>6.2</v>
      </c>
      <c r="L2642" s="51">
        <v>150</v>
      </c>
      <c r="M2642" s="51">
        <v>96</v>
      </c>
      <c r="N2642" s="55">
        <v>13630226</v>
      </c>
      <c r="O2642" s="55">
        <v>20000000</v>
      </c>
      <c r="P2642" s="24">
        <v>-6369774</v>
      </c>
    </row>
    <row r="2643" spans="1:16" x14ac:dyDescent="0.2">
      <c r="A2643" s="4" t="s">
        <v>5234</v>
      </c>
      <c r="B2643" s="5">
        <v>40029</v>
      </c>
      <c r="C2643" s="4" t="s">
        <v>46</v>
      </c>
      <c r="D2643" s="4" t="s">
        <v>23</v>
      </c>
      <c r="E2643" s="4" t="s">
        <v>17</v>
      </c>
      <c r="F2643" s="4" t="s">
        <v>18</v>
      </c>
      <c r="G2643" s="4" t="s">
        <v>106</v>
      </c>
      <c r="H2643" s="4" t="s">
        <v>312</v>
      </c>
      <c r="I2643" s="4" t="s">
        <v>5235</v>
      </c>
      <c r="J2643" s="51">
        <v>0</v>
      </c>
      <c r="K2643" s="51">
        <v>7.3</v>
      </c>
      <c r="L2643" s="51">
        <v>273</v>
      </c>
      <c r="M2643" s="51">
        <v>112</v>
      </c>
      <c r="N2643" s="55">
        <v>39462438</v>
      </c>
      <c r="O2643" s="55">
        <v>7000000</v>
      </c>
      <c r="P2643" s="24">
        <v>32462438</v>
      </c>
    </row>
    <row r="2644" spans="1:16" x14ac:dyDescent="0.2">
      <c r="A2644" s="4" t="s">
        <v>5236</v>
      </c>
      <c r="B2644" s="5">
        <v>39927</v>
      </c>
      <c r="C2644" s="4" t="s">
        <v>46</v>
      </c>
      <c r="D2644" s="4" t="s">
        <v>91</v>
      </c>
      <c r="E2644" s="4" t="s">
        <v>17</v>
      </c>
      <c r="F2644" s="4" t="s">
        <v>18</v>
      </c>
      <c r="G2644" s="4" t="s">
        <v>146</v>
      </c>
      <c r="H2644" s="4" t="s">
        <v>5237</v>
      </c>
      <c r="I2644" s="4" t="s">
        <v>5238</v>
      </c>
      <c r="J2644" s="51">
        <v>657</v>
      </c>
      <c r="K2644" s="51">
        <v>3.5</v>
      </c>
      <c r="L2644" s="51">
        <v>83</v>
      </c>
      <c r="M2644" s="51">
        <v>88</v>
      </c>
      <c r="N2644" s="55">
        <v>25615792</v>
      </c>
      <c r="O2644" s="55">
        <v>25000000</v>
      </c>
      <c r="P2644" s="24">
        <v>615792</v>
      </c>
    </row>
    <row r="2645" spans="1:16" x14ac:dyDescent="0.2">
      <c r="A2645" s="4" t="s">
        <v>5239</v>
      </c>
      <c r="B2645" s="5">
        <v>40162</v>
      </c>
      <c r="C2645" s="4" t="s">
        <v>46</v>
      </c>
      <c r="D2645" s="4" t="s">
        <v>91</v>
      </c>
      <c r="E2645" s="4" t="s">
        <v>17</v>
      </c>
      <c r="F2645" s="4" t="s">
        <v>348</v>
      </c>
      <c r="G2645" s="4" t="s">
        <v>106</v>
      </c>
      <c r="H2645" s="4" t="s">
        <v>5240</v>
      </c>
      <c r="I2645" s="4" t="s">
        <v>5241</v>
      </c>
      <c r="J2645" s="51">
        <v>0</v>
      </c>
      <c r="K2645" s="51">
        <v>6.5</v>
      </c>
      <c r="L2645" s="51">
        <v>292</v>
      </c>
      <c r="M2645" s="51">
        <v>98</v>
      </c>
      <c r="N2645" s="55">
        <v>29975979</v>
      </c>
      <c r="O2645" s="55">
        <v>20000000</v>
      </c>
      <c r="P2645" s="24">
        <v>9975979</v>
      </c>
    </row>
    <row r="2646" spans="1:16" x14ac:dyDescent="0.2">
      <c r="A2646" s="4" t="s">
        <v>5242</v>
      </c>
      <c r="B2646" s="5">
        <v>39860</v>
      </c>
      <c r="C2646" s="4" t="s">
        <v>46</v>
      </c>
      <c r="D2646" s="4" t="s">
        <v>34</v>
      </c>
      <c r="E2646" s="4" t="s">
        <v>2675</v>
      </c>
      <c r="F2646" s="4" t="s">
        <v>2676</v>
      </c>
      <c r="G2646" s="4" t="s">
        <v>19</v>
      </c>
      <c r="H2646" s="4" t="s">
        <v>5243</v>
      </c>
      <c r="I2646" s="4" t="s">
        <v>5244</v>
      </c>
      <c r="J2646" s="51">
        <v>23000</v>
      </c>
      <c r="K2646" s="51">
        <v>6.4</v>
      </c>
      <c r="L2646" s="51">
        <v>224</v>
      </c>
      <c r="M2646" s="51">
        <v>91</v>
      </c>
      <c r="N2646" s="55">
        <v>41709</v>
      </c>
      <c r="O2646" s="55">
        <v>800000</v>
      </c>
      <c r="P2646" s="24">
        <v>-758291</v>
      </c>
    </row>
    <row r="2647" spans="1:16" x14ac:dyDescent="0.2">
      <c r="A2647" s="4" t="s">
        <v>5245</v>
      </c>
      <c r="B2647" s="5">
        <v>40009</v>
      </c>
      <c r="C2647" s="4" t="s">
        <v>46</v>
      </c>
      <c r="D2647" s="4" t="s">
        <v>34</v>
      </c>
      <c r="E2647" s="4" t="s">
        <v>17</v>
      </c>
      <c r="F2647" s="4" t="s">
        <v>352</v>
      </c>
      <c r="G2647" s="4" t="s">
        <v>106</v>
      </c>
      <c r="H2647" s="4" t="s">
        <v>5246</v>
      </c>
      <c r="I2647" s="4" t="s">
        <v>5247</v>
      </c>
      <c r="J2647" s="51">
        <v>0</v>
      </c>
      <c r="K2647" s="51">
        <v>6.8</v>
      </c>
      <c r="L2647" s="51">
        <v>78</v>
      </c>
      <c r="M2647" s="51">
        <v>95</v>
      </c>
      <c r="N2647" s="55">
        <v>37606</v>
      </c>
      <c r="O2647" s="55">
        <v>3500000</v>
      </c>
      <c r="P2647" s="24">
        <v>-3462394</v>
      </c>
    </row>
    <row r="2648" spans="1:16" x14ac:dyDescent="0.2">
      <c r="A2648" s="4" t="s">
        <v>5248</v>
      </c>
      <c r="B2648" s="5">
        <v>39960</v>
      </c>
      <c r="C2648" s="4" t="s">
        <v>46</v>
      </c>
      <c r="D2648" s="4" t="s">
        <v>34</v>
      </c>
      <c r="E2648" s="4" t="s">
        <v>17</v>
      </c>
      <c r="F2648" s="4" t="s">
        <v>18</v>
      </c>
      <c r="G2648" s="4" t="s">
        <v>146</v>
      </c>
      <c r="H2648" s="4" t="s">
        <v>5246</v>
      </c>
      <c r="I2648" s="4" t="s">
        <v>3266</v>
      </c>
      <c r="J2648" s="51">
        <v>0</v>
      </c>
      <c r="K2648" s="51">
        <v>4.7</v>
      </c>
      <c r="L2648" s="51">
        <v>133</v>
      </c>
      <c r="M2648" s="51">
        <v>103</v>
      </c>
      <c r="N2648" s="55">
        <v>29580087</v>
      </c>
      <c r="O2648" s="55">
        <v>58000000</v>
      </c>
      <c r="P2648" s="24">
        <v>-28419913</v>
      </c>
    </row>
    <row r="2649" spans="1:16" x14ac:dyDescent="0.2">
      <c r="A2649" s="4" t="s">
        <v>5249</v>
      </c>
      <c r="B2649" s="5">
        <v>39846</v>
      </c>
      <c r="C2649" s="4" t="s">
        <v>46</v>
      </c>
      <c r="D2649" s="4" t="s">
        <v>91</v>
      </c>
      <c r="E2649" s="4" t="s">
        <v>17</v>
      </c>
      <c r="F2649" s="4" t="s">
        <v>4916</v>
      </c>
      <c r="G2649" s="4" t="s">
        <v>106</v>
      </c>
      <c r="H2649" s="4" t="s">
        <v>5250</v>
      </c>
      <c r="I2649" s="4" t="s">
        <v>5251</v>
      </c>
      <c r="J2649" s="51">
        <v>22000</v>
      </c>
      <c r="K2649" s="51">
        <v>8</v>
      </c>
      <c r="L2649" s="51">
        <v>472</v>
      </c>
      <c r="M2649" s="51">
        <v>112</v>
      </c>
      <c r="N2649" s="55">
        <v>115646235</v>
      </c>
      <c r="O2649" s="55">
        <v>30000000</v>
      </c>
      <c r="P2649" s="24">
        <v>85646235</v>
      </c>
    </row>
    <row r="2650" spans="1:16" x14ac:dyDescent="0.2">
      <c r="A2650" s="4" t="s">
        <v>5252</v>
      </c>
      <c r="B2650" s="5">
        <v>40065</v>
      </c>
      <c r="C2650" s="4" t="s">
        <v>46</v>
      </c>
      <c r="D2650" s="4" t="s">
        <v>105</v>
      </c>
      <c r="E2650" s="4" t="s">
        <v>17</v>
      </c>
      <c r="F2650" s="4" t="s">
        <v>18</v>
      </c>
      <c r="G2650" s="4" t="s">
        <v>146</v>
      </c>
      <c r="H2650" s="4" t="s">
        <v>5253</v>
      </c>
      <c r="I2650" s="4" t="s">
        <v>591</v>
      </c>
      <c r="J2650" s="51">
        <v>11000</v>
      </c>
      <c r="K2650" s="51">
        <v>6.6</v>
      </c>
      <c r="L2650" s="51">
        <v>397</v>
      </c>
      <c r="M2650" s="51">
        <v>99</v>
      </c>
      <c r="N2650" s="55">
        <v>42057340</v>
      </c>
      <c r="O2650" s="55">
        <v>30000000</v>
      </c>
      <c r="P2650" s="24">
        <v>12057340</v>
      </c>
    </row>
    <row r="2651" spans="1:16" x14ac:dyDescent="0.2">
      <c r="A2651" s="4" t="s">
        <v>5254</v>
      </c>
      <c r="B2651" s="5">
        <v>40154</v>
      </c>
      <c r="C2651" s="4" t="s">
        <v>46</v>
      </c>
      <c r="D2651" s="4" t="s">
        <v>91</v>
      </c>
      <c r="E2651" s="4" t="s">
        <v>17</v>
      </c>
      <c r="F2651" s="4" t="s">
        <v>18</v>
      </c>
      <c r="G2651" s="4" t="s">
        <v>98</v>
      </c>
      <c r="H2651" s="4" t="s">
        <v>5255</v>
      </c>
      <c r="I2651" s="4" t="s">
        <v>2367</v>
      </c>
      <c r="J2651" s="51">
        <v>0</v>
      </c>
      <c r="K2651" s="51">
        <v>2.7</v>
      </c>
      <c r="L2651" s="51">
        <v>130</v>
      </c>
      <c r="M2651" s="51">
        <v>100</v>
      </c>
      <c r="N2651" s="55">
        <v>9353573</v>
      </c>
      <c r="O2651" s="55">
        <v>45000000</v>
      </c>
      <c r="P2651" s="24">
        <v>-35646427</v>
      </c>
    </row>
    <row r="2652" spans="1:16" x14ac:dyDescent="0.2">
      <c r="A2652" s="4" t="s">
        <v>5256</v>
      </c>
      <c r="B2652" s="5">
        <v>39856</v>
      </c>
      <c r="C2652" s="4" t="s">
        <v>46</v>
      </c>
      <c r="D2652" s="4" t="s">
        <v>34</v>
      </c>
      <c r="E2652" s="4" t="s">
        <v>17</v>
      </c>
      <c r="F2652" s="4" t="s">
        <v>18</v>
      </c>
      <c r="G2652" s="4" t="s">
        <v>146</v>
      </c>
      <c r="H2652" s="4" t="s">
        <v>689</v>
      </c>
      <c r="I2652" s="4" t="s">
        <v>4703</v>
      </c>
      <c r="J2652" s="51">
        <v>0</v>
      </c>
      <c r="K2652" s="51">
        <v>6.2</v>
      </c>
      <c r="L2652" s="51">
        <v>211</v>
      </c>
      <c r="M2652" s="51">
        <v>125</v>
      </c>
      <c r="N2652" s="55">
        <v>40559930</v>
      </c>
      <c r="O2652" s="55">
        <v>60000000</v>
      </c>
      <c r="P2652" s="24">
        <v>-19440070</v>
      </c>
    </row>
    <row r="2653" spans="1:16" x14ac:dyDescent="0.2">
      <c r="A2653" s="4" t="s">
        <v>5257</v>
      </c>
      <c r="B2653" s="5">
        <v>39952</v>
      </c>
      <c r="C2653" s="4" t="s">
        <v>46</v>
      </c>
      <c r="D2653" s="4" t="s">
        <v>23</v>
      </c>
      <c r="E2653" s="4" t="s">
        <v>17</v>
      </c>
      <c r="F2653" s="4" t="s">
        <v>175</v>
      </c>
      <c r="G2653" s="4" t="s">
        <v>19</v>
      </c>
      <c r="H2653" s="4" t="s">
        <v>5258</v>
      </c>
      <c r="I2653" s="4" t="s">
        <v>5259</v>
      </c>
      <c r="J2653" s="51">
        <v>23000</v>
      </c>
      <c r="K2653" s="51">
        <v>7.3</v>
      </c>
      <c r="L2653" s="51">
        <v>216</v>
      </c>
      <c r="M2653" s="51">
        <v>161</v>
      </c>
      <c r="N2653" s="55">
        <v>336467</v>
      </c>
      <c r="O2653" s="55">
        <v>13000000</v>
      </c>
      <c r="P2653" s="24">
        <v>-12663533</v>
      </c>
    </row>
    <row r="2654" spans="1:16" x14ac:dyDescent="0.2">
      <c r="A2654" s="4" t="s">
        <v>5260</v>
      </c>
      <c r="B2654" s="5">
        <v>40158</v>
      </c>
      <c r="C2654" s="4" t="s">
        <v>46</v>
      </c>
      <c r="D2654" s="4" t="s">
        <v>54</v>
      </c>
      <c r="E2654" s="4" t="s">
        <v>17</v>
      </c>
      <c r="F2654" s="4" t="s">
        <v>18</v>
      </c>
      <c r="G2654" s="4" t="s">
        <v>146</v>
      </c>
      <c r="H2654" s="4" t="s">
        <v>217</v>
      </c>
      <c r="I2654" s="4" t="s">
        <v>1949</v>
      </c>
      <c r="J2654" s="51">
        <v>10000</v>
      </c>
      <c r="K2654" s="51">
        <v>7.2</v>
      </c>
      <c r="L2654" s="51">
        <v>160</v>
      </c>
      <c r="M2654" s="51">
        <v>99</v>
      </c>
      <c r="N2654" s="55">
        <v>8855646</v>
      </c>
      <c r="O2654" s="55">
        <v>21000000</v>
      </c>
      <c r="P2654" s="24">
        <v>-12144354</v>
      </c>
    </row>
    <row r="2655" spans="1:16" x14ac:dyDescent="0.2">
      <c r="A2655" s="4" t="s">
        <v>5261</v>
      </c>
      <c r="B2655" s="5">
        <v>40046</v>
      </c>
      <c r="C2655" s="4" t="s">
        <v>46</v>
      </c>
      <c r="D2655" s="4" t="s">
        <v>34</v>
      </c>
      <c r="E2655" s="4" t="s">
        <v>17</v>
      </c>
      <c r="F2655" s="4" t="s">
        <v>18</v>
      </c>
      <c r="G2655" s="4" t="s">
        <v>106</v>
      </c>
      <c r="H2655" s="4" t="s">
        <v>1350</v>
      </c>
      <c r="I2655" s="4" t="s">
        <v>1319</v>
      </c>
      <c r="J2655" s="51">
        <v>0</v>
      </c>
      <c r="K2655" s="51">
        <v>6.2</v>
      </c>
      <c r="L2655" s="51">
        <v>192</v>
      </c>
      <c r="M2655" s="51">
        <v>92</v>
      </c>
      <c r="N2655" s="55">
        <v>10814185</v>
      </c>
      <c r="O2655" s="55">
        <v>8000000</v>
      </c>
      <c r="P2655" s="24">
        <v>2814185</v>
      </c>
    </row>
    <row r="2656" spans="1:16" x14ac:dyDescent="0.2">
      <c r="A2656" s="4" t="s">
        <v>5262</v>
      </c>
      <c r="B2656" s="5">
        <v>39840</v>
      </c>
      <c r="C2656" s="4" t="s">
        <v>46</v>
      </c>
      <c r="D2656" s="4" t="s">
        <v>34</v>
      </c>
      <c r="E2656" s="4" t="s">
        <v>17</v>
      </c>
      <c r="F2656" s="4" t="s">
        <v>18</v>
      </c>
      <c r="G2656" s="4" t="s">
        <v>98</v>
      </c>
      <c r="H2656" s="4" t="s">
        <v>5263</v>
      </c>
      <c r="I2656" s="4" t="s">
        <v>5264</v>
      </c>
      <c r="J2656" s="51">
        <v>0</v>
      </c>
      <c r="K2656" s="51">
        <v>5</v>
      </c>
      <c r="L2656" s="51">
        <v>134</v>
      </c>
      <c r="M2656" s="51">
        <v>123</v>
      </c>
      <c r="N2656" s="55">
        <v>22452209</v>
      </c>
      <c r="O2656" s="55">
        <v>18000000</v>
      </c>
      <c r="P2656" s="24">
        <v>4452209</v>
      </c>
    </row>
    <row r="2657" spans="1:16" x14ac:dyDescent="0.2">
      <c r="A2657" s="4" t="s">
        <v>5265</v>
      </c>
      <c r="B2657" s="5">
        <v>40176</v>
      </c>
      <c r="C2657" s="4" t="s">
        <v>46</v>
      </c>
      <c r="D2657" s="4" t="s">
        <v>54</v>
      </c>
      <c r="E2657" s="4" t="s">
        <v>17</v>
      </c>
      <c r="F2657" s="4" t="s">
        <v>18</v>
      </c>
      <c r="G2657" s="4" t="s">
        <v>98</v>
      </c>
      <c r="H2657" s="4" t="s">
        <v>302</v>
      </c>
      <c r="I2657" s="4" t="s">
        <v>1327</v>
      </c>
      <c r="J2657" s="51">
        <v>15000</v>
      </c>
      <c r="K2657" s="51">
        <v>7.8</v>
      </c>
      <c r="L2657" s="51">
        <v>335</v>
      </c>
      <c r="M2657" s="51">
        <v>87</v>
      </c>
      <c r="N2657" s="55">
        <v>20999103</v>
      </c>
      <c r="O2657" s="55">
        <v>40000000</v>
      </c>
      <c r="P2657" s="24">
        <v>-19000897</v>
      </c>
    </row>
    <row r="2658" spans="1:16" x14ac:dyDescent="0.2">
      <c r="A2658" s="4" t="s">
        <v>5266</v>
      </c>
      <c r="B2658" s="5">
        <v>39896</v>
      </c>
      <c r="C2658" s="4" t="s">
        <v>46</v>
      </c>
      <c r="D2658" s="4" t="s">
        <v>34</v>
      </c>
      <c r="E2658" s="4" t="s">
        <v>17</v>
      </c>
      <c r="F2658" s="4" t="s">
        <v>18</v>
      </c>
      <c r="G2658" s="4" t="s">
        <v>106</v>
      </c>
      <c r="H2658" s="4" t="s">
        <v>1373</v>
      </c>
      <c r="I2658" s="4" t="s">
        <v>4108</v>
      </c>
      <c r="J2658" s="51">
        <v>0</v>
      </c>
      <c r="K2658" s="51">
        <v>6.4</v>
      </c>
      <c r="L2658" s="51">
        <v>230</v>
      </c>
      <c r="M2658" s="51">
        <v>153</v>
      </c>
      <c r="N2658" s="55">
        <v>51814190</v>
      </c>
      <c r="O2658" s="55">
        <v>75000000</v>
      </c>
      <c r="P2658" s="24">
        <v>-23185810</v>
      </c>
    </row>
    <row r="2659" spans="1:16" x14ac:dyDescent="0.2">
      <c r="A2659" s="4" t="s">
        <v>5267</v>
      </c>
      <c r="B2659" s="5">
        <v>39843</v>
      </c>
      <c r="C2659" s="4" t="s">
        <v>46</v>
      </c>
      <c r="D2659" s="4" t="s">
        <v>91</v>
      </c>
      <c r="E2659" s="4" t="s">
        <v>17</v>
      </c>
      <c r="F2659" s="4" t="s">
        <v>18</v>
      </c>
      <c r="G2659" s="4" t="s">
        <v>146</v>
      </c>
      <c r="H2659" s="4" t="s">
        <v>1467</v>
      </c>
      <c r="I2659" s="4" t="s">
        <v>1039</v>
      </c>
      <c r="J2659" s="51">
        <v>0</v>
      </c>
      <c r="K2659" s="51">
        <v>5.8</v>
      </c>
      <c r="L2659" s="51">
        <v>250</v>
      </c>
      <c r="M2659" s="51">
        <v>118</v>
      </c>
      <c r="N2659" s="55">
        <v>150167630</v>
      </c>
      <c r="O2659" s="55">
        <v>175000000</v>
      </c>
      <c r="P2659" s="24">
        <v>-24832370</v>
      </c>
    </row>
    <row r="2660" spans="1:16" x14ac:dyDescent="0.2">
      <c r="A2660" s="4" t="s">
        <v>5268</v>
      </c>
      <c r="B2660" s="5">
        <v>40083</v>
      </c>
      <c r="C2660" s="4" t="s">
        <v>46</v>
      </c>
      <c r="D2660" s="4" t="s">
        <v>91</v>
      </c>
      <c r="E2660" s="4" t="s">
        <v>17</v>
      </c>
      <c r="F2660" s="4" t="s">
        <v>18</v>
      </c>
      <c r="G2660" s="4" t="s">
        <v>106</v>
      </c>
      <c r="H2660" s="4" t="s">
        <v>2354</v>
      </c>
      <c r="I2660" s="4" t="s">
        <v>4293</v>
      </c>
      <c r="J2660" s="51">
        <v>0</v>
      </c>
      <c r="K2660" s="51">
        <v>5.8</v>
      </c>
      <c r="L2660" s="51">
        <v>180</v>
      </c>
      <c r="M2660" s="51">
        <v>95</v>
      </c>
      <c r="N2660" s="55">
        <v>20488579</v>
      </c>
      <c r="O2660" s="55">
        <v>50000000</v>
      </c>
      <c r="P2660" s="24">
        <v>-29511421</v>
      </c>
    </row>
    <row r="2661" spans="1:16" x14ac:dyDescent="0.2">
      <c r="A2661" s="4" t="s">
        <v>5269</v>
      </c>
      <c r="B2661" s="5">
        <v>40049</v>
      </c>
      <c r="C2661" s="4" t="s">
        <v>46</v>
      </c>
      <c r="D2661" s="4" t="s">
        <v>23</v>
      </c>
      <c r="E2661" s="4" t="s">
        <v>17</v>
      </c>
      <c r="F2661" s="4" t="s">
        <v>18</v>
      </c>
      <c r="G2661" s="4" t="s">
        <v>146</v>
      </c>
      <c r="H2661" s="4" t="s">
        <v>302</v>
      </c>
      <c r="I2661" s="4" t="s">
        <v>5270</v>
      </c>
      <c r="J2661" s="51">
        <v>0</v>
      </c>
      <c r="K2661" s="51">
        <v>7.1</v>
      </c>
      <c r="L2661" s="51">
        <v>160</v>
      </c>
      <c r="M2661" s="51">
        <v>100</v>
      </c>
      <c r="N2661" s="55">
        <v>9176553</v>
      </c>
      <c r="O2661" s="55">
        <v>7500000</v>
      </c>
      <c r="P2661" s="24">
        <v>1676553</v>
      </c>
    </row>
    <row r="2662" spans="1:16" x14ac:dyDescent="0.2">
      <c r="A2662" s="4" t="s">
        <v>5271</v>
      </c>
      <c r="B2662" s="5">
        <v>40090</v>
      </c>
      <c r="C2662" s="4" t="s">
        <v>46</v>
      </c>
      <c r="D2662" s="4" t="s">
        <v>91</v>
      </c>
      <c r="E2662" s="4" t="s">
        <v>17</v>
      </c>
      <c r="F2662" s="4" t="s">
        <v>18</v>
      </c>
      <c r="G2662" s="4" t="s">
        <v>98</v>
      </c>
      <c r="H2662" s="4" t="s">
        <v>4198</v>
      </c>
      <c r="I2662" s="4" t="s">
        <v>5272</v>
      </c>
      <c r="J2662" s="51">
        <v>0</v>
      </c>
      <c r="K2662" s="51">
        <v>5.0999999999999996</v>
      </c>
      <c r="L2662" s="51">
        <v>145</v>
      </c>
      <c r="M2662" s="51">
        <v>88</v>
      </c>
      <c r="N2662" s="55">
        <v>119420252</v>
      </c>
      <c r="O2662" s="55">
        <v>150000000</v>
      </c>
      <c r="P2662" s="24">
        <v>-30579748</v>
      </c>
    </row>
    <row r="2663" spans="1:16" x14ac:dyDescent="0.2">
      <c r="A2663" s="4" t="s">
        <v>5273</v>
      </c>
      <c r="B2663" s="5">
        <v>40063</v>
      </c>
      <c r="C2663" s="4" t="s">
        <v>46</v>
      </c>
      <c r="D2663" s="4" t="s">
        <v>105</v>
      </c>
      <c r="E2663" s="4" t="s">
        <v>17</v>
      </c>
      <c r="F2663" s="4" t="s">
        <v>18</v>
      </c>
      <c r="G2663" s="4" t="s">
        <v>106</v>
      </c>
      <c r="H2663" s="4" t="s">
        <v>5274</v>
      </c>
      <c r="I2663" s="4" t="s">
        <v>3364</v>
      </c>
      <c r="J2663" s="51">
        <v>3000</v>
      </c>
      <c r="K2663" s="51">
        <v>4.9000000000000004</v>
      </c>
      <c r="L2663" s="51">
        <v>220</v>
      </c>
      <c r="M2663" s="51">
        <v>119</v>
      </c>
      <c r="N2663" s="55">
        <v>33386128</v>
      </c>
      <c r="O2663" s="55">
        <v>15000000</v>
      </c>
      <c r="P2663" s="24">
        <v>18386128</v>
      </c>
    </row>
    <row r="2664" spans="1:16" x14ac:dyDescent="0.2">
      <c r="A2664" s="4" t="s">
        <v>5275</v>
      </c>
      <c r="B2664" s="5">
        <v>39888</v>
      </c>
      <c r="C2664" s="4" t="s">
        <v>46</v>
      </c>
      <c r="D2664" s="4" t="s">
        <v>34</v>
      </c>
      <c r="E2664" s="4" t="s">
        <v>17</v>
      </c>
      <c r="F2664" s="4" t="s">
        <v>18</v>
      </c>
      <c r="G2664" s="4" t="s">
        <v>42</v>
      </c>
      <c r="H2664" s="4" t="s">
        <v>5276</v>
      </c>
      <c r="I2664" s="4" t="s">
        <v>2834</v>
      </c>
      <c r="J2664" s="51">
        <v>0</v>
      </c>
      <c r="K2664" s="51">
        <v>4.2</v>
      </c>
      <c r="L2664" s="51">
        <v>131</v>
      </c>
      <c r="M2664" s="51">
        <v>102</v>
      </c>
      <c r="N2664" s="55">
        <v>79566871</v>
      </c>
      <c r="O2664" s="55">
        <v>30000000</v>
      </c>
      <c r="P2664" s="24">
        <v>49566871</v>
      </c>
    </row>
    <row r="2665" spans="1:16" x14ac:dyDescent="0.2">
      <c r="A2665" s="4" t="s">
        <v>5277</v>
      </c>
      <c r="B2665" s="5">
        <v>39899</v>
      </c>
      <c r="C2665" s="4" t="s">
        <v>46</v>
      </c>
      <c r="D2665" s="4" t="s">
        <v>91</v>
      </c>
      <c r="E2665" s="4" t="s">
        <v>17</v>
      </c>
      <c r="F2665" s="4" t="s">
        <v>97</v>
      </c>
      <c r="G2665" s="4" t="s">
        <v>106</v>
      </c>
      <c r="H2665" s="4" t="s">
        <v>5278</v>
      </c>
      <c r="I2665" s="4" t="s">
        <v>5279</v>
      </c>
      <c r="J2665" s="51">
        <v>0</v>
      </c>
      <c r="K2665" s="51">
        <v>7.2</v>
      </c>
      <c r="L2665" s="51">
        <v>224</v>
      </c>
      <c r="M2665" s="51">
        <v>97</v>
      </c>
      <c r="N2665" s="55">
        <v>1818681</v>
      </c>
      <c r="O2665" s="55">
        <v>7300000</v>
      </c>
      <c r="P2665" s="24">
        <v>-5481319</v>
      </c>
    </row>
    <row r="2666" spans="1:16" x14ac:dyDescent="0.2">
      <c r="A2666" s="4" t="s">
        <v>5280</v>
      </c>
      <c r="B2666" s="5">
        <v>40166</v>
      </c>
      <c r="C2666" s="4" t="s">
        <v>46</v>
      </c>
      <c r="D2666" s="4" t="s">
        <v>54</v>
      </c>
      <c r="E2666" s="4" t="s">
        <v>17</v>
      </c>
      <c r="F2666" s="4" t="s">
        <v>97</v>
      </c>
      <c r="G2666" s="4" t="s">
        <v>98</v>
      </c>
      <c r="H2666" s="4" t="s">
        <v>675</v>
      </c>
      <c r="I2666" s="4" t="s">
        <v>4669</v>
      </c>
      <c r="J2666" s="51">
        <v>10000</v>
      </c>
      <c r="K2666" s="51">
        <v>7.5</v>
      </c>
      <c r="L2666" s="51">
        <v>375</v>
      </c>
      <c r="M2666" s="51">
        <v>153</v>
      </c>
      <c r="N2666" s="55">
        <v>301956980</v>
      </c>
      <c r="O2666" s="55">
        <v>250000000</v>
      </c>
      <c r="P2666" s="24">
        <v>51956980</v>
      </c>
    </row>
    <row r="2667" spans="1:16" x14ac:dyDescent="0.2">
      <c r="A2667" s="4" t="s">
        <v>5281</v>
      </c>
      <c r="B2667" s="5">
        <v>40009</v>
      </c>
      <c r="C2667" s="4" t="s">
        <v>46</v>
      </c>
      <c r="D2667" s="4" t="s">
        <v>34</v>
      </c>
      <c r="E2667" s="4" t="s">
        <v>17</v>
      </c>
      <c r="F2667" s="4" t="s">
        <v>18</v>
      </c>
      <c r="G2667" s="4" t="s">
        <v>146</v>
      </c>
      <c r="H2667" s="4" t="s">
        <v>5282</v>
      </c>
      <c r="I2667" s="4" t="s">
        <v>4176</v>
      </c>
      <c r="J2667" s="51">
        <v>12000</v>
      </c>
      <c r="K2667" s="51">
        <v>6.4</v>
      </c>
      <c r="L2667" s="51">
        <v>161</v>
      </c>
      <c r="M2667" s="51">
        <v>129</v>
      </c>
      <c r="N2667" s="55">
        <v>93952276</v>
      </c>
      <c r="O2667" s="55">
        <v>40000000</v>
      </c>
      <c r="P2667" s="24">
        <v>53952276</v>
      </c>
    </row>
    <row r="2668" spans="1:16" x14ac:dyDescent="0.2">
      <c r="A2668" s="4" t="s">
        <v>5283</v>
      </c>
      <c r="B2668" s="5">
        <v>40095</v>
      </c>
      <c r="C2668" s="4" t="s">
        <v>46</v>
      </c>
      <c r="D2668" s="4" t="s">
        <v>34</v>
      </c>
      <c r="E2668" s="4" t="s">
        <v>17</v>
      </c>
      <c r="F2668" s="4" t="s">
        <v>18</v>
      </c>
      <c r="G2668" s="4" t="s">
        <v>98</v>
      </c>
      <c r="H2668" s="4" t="s">
        <v>1524</v>
      </c>
      <c r="I2668" s="4" t="s">
        <v>5284</v>
      </c>
      <c r="J2668" s="51">
        <v>1000</v>
      </c>
      <c r="K2668" s="51">
        <v>5.4</v>
      </c>
      <c r="L2668" s="51">
        <v>107</v>
      </c>
      <c r="M2668" s="51">
        <v>100</v>
      </c>
      <c r="N2668" s="55">
        <v>73023275</v>
      </c>
      <c r="O2668" s="55">
        <v>35000000</v>
      </c>
      <c r="P2668" s="24">
        <v>38023275</v>
      </c>
    </row>
    <row r="2669" spans="1:16" x14ac:dyDescent="0.2">
      <c r="A2669" s="4" t="s">
        <v>5285</v>
      </c>
      <c r="B2669" s="5">
        <v>40030</v>
      </c>
      <c r="C2669" s="4" t="s">
        <v>46</v>
      </c>
      <c r="D2669" s="4" t="s">
        <v>23</v>
      </c>
      <c r="E2669" s="4" t="s">
        <v>126</v>
      </c>
      <c r="F2669" s="4" t="s">
        <v>127</v>
      </c>
      <c r="G2669" s="4" t="s">
        <v>106</v>
      </c>
      <c r="H2669" s="4" t="s">
        <v>5286</v>
      </c>
      <c r="I2669" s="4" t="s">
        <v>5287</v>
      </c>
      <c r="J2669" s="51">
        <v>0</v>
      </c>
      <c r="K2669" s="51">
        <v>7</v>
      </c>
      <c r="L2669" s="51">
        <v>181</v>
      </c>
      <c r="M2669" s="51">
        <v>120</v>
      </c>
      <c r="N2669" s="55">
        <v>5004648</v>
      </c>
      <c r="O2669" s="55">
        <v>10000000</v>
      </c>
      <c r="P2669" s="24">
        <v>-4995352</v>
      </c>
    </row>
    <row r="2670" spans="1:16" x14ac:dyDescent="0.2">
      <c r="A2670" s="4" t="s">
        <v>5288</v>
      </c>
      <c r="B2670" s="5">
        <v>40059</v>
      </c>
      <c r="C2670" s="4" t="s">
        <v>46</v>
      </c>
      <c r="D2670" s="4" t="s">
        <v>34</v>
      </c>
      <c r="E2670" s="4" t="s">
        <v>17</v>
      </c>
      <c r="F2670" s="4" t="s">
        <v>18</v>
      </c>
      <c r="G2670" s="4" t="s">
        <v>146</v>
      </c>
      <c r="H2670" s="4" t="s">
        <v>5289</v>
      </c>
      <c r="I2670" s="4" t="s">
        <v>4395</v>
      </c>
      <c r="J2670" s="51">
        <v>1000</v>
      </c>
      <c r="K2670" s="51">
        <v>4.0999999999999996</v>
      </c>
      <c r="L2670" s="51">
        <v>36</v>
      </c>
      <c r="M2670" s="51">
        <v>113</v>
      </c>
      <c r="N2670" s="55">
        <v>51697449</v>
      </c>
      <c r="O2670" s="55">
        <v>13000000</v>
      </c>
      <c r="P2670" s="24">
        <v>38697449</v>
      </c>
    </row>
    <row r="2671" spans="1:16" x14ac:dyDescent="0.2">
      <c r="A2671" s="4" t="s">
        <v>5290</v>
      </c>
      <c r="B2671" s="5">
        <v>40044</v>
      </c>
      <c r="C2671" s="4" t="s">
        <v>46</v>
      </c>
      <c r="D2671" s="4" t="s">
        <v>75</v>
      </c>
      <c r="E2671" s="4" t="s">
        <v>17</v>
      </c>
      <c r="F2671" s="4" t="s">
        <v>175</v>
      </c>
      <c r="G2671" s="4" t="s">
        <v>106</v>
      </c>
      <c r="H2671" s="4" t="s">
        <v>5291</v>
      </c>
      <c r="I2671" s="4" t="s">
        <v>5292</v>
      </c>
      <c r="J2671" s="51">
        <v>11000</v>
      </c>
      <c r="K2671" s="51">
        <v>6.6</v>
      </c>
      <c r="L2671" s="51">
        <v>242</v>
      </c>
      <c r="M2671" s="51">
        <v>102</v>
      </c>
      <c r="N2671" s="55">
        <v>2035566</v>
      </c>
      <c r="O2671" s="55">
        <v>13000000</v>
      </c>
      <c r="P2671" s="24">
        <v>-10964434</v>
      </c>
    </row>
    <row r="2672" spans="1:16" x14ac:dyDescent="0.2">
      <c r="A2672" s="4" t="s">
        <v>5293</v>
      </c>
      <c r="B2672" s="5">
        <v>40131</v>
      </c>
      <c r="C2672" s="4" t="s">
        <v>46</v>
      </c>
      <c r="D2672" s="4" t="s">
        <v>34</v>
      </c>
      <c r="E2672" s="4" t="s">
        <v>17</v>
      </c>
      <c r="F2672" s="4" t="s">
        <v>352</v>
      </c>
      <c r="G2672" s="4" t="s">
        <v>146</v>
      </c>
      <c r="H2672" s="4" t="s">
        <v>5294</v>
      </c>
      <c r="I2672" s="4" t="s">
        <v>807</v>
      </c>
      <c r="J2672" s="51">
        <v>0</v>
      </c>
      <c r="K2672" s="51">
        <v>5.3</v>
      </c>
      <c r="L2672" s="51">
        <v>107</v>
      </c>
      <c r="M2672" s="51">
        <v>102</v>
      </c>
      <c r="N2672" s="55">
        <v>14793904</v>
      </c>
      <c r="O2672" s="55">
        <v>18000000</v>
      </c>
      <c r="P2672" s="24">
        <v>-3206096</v>
      </c>
    </row>
    <row r="2673" spans="1:16" x14ac:dyDescent="0.2">
      <c r="A2673" s="4" t="s">
        <v>5295</v>
      </c>
      <c r="B2673" s="5">
        <v>39948</v>
      </c>
      <c r="C2673" s="4" t="s">
        <v>46</v>
      </c>
      <c r="D2673" s="4" t="s">
        <v>34</v>
      </c>
      <c r="E2673" s="4" t="s">
        <v>17</v>
      </c>
      <c r="F2673" s="4" t="s">
        <v>18</v>
      </c>
      <c r="G2673" s="4" t="s">
        <v>106</v>
      </c>
      <c r="H2673" s="4" t="s">
        <v>1350</v>
      </c>
      <c r="I2673" s="4" t="s">
        <v>1862</v>
      </c>
      <c r="J2673" s="51">
        <v>0</v>
      </c>
      <c r="K2673" s="51">
        <v>7.1</v>
      </c>
      <c r="L2673" s="51">
        <v>215</v>
      </c>
      <c r="M2673" s="51">
        <v>105</v>
      </c>
      <c r="N2673" s="55">
        <v>71347010</v>
      </c>
      <c r="O2673" s="55">
        <v>40000000</v>
      </c>
      <c r="P2673" s="24">
        <v>31347010</v>
      </c>
    </row>
    <row r="2674" spans="1:16" x14ac:dyDescent="0.2">
      <c r="A2674" s="4" t="s">
        <v>5296</v>
      </c>
      <c r="B2674" s="5">
        <v>40096</v>
      </c>
      <c r="C2674" s="4" t="s">
        <v>46</v>
      </c>
      <c r="D2674" s="4" t="s">
        <v>91</v>
      </c>
      <c r="E2674" s="4" t="s">
        <v>17</v>
      </c>
      <c r="F2674" s="4" t="s">
        <v>18</v>
      </c>
      <c r="G2674" s="4" t="s">
        <v>98</v>
      </c>
      <c r="H2674" s="4" t="s">
        <v>4359</v>
      </c>
      <c r="I2674" s="4" t="s">
        <v>4360</v>
      </c>
      <c r="J2674" s="51">
        <v>0</v>
      </c>
      <c r="K2674" s="51">
        <v>7</v>
      </c>
      <c r="L2674" s="51">
        <v>188</v>
      </c>
      <c r="M2674" s="51">
        <v>94</v>
      </c>
      <c r="N2674" s="55">
        <v>196573705</v>
      </c>
      <c r="O2674" s="55">
        <v>90000000</v>
      </c>
      <c r="P2674" s="24">
        <v>106573705</v>
      </c>
    </row>
    <row r="2675" spans="1:16" x14ac:dyDescent="0.2">
      <c r="A2675" s="4" t="s">
        <v>5297</v>
      </c>
      <c r="B2675" s="5">
        <v>40166</v>
      </c>
      <c r="C2675" s="4" t="s">
        <v>46</v>
      </c>
      <c r="D2675" s="4" t="s">
        <v>34</v>
      </c>
      <c r="E2675" s="4" t="s">
        <v>17</v>
      </c>
      <c r="F2675" s="4" t="s">
        <v>18</v>
      </c>
      <c r="G2675" s="4" t="s">
        <v>98</v>
      </c>
      <c r="H2675" s="4" t="s">
        <v>723</v>
      </c>
      <c r="I2675" s="4" t="s">
        <v>5298</v>
      </c>
      <c r="J2675" s="51">
        <v>610</v>
      </c>
      <c r="K2675" s="51">
        <v>5.6</v>
      </c>
      <c r="L2675" s="51">
        <v>93</v>
      </c>
      <c r="M2675" s="51">
        <v>107</v>
      </c>
      <c r="N2675" s="55">
        <v>16088610</v>
      </c>
      <c r="O2675" s="55">
        <v>55000000</v>
      </c>
      <c r="P2675" s="24">
        <v>-38911390</v>
      </c>
    </row>
    <row r="2676" spans="1:16" x14ac:dyDescent="0.2">
      <c r="A2676" s="4" t="s">
        <v>5299</v>
      </c>
      <c r="B2676" s="5">
        <v>39889</v>
      </c>
      <c r="C2676" s="4" t="s">
        <v>46</v>
      </c>
      <c r="D2676" s="4" t="s">
        <v>54</v>
      </c>
      <c r="E2676" s="4" t="s">
        <v>17</v>
      </c>
      <c r="F2676" s="4" t="s">
        <v>18</v>
      </c>
      <c r="G2676" s="4" t="s">
        <v>106</v>
      </c>
      <c r="H2676" s="4" t="s">
        <v>5300</v>
      </c>
      <c r="I2676" s="4" t="s">
        <v>944</v>
      </c>
      <c r="J2676" s="51">
        <v>42000</v>
      </c>
      <c r="K2676" s="51">
        <v>8.3000000000000007</v>
      </c>
      <c r="L2676" s="51">
        <v>486</v>
      </c>
      <c r="M2676" s="51">
        <v>153</v>
      </c>
      <c r="N2676" s="55">
        <v>120523073</v>
      </c>
      <c r="O2676" s="55">
        <v>75000000</v>
      </c>
      <c r="P2676" s="24">
        <v>45523073</v>
      </c>
    </row>
    <row r="2677" spans="1:16" x14ac:dyDescent="0.2">
      <c r="A2677" s="4" t="s">
        <v>5301</v>
      </c>
      <c r="B2677" s="5">
        <v>39892</v>
      </c>
      <c r="C2677" s="4" t="s">
        <v>46</v>
      </c>
      <c r="D2677" s="4" t="s">
        <v>75</v>
      </c>
      <c r="E2677" s="4" t="s">
        <v>17</v>
      </c>
      <c r="F2677" s="4" t="s">
        <v>18</v>
      </c>
      <c r="G2677" s="4" t="s">
        <v>146</v>
      </c>
      <c r="H2677" s="4" t="s">
        <v>1537</v>
      </c>
      <c r="I2677" s="4" t="s">
        <v>128</v>
      </c>
      <c r="J2677" s="51">
        <v>23000</v>
      </c>
      <c r="K2677" s="51">
        <v>7.4</v>
      </c>
      <c r="L2677" s="51">
        <v>306</v>
      </c>
      <c r="M2677" s="51">
        <v>134</v>
      </c>
      <c r="N2677" s="55">
        <v>37479778</v>
      </c>
      <c r="O2677" s="55">
        <v>60000000</v>
      </c>
      <c r="P2677" s="24">
        <v>-22520222</v>
      </c>
    </row>
    <row r="2678" spans="1:16" x14ac:dyDescent="0.2">
      <c r="A2678" s="4" t="s">
        <v>5302</v>
      </c>
      <c r="B2678" s="5">
        <v>39845</v>
      </c>
      <c r="C2678" s="4" t="s">
        <v>46</v>
      </c>
      <c r="D2678" s="4" t="s">
        <v>34</v>
      </c>
      <c r="E2678" s="4" t="s">
        <v>17</v>
      </c>
      <c r="F2678" s="4" t="s">
        <v>18</v>
      </c>
      <c r="G2678" s="4" t="s">
        <v>106</v>
      </c>
      <c r="H2678" s="4" t="s">
        <v>502</v>
      </c>
      <c r="I2678" s="4" t="s">
        <v>2582</v>
      </c>
      <c r="J2678" s="51">
        <v>0</v>
      </c>
      <c r="K2678" s="51">
        <v>6.6</v>
      </c>
      <c r="L2678" s="51">
        <v>187</v>
      </c>
      <c r="M2678" s="51">
        <v>120</v>
      </c>
      <c r="N2678" s="55">
        <v>112703470</v>
      </c>
      <c r="O2678" s="55">
        <v>85000000</v>
      </c>
      <c r="P2678" s="24">
        <v>27703470</v>
      </c>
    </row>
    <row r="2679" spans="1:16" x14ac:dyDescent="0.2">
      <c r="A2679" s="4" t="s">
        <v>5303</v>
      </c>
      <c r="B2679" s="5">
        <v>40055</v>
      </c>
      <c r="C2679" s="4" t="s">
        <v>46</v>
      </c>
      <c r="D2679" s="4" t="s">
        <v>34</v>
      </c>
      <c r="E2679" s="4" t="s">
        <v>17</v>
      </c>
      <c r="F2679" s="4" t="s">
        <v>18</v>
      </c>
      <c r="G2679" s="4" t="s">
        <v>106</v>
      </c>
      <c r="H2679" s="4" t="s">
        <v>1350</v>
      </c>
      <c r="I2679" s="4" t="s">
        <v>3894</v>
      </c>
      <c r="J2679" s="51">
        <v>6000</v>
      </c>
      <c r="K2679" s="51">
        <v>5.0999999999999996</v>
      </c>
      <c r="L2679" s="51">
        <v>300</v>
      </c>
      <c r="M2679" s="51">
        <v>107</v>
      </c>
      <c r="N2679" s="55">
        <v>16204793</v>
      </c>
      <c r="O2679" s="55">
        <v>16000000</v>
      </c>
      <c r="P2679" s="24">
        <v>204793</v>
      </c>
    </row>
    <row r="2680" spans="1:16" x14ac:dyDescent="0.2">
      <c r="A2680" s="4" t="s">
        <v>5304</v>
      </c>
      <c r="B2680" s="5">
        <v>40032</v>
      </c>
      <c r="C2680" s="4" t="s">
        <v>46</v>
      </c>
      <c r="D2680" s="4" t="s">
        <v>75</v>
      </c>
      <c r="E2680" s="4" t="s">
        <v>17</v>
      </c>
      <c r="F2680" s="4" t="s">
        <v>18</v>
      </c>
      <c r="G2680" s="4" t="s">
        <v>146</v>
      </c>
      <c r="H2680" s="4" t="s">
        <v>502</v>
      </c>
      <c r="I2680" s="4" t="s">
        <v>1961</v>
      </c>
      <c r="J2680" s="51">
        <v>13000</v>
      </c>
      <c r="K2680" s="51">
        <v>7</v>
      </c>
      <c r="L2680" s="51">
        <v>252</v>
      </c>
      <c r="M2680" s="51">
        <v>123</v>
      </c>
      <c r="N2680" s="55">
        <v>94125426</v>
      </c>
      <c r="O2680" s="55">
        <v>40000000</v>
      </c>
      <c r="P2680" s="24">
        <v>54125426</v>
      </c>
    </row>
    <row r="2681" spans="1:16" x14ac:dyDescent="0.2">
      <c r="A2681" s="4" t="s">
        <v>5305</v>
      </c>
      <c r="B2681" s="5">
        <v>39836</v>
      </c>
      <c r="C2681" s="4" t="s">
        <v>46</v>
      </c>
      <c r="D2681" s="4" t="s">
        <v>23</v>
      </c>
      <c r="E2681" s="4" t="s">
        <v>17</v>
      </c>
      <c r="F2681" s="4" t="s">
        <v>18</v>
      </c>
      <c r="G2681" s="4" t="s">
        <v>146</v>
      </c>
      <c r="H2681" s="4" t="s">
        <v>476</v>
      </c>
      <c r="I2681" s="4" t="s">
        <v>1136</v>
      </c>
      <c r="J2681" s="51">
        <v>0</v>
      </c>
      <c r="K2681" s="51">
        <v>6.2</v>
      </c>
      <c r="L2681" s="51">
        <v>279</v>
      </c>
      <c r="M2681" s="51">
        <v>121</v>
      </c>
      <c r="N2681" s="55">
        <v>79948113</v>
      </c>
      <c r="O2681" s="55">
        <v>50000000</v>
      </c>
      <c r="P2681" s="24">
        <v>29948113</v>
      </c>
    </row>
    <row r="2682" spans="1:16" x14ac:dyDescent="0.2">
      <c r="A2682" s="4" t="s">
        <v>5306</v>
      </c>
      <c r="B2682" s="5">
        <v>40141</v>
      </c>
      <c r="C2682" s="4" t="s">
        <v>46</v>
      </c>
      <c r="D2682" s="4" t="s">
        <v>54</v>
      </c>
      <c r="E2682" s="4" t="s">
        <v>17</v>
      </c>
      <c r="F2682" s="4" t="s">
        <v>18</v>
      </c>
      <c r="G2682" s="4" t="s">
        <v>146</v>
      </c>
      <c r="H2682" s="4" t="s">
        <v>1520</v>
      </c>
      <c r="I2682" s="4" t="s">
        <v>1191</v>
      </c>
      <c r="J2682" s="51">
        <v>0</v>
      </c>
      <c r="K2682" s="51">
        <v>5.4</v>
      </c>
      <c r="L2682" s="51">
        <v>167</v>
      </c>
      <c r="M2682" s="51">
        <v>102</v>
      </c>
      <c r="N2682" s="55">
        <v>49392095</v>
      </c>
      <c r="O2682" s="55">
        <v>100000000</v>
      </c>
      <c r="P2682" s="24">
        <v>-50607905</v>
      </c>
    </row>
    <row r="2683" spans="1:16" x14ac:dyDescent="0.2">
      <c r="A2683" s="4" t="s">
        <v>5307</v>
      </c>
      <c r="B2683" s="5">
        <v>40032</v>
      </c>
      <c r="C2683" s="4" t="s">
        <v>46</v>
      </c>
      <c r="D2683" s="4" t="s">
        <v>16</v>
      </c>
      <c r="E2683" s="4" t="s">
        <v>17</v>
      </c>
      <c r="F2683" s="4" t="s">
        <v>18</v>
      </c>
      <c r="G2683" s="4" t="s">
        <v>106</v>
      </c>
      <c r="H2683" s="4" t="s">
        <v>2354</v>
      </c>
      <c r="I2683" s="4" t="s">
        <v>1215</v>
      </c>
      <c r="J2683" s="51">
        <v>21000</v>
      </c>
      <c r="K2683" s="51">
        <v>7.4</v>
      </c>
      <c r="L2683" s="51">
        <v>216</v>
      </c>
      <c r="M2683" s="51">
        <v>118</v>
      </c>
      <c r="N2683" s="55">
        <v>73343413</v>
      </c>
      <c r="O2683" s="55">
        <v>50000000</v>
      </c>
      <c r="P2683" s="24">
        <v>23343413</v>
      </c>
    </row>
    <row r="2684" spans="1:16" x14ac:dyDescent="0.2">
      <c r="A2684" s="4" t="s">
        <v>5308</v>
      </c>
      <c r="B2684" s="5">
        <v>39999</v>
      </c>
      <c r="C2684" s="4" t="s">
        <v>46</v>
      </c>
      <c r="D2684" s="4" t="s">
        <v>23</v>
      </c>
      <c r="E2684" s="4" t="s">
        <v>17</v>
      </c>
      <c r="F2684" s="4" t="s">
        <v>18</v>
      </c>
      <c r="G2684" s="4" t="s">
        <v>146</v>
      </c>
      <c r="H2684" s="4" t="s">
        <v>2257</v>
      </c>
      <c r="I2684" s="4" t="s">
        <v>5309</v>
      </c>
      <c r="J2684" s="51">
        <v>0</v>
      </c>
      <c r="K2684" s="51">
        <v>5.6</v>
      </c>
      <c r="L2684" s="51">
        <v>111</v>
      </c>
      <c r="M2684" s="51">
        <v>109</v>
      </c>
      <c r="N2684" s="55">
        <v>22927390</v>
      </c>
      <c r="O2684" s="55">
        <v>18000000</v>
      </c>
      <c r="P2684" s="24">
        <v>4927390</v>
      </c>
    </row>
    <row r="2685" spans="1:16" x14ac:dyDescent="0.2">
      <c r="A2685" s="4" t="s">
        <v>5310</v>
      </c>
      <c r="B2685" s="5">
        <v>40128</v>
      </c>
      <c r="C2685" s="4" t="s">
        <v>46</v>
      </c>
      <c r="D2685" s="4" t="s">
        <v>91</v>
      </c>
      <c r="E2685" s="4" t="s">
        <v>174</v>
      </c>
      <c r="F2685" s="4" t="s">
        <v>175</v>
      </c>
      <c r="G2685" s="4" t="s">
        <v>106</v>
      </c>
      <c r="H2685" s="4" t="s">
        <v>5311</v>
      </c>
      <c r="I2685" s="4" t="s">
        <v>1508</v>
      </c>
      <c r="J2685" s="51">
        <v>0</v>
      </c>
      <c r="K2685" s="51">
        <v>7.2</v>
      </c>
      <c r="L2685" s="51">
        <v>213</v>
      </c>
      <c r="M2685" s="51">
        <v>105</v>
      </c>
      <c r="N2685" s="55">
        <v>1260917</v>
      </c>
      <c r="O2685" s="55">
        <v>27000000</v>
      </c>
      <c r="P2685" s="24">
        <v>-25739083</v>
      </c>
    </row>
    <row r="2686" spans="1:16" x14ac:dyDescent="0.2">
      <c r="A2686" s="4" t="s">
        <v>5312</v>
      </c>
      <c r="B2686" s="5">
        <v>40076</v>
      </c>
      <c r="C2686" s="4" t="s">
        <v>46</v>
      </c>
      <c r="D2686" s="4" t="s">
        <v>34</v>
      </c>
      <c r="E2686" s="4" t="s">
        <v>17</v>
      </c>
      <c r="F2686" s="4" t="s">
        <v>18</v>
      </c>
      <c r="G2686" s="4" t="s">
        <v>106</v>
      </c>
      <c r="H2686" s="4" t="s">
        <v>4020</v>
      </c>
      <c r="I2686" s="4" t="s">
        <v>5313</v>
      </c>
      <c r="J2686" s="51">
        <v>985</v>
      </c>
      <c r="K2686" s="51">
        <v>5.0999999999999996</v>
      </c>
      <c r="L2686" s="51">
        <v>76</v>
      </c>
      <c r="M2686" s="51">
        <v>90</v>
      </c>
      <c r="N2686" s="55">
        <v>4542775</v>
      </c>
      <c r="O2686" s="55">
        <v>6000000</v>
      </c>
      <c r="P2686" s="24">
        <v>-1457225</v>
      </c>
    </row>
    <row r="2687" spans="1:16" x14ac:dyDescent="0.2">
      <c r="A2687" s="4" t="s">
        <v>5314</v>
      </c>
      <c r="B2687" s="5">
        <v>39963</v>
      </c>
      <c r="C2687" s="4" t="s">
        <v>46</v>
      </c>
      <c r="D2687" s="4" t="s">
        <v>91</v>
      </c>
      <c r="E2687" s="4" t="s">
        <v>17</v>
      </c>
      <c r="F2687" s="4" t="s">
        <v>18</v>
      </c>
      <c r="G2687" s="4" t="s">
        <v>98</v>
      </c>
      <c r="H2687" s="4" t="s">
        <v>2038</v>
      </c>
      <c r="I2687" s="4" t="s">
        <v>5315</v>
      </c>
      <c r="J2687" s="51">
        <v>0</v>
      </c>
      <c r="K2687" s="51">
        <v>6.5</v>
      </c>
      <c r="L2687" s="51">
        <v>219</v>
      </c>
      <c r="M2687" s="51">
        <v>94</v>
      </c>
      <c r="N2687" s="55">
        <v>198332128</v>
      </c>
      <c r="O2687" s="55">
        <v>175000000</v>
      </c>
      <c r="P2687" s="24">
        <v>23332128</v>
      </c>
    </row>
    <row r="2688" spans="1:16" x14ac:dyDescent="0.2">
      <c r="A2688" s="4" t="s">
        <v>5316</v>
      </c>
      <c r="B2688" s="5">
        <v>40006</v>
      </c>
      <c r="C2688" s="4" t="s">
        <v>46</v>
      </c>
      <c r="D2688" s="4" t="s">
        <v>23</v>
      </c>
      <c r="E2688" s="4" t="s">
        <v>17</v>
      </c>
      <c r="F2688" s="4" t="s">
        <v>97</v>
      </c>
      <c r="G2688" s="4" t="s">
        <v>106</v>
      </c>
      <c r="H2688" s="4" t="s">
        <v>920</v>
      </c>
      <c r="I2688" s="4" t="s">
        <v>5317</v>
      </c>
      <c r="J2688" s="51">
        <v>47000</v>
      </c>
      <c r="K2688" s="51">
        <v>7.9</v>
      </c>
      <c r="L2688" s="51">
        <v>415</v>
      </c>
      <c r="M2688" s="51">
        <v>97</v>
      </c>
      <c r="N2688" s="55">
        <v>5009677</v>
      </c>
      <c r="O2688" s="55">
        <v>5000000</v>
      </c>
      <c r="P2688" s="24">
        <v>9677</v>
      </c>
    </row>
    <row r="2689" spans="1:16" x14ac:dyDescent="0.2">
      <c r="A2689" s="4" t="s">
        <v>5318</v>
      </c>
      <c r="B2689" s="5">
        <v>40016</v>
      </c>
      <c r="C2689" s="4" t="s">
        <v>46</v>
      </c>
      <c r="D2689" s="4" t="s">
        <v>23</v>
      </c>
      <c r="E2689" s="4" t="s">
        <v>17</v>
      </c>
      <c r="F2689" s="4" t="s">
        <v>18</v>
      </c>
      <c r="G2689" s="4" t="s">
        <v>106</v>
      </c>
      <c r="H2689" s="4" t="s">
        <v>1270</v>
      </c>
      <c r="I2689" s="4" t="s">
        <v>5319</v>
      </c>
      <c r="J2689" s="51">
        <v>0</v>
      </c>
      <c r="K2689" s="51">
        <v>7.2</v>
      </c>
      <c r="L2689" s="51">
        <v>161</v>
      </c>
      <c r="M2689" s="51">
        <v>125</v>
      </c>
      <c r="N2689" s="55">
        <v>1110286</v>
      </c>
      <c r="O2689" s="55">
        <v>4825000</v>
      </c>
      <c r="P2689" s="24">
        <v>-3714714</v>
      </c>
    </row>
    <row r="2690" spans="1:16" x14ac:dyDescent="0.2">
      <c r="A2690" s="4" t="s">
        <v>5320</v>
      </c>
      <c r="B2690" s="5">
        <v>39907</v>
      </c>
      <c r="C2690" s="4" t="s">
        <v>46</v>
      </c>
      <c r="D2690" s="4" t="s">
        <v>34</v>
      </c>
      <c r="E2690" s="4" t="s">
        <v>17</v>
      </c>
      <c r="F2690" s="4" t="s">
        <v>18</v>
      </c>
      <c r="G2690" s="4" t="s">
        <v>146</v>
      </c>
      <c r="H2690" s="4" t="s">
        <v>5321</v>
      </c>
      <c r="I2690" s="4" t="s">
        <v>5322</v>
      </c>
      <c r="J2690" s="51">
        <v>546</v>
      </c>
      <c r="K2690" s="51">
        <v>4.7</v>
      </c>
      <c r="L2690" s="51">
        <v>43</v>
      </c>
      <c r="M2690" s="51">
        <v>90</v>
      </c>
      <c r="N2690" s="55">
        <v>92900</v>
      </c>
      <c r="O2690" s="55">
        <v>5000000</v>
      </c>
      <c r="P2690" s="24">
        <v>-4907100</v>
      </c>
    </row>
    <row r="2691" spans="1:16" x14ac:dyDescent="0.2">
      <c r="A2691" s="4" t="s">
        <v>5323</v>
      </c>
      <c r="B2691" s="5">
        <v>39974</v>
      </c>
      <c r="C2691" s="4" t="s">
        <v>46</v>
      </c>
      <c r="D2691" s="4" t="s">
        <v>105</v>
      </c>
      <c r="E2691" s="4" t="s">
        <v>17</v>
      </c>
      <c r="F2691" s="4" t="s">
        <v>18</v>
      </c>
      <c r="G2691" s="4" t="s">
        <v>106</v>
      </c>
      <c r="H2691" s="4" t="s">
        <v>5324</v>
      </c>
      <c r="I2691" s="4" t="s">
        <v>2355</v>
      </c>
      <c r="J2691" s="51">
        <v>0</v>
      </c>
      <c r="K2691" s="51">
        <v>5.5</v>
      </c>
      <c r="L2691" s="51">
        <v>264</v>
      </c>
      <c r="M2691" s="51">
        <v>101</v>
      </c>
      <c r="N2691" s="55">
        <v>51527787</v>
      </c>
      <c r="O2691" s="55">
        <v>15000000</v>
      </c>
      <c r="P2691" s="24">
        <v>36527787</v>
      </c>
    </row>
    <row r="2692" spans="1:16" x14ac:dyDescent="0.2">
      <c r="A2692" s="4" t="s">
        <v>5325</v>
      </c>
      <c r="B2692" s="5">
        <v>40123</v>
      </c>
      <c r="C2692" s="4" t="s">
        <v>46</v>
      </c>
      <c r="D2692" s="4" t="s">
        <v>34</v>
      </c>
      <c r="E2692" s="4" t="s">
        <v>17</v>
      </c>
      <c r="F2692" s="4" t="s">
        <v>18</v>
      </c>
      <c r="G2692" s="4" t="s">
        <v>146</v>
      </c>
      <c r="H2692" s="4" t="s">
        <v>3119</v>
      </c>
      <c r="I2692" s="4" t="s">
        <v>690</v>
      </c>
      <c r="J2692" s="51">
        <v>0</v>
      </c>
      <c r="K2692" s="51">
        <v>5.9</v>
      </c>
      <c r="L2692" s="51">
        <v>112</v>
      </c>
      <c r="M2692" s="51">
        <v>98</v>
      </c>
      <c r="N2692" s="55">
        <v>8662318</v>
      </c>
      <c r="O2692" s="55">
        <v>17000000</v>
      </c>
      <c r="P2692" s="24">
        <v>-8337682</v>
      </c>
    </row>
    <row r="2693" spans="1:16" x14ac:dyDescent="0.2">
      <c r="A2693" s="4" t="s">
        <v>5326</v>
      </c>
      <c r="B2693" s="5">
        <v>39871</v>
      </c>
      <c r="C2693" s="4" t="s">
        <v>46</v>
      </c>
      <c r="D2693" s="4" t="s">
        <v>23</v>
      </c>
      <c r="E2693" s="4" t="s">
        <v>17</v>
      </c>
      <c r="F2693" s="4" t="s">
        <v>18</v>
      </c>
      <c r="G2693" s="4" t="s">
        <v>146</v>
      </c>
      <c r="H2693" s="4" t="s">
        <v>1645</v>
      </c>
      <c r="I2693" s="4" t="s">
        <v>3085</v>
      </c>
      <c r="J2693" s="51">
        <v>15000</v>
      </c>
      <c r="K2693" s="51">
        <v>7.4</v>
      </c>
      <c r="L2693" s="51">
        <v>148</v>
      </c>
      <c r="M2693" s="51">
        <v>109</v>
      </c>
      <c r="N2693" s="55">
        <v>49185998</v>
      </c>
      <c r="O2693" s="55">
        <v>30000000</v>
      </c>
      <c r="P2693" s="24">
        <v>19185998</v>
      </c>
    </row>
    <row r="2694" spans="1:16" x14ac:dyDescent="0.2">
      <c r="A2694" s="4" t="s">
        <v>5327</v>
      </c>
      <c r="B2694" s="5">
        <v>40094</v>
      </c>
      <c r="C2694" s="4" t="s">
        <v>46</v>
      </c>
      <c r="D2694" s="4" t="s">
        <v>34</v>
      </c>
      <c r="E2694" s="4" t="s">
        <v>17</v>
      </c>
      <c r="F2694" s="4" t="s">
        <v>18</v>
      </c>
      <c r="G2694" s="4" t="s">
        <v>98</v>
      </c>
      <c r="H2694" s="4" t="s">
        <v>1350</v>
      </c>
      <c r="I2694" s="4" t="s">
        <v>5328</v>
      </c>
      <c r="J2694" s="51">
        <v>0</v>
      </c>
      <c r="K2694" s="51">
        <v>5.6</v>
      </c>
      <c r="L2694" s="51">
        <v>121</v>
      </c>
      <c r="M2694" s="51">
        <v>97</v>
      </c>
      <c r="N2694" s="55">
        <v>16699684</v>
      </c>
      <c r="O2694" s="55">
        <v>8000000</v>
      </c>
      <c r="P2694" s="24">
        <v>8699684</v>
      </c>
    </row>
    <row r="2695" spans="1:16" x14ac:dyDescent="0.2">
      <c r="A2695" s="4" t="s">
        <v>5329</v>
      </c>
      <c r="B2695" s="5">
        <v>40010</v>
      </c>
      <c r="C2695" s="4" t="s">
        <v>46</v>
      </c>
      <c r="D2695" s="4" t="s">
        <v>91</v>
      </c>
      <c r="E2695" s="4" t="s">
        <v>17</v>
      </c>
      <c r="F2695" s="4" t="s">
        <v>18</v>
      </c>
      <c r="G2695" s="4" t="s">
        <v>106</v>
      </c>
      <c r="H2695" s="4" t="s">
        <v>5330</v>
      </c>
      <c r="I2695" s="4" t="s">
        <v>5331</v>
      </c>
      <c r="J2695" s="51">
        <v>545</v>
      </c>
      <c r="K2695" s="51">
        <v>5.9</v>
      </c>
      <c r="L2695" s="51">
        <v>49</v>
      </c>
      <c r="M2695" s="51">
        <v>84</v>
      </c>
      <c r="N2695" s="55">
        <v>10017041</v>
      </c>
      <c r="O2695" s="55">
        <v>3000000</v>
      </c>
      <c r="P2695" s="24">
        <v>7017041</v>
      </c>
    </row>
    <row r="2696" spans="1:16" x14ac:dyDescent="0.2">
      <c r="A2696" s="4" t="s">
        <v>5332</v>
      </c>
      <c r="B2696" s="5">
        <v>40011</v>
      </c>
      <c r="C2696" s="4" t="s">
        <v>46</v>
      </c>
      <c r="D2696" s="4" t="s">
        <v>54</v>
      </c>
      <c r="E2696" s="4" t="s">
        <v>17</v>
      </c>
      <c r="F2696" s="4" t="s">
        <v>18</v>
      </c>
      <c r="G2696" s="4" t="s">
        <v>98</v>
      </c>
      <c r="H2696" s="4" t="s">
        <v>598</v>
      </c>
      <c r="I2696" s="4" t="s">
        <v>2983</v>
      </c>
      <c r="J2696" s="51">
        <v>2000</v>
      </c>
      <c r="K2696" s="51">
        <v>5.9</v>
      </c>
      <c r="L2696" s="51">
        <v>185</v>
      </c>
      <c r="M2696" s="51">
        <v>105</v>
      </c>
      <c r="N2696" s="55">
        <v>177243721</v>
      </c>
      <c r="O2696" s="55">
        <v>150000000</v>
      </c>
      <c r="P2696" s="24">
        <v>27243721</v>
      </c>
    </row>
    <row r="2697" spans="1:16" x14ac:dyDescent="0.2">
      <c r="A2697" s="4" t="s">
        <v>5333</v>
      </c>
      <c r="B2697" s="5">
        <v>40135</v>
      </c>
      <c r="C2697" s="4" t="s">
        <v>15</v>
      </c>
      <c r="D2697" s="4" t="s">
        <v>23</v>
      </c>
      <c r="E2697" s="4" t="s">
        <v>17</v>
      </c>
      <c r="F2697" s="4" t="s">
        <v>18</v>
      </c>
      <c r="G2697" s="4" t="s">
        <v>146</v>
      </c>
      <c r="H2697" s="4" t="s">
        <v>5334</v>
      </c>
      <c r="I2697" s="4" t="s">
        <v>3003</v>
      </c>
      <c r="J2697" s="51">
        <v>0</v>
      </c>
      <c r="K2697" s="51">
        <v>5.8</v>
      </c>
      <c r="L2697" s="51">
        <v>205</v>
      </c>
      <c r="M2697" s="51">
        <v>118</v>
      </c>
      <c r="N2697" s="55">
        <v>19673424</v>
      </c>
      <c r="O2697" s="55">
        <v>80000000</v>
      </c>
      <c r="P2697" s="24">
        <v>-60326576</v>
      </c>
    </row>
    <row r="2698" spans="1:16" x14ac:dyDescent="0.2">
      <c r="A2698" s="4" t="s">
        <v>5335</v>
      </c>
      <c r="B2698" s="5">
        <v>40121</v>
      </c>
      <c r="C2698" s="4" t="s">
        <v>46</v>
      </c>
      <c r="D2698" s="4" t="s">
        <v>91</v>
      </c>
      <c r="E2698" s="4" t="s">
        <v>17</v>
      </c>
      <c r="F2698" s="4" t="s">
        <v>18</v>
      </c>
      <c r="G2698" s="4" t="s">
        <v>106</v>
      </c>
      <c r="H2698" s="4" t="s">
        <v>5336</v>
      </c>
      <c r="I2698" s="4" t="s">
        <v>4215</v>
      </c>
      <c r="J2698" s="51">
        <v>0</v>
      </c>
      <c r="K2698" s="51">
        <v>6.4</v>
      </c>
      <c r="L2698" s="51">
        <v>235</v>
      </c>
      <c r="M2698" s="51">
        <v>99</v>
      </c>
      <c r="N2698" s="55">
        <v>38105077</v>
      </c>
      <c r="O2698" s="55">
        <v>40000000</v>
      </c>
      <c r="P2698" s="24">
        <v>-1894923</v>
      </c>
    </row>
    <row r="2699" spans="1:16" x14ac:dyDescent="0.2">
      <c r="A2699" s="4" t="s">
        <v>5337</v>
      </c>
      <c r="B2699" s="5">
        <v>39934</v>
      </c>
      <c r="C2699" s="4" t="s">
        <v>46</v>
      </c>
      <c r="D2699" s="4" t="s">
        <v>23</v>
      </c>
      <c r="E2699" s="4" t="s">
        <v>17</v>
      </c>
      <c r="F2699" s="4" t="s">
        <v>18</v>
      </c>
      <c r="G2699" s="4" t="s">
        <v>146</v>
      </c>
      <c r="H2699" s="4" t="s">
        <v>2827</v>
      </c>
      <c r="I2699" s="4" t="s">
        <v>652</v>
      </c>
      <c r="J2699" s="51">
        <v>738</v>
      </c>
      <c r="K2699" s="51">
        <v>6.1</v>
      </c>
      <c r="L2699" s="51">
        <v>45</v>
      </c>
      <c r="M2699" s="51">
        <v>99</v>
      </c>
      <c r="N2699" s="55">
        <v>10572742</v>
      </c>
      <c r="O2699" s="55">
        <v>8000000</v>
      </c>
      <c r="P2699" s="24">
        <v>2572742</v>
      </c>
    </row>
    <row r="2700" spans="1:16" x14ac:dyDescent="0.2">
      <c r="A2700" s="4" t="s">
        <v>5338</v>
      </c>
      <c r="B2700" s="5">
        <v>40068</v>
      </c>
      <c r="C2700" s="4" t="s">
        <v>46</v>
      </c>
      <c r="D2700" s="4" t="s">
        <v>34</v>
      </c>
      <c r="E2700" s="4" t="s">
        <v>17</v>
      </c>
      <c r="F2700" s="4" t="s">
        <v>18</v>
      </c>
      <c r="G2700" s="4" t="s">
        <v>106</v>
      </c>
      <c r="H2700" s="4" t="s">
        <v>5339</v>
      </c>
      <c r="I2700" s="4" t="s">
        <v>5340</v>
      </c>
      <c r="J2700" s="51">
        <v>0</v>
      </c>
      <c r="K2700" s="51">
        <v>5.8</v>
      </c>
      <c r="L2700" s="51">
        <v>190</v>
      </c>
      <c r="M2700" s="51">
        <v>86</v>
      </c>
      <c r="N2700" s="55">
        <v>23993605</v>
      </c>
      <c r="O2700" s="55">
        <v>18000000</v>
      </c>
      <c r="P2700" s="24">
        <v>5993605</v>
      </c>
    </row>
    <row r="2701" spans="1:16" x14ac:dyDescent="0.2">
      <c r="A2701" s="4" t="s">
        <v>5341</v>
      </c>
      <c r="B2701" s="5">
        <v>39970</v>
      </c>
      <c r="C2701" s="4" t="s">
        <v>46</v>
      </c>
      <c r="D2701" s="4" t="s">
        <v>191</v>
      </c>
      <c r="E2701" s="4" t="s">
        <v>174</v>
      </c>
      <c r="F2701" s="4" t="s">
        <v>175</v>
      </c>
      <c r="G2701" s="4" t="s">
        <v>42</v>
      </c>
      <c r="H2701" s="4" t="s">
        <v>5342</v>
      </c>
      <c r="I2701" s="4" t="s">
        <v>2935</v>
      </c>
      <c r="J2701" s="51">
        <v>0</v>
      </c>
      <c r="K2701" s="51">
        <v>7.8</v>
      </c>
      <c r="L2701" s="51">
        <v>113</v>
      </c>
      <c r="M2701" s="51">
        <v>104</v>
      </c>
      <c r="N2701" s="55">
        <v>19406406</v>
      </c>
      <c r="O2701" s="55">
        <v>40000000</v>
      </c>
      <c r="P2701" s="24">
        <v>-20593594</v>
      </c>
    </row>
    <row r="2702" spans="1:16" x14ac:dyDescent="0.2">
      <c r="A2702" s="4" t="s">
        <v>5343</v>
      </c>
      <c r="B2702" s="5">
        <v>39941</v>
      </c>
      <c r="C2702" s="4" t="s">
        <v>46</v>
      </c>
      <c r="D2702" s="4" t="s">
        <v>34</v>
      </c>
      <c r="E2702" s="4" t="s">
        <v>17</v>
      </c>
      <c r="F2702" s="4" t="s">
        <v>18</v>
      </c>
      <c r="G2702" s="4" t="s">
        <v>98</v>
      </c>
      <c r="H2702" s="4" t="s">
        <v>598</v>
      </c>
      <c r="I2702" s="4" t="s">
        <v>3273</v>
      </c>
      <c r="J2702" s="51">
        <v>0</v>
      </c>
      <c r="K2702" s="51">
        <v>5.4</v>
      </c>
      <c r="L2702" s="51">
        <v>124</v>
      </c>
      <c r="M2702" s="51">
        <v>88</v>
      </c>
      <c r="N2702" s="55">
        <v>49474048</v>
      </c>
      <c r="O2702" s="55">
        <v>35000000</v>
      </c>
      <c r="P2702" s="24">
        <v>14474048</v>
      </c>
    </row>
    <row r="2703" spans="1:16" x14ac:dyDescent="0.2">
      <c r="A2703" s="4" t="s">
        <v>5344</v>
      </c>
      <c r="B2703" s="5">
        <v>40122</v>
      </c>
      <c r="C2703" s="4" t="s">
        <v>46</v>
      </c>
      <c r="D2703" s="4" t="s">
        <v>23</v>
      </c>
      <c r="E2703" s="4" t="s">
        <v>17</v>
      </c>
      <c r="F2703" s="4" t="s">
        <v>3546</v>
      </c>
      <c r="G2703" s="4" t="s">
        <v>146</v>
      </c>
      <c r="H2703" s="4" t="s">
        <v>2190</v>
      </c>
      <c r="I2703" s="4" t="s">
        <v>779</v>
      </c>
      <c r="J2703" s="51">
        <v>0</v>
      </c>
      <c r="K2703" s="51">
        <v>6.8</v>
      </c>
      <c r="L2703" s="51">
        <v>123</v>
      </c>
      <c r="M2703" s="51">
        <v>111</v>
      </c>
      <c r="N2703" s="55">
        <v>548934</v>
      </c>
      <c r="O2703" s="55">
        <v>12000000</v>
      </c>
      <c r="P2703" s="24">
        <v>-11451066</v>
      </c>
    </row>
    <row r="2704" spans="1:16" x14ac:dyDescent="0.2">
      <c r="A2704" s="4" t="s">
        <v>5345</v>
      </c>
      <c r="B2704" s="5">
        <v>40119</v>
      </c>
      <c r="C2704" s="4" t="s">
        <v>46</v>
      </c>
      <c r="D2704" s="4" t="s">
        <v>34</v>
      </c>
      <c r="E2704" s="4" t="s">
        <v>2370</v>
      </c>
      <c r="F2704" s="4" t="s">
        <v>2371</v>
      </c>
      <c r="G2704" s="4"/>
      <c r="H2704" s="4" t="s">
        <v>5346</v>
      </c>
      <c r="I2704" s="4" t="s">
        <v>5347</v>
      </c>
      <c r="J2704" s="51">
        <v>504</v>
      </c>
      <c r="K2704" s="51">
        <v>7.2</v>
      </c>
      <c r="L2704" s="51">
        <v>12</v>
      </c>
      <c r="M2704" s="51">
        <v>133</v>
      </c>
      <c r="N2704" s="55">
        <v>199228</v>
      </c>
      <c r="O2704" s="55">
        <v>150000000</v>
      </c>
      <c r="P2704" s="24">
        <v>-149800772</v>
      </c>
    </row>
    <row r="2705" spans="1:16" x14ac:dyDescent="0.2">
      <c r="A2705" s="4" t="s">
        <v>5348</v>
      </c>
      <c r="B2705" s="5">
        <v>40059</v>
      </c>
      <c r="C2705" s="4" t="s">
        <v>46</v>
      </c>
      <c r="D2705" s="4" t="s">
        <v>91</v>
      </c>
      <c r="E2705" s="4" t="s">
        <v>17</v>
      </c>
      <c r="F2705" s="4" t="s">
        <v>25</v>
      </c>
      <c r="G2705" s="4" t="s">
        <v>106</v>
      </c>
      <c r="H2705" s="4" t="s">
        <v>2384</v>
      </c>
      <c r="I2705" s="4" t="s">
        <v>5209</v>
      </c>
      <c r="J2705" s="51">
        <v>10000</v>
      </c>
      <c r="K2705" s="51">
        <v>6.8</v>
      </c>
      <c r="L2705" s="51">
        <v>219</v>
      </c>
      <c r="M2705" s="51">
        <v>108</v>
      </c>
      <c r="N2705" s="55">
        <v>10326062</v>
      </c>
      <c r="O2705" s="55">
        <v>33000000</v>
      </c>
      <c r="P2705" s="24">
        <v>-22673938</v>
      </c>
    </row>
    <row r="2706" spans="1:16" x14ac:dyDescent="0.2">
      <c r="A2706" s="4" t="s">
        <v>5349</v>
      </c>
      <c r="B2706" s="5">
        <v>40158</v>
      </c>
      <c r="C2706" s="4" t="s">
        <v>46</v>
      </c>
      <c r="D2706" s="4" t="s">
        <v>91</v>
      </c>
      <c r="E2706" s="4" t="s">
        <v>17</v>
      </c>
      <c r="F2706" s="4" t="s">
        <v>18</v>
      </c>
      <c r="G2706" s="4" t="s">
        <v>98</v>
      </c>
      <c r="H2706" s="4" t="s">
        <v>5350</v>
      </c>
      <c r="I2706" s="4" t="s">
        <v>2439</v>
      </c>
      <c r="J2706" s="51">
        <v>0</v>
      </c>
      <c r="K2706" s="51">
        <v>5.2</v>
      </c>
      <c r="L2706" s="51">
        <v>167</v>
      </c>
      <c r="M2706" s="51">
        <v>91</v>
      </c>
      <c r="N2706" s="55">
        <v>20819129</v>
      </c>
      <c r="O2706" s="55">
        <v>26000000</v>
      </c>
      <c r="P2706" s="24">
        <v>-5180871</v>
      </c>
    </row>
    <row r="2707" spans="1:16" x14ac:dyDescent="0.2">
      <c r="A2707" s="4" t="s">
        <v>5351</v>
      </c>
      <c r="B2707" s="5">
        <v>39882</v>
      </c>
      <c r="C2707" s="4" t="s">
        <v>46</v>
      </c>
      <c r="D2707" s="4" t="s">
        <v>54</v>
      </c>
      <c r="E2707" s="4" t="s">
        <v>17</v>
      </c>
      <c r="F2707" s="4" t="s">
        <v>1891</v>
      </c>
      <c r="G2707" s="4" t="s">
        <v>98</v>
      </c>
      <c r="H2707" s="4" t="s">
        <v>2893</v>
      </c>
      <c r="I2707" s="4" t="s">
        <v>5352</v>
      </c>
      <c r="J2707" s="51">
        <v>0</v>
      </c>
      <c r="K2707" s="51">
        <v>6.1</v>
      </c>
      <c r="L2707" s="51">
        <v>156</v>
      </c>
      <c r="M2707" s="51">
        <v>91</v>
      </c>
      <c r="N2707" s="55">
        <v>42194060</v>
      </c>
      <c r="O2707" s="55">
        <v>70000000</v>
      </c>
      <c r="P2707" s="24">
        <v>-27805940</v>
      </c>
    </row>
    <row r="2708" spans="1:16" x14ac:dyDescent="0.2">
      <c r="A2708" s="4" t="s">
        <v>5353</v>
      </c>
      <c r="B2708" s="5">
        <v>39851</v>
      </c>
      <c r="C2708" s="4" t="s">
        <v>46</v>
      </c>
      <c r="D2708" s="4" t="s">
        <v>34</v>
      </c>
      <c r="E2708" s="4" t="s">
        <v>17</v>
      </c>
      <c r="F2708" s="4" t="s">
        <v>18</v>
      </c>
      <c r="G2708" s="4" t="s">
        <v>146</v>
      </c>
      <c r="H2708" s="4" t="s">
        <v>1350</v>
      </c>
      <c r="I2708" s="4" t="s">
        <v>5354</v>
      </c>
      <c r="J2708" s="51">
        <v>0</v>
      </c>
      <c r="K2708" s="51">
        <v>5.3</v>
      </c>
      <c r="L2708" s="51">
        <v>97</v>
      </c>
      <c r="M2708" s="51">
        <v>88</v>
      </c>
      <c r="N2708" s="55">
        <v>6373693</v>
      </c>
      <c r="O2708" s="55">
        <v>15000000</v>
      </c>
      <c r="P2708" s="24">
        <v>-8626307</v>
      </c>
    </row>
    <row r="2709" spans="1:16" x14ac:dyDescent="0.2">
      <c r="A2709" s="4" t="s">
        <v>5355</v>
      </c>
      <c r="B2709" s="5">
        <v>40048</v>
      </c>
      <c r="C2709" s="4" t="s">
        <v>46</v>
      </c>
      <c r="D2709" s="4" t="s">
        <v>23</v>
      </c>
      <c r="E2709" s="4" t="s">
        <v>17</v>
      </c>
      <c r="F2709" s="4" t="s">
        <v>18</v>
      </c>
      <c r="G2709" s="4" t="s">
        <v>106</v>
      </c>
      <c r="H2709" s="4" t="s">
        <v>2283</v>
      </c>
      <c r="I2709" s="4" t="s">
        <v>5356</v>
      </c>
      <c r="J2709" s="51">
        <v>12000</v>
      </c>
      <c r="K2709" s="51">
        <v>7.3</v>
      </c>
      <c r="L2709" s="51">
        <v>323</v>
      </c>
      <c r="M2709" s="51">
        <v>109</v>
      </c>
      <c r="N2709" s="55">
        <v>47536959</v>
      </c>
      <c r="O2709" s="55">
        <v>10000000</v>
      </c>
      <c r="P2709" s="24">
        <v>37536959</v>
      </c>
    </row>
    <row r="2710" spans="1:16" x14ac:dyDescent="0.2">
      <c r="A2710" s="4" t="s">
        <v>5357</v>
      </c>
      <c r="B2710" s="5">
        <v>39899</v>
      </c>
      <c r="C2710" s="4" t="s">
        <v>46</v>
      </c>
      <c r="D2710" s="4" t="s">
        <v>23</v>
      </c>
      <c r="E2710" s="4" t="s">
        <v>17</v>
      </c>
      <c r="F2710" s="4" t="s">
        <v>18</v>
      </c>
      <c r="G2710" s="4" t="s">
        <v>98</v>
      </c>
      <c r="H2710" s="4" t="s">
        <v>5358</v>
      </c>
      <c r="I2710" s="4" t="s">
        <v>5359</v>
      </c>
      <c r="J2710" s="51">
        <v>0</v>
      </c>
      <c r="K2710" s="51">
        <v>6.2</v>
      </c>
      <c r="L2710" s="51">
        <v>26</v>
      </c>
      <c r="M2710" s="51">
        <v>97</v>
      </c>
      <c r="N2710" s="55">
        <v>883887</v>
      </c>
      <c r="O2710" s="55">
        <v>9000000</v>
      </c>
      <c r="P2710" s="24">
        <v>-8116113</v>
      </c>
    </row>
    <row r="2711" spans="1:16" x14ac:dyDescent="0.2">
      <c r="A2711" s="4" t="s">
        <v>5360</v>
      </c>
      <c r="B2711" s="5">
        <v>40147</v>
      </c>
      <c r="C2711" s="4" t="s">
        <v>46</v>
      </c>
      <c r="D2711" s="4" t="s">
        <v>75</v>
      </c>
      <c r="E2711" s="4" t="s">
        <v>17</v>
      </c>
      <c r="F2711" s="4" t="s">
        <v>18</v>
      </c>
      <c r="G2711" s="4" t="s">
        <v>106</v>
      </c>
      <c r="H2711" s="4" t="s">
        <v>440</v>
      </c>
      <c r="I2711" s="4" t="s">
        <v>954</v>
      </c>
      <c r="J2711" s="51">
        <v>0</v>
      </c>
      <c r="K2711" s="51">
        <v>7</v>
      </c>
      <c r="L2711" s="51">
        <v>357</v>
      </c>
      <c r="M2711" s="51">
        <v>140</v>
      </c>
      <c r="N2711" s="55">
        <v>97030725</v>
      </c>
      <c r="O2711" s="55">
        <v>100000000</v>
      </c>
      <c r="P2711" s="24">
        <v>-2969275</v>
      </c>
    </row>
    <row r="2712" spans="1:16" x14ac:dyDescent="0.2">
      <c r="A2712" s="4" t="s">
        <v>5361</v>
      </c>
      <c r="B2712" s="5">
        <v>39938</v>
      </c>
      <c r="C2712" s="4" t="s">
        <v>46</v>
      </c>
      <c r="D2712" s="4" t="s">
        <v>91</v>
      </c>
      <c r="E2712" s="4" t="s">
        <v>17</v>
      </c>
      <c r="F2712" s="4" t="s">
        <v>18</v>
      </c>
      <c r="G2712" s="4" t="s">
        <v>98</v>
      </c>
      <c r="H2712" s="4" t="s">
        <v>2893</v>
      </c>
      <c r="I2712" s="4" t="s">
        <v>4466</v>
      </c>
      <c r="J2712" s="51">
        <v>0</v>
      </c>
      <c r="K2712" s="51">
        <v>5.7</v>
      </c>
      <c r="L2712" s="51">
        <v>166</v>
      </c>
      <c r="M2712" s="51">
        <v>98</v>
      </c>
      <c r="N2712" s="55">
        <v>67128202</v>
      </c>
      <c r="O2712" s="55">
        <v>65000000</v>
      </c>
      <c r="P2712" s="24">
        <v>2128202</v>
      </c>
    </row>
    <row r="2713" spans="1:16" x14ac:dyDescent="0.2">
      <c r="A2713" s="4" t="s">
        <v>5362</v>
      </c>
      <c r="B2713" s="5">
        <v>39888</v>
      </c>
      <c r="C2713" s="4" t="s">
        <v>46</v>
      </c>
      <c r="D2713" s="4" t="s">
        <v>34</v>
      </c>
      <c r="E2713" s="4" t="s">
        <v>17</v>
      </c>
      <c r="F2713" s="4" t="s">
        <v>18</v>
      </c>
      <c r="G2713" s="4" t="s">
        <v>106</v>
      </c>
      <c r="H2713" s="4" t="s">
        <v>2781</v>
      </c>
      <c r="I2713" s="4" t="s">
        <v>5363</v>
      </c>
      <c r="J2713" s="51">
        <v>407</v>
      </c>
      <c r="K2713" s="51">
        <v>5.8</v>
      </c>
      <c r="L2713" s="51">
        <v>45</v>
      </c>
      <c r="M2713" s="51">
        <v>85</v>
      </c>
      <c r="N2713" s="55">
        <v>100669</v>
      </c>
      <c r="O2713" s="55">
        <v>3800000</v>
      </c>
      <c r="P2713" s="24">
        <v>-3699331</v>
      </c>
    </row>
    <row r="2714" spans="1:16" x14ac:dyDescent="0.2">
      <c r="A2714" s="4" t="s">
        <v>5364</v>
      </c>
      <c r="B2714" s="5">
        <v>40051</v>
      </c>
      <c r="C2714" s="4" t="s">
        <v>46</v>
      </c>
      <c r="D2714" s="4" t="s">
        <v>105</v>
      </c>
      <c r="E2714" s="4" t="s">
        <v>17</v>
      </c>
      <c r="F2714" s="4" t="s">
        <v>352</v>
      </c>
      <c r="G2714" s="4" t="s">
        <v>106</v>
      </c>
      <c r="H2714" s="4" t="s">
        <v>2903</v>
      </c>
      <c r="I2714" s="4" t="s">
        <v>5365</v>
      </c>
      <c r="J2714" s="51">
        <v>0</v>
      </c>
      <c r="K2714" s="51">
        <v>6</v>
      </c>
      <c r="L2714" s="51">
        <v>156</v>
      </c>
      <c r="M2714" s="51">
        <v>92</v>
      </c>
      <c r="N2714" s="55">
        <v>27669413</v>
      </c>
      <c r="O2714" s="55">
        <v>11000000</v>
      </c>
      <c r="P2714" s="24">
        <v>16669413</v>
      </c>
    </row>
    <row r="2715" spans="1:16" x14ac:dyDescent="0.2">
      <c r="A2715" s="4" t="s">
        <v>5366</v>
      </c>
      <c r="B2715" s="5">
        <v>40096</v>
      </c>
      <c r="C2715" s="4" t="s">
        <v>46</v>
      </c>
      <c r="D2715" s="4" t="s">
        <v>91</v>
      </c>
      <c r="E2715" s="4" t="s">
        <v>17</v>
      </c>
      <c r="F2715" s="4" t="s">
        <v>18</v>
      </c>
      <c r="G2715" s="4" t="s">
        <v>146</v>
      </c>
      <c r="H2715" s="4" t="s">
        <v>1226</v>
      </c>
      <c r="I2715" s="4" t="s">
        <v>1826</v>
      </c>
      <c r="J2715" s="51">
        <v>20000</v>
      </c>
      <c r="K2715" s="51">
        <v>7.6</v>
      </c>
      <c r="L2715" s="51">
        <v>415</v>
      </c>
      <c r="M2715" s="51">
        <v>128</v>
      </c>
      <c r="N2715" s="55">
        <v>209019489</v>
      </c>
      <c r="O2715" s="55">
        <v>90000000</v>
      </c>
      <c r="P2715" s="24">
        <v>119019489</v>
      </c>
    </row>
    <row r="2716" spans="1:16" x14ac:dyDescent="0.2">
      <c r="A2716" s="4" t="s">
        <v>5367</v>
      </c>
      <c r="B2716" s="5">
        <v>39919</v>
      </c>
      <c r="C2716" s="4" t="s">
        <v>46</v>
      </c>
      <c r="D2716" s="4" t="s">
        <v>34</v>
      </c>
      <c r="E2716" s="4" t="s">
        <v>17</v>
      </c>
      <c r="F2716" s="4" t="s">
        <v>18</v>
      </c>
      <c r="G2716" s="4" t="s">
        <v>98</v>
      </c>
      <c r="H2716" s="4" t="s">
        <v>4005</v>
      </c>
      <c r="I2716" s="4" t="s">
        <v>916</v>
      </c>
      <c r="J2716" s="51">
        <v>431</v>
      </c>
      <c r="K2716" s="51">
        <v>4.9000000000000004</v>
      </c>
      <c r="L2716" s="51">
        <v>103</v>
      </c>
      <c r="M2716" s="51">
        <v>89</v>
      </c>
      <c r="N2716" s="55">
        <v>20916309</v>
      </c>
      <c r="O2716" s="55">
        <v>40000000</v>
      </c>
      <c r="P2716" s="24">
        <v>-19083691</v>
      </c>
    </row>
    <row r="2717" spans="1:16" x14ac:dyDescent="0.2">
      <c r="A2717" s="4" t="s">
        <v>5368</v>
      </c>
      <c r="B2717" s="5">
        <v>40141</v>
      </c>
      <c r="C2717" s="4" t="s">
        <v>46</v>
      </c>
      <c r="D2717" s="4" t="s">
        <v>34</v>
      </c>
      <c r="E2717" s="4" t="s">
        <v>17</v>
      </c>
      <c r="F2717" s="4" t="s">
        <v>18</v>
      </c>
      <c r="G2717" s="4" t="s">
        <v>106</v>
      </c>
      <c r="H2717" s="4" t="s">
        <v>4779</v>
      </c>
      <c r="I2717" s="4" t="s">
        <v>5369</v>
      </c>
      <c r="J2717" s="51">
        <v>0</v>
      </c>
      <c r="K2717" s="51">
        <v>6.4</v>
      </c>
      <c r="L2717" s="51">
        <v>116</v>
      </c>
      <c r="M2717" s="51">
        <v>90</v>
      </c>
      <c r="N2717" s="55">
        <v>4360548</v>
      </c>
      <c r="O2717" s="55">
        <v>15000000</v>
      </c>
      <c r="P2717" s="24">
        <v>-10639452</v>
      </c>
    </row>
    <row r="2718" spans="1:16" x14ac:dyDescent="0.2">
      <c r="A2718" s="4" t="s">
        <v>5370</v>
      </c>
      <c r="B2718" s="5">
        <v>40118</v>
      </c>
      <c r="C2718" s="4" t="s">
        <v>46</v>
      </c>
      <c r="D2718" s="4" t="s">
        <v>105</v>
      </c>
      <c r="E2718" s="4" t="s">
        <v>17</v>
      </c>
      <c r="F2718" s="4" t="s">
        <v>18</v>
      </c>
      <c r="G2718" s="4" t="s">
        <v>106</v>
      </c>
      <c r="H2718" s="4" t="s">
        <v>3937</v>
      </c>
      <c r="I2718" s="4" t="s">
        <v>5371</v>
      </c>
      <c r="J2718" s="51">
        <v>0</v>
      </c>
      <c r="K2718" s="51">
        <v>5.0999999999999996</v>
      </c>
      <c r="L2718" s="51">
        <v>167</v>
      </c>
      <c r="M2718" s="51">
        <v>101</v>
      </c>
      <c r="N2718" s="55">
        <v>11956207</v>
      </c>
      <c r="O2718" s="55">
        <v>16000000</v>
      </c>
      <c r="P2718" s="24">
        <v>-4043793</v>
      </c>
    </row>
    <row r="2719" spans="1:16" x14ac:dyDescent="0.2">
      <c r="A2719" s="4" t="s">
        <v>5372</v>
      </c>
      <c r="B2719" s="5">
        <v>40018</v>
      </c>
      <c r="C2719" s="4" t="s">
        <v>46</v>
      </c>
      <c r="D2719" s="4" t="s">
        <v>34</v>
      </c>
      <c r="E2719" s="4" t="s">
        <v>24</v>
      </c>
      <c r="F2719" s="4" t="s">
        <v>25</v>
      </c>
      <c r="G2719" s="4"/>
      <c r="H2719" s="4" t="s">
        <v>5373</v>
      </c>
      <c r="I2719" s="4" t="s">
        <v>5374</v>
      </c>
      <c r="J2719" s="51">
        <v>0</v>
      </c>
      <c r="K2719" s="51">
        <v>7.3</v>
      </c>
      <c r="L2719" s="51">
        <v>115</v>
      </c>
      <c r="M2719" s="51">
        <v>99</v>
      </c>
      <c r="N2719" s="55">
        <v>274385</v>
      </c>
      <c r="O2719" s="55">
        <v>4000000</v>
      </c>
      <c r="P2719" s="24">
        <v>-3725615</v>
      </c>
    </row>
    <row r="2720" spans="1:16" x14ac:dyDescent="0.2">
      <c r="A2720" s="4" t="s">
        <v>5375</v>
      </c>
      <c r="B2720" s="5">
        <v>40135</v>
      </c>
      <c r="C2720" s="4" t="s">
        <v>46</v>
      </c>
      <c r="D2720" s="4" t="s">
        <v>23</v>
      </c>
      <c r="E2720" s="4" t="s">
        <v>17</v>
      </c>
      <c r="F2720" s="4" t="s">
        <v>352</v>
      </c>
      <c r="G2720" s="4" t="s">
        <v>106</v>
      </c>
      <c r="H2720" s="4" t="s">
        <v>2081</v>
      </c>
      <c r="I2720" s="4" t="s">
        <v>1552</v>
      </c>
      <c r="J2720" s="51">
        <v>12000</v>
      </c>
      <c r="K2720" s="51">
        <v>5.8</v>
      </c>
      <c r="L2720" s="51">
        <v>368</v>
      </c>
      <c r="M2720" s="51">
        <v>104</v>
      </c>
      <c r="N2720" s="55">
        <v>16999046</v>
      </c>
      <c r="O2720" s="55">
        <v>26000000</v>
      </c>
      <c r="P2720" s="24">
        <v>-9000954</v>
      </c>
    </row>
    <row r="2721" spans="1:16" x14ac:dyDescent="0.2">
      <c r="A2721" s="4" t="s">
        <v>5376</v>
      </c>
      <c r="B2721" s="5">
        <v>39986</v>
      </c>
      <c r="C2721" s="4" t="s">
        <v>46</v>
      </c>
      <c r="D2721" s="4" t="s">
        <v>91</v>
      </c>
      <c r="E2721" s="4" t="s">
        <v>17</v>
      </c>
      <c r="F2721" s="4" t="s">
        <v>18</v>
      </c>
      <c r="G2721" s="4" t="s">
        <v>146</v>
      </c>
      <c r="H2721" s="4" t="s">
        <v>5170</v>
      </c>
      <c r="I2721" s="4" t="s">
        <v>4400</v>
      </c>
      <c r="J2721" s="51">
        <v>19000</v>
      </c>
      <c r="K2721" s="51">
        <v>8</v>
      </c>
      <c r="L2721" s="51">
        <v>518</v>
      </c>
      <c r="M2721" s="51">
        <v>127</v>
      </c>
      <c r="N2721" s="55">
        <v>257704099</v>
      </c>
      <c r="O2721" s="55">
        <v>150000000</v>
      </c>
      <c r="P2721" s="24">
        <v>107704099</v>
      </c>
    </row>
    <row r="2722" spans="1:16" x14ac:dyDescent="0.2">
      <c r="A2722" s="4" t="s">
        <v>5377</v>
      </c>
      <c r="B2722" s="5">
        <v>40172</v>
      </c>
      <c r="C2722" s="4" t="s">
        <v>46</v>
      </c>
      <c r="D2722" s="4" t="s">
        <v>91</v>
      </c>
      <c r="E2722" s="4" t="s">
        <v>17</v>
      </c>
      <c r="F2722" s="4" t="s">
        <v>352</v>
      </c>
      <c r="G2722" s="4" t="s">
        <v>146</v>
      </c>
      <c r="H2722" s="4" t="s">
        <v>5378</v>
      </c>
      <c r="I2722" s="4" t="s">
        <v>2474</v>
      </c>
      <c r="J2722" s="51">
        <v>0</v>
      </c>
      <c r="K2722" s="51">
        <v>3.7</v>
      </c>
      <c r="L2722" s="51">
        <v>103</v>
      </c>
      <c r="M2722" s="51">
        <v>96</v>
      </c>
      <c r="N2722" s="55">
        <v>8742261</v>
      </c>
      <c r="O2722" s="55">
        <v>18000000</v>
      </c>
      <c r="P2722" s="24">
        <v>-9257739</v>
      </c>
    </row>
    <row r="2723" spans="1:16" x14ac:dyDescent="0.2">
      <c r="A2723" s="4" t="s">
        <v>5379</v>
      </c>
      <c r="B2723" s="5">
        <v>40145</v>
      </c>
      <c r="C2723" s="4" t="s">
        <v>46</v>
      </c>
      <c r="D2723" s="4" t="s">
        <v>91</v>
      </c>
      <c r="E2723" s="4" t="s">
        <v>17</v>
      </c>
      <c r="F2723" s="4" t="s">
        <v>18</v>
      </c>
      <c r="G2723" s="4" t="s">
        <v>146</v>
      </c>
      <c r="H2723" s="4" t="s">
        <v>796</v>
      </c>
      <c r="I2723" s="4" t="s">
        <v>1528</v>
      </c>
      <c r="J2723" s="51">
        <v>0</v>
      </c>
      <c r="K2723" s="51">
        <v>6.3</v>
      </c>
      <c r="L2723" s="51">
        <v>258</v>
      </c>
      <c r="M2723" s="51">
        <v>89</v>
      </c>
      <c r="N2723" s="55">
        <v>38542418</v>
      </c>
      <c r="O2723" s="55">
        <v>80000000</v>
      </c>
      <c r="P2723" s="24">
        <v>-41457582</v>
      </c>
    </row>
    <row r="2724" spans="1:16" x14ac:dyDescent="0.2">
      <c r="A2724" s="4" t="s">
        <v>5380</v>
      </c>
      <c r="B2724" s="5">
        <v>39863</v>
      </c>
      <c r="C2724" s="4" t="s">
        <v>46</v>
      </c>
      <c r="D2724" s="4" t="s">
        <v>105</v>
      </c>
      <c r="E2724" s="4" t="s">
        <v>17</v>
      </c>
      <c r="F2724" s="4" t="s">
        <v>18</v>
      </c>
      <c r="G2724" s="4" t="s">
        <v>106</v>
      </c>
      <c r="H2724" s="4" t="s">
        <v>5381</v>
      </c>
      <c r="I2724" s="4" t="s">
        <v>4037</v>
      </c>
      <c r="J2724" s="51">
        <v>0</v>
      </c>
      <c r="K2724" s="51">
        <v>5</v>
      </c>
      <c r="L2724" s="51">
        <v>274</v>
      </c>
      <c r="M2724" s="51">
        <v>90</v>
      </c>
      <c r="N2724" s="55">
        <v>101055</v>
      </c>
      <c r="O2724" s="55">
        <v>4000000</v>
      </c>
      <c r="P2724" s="24">
        <v>-3898945</v>
      </c>
    </row>
    <row r="2725" spans="1:16" x14ac:dyDescent="0.2">
      <c r="A2725" s="4" t="s">
        <v>5382</v>
      </c>
      <c r="B2725" s="5">
        <v>40127</v>
      </c>
      <c r="C2725" s="4" t="s">
        <v>46</v>
      </c>
      <c r="D2725" s="4" t="s">
        <v>34</v>
      </c>
      <c r="E2725" s="4" t="s">
        <v>17</v>
      </c>
      <c r="F2725" s="4" t="s">
        <v>18</v>
      </c>
      <c r="G2725" s="4" t="s">
        <v>106</v>
      </c>
      <c r="H2725" s="4" t="s">
        <v>2331</v>
      </c>
      <c r="I2725" s="4" t="s">
        <v>1260</v>
      </c>
      <c r="J2725" s="51">
        <v>0</v>
      </c>
      <c r="K2725" s="51">
        <v>6.7</v>
      </c>
      <c r="L2725" s="51">
        <v>210</v>
      </c>
      <c r="M2725" s="51">
        <v>120</v>
      </c>
      <c r="N2725" s="55">
        <v>7443007</v>
      </c>
      <c r="O2725" s="55">
        <v>30000000</v>
      </c>
      <c r="P2725" s="24">
        <v>-22556993</v>
      </c>
    </row>
    <row r="2726" spans="1:16" x14ac:dyDescent="0.2">
      <c r="A2726" s="4" t="s">
        <v>5383</v>
      </c>
      <c r="B2726" s="5">
        <v>39828</v>
      </c>
      <c r="C2726" s="4" t="s">
        <v>46</v>
      </c>
      <c r="D2726" s="4" t="s">
        <v>23</v>
      </c>
      <c r="E2726" s="4" t="s">
        <v>17</v>
      </c>
      <c r="F2726" s="4" t="s">
        <v>18</v>
      </c>
      <c r="G2726" s="4" t="s">
        <v>106</v>
      </c>
      <c r="H2726" s="4" t="s">
        <v>5384</v>
      </c>
      <c r="I2726" s="4" t="s">
        <v>5385</v>
      </c>
      <c r="J2726" s="51">
        <v>448</v>
      </c>
      <c r="K2726" s="51">
        <v>5.9</v>
      </c>
      <c r="L2726" s="51">
        <v>21</v>
      </c>
      <c r="M2726" s="51">
        <v>96</v>
      </c>
      <c r="N2726" s="55">
        <v>5005</v>
      </c>
      <c r="O2726" s="55">
        <v>3000000</v>
      </c>
      <c r="P2726" s="24">
        <v>-2994995</v>
      </c>
    </row>
    <row r="2727" spans="1:16" x14ac:dyDescent="0.2">
      <c r="A2727" s="4" t="s">
        <v>5386</v>
      </c>
      <c r="B2727" s="5">
        <v>39851</v>
      </c>
      <c r="C2727" s="4" t="s">
        <v>46</v>
      </c>
      <c r="D2727" s="4" t="s">
        <v>91</v>
      </c>
      <c r="E2727" s="4" t="s">
        <v>17</v>
      </c>
      <c r="F2727" s="4" t="s">
        <v>18</v>
      </c>
      <c r="G2727" s="4" t="s">
        <v>146</v>
      </c>
      <c r="H2727" s="4" t="s">
        <v>1106</v>
      </c>
      <c r="I2727" s="4" t="s">
        <v>2329</v>
      </c>
      <c r="J2727" s="51">
        <v>0</v>
      </c>
      <c r="K2727" s="51">
        <v>6.6</v>
      </c>
      <c r="L2727" s="51">
        <v>422</v>
      </c>
      <c r="M2727" s="51">
        <v>118</v>
      </c>
      <c r="N2727" s="55">
        <v>125320003</v>
      </c>
      <c r="O2727" s="55">
        <v>200000000</v>
      </c>
      <c r="P2727" s="24">
        <v>-74679997</v>
      </c>
    </row>
    <row r="2728" spans="1:16" x14ac:dyDescent="0.2">
      <c r="A2728" s="4" t="s">
        <v>5387</v>
      </c>
      <c r="B2728" s="5">
        <v>40069</v>
      </c>
      <c r="C2728" s="4" t="s">
        <v>46</v>
      </c>
      <c r="D2728" s="4" t="s">
        <v>75</v>
      </c>
      <c r="E2728" s="4" t="s">
        <v>17</v>
      </c>
      <c r="F2728" s="4" t="s">
        <v>18</v>
      </c>
      <c r="G2728" s="4" t="s">
        <v>146</v>
      </c>
      <c r="H2728" s="4" t="s">
        <v>5388</v>
      </c>
      <c r="I2728" s="4" t="s">
        <v>3231</v>
      </c>
      <c r="J2728" s="51">
        <v>38000</v>
      </c>
      <c r="K2728" s="51">
        <v>7.7</v>
      </c>
      <c r="L2728" s="51">
        <v>261</v>
      </c>
      <c r="M2728" s="51">
        <v>129</v>
      </c>
      <c r="N2728" s="55">
        <v>255950375</v>
      </c>
      <c r="O2728" s="55">
        <v>29000000</v>
      </c>
      <c r="P2728" s="24">
        <v>226950375</v>
      </c>
    </row>
    <row r="2729" spans="1:16" x14ac:dyDescent="0.2">
      <c r="A2729" s="4" t="s">
        <v>5389</v>
      </c>
      <c r="B2729" s="5">
        <v>39864</v>
      </c>
      <c r="C2729" s="4" t="s">
        <v>46</v>
      </c>
      <c r="D2729" s="4" t="s">
        <v>91</v>
      </c>
      <c r="E2729" s="4" t="s">
        <v>17</v>
      </c>
      <c r="F2729" s="4" t="s">
        <v>18</v>
      </c>
      <c r="G2729" s="4" t="s">
        <v>106</v>
      </c>
      <c r="H2729" s="4" t="s">
        <v>2384</v>
      </c>
      <c r="I2729" s="4" t="s">
        <v>5390</v>
      </c>
      <c r="J2729" s="51">
        <v>0</v>
      </c>
      <c r="K2729" s="51">
        <v>6.3</v>
      </c>
      <c r="L2729" s="51">
        <v>91</v>
      </c>
      <c r="M2729" s="51">
        <v>138</v>
      </c>
      <c r="N2729" s="55">
        <v>10269307</v>
      </c>
      <c r="O2729" s="55">
        <v>8000000</v>
      </c>
      <c r="P2729" s="24">
        <v>2269307</v>
      </c>
    </row>
    <row r="2730" spans="1:16" x14ac:dyDescent="0.2">
      <c r="A2730" s="4" t="s">
        <v>5391</v>
      </c>
      <c r="B2730" s="5">
        <v>40057</v>
      </c>
      <c r="C2730" s="4" t="s">
        <v>46</v>
      </c>
      <c r="D2730" s="4" t="s">
        <v>23</v>
      </c>
      <c r="E2730" s="4" t="s">
        <v>17</v>
      </c>
      <c r="F2730" s="4" t="s">
        <v>18</v>
      </c>
      <c r="G2730" s="4" t="s">
        <v>146</v>
      </c>
      <c r="H2730" s="4" t="s">
        <v>360</v>
      </c>
      <c r="I2730" s="4" t="s">
        <v>2662</v>
      </c>
      <c r="J2730" s="51">
        <v>0</v>
      </c>
      <c r="K2730" s="51">
        <v>5.6</v>
      </c>
      <c r="L2730" s="51">
        <v>287</v>
      </c>
      <c r="M2730" s="51">
        <v>115</v>
      </c>
      <c r="N2730" s="55">
        <v>15045676</v>
      </c>
      <c r="O2730" s="55">
        <v>16000000</v>
      </c>
      <c r="P2730" s="24">
        <v>-954324</v>
      </c>
    </row>
    <row r="2731" spans="1:16" x14ac:dyDescent="0.2">
      <c r="A2731" s="4" t="s">
        <v>5392</v>
      </c>
      <c r="B2731" s="5">
        <v>40155</v>
      </c>
      <c r="C2731" s="4" t="s">
        <v>46</v>
      </c>
      <c r="D2731" s="4" t="s">
        <v>75</v>
      </c>
      <c r="E2731" s="4" t="s">
        <v>17</v>
      </c>
      <c r="F2731" s="4" t="s">
        <v>97</v>
      </c>
      <c r="G2731" s="4" t="s">
        <v>106</v>
      </c>
      <c r="H2731" s="4" t="s">
        <v>4546</v>
      </c>
      <c r="I2731" s="4" t="s">
        <v>5393</v>
      </c>
      <c r="J2731" s="51">
        <v>0</v>
      </c>
      <c r="K2731" s="51">
        <v>7.6</v>
      </c>
      <c r="L2731" s="51">
        <v>145</v>
      </c>
      <c r="M2731" s="51">
        <v>98</v>
      </c>
      <c r="N2731" s="55">
        <v>449558</v>
      </c>
      <c r="O2731" s="55">
        <v>10000000</v>
      </c>
      <c r="P2731" s="24">
        <v>-9550442</v>
      </c>
    </row>
    <row r="2732" spans="1:16" x14ac:dyDescent="0.2">
      <c r="A2732" s="4" t="s">
        <v>5394</v>
      </c>
      <c r="B2732" s="5">
        <v>40064</v>
      </c>
      <c r="C2732" s="4" t="s">
        <v>46</v>
      </c>
      <c r="D2732" s="4" t="s">
        <v>105</v>
      </c>
      <c r="E2732" s="4" t="s">
        <v>17</v>
      </c>
      <c r="F2732" s="4" t="s">
        <v>18</v>
      </c>
      <c r="G2732" s="4" t="s">
        <v>106</v>
      </c>
      <c r="H2732" s="4" t="s">
        <v>5395</v>
      </c>
      <c r="I2732" s="4" t="s">
        <v>3331</v>
      </c>
      <c r="J2732" s="51">
        <v>0</v>
      </c>
      <c r="K2732" s="51">
        <v>5.2</v>
      </c>
      <c r="L2732" s="51">
        <v>221</v>
      </c>
      <c r="M2732" s="51">
        <v>82</v>
      </c>
      <c r="N2732" s="55">
        <v>66466372</v>
      </c>
      <c r="O2732" s="55">
        <v>40000000</v>
      </c>
      <c r="P2732" s="24">
        <v>26466372</v>
      </c>
    </row>
    <row r="2733" spans="1:16" x14ac:dyDescent="0.2">
      <c r="A2733" s="4" t="s">
        <v>5396</v>
      </c>
      <c r="B2733" s="5">
        <v>39875</v>
      </c>
      <c r="C2733" s="4" t="s">
        <v>46</v>
      </c>
      <c r="D2733" s="4" t="s">
        <v>308</v>
      </c>
      <c r="E2733" s="4" t="s">
        <v>17</v>
      </c>
      <c r="F2733" s="4" t="s">
        <v>18</v>
      </c>
      <c r="G2733" s="4" t="s">
        <v>146</v>
      </c>
      <c r="H2733" s="4" t="s">
        <v>865</v>
      </c>
      <c r="I2733" s="4" t="s">
        <v>5397</v>
      </c>
      <c r="J2733" s="51">
        <v>15000</v>
      </c>
      <c r="K2733" s="51">
        <v>5.9</v>
      </c>
      <c r="L2733" s="51">
        <v>183</v>
      </c>
      <c r="M2733" s="51">
        <v>98</v>
      </c>
      <c r="N2733" s="55">
        <v>25464480</v>
      </c>
      <c r="O2733" s="55">
        <v>10000000</v>
      </c>
      <c r="P2733" s="24">
        <v>15464480</v>
      </c>
    </row>
    <row r="2734" spans="1:16" x14ac:dyDescent="0.2">
      <c r="A2734" s="4" t="s">
        <v>5398</v>
      </c>
      <c r="B2734" s="5">
        <v>40159</v>
      </c>
      <c r="C2734" s="4" t="s">
        <v>46</v>
      </c>
      <c r="D2734" s="4" t="s">
        <v>34</v>
      </c>
      <c r="E2734" s="4" t="s">
        <v>17</v>
      </c>
      <c r="F2734" s="4" t="s">
        <v>18</v>
      </c>
      <c r="G2734" s="4" t="s">
        <v>106</v>
      </c>
      <c r="H2734" s="4" t="s">
        <v>5399</v>
      </c>
      <c r="I2734" s="4" t="s">
        <v>5400</v>
      </c>
      <c r="J2734" s="51">
        <v>1000</v>
      </c>
      <c r="K2734" s="51">
        <v>5.9</v>
      </c>
      <c r="L2734" s="51">
        <v>22</v>
      </c>
      <c r="M2734" s="51">
        <v>90</v>
      </c>
      <c r="N2734" s="55">
        <v>100503</v>
      </c>
      <c r="O2734" s="55">
        <v>8000000</v>
      </c>
      <c r="P2734" s="24">
        <v>-7899497</v>
      </c>
    </row>
    <row r="2735" spans="1:16" x14ac:dyDescent="0.2">
      <c r="A2735" s="4" t="s">
        <v>5401</v>
      </c>
      <c r="B2735" s="5">
        <v>40083</v>
      </c>
      <c r="C2735" s="4" t="s">
        <v>46</v>
      </c>
      <c r="D2735" s="4" t="s">
        <v>23</v>
      </c>
      <c r="E2735" s="4" t="s">
        <v>17</v>
      </c>
      <c r="F2735" s="4" t="s">
        <v>5402</v>
      </c>
      <c r="G2735" s="4" t="s">
        <v>106</v>
      </c>
      <c r="H2735" s="4" t="s">
        <v>5403</v>
      </c>
      <c r="I2735" s="4" t="s">
        <v>5404</v>
      </c>
      <c r="J2735" s="51">
        <v>0</v>
      </c>
      <c r="K2735" s="51">
        <v>6.9</v>
      </c>
      <c r="L2735" s="51">
        <v>61</v>
      </c>
      <c r="M2735" s="51">
        <v>99</v>
      </c>
      <c r="N2735" s="55">
        <v>19959</v>
      </c>
      <c r="O2735" s="55">
        <v>3800000</v>
      </c>
      <c r="P2735" s="24">
        <v>-3780041</v>
      </c>
    </row>
    <row r="2736" spans="1:16" x14ac:dyDescent="0.2">
      <c r="A2736" s="4" t="s">
        <v>5405</v>
      </c>
      <c r="B2736" s="5">
        <v>40080</v>
      </c>
      <c r="C2736" s="4" t="s">
        <v>46</v>
      </c>
      <c r="D2736" s="4" t="s">
        <v>23</v>
      </c>
      <c r="E2736" s="4" t="s">
        <v>17</v>
      </c>
      <c r="F2736" s="4" t="s">
        <v>18</v>
      </c>
      <c r="G2736" s="4" t="s">
        <v>106</v>
      </c>
      <c r="H2736" s="4" t="s">
        <v>4996</v>
      </c>
      <c r="I2736" s="4" t="s">
        <v>5406</v>
      </c>
      <c r="J2736" s="51">
        <v>0</v>
      </c>
      <c r="K2736" s="51">
        <v>6.7</v>
      </c>
      <c r="L2736" s="51">
        <v>63</v>
      </c>
      <c r="M2736" s="51">
        <v>96</v>
      </c>
      <c r="N2736" s="55">
        <v>115862</v>
      </c>
      <c r="O2736" s="55">
        <v>6000000</v>
      </c>
      <c r="P2736" s="24">
        <v>-5884138</v>
      </c>
    </row>
    <row r="2737" spans="1:16" x14ac:dyDescent="0.2">
      <c r="A2737" s="4" t="s">
        <v>5407</v>
      </c>
      <c r="B2737" s="5">
        <v>40142</v>
      </c>
      <c r="C2737" s="4" t="s">
        <v>46</v>
      </c>
      <c r="D2737" s="4" t="s">
        <v>34</v>
      </c>
      <c r="E2737" s="4" t="s">
        <v>17</v>
      </c>
      <c r="F2737" s="4" t="s">
        <v>18</v>
      </c>
      <c r="G2737" s="4" t="s">
        <v>106</v>
      </c>
      <c r="H2737" s="4" t="s">
        <v>4323</v>
      </c>
      <c r="I2737" s="4" t="s">
        <v>2472</v>
      </c>
      <c r="J2737" s="51">
        <v>24000</v>
      </c>
      <c r="K2737" s="51">
        <v>7.8</v>
      </c>
      <c r="L2737" s="51">
        <v>334</v>
      </c>
      <c r="M2737" s="51">
        <v>108</v>
      </c>
      <c r="N2737" s="55">
        <v>277313371</v>
      </c>
      <c r="O2737" s="55">
        <v>35000000</v>
      </c>
      <c r="P2737" s="24">
        <v>242313371</v>
      </c>
    </row>
    <row r="2738" spans="1:16" x14ac:dyDescent="0.2">
      <c r="A2738" s="4" t="s">
        <v>5408</v>
      </c>
      <c r="B2738" s="5">
        <v>40138</v>
      </c>
      <c r="C2738" s="4" t="s">
        <v>46</v>
      </c>
      <c r="D2738" s="4" t="s">
        <v>191</v>
      </c>
      <c r="E2738" s="4" t="s">
        <v>17</v>
      </c>
      <c r="F2738" s="4" t="s">
        <v>18</v>
      </c>
      <c r="G2738" s="4" t="s">
        <v>35</v>
      </c>
      <c r="H2738" s="4" t="s">
        <v>5409</v>
      </c>
      <c r="I2738" s="4" t="s">
        <v>5410</v>
      </c>
      <c r="J2738" s="51">
        <v>0</v>
      </c>
      <c r="K2738" s="51">
        <v>7.4</v>
      </c>
      <c r="L2738" s="51">
        <v>29</v>
      </c>
      <c r="M2738" s="51">
        <v>93</v>
      </c>
      <c r="N2738" s="55">
        <v>155984</v>
      </c>
      <c r="O2738" s="55">
        <v>160000</v>
      </c>
      <c r="P2738" s="24">
        <v>-4016</v>
      </c>
    </row>
    <row r="2739" spans="1:16" x14ac:dyDescent="0.2">
      <c r="A2739" s="4" t="s">
        <v>5411</v>
      </c>
      <c r="B2739" s="5">
        <v>39958</v>
      </c>
      <c r="C2739" s="4" t="s">
        <v>46</v>
      </c>
      <c r="D2739" s="4" t="s">
        <v>105</v>
      </c>
      <c r="E2739" s="4" t="s">
        <v>17</v>
      </c>
      <c r="F2739" s="4" t="s">
        <v>18</v>
      </c>
      <c r="G2739" s="4" t="s">
        <v>106</v>
      </c>
      <c r="H2739" s="4" t="s">
        <v>5412</v>
      </c>
      <c r="I2739" s="4" t="s">
        <v>5413</v>
      </c>
      <c r="J2739" s="51">
        <v>0</v>
      </c>
      <c r="K2739" s="51">
        <v>6.4</v>
      </c>
      <c r="L2739" s="51">
        <v>238</v>
      </c>
      <c r="M2739" s="51">
        <v>95</v>
      </c>
      <c r="N2739" s="55">
        <v>100659</v>
      </c>
      <c r="O2739" s="55">
        <v>900000</v>
      </c>
      <c r="P2739" s="24">
        <v>-799341</v>
      </c>
    </row>
    <row r="2740" spans="1:16" x14ac:dyDescent="0.2">
      <c r="A2740" s="4" t="s">
        <v>5414</v>
      </c>
      <c r="B2740" s="5">
        <v>39860</v>
      </c>
      <c r="C2740" s="4" t="s">
        <v>46</v>
      </c>
      <c r="D2740" s="4" t="s">
        <v>54</v>
      </c>
      <c r="E2740" s="4" t="s">
        <v>17</v>
      </c>
      <c r="F2740" s="4" t="s">
        <v>97</v>
      </c>
      <c r="G2740" s="4" t="s">
        <v>146</v>
      </c>
      <c r="H2740" s="4" t="s">
        <v>5415</v>
      </c>
      <c r="I2740" s="4" t="s">
        <v>242</v>
      </c>
      <c r="J2740" s="51">
        <v>19000</v>
      </c>
      <c r="K2740" s="51">
        <v>6.8</v>
      </c>
      <c r="L2740" s="51">
        <v>292</v>
      </c>
      <c r="M2740" s="51">
        <v>123</v>
      </c>
      <c r="N2740" s="55">
        <v>7689458</v>
      </c>
      <c r="O2740" s="55">
        <v>40000000</v>
      </c>
      <c r="P2740" s="24">
        <v>-32310542</v>
      </c>
    </row>
    <row r="2741" spans="1:16" x14ac:dyDescent="0.2">
      <c r="A2741" s="4" t="s">
        <v>5416</v>
      </c>
      <c r="B2741" s="5">
        <v>39861</v>
      </c>
      <c r="C2741" s="4" t="s">
        <v>46</v>
      </c>
      <c r="D2741" s="4" t="s">
        <v>34</v>
      </c>
      <c r="E2741" s="4" t="s">
        <v>17</v>
      </c>
      <c r="F2741" s="4" t="s">
        <v>18</v>
      </c>
      <c r="G2741" s="4" t="s">
        <v>106</v>
      </c>
      <c r="H2741" s="4" t="s">
        <v>1537</v>
      </c>
      <c r="I2741" s="4" t="s">
        <v>759</v>
      </c>
      <c r="J2741" s="51">
        <v>0</v>
      </c>
      <c r="K2741" s="51">
        <v>6.5</v>
      </c>
      <c r="L2741" s="51">
        <v>248</v>
      </c>
      <c r="M2741" s="51">
        <v>108</v>
      </c>
      <c r="N2741" s="55">
        <v>33313582</v>
      </c>
      <c r="O2741" s="55">
        <v>21000000</v>
      </c>
      <c r="P2741" s="24">
        <v>12313582</v>
      </c>
    </row>
    <row r="2742" spans="1:16" x14ac:dyDescent="0.2">
      <c r="A2742" s="4" t="s">
        <v>5417</v>
      </c>
      <c r="B2742" s="5">
        <v>39863</v>
      </c>
      <c r="C2742" s="4" t="s">
        <v>46</v>
      </c>
      <c r="D2742" s="4" t="s">
        <v>91</v>
      </c>
      <c r="E2742" s="4" t="s">
        <v>17</v>
      </c>
      <c r="F2742" s="4" t="s">
        <v>18</v>
      </c>
      <c r="G2742" s="4" t="s">
        <v>106</v>
      </c>
      <c r="H2742" s="4" t="s">
        <v>1270</v>
      </c>
      <c r="I2742" s="4" t="s">
        <v>1858</v>
      </c>
      <c r="J2742" s="51">
        <v>0</v>
      </c>
      <c r="K2742" s="51">
        <v>6.5</v>
      </c>
      <c r="L2742" s="51">
        <v>245</v>
      </c>
      <c r="M2742" s="51">
        <v>118</v>
      </c>
      <c r="N2742" s="55">
        <v>25450527</v>
      </c>
      <c r="O2742" s="55">
        <v>50000000</v>
      </c>
      <c r="P2742" s="24">
        <v>-24549473</v>
      </c>
    </row>
    <row r="2743" spans="1:16" x14ac:dyDescent="0.2">
      <c r="A2743" s="4" t="s">
        <v>5418</v>
      </c>
      <c r="B2743" s="5">
        <v>39951</v>
      </c>
      <c r="C2743" s="4" t="s">
        <v>46</v>
      </c>
      <c r="D2743" s="4" t="s">
        <v>34</v>
      </c>
      <c r="E2743" s="4" t="s">
        <v>17</v>
      </c>
      <c r="F2743" s="4" t="s">
        <v>18</v>
      </c>
      <c r="G2743" s="4" t="s">
        <v>146</v>
      </c>
      <c r="H2743" s="4" t="s">
        <v>2359</v>
      </c>
      <c r="I2743" s="4" t="s">
        <v>5419</v>
      </c>
      <c r="J2743" s="51">
        <v>13000</v>
      </c>
      <c r="K2743" s="51">
        <v>6.4</v>
      </c>
      <c r="L2743" s="51">
        <v>192</v>
      </c>
      <c r="M2743" s="51">
        <v>100</v>
      </c>
      <c r="N2743" s="55">
        <v>18439082</v>
      </c>
      <c r="O2743" s="55">
        <v>18500000</v>
      </c>
      <c r="P2743" s="24">
        <v>-60918</v>
      </c>
    </row>
    <row r="2744" spans="1:16" x14ac:dyDescent="0.2">
      <c r="A2744" s="4" t="s">
        <v>5420</v>
      </c>
      <c r="B2744" s="5">
        <v>40142</v>
      </c>
      <c r="C2744" s="4" t="s">
        <v>46</v>
      </c>
      <c r="D2744" s="4" t="s">
        <v>34</v>
      </c>
      <c r="E2744" s="4" t="s">
        <v>17</v>
      </c>
      <c r="F2744" s="4" t="s">
        <v>18</v>
      </c>
      <c r="G2744" s="4" t="s">
        <v>106</v>
      </c>
      <c r="H2744" s="4" t="s">
        <v>801</v>
      </c>
      <c r="I2744" s="4" t="s">
        <v>5421</v>
      </c>
      <c r="J2744" s="51">
        <v>0</v>
      </c>
      <c r="K2744" s="51">
        <v>6.5</v>
      </c>
      <c r="L2744" s="51">
        <v>144</v>
      </c>
      <c r="M2744" s="51">
        <v>96</v>
      </c>
      <c r="N2744" s="55">
        <v>1474508</v>
      </c>
      <c r="O2744" s="55">
        <v>5000000</v>
      </c>
      <c r="P2744" s="24">
        <v>-3525492</v>
      </c>
    </row>
    <row r="2745" spans="1:16" x14ac:dyDescent="0.2">
      <c r="A2745" s="4" t="s">
        <v>5422</v>
      </c>
      <c r="B2745" s="5">
        <v>39974</v>
      </c>
      <c r="C2745" s="4" t="s">
        <v>46</v>
      </c>
      <c r="D2745" s="4" t="s">
        <v>16</v>
      </c>
      <c r="E2745" s="4" t="s">
        <v>17</v>
      </c>
      <c r="F2745" s="4" t="s">
        <v>18</v>
      </c>
      <c r="G2745" s="4" t="s">
        <v>106</v>
      </c>
      <c r="H2745" s="4" t="s">
        <v>537</v>
      </c>
      <c r="I2745" s="4" t="s">
        <v>5423</v>
      </c>
      <c r="J2745" s="51">
        <v>0</v>
      </c>
      <c r="K2745" s="51">
        <v>6.6</v>
      </c>
      <c r="L2745" s="51">
        <v>241</v>
      </c>
      <c r="M2745" s="51">
        <v>114</v>
      </c>
      <c r="N2745" s="55">
        <v>32721635</v>
      </c>
      <c r="O2745" s="55">
        <v>15000000</v>
      </c>
      <c r="P2745" s="24">
        <v>17721635</v>
      </c>
    </row>
    <row r="2746" spans="1:16" x14ac:dyDescent="0.2">
      <c r="A2746" s="4" t="s">
        <v>5424</v>
      </c>
      <c r="B2746" s="5">
        <v>39904</v>
      </c>
      <c r="C2746" s="4" t="s">
        <v>46</v>
      </c>
      <c r="D2746" s="4" t="s">
        <v>75</v>
      </c>
      <c r="E2746" s="4" t="s">
        <v>17</v>
      </c>
      <c r="F2746" s="4" t="s">
        <v>25</v>
      </c>
      <c r="G2746" s="4" t="s">
        <v>106</v>
      </c>
      <c r="H2746" s="4" t="s">
        <v>5425</v>
      </c>
      <c r="I2746" s="4" t="s">
        <v>3209</v>
      </c>
      <c r="J2746" s="51">
        <v>0</v>
      </c>
      <c r="K2746" s="51">
        <v>7</v>
      </c>
      <c r="L2746" s="51">
        <v>184</v>
      </c>
      <c r="M2746" s="51">
        <v>112</v>
      </c>
      <c r="N2746" s="55">
        <v>6615578</v>
      </c>
      <c r="O2746" s="55">
        <v>13000000</v>
      </c>
      <c r="P2746" s="24">
        <v>-6384422</v>
      </c>
    </row>
    <row r="2747" spans="1:16" x14ac:dyDescent="0.2">
      <c r="A2747" s="4" t="s">
        <v>5426</v>
      </c>
      <c r="B2747" s="5">
        <v>40043</v>
      </c>
      <c r="C2747" s="4" t="s">
        <v>46</v>
      </c>
      <c r="D2747" s="4" t="s">
        <v>23</v>
      </c>
      <c r="E2747" s="4" t="s">
        <v>17</v>
      </c>
      <c r="F2747" s="4" t="s">
        <v>18</v>
      </c>
      <c r="G2747" s="4" t="s">
        <v>146</v>
      </c>
      <c r="H2747" s="4" t="s">
        <v>1370</v>
      </c>
      <c r="I2747" s="4" t="s">
        <v>1097</v>
      </c>
      <c r="J2747" s="51">
        <v>16000</v>
      </c>
      <c r="K2747" s="51">
        <v>6.7</v>
      </c>
      <c r="L2747" s="51">
        <v>308</v>
      </c>
      <c r="M2747" s="51">
        <v>135</v>
      </c>
      <c r="N2747" s="55">
        <v>43982842</v>
      </c>
      <c r="O2747" s="55">
        <v>65000000</v>
      </c>
      <c r="P2747" s="24">
        <v>-21017158</v>
      </c>
    </row>
    <row r="2748" spans="1:16" x14ac:dyDescent="0.2">
      <c r="A2748" s="4" t="s">
        <v>5427</v>
      </c>
      <c r="B2748" s="5">
        <v>39860</v>
      </c>
      <c r="C2748" s="4" t="s">
        <v>46</v>
      </c>
      <c r="D2748" s="4" t="s">
        <v>34</v>
      </c>
      <c r="E2748" s="4" t="s">
        <v>17</v>
      </c>
      <c r="F2748" s="4" t="s">
        <v>18</v>
      </c>
      <c r="G2748" s="4" t="s">
        <v>106</v>
      </c>
      <c r="H2748" s="4" t="s">
        <v>920</v>
      </c>
      <c r="I2748" s="4" t="s">
        <v>5428</v>
      </c>
      <c r="J2748" s="51">
        <v>15000</v>
      </c>
      <c r="K2748" s="51">
        <v>6.2</v>
      </c>
      <c r="L2748" s="51">
        <v>271</v>
      </c>
      <c r="M2748" s="51">
        <v>94</v>
      </c>
      <c r="N2748" s="55">
        <v>32416109</v>
      </c>
      <c r="O2748" s="55">
        <v>25000000</v>
      </c>
      <c r="P2748" s="24">
        <v>7416109</v>
      </c>
    </row>
    <row r="2749" spans="1:16" x14ac:dyDescent="0.2">
      <c r="A2749" s="4" t="s">
        <v>5429</v>
      </c>
      <c r="B2749" s="5">
        <v>40162</v>
      </c>
      <c r="C2749" s="4" t="s">
        <v>46</v>
      </c>
      <c r="D2749" s="4" t="s">
        <v>23</v>
      </c>
      <c r="E2749" s="4" t="s">
        <v>17</v>
      </c>
      <c r="F2749" s="4" t="s">
        <v>18</v>
      </c>
      <c r="G2749" s="4" t="s">
        <v>106</v>
      </c>
      <c r="H2749" s="4" t="s">
        <v>1296</v>
      </c>
      <c r="I2749" s="4" t="s">
        <v>5430</v>
      </c>
      <c r="J2749" s="51">
        <v>0</v>
      </c>
      <c r="K2749" s="51">
        <v>7.2</v>
      </c>
      <c r="L2749" s="51">
        <v>217</v>
      </c>
      <c r="M2749" s="51">
        <v>105</v>
      </c>
      <c r="N2749" s="55">
        <v>66637</v>
      </c>
      <c r="O2749" s="55">
        <v>6500000</v>
      </c>
      <c r="P2749" s="24">
        <v>-6433363</v>
      </c>
    </row>
    <row r="2750" spans="1:16" x14ac:dyDescent="0.2">
      <c r="A2750" s="4" t="s">
        <v>5431</v>
      </c>
      <c r="B2750" s="5">
        <v>40153</v>
      </c>
      <c r="C2750" s="4" t="s">
        <v>46</v>
      </c>
      <c r="D2750" s="4" t="s">
        <v>23</v>
      </c>
      <c r="E2750" s="4" t="s">
        <v>17</v>
      </c>
      <c r="F2750" s="4" t="s">
        <v>18</v>
      </c>
      <c r="G2750" s="4" t="s">
        <v>42</v>
      </c>
      <c r="H2750" s="4" t="s">
        <v>220</v>
      </c>
      <c r="I2750" s="4" t="s">
        <v>5432</v>
      </c>
      <c r="J2750" s="51">
        <v>797</v>
      </c>
      <c r="K2750" s="51">
        <v>6.5</v>
      </c>
      <c r="L2750" s="51">
        <v>34</v>
      </c>
      <c r="M2750" s="51">
        <v>99</v>
      </c>
      <c r="N2750" s="55">
        <v>1889522</v>
      </c>
      <c r="O2750" s="55">
        <v>7000000</v>
      </c>
      <c r="P2750" s="24">
        <v>-5110478</v>
      </c>
    </row>
    <row r="2751" spans="1:16" x14ac:dyDescent="0.2">
      <c r="A2751" s="4" t="s">
        <v>5433</v>
      </c>
      <c r="B2751" s="5">
        <v>40165</v>
      </c>
      <c r="C2751" s="4" t="s">
        <v>46</v>
      </c>
      <c r="D2751" s="4" t="s">
        <v>23</v>
      </c>
      <c r="E2751" s="4" t="s">
        <v>17</v>
      </c>
      <c r="F2751" s="4" t="s">
        <v>18</v>
      </c>
      <c r="G2751" s="4"/>
      <c r="H2751" s="4" t="s">
        <v>5434</v>
      </c>
      <c r="I2751" s="4" t="s">
        <v>5435</v>
      </c>
      <c r="J2751" s="51">
        <v>195</v>
      </c>
      <c r="K2751" s="51">
        <v>6.2</v>
      </c>
      <c r="L2751" s="51">
        <v>66</v>
      </c>
      <c r="M2751" s="51">
        <v>95</v>
      </c>
      <c r="N2751" s="55">
        <v>17580</v>
      </c>
      <c r="O2751" s="55">
        <v>1500000</v>
      </c>
      <c r="P2751" s="24">
        <v>-1482420</v>
      </c>
    </row>
    <row r="2752" spans="1:16" x14ac:dyDescent="0.2">
      <c r="A2752" s="4" t="s">
        <v>5436</v>
      </c>
      <c r="B2752" s="5">
        <v>40004</v>
      </c>
      <c r="C2752" s="4" t="s">
        <v>46</v>
      </c>
      <c r="D2752" s="4" t="s">
        <v>34</v>
      </c>
      <c r="E2752" s="4" t="s">
        <v>17</v>
      </c>
      <c r="F2752" s="4" t="s">
        <v>18</v>
      </c>
      <c r="G2752" s="4" t="s">
        <v>146</v>
      </c>
      <c r="H2752" s="4" t="s">
        <v>312</v>
      </c>
      <c r="I2752" s="4" t="s">
        <v>5437</v>
      </c>
      <c r="J2752" s="51">
        <v>370</v>
      </c>
      <c r="K2752" s="51">
        <v>5.5</v>
      </c>
      <c r="L2752" s="51">
        <v>23</v>
      </c>
      <c r="M2752" s="51">
        <v>91</v>
      </c>
      <c r="N2752" s="55">
        <v>19348</v>
      </c>
      <c r="O2752" s="55">
        <v>10000000</v>
      </c>
      <c r="P2752" s="24">
        <v>-9980652</v>
      </c>
    </row>
    <row r="2753" spans="1:16" x14ac:dyDescent="0.2">
      <c r="A2753" s="4" t="s">
        <v>5438</v>
      </c>
      <c r="B2753" s="5">
        <v>39929</v>
      </c>
      <c r="C2753" s="4" t="s">
        <v>15</v>
      </c>
      <c r="D2753" s="4" t="s">
        <v>34</v>
      </c>
      <c r="E2753" s="4" t="s">
        <v>17</v>
      </c>
      <c r="F2753" s="4" t="s">
        <v>352</v>
      </c>
      <c r="G2753" s="4" t="s">
        <v>98</v>
      </c>
      <c r="H2753" s="4" t="s">
        <v>2879</v>
      </c>
      <c r="I2753" s="4" t="s">
        <v>5439</v>
      </c>
      <c r="J2753" s="51">
        <v>0</v>
      </c>
      <c r="K2753" s="51">
        <v>7</v>
      </c>
      <c r="L2753" s="51">
        <v>41</v>
      </c>
      <c r="M2753" s="51">
        <v>118</v>
      </c>
      <c r="N2753" s="55">
        <v>1089445</v>
      </c>
      <c r="O2753" s="55">
        <v>12500000</v>
      </c>
      <c r="P2753" s="24">
        <v>-11410555</v>
      </c>
    </row>
    <row r="2754" spans="1:16" x14ac:dyDescent="0.2">
      <c r="A2754" s="4" t="s">
        <v>5440</v>
      </c>
      <c r="B2754" s="5">
        <v>40171</v>
      </c>
      <c r="C2754" s="4" t="s">
        <v>46</v>
      </c>
      <c r="D2754" s="4" t="s">
        <v>47</v>
      </c>
      <c r="E2754" s="4" t="s">
        <v>17</v>
      </c>
      <c r="F2754" s="4" t="s">
        <v>18</v>
      </c>
      <c r="G2754" s="4" t="s">
        <v>42</v>
      </c>
      <c r="H2754" s="4" t="s">
        <v>510</v>
      </c>
      <c r="I2754" s="4" t="s">
        <v>901</v>
      </c>
      <c r="J2754" s="51">
        <v>5000</v>
      </c>
      <c r="K2754" s="51">
        <v>7.1</v>
      </c>
      <c r="L2754" s="51">
        <v>228</v>
      </c>
      <c r="M2754" s="51">
        <v>97</v>
      </c>
      <c r="N2754" s="55">
        <v>104374107</v>
      </c>
      <c r="O2754" s="55">
        <v>105000000</v>
      </c>
      <c r="P2754" s="24">
        <v>-625893</v>
      </c>
    </row>
    <row r="2755" spans="1:16" x14ac:dyDescent="0.2">
      <c r="A2755" s="4" t="s">
        <v>5441</v>
      </c>
      <c r="B2755" s="5">
        <v>40140</v>
      </c>
      <c r="C2755" s="4" t="s">
        <v>46</v>
      </c>
      <c r="D2755" s="4" t="s">
        <v>34</v>
      </c>
      <c r="E2755" s="4" t="s">
        <v>17</v>
      </c>
      <c r="F2755" s="4" t="s">
        <v>18</v>
      </c>
      <c r="G2755" s="4" t="s">
        <v>146</v>
      </c>
      <c r="H2755" s="4" t="s">
        <v>2041</v>
      </c>
      <c r="I2755" s="4" t="s">
        <v>4483</v>
      </c>
      <c r="J2755" s="51">
        <v>10000</v>
      </c>
      <c r="K2755" s="51">
        <v>6.7</v>
      </c>
      <c r="L2755" s="51">
        <v>224</v>
      </c>
      <c r="M2755" s="51">
        <v>108</v>
      </c>
      <c r="N2755" s="55">
        <v>163947053</v>
      </c>
      <c r="O2755" s="55">
        <v>40000000</v>
      </c>
      <c r="P2755" s="24">
        <v>123947053</v>
      </c>
    </row>
    <row r="2756" spans="1:16" x14ac:dyDescent="0.2">
      <c r="A2756" s="4" t="s">
        <v>5442</v>
      </c>
      <c r="B2756" s="5">
        <v>39916</v>
      </c>
      <c r="C2756" s="4" t="s">
        <v>46</v>
      </c>
      <c r="D2756" s="4" t="s">
        <v>54</v>
      </c>
      <c r="E2756" s="4" t="s">
        <v>17</v>
      </c>
      <c r="F2756" s="4" t="s">
        <v>18</v>
      </c>
      <c r="G2756" s="4" t="s">
        <v>106</v>
      </c>
      <c r="H2756" s="4" t="s">
        <v>622</v>
      </c>
      <c r="I2756" s="4" t="s">
        <v>4164</v>
      </c>
      <c r="J2756" s="51">
        <v>32000</v>
      </c>
      <c r="K2756" s="51">
        <v>7.3</v>
      </c>
      <c r="L2756" s="51">
        <v>355</v>
      </c>
      <c r="M2756" s="51">
        <v>111</v>
      </c>
      <c r="N2756" s="55">
        <v>56692</v>
      </c>
      <c r="O2756" s="55">
        <v>25000000</v>
      </c>
      <c r="P2756" s="24">
        <v>-24943308</v>
      </c>
    </row>
    <row r="2757" spans="1:16" x14ac:dyDescent="0.2">
      <c r="A2757" s="4" t="s">
        <v>5443</v>
      </c>
      <c r="B2757" s="5">
        <v>39979</v>
      </c>
      <c r="C2757" s="4" t="s">
        <v>46</v>
      </c>
      <c r="D2757" s="4" t="s">
        <v>23</v>
      </c>
      <c r="E2757" s="4" t="s">
        <v>914</v>
      </c>
      <c r="F2757" s="4" t="s">
        <v>2441</v>
      </c>
      <c r="G2757" s="4" t="s">
        <v>106</v>
      </c>
      <c r="H2757" s="4" t="s">
        <v>2442</v>
      </c>
      <c r="I2757" s="4" t="s">
        <v>5444</v>
      </c>
      <c r="J2757" s="51">
        <v>33000</v>
      </c>
      <c r="K2757" s="51">
        <v>8.1999999999999993</v>
      </c>
      <c r="L2757" s="51">
        <v>262</v>
      </c>
      <c r="M2757" s="51">
        <v>129</v>
      </c>
      <c r="N2757" s="55">
        <v>20167424</v>
      </c>
      <c r="O2757" s="55">
        <v>2000000</v>
      </c>
      <c r="P2757" s="24">
        <v>18167424</v>
      </c>
    </row>
    <row r="2758" spans="1:16" x14ac:dyDescent="0.2">
      <c r="A2758" s="4" t="s">
        <v>5445</v>
      </c>
      <c r="B2758" s="5">
        <v>40102</v>
      </c>
      <c r="C2758" s="4" t="s">
        <v>46</v>
      </c>
      <c r="D2758" s="4" t="s">
        <v>54</v>
      </c>
      <c r="E2758" s="4" t="s">
        <v>17</v>
      </c>
      <c r="F2758" s="4" t="s">
        <v>175</v>
      </c>
      <c r="G2758" s="4" t="s">
        <v>19</v>
      </c>
      <c r="H2758" s="4" t="s">
        <v>5446</v>
      </c>
      <c r="I2758" s="4" t="s">
        <v>5447</v>
      </c>
      <c r="J2758" s="51">
        <v>11000</v>
      </c>
      <c r="K2758" s="51">
        <v>7.7</v>
      </c>
      <c r="L2758" s="51">
        <v>118</v>
      </c>
      <c r="M2758" s="51">
        <v>75</v>
      </c>
      <c r="N2758" s="55">
        <v>686383</v>
      </c>
      <c r="O2758" s="55">
        <v>6500000</v>
      </c>
      <c r="P2758" s="24">
        <v>-5813617</v>
      </c>
    </row>
    <row r="2759" spans="1:16" x14ac:dyDescent="0.2">
      <c r="A2759" s="4" t="s">
        <v>5448</v>
      </c>
      <c r="B2759" s="5">
        <v>39945</v>
      </c>
      <c r="C2759" s="4" t="s">
        <v>46</v>
      </c>
      <c r="D2759" s="4" t="s">
        <v>75</v>
      </c>
      <c r="E2759" s="4" t="s">
        <v>17</v>
      </c>
      <c r="F2759" s="4" t="s">
        <v>97</v>
      </c>
      <c r="G2759" s="4" t="s">
        <v>146</v>
      </c>
      <c r="H2759" s="4" t="s">
        <v>1226</v>
      </c>
      <c r="I2759" s="4" t="s">
        <v>4083</v>
      </c>
      <c r="J2759" s="51">
        <v>0</v>
      </c>
      <c r="K2759" s="51">
        <v>6.7</v>
      </c>
      <c r="L2759" s="51">
        <v>210</v>
      </c>
      <c r="M2759" s="51">
        <v>117</v>
      </c>
      <c r="N2759" s="55">
        <v>31670931</v>
      </c>
      <c r="O2759" s="55">
        <v>60000000</v>
      </c>
      <c r="P2759" s="24">
        <v>-28329069</v>
      </c>
    </row>
    <row r="2760" spans="1:16" x14ac:dyDescent="0.2">
      <c r="A2760" s="4" t="s">
        <v>5449</v>
      </c>
      <c r="B2760" s="5">
        <v>40115</v>
      </c>
      <c r="C2760" s="4" t="s">
        <v>46</v>
      </c>
      <c r="D2760" s="4" t="s">
        <v>91</v>
      </c>
      <c r="E2760" s="4" t="s">
        <v>17</v>
      </c>
      <c r="F2760" s="4" t="s">
        <v>18</v>
      </c>
      <c r="G2760" s="4" t="s">
        <v>106</v>
      </c>
      <c r="H2760" s="4" t="s">
        <v>588</v>
      </c>
      <c r="I2760" s="4" t="s">
        <v>570</v>
      </c>
      <c r="J2760" s="51">
        <v>0</v>
      </c>
      <c r="K2760" s="51">
        <v>6.4</v>
      </c>
      <c r="L2760" s="51">
        <v>267</v>
      </c>
      <c r="M2760" s="51">
        <v>106</v>
      </c>
      <c r="N2760" s="55">
        <v>65452312</v>
      </c>
      <c r="O2760" s="55">
        <v>100000000</v>
      </c>
      <c r="P2760" s="24">
        <v>-34547688</v>
      </c>
    </row>
    <row r="2761" spans="1:16" x14ac:dyDescent="0.2">
      <c r="A2761" s="4" t="s">
        <v>5450</v>
      </c>
      <c r="B2761" s="5">
        <v>39832</v>
      </c>
      <c r="C2761" s="4" t="s">
        <v>46</v>
      </c>
      <c r="D2761" s="4" t="s">
        <v>23</v>
      </c>
      <c r="E2761" s="4" t="s">
        <v>17</v>
      </c>
      <c r="F2761" s="4" t="s">
        <v>18</v>
      </c>
      <c r="G2761" s="4" t="s">
        <v>146</v>
      </c>
      <c r="H2761" s="4" t="s">
        <v>5451</v>
      </c>
      <c r="I2761" s="4" t="s">
        <v>3981</v>
      </c>
      <c r="J2761" s="51">
        <v>13000</v>
      </c>
      <c r="K2761" s="51">
        <v>7.1</v>
      </c>
      <c r="L2761" s="51">
        <v>214</v>
      </c>
      <c r="M2761" s="51">
        <v>107</v>
      </c>
      <c r="N2761" s="55">
        <v>63411478</v>
      </c>
      <c r="O2761" s="55">
        <v>39000000</v>
      </c>
      <c r="P2761" s="24">
        <v>24411478</v>
      </c>
    </row>
    <row r="2762" spans="1:16" x14ac:dyDescent="0.2">
      <c r="A2762" s="4" t="s">
        <v>5452</v>
      </c>
      <c r="B2762" s="5">
        <v>40083</v>
      </c>
      <c r="C2762" s="4" t="s">
        <v>46</v>
      </c>
      <c r="D2762" s="4" t="s">
        <v>54</v>
      </c>
      <c r="E2762" s="4" t="s">
        <v>17</v>
      </c>
      <c r="F2762" s="4" t="s">
        <v>18</v>
      </c>
      <c r="G2762" s="4" t="s">
        <v>146</v>
      </c>
      <c r="H2762" s="4" t="s">
        <v>3995</v>
      </c>
      <c r="I2762" s="4" t="s">
        <v>2670</v>
      </c>
      <c r="J2762" s="51">
        <v>13000</v>
      </c>
      <c r="K2762" s="51">
        <v>4.5999999999999996</v>
      </c>
      <c r="L2762" s="51">
        <v>299</v>
      </c>
      <c r="M2762" s="51">
        <v>130</v>
      </c>
      <c r="N2762" s="55">
        <v>296623634</v>
      </c>
      <c r="O2762" s="55">
        <v>50000000</v>
      </c>
      <c r="P2762" s="24">
        <v>246623634</v>
      </c>
    </row>
    <row r="2763" spans="1:16" x14ac:dyDescent="0.2">
      <c r="A2763" s="4" t="s">
        <v>5453</v>
      </c>
      <c r="B2763" s="5">
        <v>39829</v>
      </c>
      <c r="C2763" s="4" t="s">
        <v>46</v>
      </c>
      <c r="D2763" s="4" t="s">
        <v>34</v>
      </c>
      <c r="E2763" s="4" t="s">
        <v>17</v>
      </c>
      <c r="F2763" s="4" t="s">
        <v>18</v>
      </c>
      <c r="G2763" s="4" t="s">
        <v>106</v>
      </c>
      <c r="H2763" s="4" t="s">
        <v>2354</v>
      </c>
      <c r="I2763" s="4" t="s">
        <v>2757</v>
      </c>
      <c r="J2763" s="51">
        <v>9000</v>
      </c>
      <c r="K2763" s="51">
        <v>6.5</v>
      </c>
      <c r="L2763" s="51">
        <v>174</v>
      </c>
      <c r="M2763" s="51">
        <v>96</v>
      </c>
      <c r="N2763" s="55">
        <v>88915214</v>
      </c>
      <c r="O2763" s="55">
        <v>38000000</v>
      </c>
      <c r="P2763" s="24">
        <v>50915214</v>
      </c>
    </row>
    <row r="2764" spans="1:16" x14ac:dyDescent="0.2">
      <c r="A2764" s="4" t="s">
        <v>5454</v>
      </c>
      <c r="B2764" s="5">
        <v>39919</v>
      </c>
      <c r="C2764" s="4" t="s">
        <v>46</v>
      </c>
      <c r="D2764" s="4" t="s">
        <v>23</v>
      </c>
      <c r="E2764" s="4" t="s">
        <v>17</v>
      </c>
      <c r="F2764" s="4" t="s">
        <v>18</v>
      </c>
      <c r="G2764" s="4" t="s">
        <v>146</v>
      </c>
      <c r="H2764" s="4" t="s">
        <v>1022</v>
      </c>
      <c r="I2764" s="4" t="s">
        <v>3600</v>
      </c>
      <c r="J2764" s="51">
        <v>0</v>
      </c>
      <c r="K2764" s="51">
        <v>4.8</v>
      </c>
      <c r="L2764" s="51">
        <v>178</v>
      </c>
      <c r="M2764" s="51">
        <v>89</v>
      </c>
      <c r="N2764" s="55">
        <v>42638165</v>
      </c>
      <c r="O2764" s="55">
        <v>16000000</v>
      </c>
      <c r="P2764" s="24">
        <v>26638165</v>
      </c>
    </row>
    <row r="2765" spans="1:16" x14ac:dyDescent="0.2">
      <c r="A2765" s="4" t="s">
        <v>5455</v>
      </c>
      <c r="B2765" s="5">
        <v>39967</v>
      </c>
      <c r="C2765" s="4" t="s">
        <v>15</v>
      </c>
      <c r="D2765" s="4" t="s">
        <v>23</v>
      </c>
      <c r="E2765" s="4" t="s">
        <v>24</v>
      </c>
      <c r="F2765" s="4" t="s">
        <v>25</v>
      </c>
      <c r="G2765" s="4" t="s">
        <v>106</v>
      </c>
      <c r="H2765" s="4" t="s">
        <v>5456</v>
      </c>
      <c r="I2765" s="4" t="s">
        <v>4657</v>
      </c>
      <c r="J2765" s="51">
        <v>0</v>
      </c>
      <c r="K2765" s="51">
        <v>7.8</v>
      </c>
      <c r="L2765" s="51">
        <v>292</v>
      </c>
      <c r="M2765" s="51">
        <v>144</v>
      </c>
      <c r="N2765" s="55">
        <v>2222647</v>
      </c>
      <c r="O2765" s="55">
        <v>12000000</v>
      </c>
      <c r="P2765" s="24">
        <v>-9777353</v>
      </c>
    </row>
    <row r="2766" spans="1:16" x14ac:dyDescent="0.2">
      <c r="A2766" s="4" t="s">
        <v>5457</v>
      </c>
      <c r="B2766" s="5">
        <v>40174</v>
      </c>
      <c r="C2766" s="4" t="s">
        <v>46</v>
      </c>
      <c r="D2766" s="4" t="s">
        <v>75</v>
      </c>
      <c r="E2766" s="4" t="s">
        <v>17</v>
      </c>
      <c r="F2766" s="4" t="s">
        <v>97</v>
      </c>
      <c r="G2766" s="4" t="s">
        <v>98</v>
      </c>
      <c r="H2766" s="4" t="s">
        <v>4268</v>
      </c>
      <c r="I2766" s="4" t="s">
        <v>5458</v>
      </c>
      <c r="J2766" s="51">
        <v>0</v>
      </c>
      <c r="K2766" s="51">
        <v>7.3</v>
      </c>
      <c r="L2766" s="51">
        <v>188</v>
      </c>
      <c r="M2766" s="51">
        <v>100</v>
      </c>
      <c r="N2766" s="55">
        <v>10991381</v>
      </c>
      <c r="O2766" s="55">
        <v>35000000</v>
      </c>
      <c r="P2766" s="24">
        <v>-24008619</v>
      </c>
    </row>
    <row r="2767" spans="1:16" x14ac:dyDescent="0.2">
      <c r="A2767" s="4" t="s">
        <v>5459</v>
      </c>
      <c r="B2767" s="5">
        <v>39962</v>
      </c>
      <c r="C2767" s="4" t="s">
        <v>46</v>
      </c>
      <c r="D2767" s="4" t="s">
        <v>191</v>
      </c>
      <c r="E2767" s="4" t="s">
        <v>17</v>
      </c>
      <c r="F2767" s="4" t="s">
        <v>18</v>
      </c>
      <c r="G2767" s="4" t="s">
        <v>98</v>
      </c>
      <c r="H2767" s="4" t="s">
        <v>5460</v>
      </c>
      <c r="I2767" s="4" t="s">
        <v>988</v>
      </c>
      <c r="J2767" s="51">
        <v>0</v>
      </c>
      <c r="K2767" s="51">
        <v>7.3</v>
      </c>
      <c r="L2767" s="51">
        <v>136</v>
      </c>
      <c r="M2767" s="51">
        <v>111</v>
      </c>
      <c r="N2767" s="55">
        <v>71844424</v>
      </c>
      <c r="O2767" s="55">
        <v>60000000</v>
      </c>
      <c r="P2767" s="24">
        <v>11844424</v>
      </c>
    </row>
    <row r="2768" spans="1:16" x14ac:dyDescent="0.2">
      <c r="A2768" s="4" t="s">
        <v>5461</v>
      </c>
      <c r="B2768" s="5">
        <v>39908</v>
      </c>
      <c r="C2768" s="4" t="s">
        <v>46</v>
      </c>
      <c r="D2768" s="4" t="s">
        <v>23</v>
      </c>
      <c r="E2768" s="4" t="s">
        <v>17</v>
      </c>
      <c r="F2768" s="4" t="s">
        <v>18</v>
      </c>
      <c r="G2768" s="4" t="s">
        <v>146</v>
      </c>
      <c r="H2768" s="4" t="s">
        <v>5462</v>
      </c>
      <c r="I2768" s="4" t="s">
        <v>5463</v>
      </c>
      <c r="J2768" s="51">
        <v>0</v>
      </c>
      <c r="K2768" s="51">
        <v>7.1</v>
      </c>
      <c r="L2768" s="51">
        <v>20</v>
      </c>
      <c r="M2768" s="51">
        <v>120</v>
      </c>
      <c r="N2768" s="55">
        <v>3773863</v>
      </c>
      <c r="O2768" s="55">
        <v>1000000</v>
      </c>
      <c r="P2768" s="24">
        <v>2773863</v>
      </c>
    </row>
    <row r="2769" spans="1:16" x14ac:dyDescent="0.2">
      <c r="A2769" s="4" t="s">
        <v>5464</v>
      </c>
      <c r="B2769" s="5">
        <v>39868</v>
      </c>
      <c r="C2769" s="4" t="s">
        <v>46</v>
      </c>
      <c r="D2769" s="4" t="s">
        <v>91</v>
      </c>
      <c r="E2769" s="4" t="s">
        <v>17</v>
      </c>
      <c r="F2769" s="4" t="s">
        <v>18</v>
      </c>
      <c r="G2769" s="4" t="s">
        <v>146</v>
      </c>
      <c r="H2769" s="4" t="s">
        <v>3492</v>
      </c>
      <c r="I2769" s="4" t="s">
        <v>1182</v>
      </c>
      <c r="J2769" s="51">
        <v>0</v>
      </c>
      <c r="K2769" s="51">
        <v>6</v>
      </c>
      <c r="L2769" s="51">
        <v>366</v>
      </c>
      <c r="M2769" s="51">
        <v>150</v>
      </c>
      <c r="N2769" s="55">
        <v>402076689</v>
      </c>
      <c r="O2769" s="55">
        <v>200000000</v>
      </c>
      <c r="P2769" s="24">
        <v>202076689</v>
      </c>
    </row>
    <row r="2770" spans="1:16" x14ac:dyDescent="0.2">
      <c r="A2770" s="4" t="s">
        <v>5465</v>
      </c>
      <c r="B2770" s="5">
        <v>39847</v>
      </c>
      <c r="C2770" s="4" t="s">
        <v>46</v>
      </c>
      <c r="D2770" s="4" t="s">
        <v>91</v>
      </c>
      <c r="E2770" s="4" t="s">
        <v>17</v>
      </c>
      <c r="F2770" s="4" t="s">
        <v>18</v>
      </c>
      <c r="G2770" s="4" t="s">
        <v>106</v>
      </c>
      <c r="H2770" s="4" t="s">
        <v>5466</v>
      </c>
      <c r="I2770" s="4" t="s">
        <v>5467</v>
      </c>
      <c r="J2770" s="51">
        <v>0</v>
      </c>
      <c r="K2770" s="51">
        <v>6.6</v>
      </c>
      <c r="L2770" s="51">
        <v>164</v>
      </c>
      <c r="M2770" s="51">
        <v>92</v>
      </c>
      <c r="N2770" s="55">
        <v>45802315</v>
      </c>
      <c r="O2770" s="55">
        <v>35000000</v>
      </c>
      <c r="P2770" s="24">
        <v>10802315</v>
      </c>
    </row>
    <row r="2771" spans="1:16" x14ac:dyDescent="0.2">
      <c r="A2771" s="4" t="s">
        <v>5468</v>
      </c>
      <c r="B2771" s="5">
        <v>40109</v>
      </c>
      <c r="C2771" s="4" t="s">
        <v>46</v>
      </c>
      <c r="D2771" s="4" t="s">
        <v>54</v>
      </c>
      <c r="E2771" s="4" t="s">
        <v>17</v>
      </c>
      <c r="F2771" s="4" t="s">
        <v>18</v>
      </c>
      <c r="G2771" s="4" t="s">
        <v>98</v>
      </c>
      <c r="H2771" s="4" t="s">
        <v>4279</v>
      </c>
      <c r="I2771" s="4" t="s">
        <v>2777</v>
      </c>
      <c r="J2771" s="51">
        <v>27000</v>
      </c>
      <c r="K2771" s="51">
        <v>8.3000000000000007</v>
      </c>
      <c r="L2771" s="51">
        <v>408</v>
      </c>
      <c r="M2771" s="51">
        <v>96</v>
      </c>
      <c r="N2771" s="55">
        <v>292979556</v>
      </c>
      <c r="O2771" s="55">
        <v>175000000</v>
      </c>
      <c r="P2771" s="24">
        <v>117979556</v>
      </c>
    </row>
    <row r="2772" spans="1:16" x14ac:dyDescent="0.2">
      <c r="A2772" s="4" t="s">
        <v>5469</v>
      </c>
      <c r="B2772" s="5">
        <v>39931</v>
      </c>
      <c r="C2772" s="4" t="s">
        <v>46</v>
      </c>
      <c r="D2772" s="4" t="s">
        <v>23</v>
      </c>
      <c r="E2772" s="4" t="s">
        <v>17</v>
      </c>
      <c r="F2772" s="4" t="s">
        <v>18</v>
      </c>
      <c r="G2772" s="4" t="s">
        <v>106</v>
      </c>
      <c r="H2772" s="4" t="s">
        <v>1350</v>
      </c>
      <c r="I2772" s="4" t="s">
        <v>4106</v>
      </c>
      <c r="J2772" s="51">
        <v>19000</v>
      </c>
      <c r="K2772" s="51">
        <v>7.4</v>
      </c>
      <c r="L2772" s="51">
        <v>391</v>
      </c>
      <c r="M2772" s="51">
        <v>108</v>
      </c>
      <c r="N2772" s="55">
        <v>83813460</v>
      </c>
      <c r="O2772" s="55">
        <v>25000000</v>
      </c>
      <c r="P2772" s="24">
        <v>58813460</v>
      </c>
    </row>
    <row r="2773" spans="1:16" x14ac:dyDescent="0.2">
      <c r="A2773" s="4" t="s">
        <v>5470</v>
      </c>
      <c r="B2773" s="5">
        <v>39839</v>
      </c>
      <c r="C2773" s="4" t="s">
        <v>46</v>
      </c>
      <c r="D2773" s="4" t="s">
        <v>91</v>
      </c>
      <c r="E2773" s="4" t="s">
        <v>17</v>
      </c>
      <c r="F2773" s="4" t="s">
        <v>18</v>
      </c>
      <c r="G2773" s="4" t="s">
        <v>106</v>
      </c>
      <c r="H2773" s="4" t="s">
        <v>5471</v>
      </c>
      <c r="I2773" s="4" t="s">
        <v>3631</v>
      </c>
      <c r="J2773" s="51">
        <v>18000</v>
      </c>
      <c r="K2773" s="51">
        <v>7.7</v>
      </c>
      <c r="L2773" s="51">
        <v>451</v>
      </c>
      <c r="M2773" s="51">
        <v>215</v>
      </c>
      <c r="N2773" s="55">
        <v>107503316</v>
      </c>
      <c r="O2773" s="55">
        <v>130000000</v>
      </c>
      <c r="P2773" s="24">
        <v>-22496684</v>
      </c>
    </row>
    <row r="2774" spans="1:16" x14ac:dyDescent="0.2">
      <c r="A2774" s="4" t="s">
        <v>5472</v>
      </c>
      <c r="B2774" s="5">
        <v>39966</v>
      </c>
      <c r="C2774" s="4" t="s">
        <v>46</v>
      </c>
      <c r="D2774" s="4" t="s">
        <v>34</v>
      </c>
      <c r="E2774" s="4" t="s">
        <v>17</v>
      </c>
      <c r="F2774" s="4" t="s">
        <v>18</v>
      </c>
      <c r="G2774" s="4" t="s">
        <v>146</v>
      </c>
      <c r="H2774" s="4" t="s">
        <v>4913</v>
      </c>
      <c r="I2774" s="4" t="s">
        <v>256</v>
      </c>
      <c r="J2774" s="51">
        <v>10000</v>
      </c>
      <c r="K2774" s="51">
        <v>7.2</v>
      </c>
      <c r="L2774" s="51">
        <v>218</v>
      </c>
      <c r="M2774" s="51">
        <v>92</v>
      </c>
      <c r="N2774" s="55">
        <v>5306447</v>
      </c>
      <c r="O2774" s="55">
        <v>15000000</v>
      </c>
      <c r="P2774" s="24">
        <v>-9693553</v>
      </c>
    </row>
    <row r="2775" spans="1:16" x14ac:dyDescent="0.2">
      <c r="A2775" s="4" t="s">
        <v>5473</v>
      </c>
      <c r="B2775" s="5">
        <v>39895</v>
      </c>
      <c r="C2775" s="4" t="s">
        <v>46</v>
      </c>
      <c r="D2775" s="4" t="s">
        <v>54</v>
      </c>
      <c r="E2775" s="4" t="s">
        <v>17</v>
      </c>
      <c r="F2775" s="4" t="s">
        <v>25</v>
      </c>
      <c r="G2775" s="4" t="s">
        <v>98</v>
      </c>
      <c r="H2775" s="4" t="s">
        <v>658</v>
      </c>
      <c r="I2775" s="4" t="s">
        <v>2001</v>
      </c>
      <c r="J2775" s="51">
        <v>11000</v>
      </c>
      <c r="K2775" s="51">
        <v>6.8</v>
      </c>
      <c r="L2775" s="51">
        <v>333</v>
      </c>
      <c r="M2775" s="51">
        <v>101</v>
      </c>
      <c r="N2775" s="55">
        <v>77222184</v>
      </c>
      <c r="O2775" s="55">
        <v>100000000</v>
      </c>
      <c r="P2775" s="24">
        <v>-22777816</v>
      </c>
    </row>
    <row r="2776" spans="1:16" x14ac:dyDescent="0.2">
      <c r="A2776" s="4" t="s">
        <v>5474</v>
      </c>
      <c r="B2776" s="5">
        <v>39899</v>
      </c>
      <c r="C2776" s="4" t="s">
        <v>46</v>
      </c>
      <c r="D2776" s="4" t="s">
        <v>23</v>
      </c>
      <c r="E2776" s="4" t="s">
        <v>17</v>
      </c>
      <c r="F2776" s="4" t="s">
        <v>18</v>
      </c>
      <c r="G2776" s="4" t="s">
        <v>146</v>
      </c>
      <c r="H2776" s="4" t="s">
        <v>5475</v>
      </c>
      <c r="I2776" s="4" t="s">
        <v>5476</v>
      </c>
      <c r="J2776" s="51">
        <v>10000</v>
      </c>
      <c r="K2776" s="51">
        <v>6.9</v>
      </c>
      <c r="L2776" s="51">
        <v>230</v>
      </c>
      <c r="M2776" s="51">
        <v>111</v>
      </c>
      <c r="N2776" s="55">
        <v>13034417</v>
      </c>
      <c r="O2776" s="55">
        <v>15000000</v>
      </c>
      <c r="P2776" s="24">
        <v>-1965583</v>
      </c>
    </row>
    <row r="2777" spans="1:16" x14ac:dyDescent="0.2">
      <c r="A2777" s="4" t="s">
        <v>5477</v>
      </c>
      <c r="B2777" s="5">
        <v>40171</v>
      </c>
      <c r="C2777" s="4" t="s">
        <v>46</v>
      </c>
      <c r="D2777" s="4" t="s">
        <v>91</v>
      </c>
      <c r="E2777" s="4" t="s">
        <v>17</v>
      </c>
      <c r="F2777" s="4" t="s">
        <v>18</v>
      </c>
      <c r="G2777" s="4" t="s">
        <v>106</v>
      </c>
      <c r="H2777" s="4" t="s">
        <v>287</v>
      </c>
      <c r="I2777" s="4" t="s">
        <v>2382</v>
      </c>
      <c r="J2777" s="51">
        <v>0</v>
      </c>
      <c r="K2777" s="51">
        <v>5.5</v>
      </c>
      <c r="L2777" s="51">
        <v>166</v>
      </c>
      <c r="M2777" s="51">
        <v>101</v>
      </c>
      <c r="N2777" s="55">
        <v>10268846</v>
      </c>
      <c r="O2777" s="55">
        <v>35000000</v>
      </c>
      <c r="P2777" s="24">
        <v>-24731154</v>
      </c>
    </row>
    <row r="2778" spans="1:16" x14ac:dyDescent="0.2">
      <c r="A2778" s="4" t="s">
        <v>5478</v>
      </c>
      <c r="B2778" s="5">
        <v>40023</v>
      </c>
      <c r="C2778" s="4" t="s">
        <v>46</v>
      </c>
      <c r="D2778" s="4" t="s">
        <v>91</v>
      </c>
      <c r="E2778" s="4" t="s">
        <v>17</v>
      </c>
      <c r="F2778" s="4" t="s">
        <v>18</v>
      </c>
      <c r="G2778" s="4" t="s">
        <v>146</v>
      </c>
      <c r="H2778" s="4" t="s">
        <v>2595</v>
      </c>
      <c r="I2778" s="4" t="s">
        <v>4208</v>
      </c>
      <c r="J2778" s="51">
        <v>0</v>
      </c>
      <c r="K2778" s="51">
        <v>6.7</v>
      </c>
      <c r="L2778" s="51">
        <v>350</v>
      </c>
      <c r="M2778" s="51">
        <v>119</v>
      </c>
      <c r="N2778" s="55">
        <v>179883016</v>
      </c>
      <c r="O2778" s="55">
        <v>150000000</v>
      </c>
      <c r="P2778" s="24">
        <v>29883016</v>
      </c>
    </row>
    <row r="2779" spans="1:16" x14ac:dyDescent="0.2">
      <c r="A2779" s="4" t="s">
        <v>5479</v>
      </c>
      <c r="B2779" s="5">
        <v>40091</v>
      </c>
      <c r="C2779" s="4" t="s">
        <v>46</v>
      </c>
      <c r="D2779" s="4" t="s">
        <v>54</v>
      </c>
      <c r="E2779" s="4" t="s">
        <v>17</v>
      </c>
      <c r="F2779" s="4" t="s">
        <v>18</v>
      </c>
      <c r="G2779" s="4" t="s">
        <v>146</v>
      </c>
      <c r="H2779" s="4" t="s">
        <v>3933</v>
      </c>
      <c r="I2779" s="4" t="s">
        <v>303</v>
      </c>
      <c r="J2779" s="51">
        <v>0</v>
      </c>
      <c r="K2779" s="51">
        <v>4.9000000000000004</v>
      </c>
      <c r="L2779" s="51">
        <v>170</v>
      </c>
      <c r="M2779" s="51">
        <v>100</v>
      </c>
      <c r="N2779" s="55">
        <v>43337279</v>
      </c>
      <c r="O2779" s="55">
        <v>60000000</v>
      </c>
      <c r="P2779" s="24">
        <v>-16662721</v>
      </c>
    </row>
    <row r="2780" spans="1:16" x14ac:dyDescent="0.2">
      <c r="A2780" s="4" t="s">
        <v>5480</v>
      </c>
      <c r="B2780" s="5">
        <v>40163</v>
      </c>
      <c r="C2780" s="4" t="s">
        <v>46</v>
      </c>
      <c r="D2780" s="4" t="s">
        <v>34</v>
      </c>
      <c r="E2780" s="4" t="s">
        <v>17</v>
      </c>
      <c r="F2780" s="4" t="s">
        <v>18</v>
      </c>
      <c r="G2780" s="4" t="s">
        <v>106</v>
      </c>
      <c r="H2780" s="4" t="s">
        <v>1296</v>
      </c>
      <c r="I2780" s="4" t="s">
        <v>2336</v>
      </c>
      <c r="J2780" s="51">
        <v>0</v>
      </c>
      <c r="K2780" s="51">
        <v>6.5</v>
      </c>
      <c r="L2780" s="51">
        <v>192</v>
      </c>
      <c r="M2780" s="51">
        <v>90</v>
      </c>
      <c r="N2780" s="55">
        <v>15281286</v>
      </c>
      <c r="O2780" s="55">
        <v>18000000</v>
      </c>
      <c r="P2780" s="24">
        <v>-2718714</v>
      </c>
    </row>
    <row r="2781" spans="1:16" x14ac:dyDescent="0.2">
      <c r="A2781" s="4" t="s">
        <v>5481</v>
      </c>
      <c r="B2781" s="5">
        <v>39933</v>
      </c>
      <c r="C2781" s="4" t="s">
        <v>46</v>
      </c>
      <c r="D2781" s="4" t="s">
        <v>54</v>
      </c>
      <c r="E2781" s="4" t="s">
        <v>17</v>
      </c>
      <c r="F2781" s="4" t="s">
        <v>18</v>
      </c>
      <c r="G2781" s="4" t="s">
        <v>106</v>
      </c>
      <c r="H2781" s="4" t="s">
        <v>4764</v>
      </c>
      <c r="I2781" s="4" t="s">
        <v>5482</v>
      </c>
      <c r="J2781" s="51">
        <v>26000</v>
      </c>
      <c r="K2781" s="51">
        <v>7.7</v>
      </c>
      <c r="L2781" s="51">
        <v>445</v>
      </c>
      <c r="M2781" s="51">
        <v>88</v>
      </c>
      <c r="N2781" s="55">
        <v>75590286</v>
      </c>
      <c r="O2781" s="55">
        <v>23600000</v>
      </c>
      <c r="P2781" s="24">
        <v>51990286</v>
      </c>
    </row>
    <row r="2782" spans="1:16" x14ac:dyDescent="0.2">
      <c r="A2782" s="4" t="s">
        <v>5483</v>
      </c>
      <c r="B2782" s="5">
        <v>40312</v>
      </c>
      <c r="C2782" s="4" t="s">
        <v>46</v>
      </c>
      <c r="D2782" s="4" t="s">
        <v>54</v>
      </c>
      <c r="E2782" s="4" t="s">
        <v>17</v>
      </c>
      <c r="F2782" s="4" t="s">
        <v>18</v>
      </c>
      <c r="G2782" s="4" t="s">
        <v>106</v>
      </c>
      <c r="H2782" s="4" t="s">
        <v>2584</v>
      </c>
      <c r="I2782" s="4" t="s">
        <v>1481</v>
      </c>
      <c r="J2782" s="51">
        <v>63000</v>
      </c>
      <c r="K2782" s="51">
        <v>7.6</v>
      </c>
      <c r="L2782" s="51">
        <v>450</v>
      </c>
      <c r="M2782" s="51">
        <v>94</v>
      </c>
      <c r="N2782" s="55">
        <v>18329466</v>
      </c>
      <c r="O2782" s="55">
        <v>18000000</v>
      </c>
      <c r="P2782" s="24">
        <v>329466</v>
      </c>
    </row>
    <row r="2783" spans="1:16" x14ac:dyDescent="0.2">
      <c r="A2783" s="4" t="s">
        <v>5484</v>
      </c>
      <c r="B2783" s="5">
        <v>40190</v>
      </c>
      <c r="C2783" s="4" t="s">
        <v>46</v>
      </c>
      <c r="D2783" s="4" t="s">
        <v>191</v>
      </c>
      <c r="E2783" s="4" t="s">
        <v>17</v>
      </c>
      <c r="F2783" s="4" t="s">
        <v>18</v>
      </c>
      <c r="G2783" s="4" t="s">
        <v>106</v>
      </c>
      <c r="H2783" s="4" t="s">
        <v>5485</v>
      </c>
      <c r="I2783" s="4" t="s">
        <v>5486</v>
      </c>
      <c r="J2783" s="51">
        <v>0</v>
      </c>
      <c r="K2783" s="51">
        <v>7.1</v>
      </c>
      <c r="L2783" s="51">
        <v>28</v>
      </c>
      <c r="M2783" s="51">
        <v>80</v>
      </c>
      <c r="N2783" s="55">
        <v>99851</v>
      </c>
      <c r="O2783" s="55">
        <v>2500000</v>
      </c>
      <c r="P2783" s="24">
        <v>-2400149</v>
      </c>
    </row>
    <row r="2784" spans="1:16" x14ac:dyDescent="0.2">
      <c r="A2784" s="4" t="s">
        <v>5487</v>
      </c>
      <c r="B2784" s="5">
        <v>40266</v>
      </c>
      <c r="C2784" s="4" t="s">
        <v>46</v>
      </c>
      <c r="D2784" s="4" t="s">
        <v>54</v>
      </c>
      <c r="E2784" s="4" t="s">
        <v>17</v>
      </c>
      <c r="F2784" s="4" t="s">
        <v>18</v>
      </c>
      <c r="G2784" s="4" t="s">
        <v>98</v>
      </c>
      <c r="H2784" s="4" t="s">
        <v>440</v>
      </c>
      <c r="I2784" s="4" t="s">
        <v>659</v>
      </c>
      <c r="J2784" s="51">
        <v>24000</v>
      </c>
      <c r="K2784" s="51">
        <v>6.5</v>
      </c>
      <c r="L2784" s="51">
        <v>451</v>
      </c>
      <c r="M2784" s="51">
        <v>108</v>
      </c>
      <c r="N2784" s="55">
        <v>334185206</v>
      </c>
      <c r="O2784" s="55">
        <v>200000000</v>
      </c>
      <c r="P2784" s="24">
        <v>134185206</v>
      </c>
    </row>
    <row r="2785" spans="1:16" x14ac:dyDescent="0.2">
      <c r="A2785" s="4" t="s">
        <v>5488</v>
      </c>
      <c r="B2785" s="5">
        <v>40225</v>
      </c>
      <c r="C2785" s="4" t="s">
        <v>46</v>
      </c>
      <c r="D2785" s="4" t="s">
        <v>54</v>
      </c>
      <c r="E2785" s="4" t="s">
        <v>17</v>
      </c>
      <c r="F2785" s="4" t="s">
        <v>18</v>
      </c>
      <c r="G2785" s="4" t="s">
        <v>98</v>
      </c>
      <c r="H2785" s="4" t="s">
        <v>5489</v>
      </c>
      <c r="I2785" s="4" t="s">
        <v>5490</v>
      </c>
      <c r="J2785" s="51">
        <v>0</v>
      </c>
      <c r="K2785" s="51">
        <v>5.3</v>
      </c>
      <c r="L2785" s="51">
        <v>84</v>
      </c>
      <c r="M2785" s="51">
        <v>90</v>
      </c>
      <c r="N2785" s="55">
        <v>25077977</v>
      </c>
      <c r="O2785" s="55">
        <v>20000000</v>
      </c>
      <c r="P2785" s="24">
        <v>5077977</v>
      </c>
    </row>
    <row r="2786" spans="1:16" x14ac:dyDescent="0.2">
      <c r="A2786" s="4" t="s">
        <v>5491</v>
      </c>
      <c r="B2786" s="5">
        <v>40218</v>
      </c>
      <c r="C2786" s="4" t="s">
        <v>46</v>
      </c>
      <c r="D2786" s="4" t="s">
        <v>23</v>
      </c>
      <c r="E2786" s="4" t="s">
        <v>17</v>
      </c>
      <c r="F2786" s="4" t="s">
        <v>18</v>
      </c>
      <c r="G2786" s="4" t="s">
        <v>106</v>
      </c>
      <c r="H2786" s="4" t="s">
        <v>5492</v>
      </c>
      <c r="I2786" s="4" t="s">
        <v>1392</v>
      </c>
      <c r="J2786" s="51">
        <v>594</v>
      </c>
      <c r="K2786" s="51">
        <v>5.8</v>
      </c>
      <c r="L2786" s="51">
        <v>35</v>
      </c>
      <c r="M2786" s="51">
        <v>124</v>
      </c>
      <c r="N2786" s="55">
        <v>183490</v>
      </c>
      <c r="O2786" s="55">
        <v>1700000</v>
      </c>
      <c r="P2786" s="24">
        <v>-1516510</v>
      </c>
    </row>
    <row r="2787" spans="1:16" x14ac:dyDescent="0.2">
      <c r="A2787" s="4" t="s">
        <v>5493</v>
      </c>
      <c r="B2787" s="5">
        <v>40446</v>
      </c>
      <c r="C2787" s="4" t="s">
        <v>46</v>
      </c>
      <c r="D2787" s="4" t="s">
        <v>34</v>
      </c>
      <c r="E2787" s="4" t="s">
        <v>17</v>
      </c>
      <c r="F2787" s="4" t="s">
        <v>97</v>
      </c>
      <c r="G2787" s="4" t="s">
        <v>146</v>
      </c>
      <c r="H2787" s="4" t="s">
        <v>628</v>
      </c>
      <c r="I2787" s="4" t="s">
        <v>2262</v>
      </c>
      <c r="J2787" s="51">
        <v>0</v>
      </c>
      <c r="K2787" s="51">
        <v>7.3</v>
      </c>
      <c r="L2787" s="51">
        <v>248</v>
      </c>
      <c r="M2787" s="51">
        <v>129</v>
      </c>
      <c r="N2787" s="55">
        <v>3205244</v>
      </c>
      <c r="O2787" s="55">
        <v>10000000</v>
      </c>
      <c r="P2787" s="24">
        <v>-6794756</v>
      </c>
    </row>
    <row r="2788" spans="1:16" x14ac:dyDescent="0.2">
      <c r="A2788" s="4" t="s">
        <v>5494</v>
      </c>
      <c r="B2788" s="5">
        <v>40331</v>
      </c>
      <c r="C2788" s="4" t="s">
        <v>46</v>
      </c>
      <c r="D2788" s="4" t="s">
        <v>34</v>
      </c>
      <c r="E2788" s="4" t="s">
        <v>17</v>
      </c>
      <c r="F2788" s="4" t="s">
        <v>18</v>
      </c>
      <c r="G2788" s="4" t="s">
        <v>106</v>
      </c>
      <c r="H2788" s="4" t="s">
        <v>1850</v>
      </c>
      <c r="I2788" s="4" t="s">
        <v>4199</v>
      </c>
      <c r="J2788" s="51">
        <v>15000</v>
      </c>
      <c r="K2788" s="51">
        <v>7.2</v>
      </c>
      <c r="L2788" s="51">
        <v>261</v>
      </c>
      <c r="M2788" s="51">
        <v>105</v>
      </c>
      <c r="N2788" s="55">
        <v>5776314</v>
      </c>
      <c r="O2788" s="55">
        <v>3200000</v>
      </c>
      <c r="P2788" s="24">
        <v>2576314</v>
      </c>
    </row>
    <row r="2789" spans="1:16" x14ac:dyDescent="0.2">
      <c r="A2789" s="4" t="s">
        <v>5495</v>
      </c>
      <c r="B2789" s="5">
        <v>40281</v>
      </c>
      <c r="C2789" s="4" t="s">
        <v>46</v>
      </c>
      <c r="D2789" s="4" t="s">
        <v>379</v>
      </c>
      <c r="E2789" s="4" t="s">
        <v>17</v>
      </c>
      <c r="F2789" s="4" t="s">
        <v>352</v>
      </c>
      <c r="G2789" s="4" t="s">
        <v>106</v>
      </c>
      <c r="H2789" s="4" t="s">
        <v>5496</v>
      </c>
      <c r="I2789" s="4" t="s">
        <v>5497</v>
      </c>
      <c r="J2789" s="51">
        <v>0</v>
      </c>
      <c r="K2789" s="51">
        <v>6.1</v>
      </c>
      <c r="L2789" s="51">
        <v>97</v>
      </c>
      <c r="M2789" s="51">
        <v>110</v>
      </c>
      <c r="N2789" s="55">
        <v>56129</v>
      </c>
      <c r="O2789" s="55">
        <v>1100000</v>
      </c>
      <c r="P2789" s="24">
        <v>-1043871</v>
      </c>
    </row>
    <row r="2790" spans="1:16" x14ac:dyDescent="0.2">
      <c r="A2790" s="4" t="s">
        <v>5498</v>
      </c>
      <c r="B2790" s="5">
        <v>40228</v>
      </c>
      <c r="C2790" s="4" t="s">
        <v>46</v>
      </c>
      <c r="D2790" s="4" t="s">
        <v>23</v>
      </c>
      <c r="E2790" s="4" t="s">
        <v>17</v>
      </c>
      <c r="F2790" s="4" t="s">
        <v>18</v>
      </c>
      <c r="G2790" s="4" t="s">
        <v>106</v>
      </c>
      <c r="H2790" s="4" t="s">
        <v>1397</v>
      </c>
      <c r="I2790" s="4" t="s">
        <v>1848</v>
      </c>
      <c r="J2790" s="51">
        <v>106000</v>
      </c>
      <c r="K2790" s="51">
        <v>8</v>
      </c>
      <c r="L2790" s="51">
        <v>669</v>
      </c>
      <c r="M2790" s="51">
        <v>108</v>
      </c>
      <c r="N2790" s="55">
        <v>106952327</v>
      </c>
      <c r="O2790" s="55">
        <v>13000000</v>
      </c>
      <c r="P2790" s="24">
        <v>93952327</v>
      </c>
    </row>
    <row r="2791" spans="1:16" x14ac:dyDescent="0.2">
      <c r="A2791" s="4" t="s">
        <v>5499</v>
      </c>
      <c r="B2791" s="5">
        <v>40382</v>
      </c>
      <c r="C2791" s="4" t="s">
        <v>46</v>
      </c>
      <c r="D2791" s="4" t="s">
        <v>23</v>
      </c>
      <c r="E2791" s="4" t="s">
        <v>17</v>
      </c>
      <c r="F2791" s="4" t="s">
        <v>18</v>
      </c>
      <c r="G2791" s="4" t="s">
        <v>106</v>
      </c>
      <c r="H2791" s="4" t="s">
        <v>2466</v>
      </c>
      <c r="I2791" s="4" t="s">
        <v>5500</v>
      </c>
      <c r="J2791" s="51">
        <v>25000</v>
      </c>
      <c r="K2791" s="51">
        <v>7.4</v>
      </c>
      <c r="L2791" s="51">
        <v>377</v>
      </c>
      <c r="M2791" s="51">
        <v>112</v>
      </c>
      <c r="N2791" s="55">
        <v>9701559</v>
      </c>
      <c r="O2791" s="55">
        <v>3500000</v>
      </c>
      <c r="P2791" s="24">
        <v>6201559</v>
      </c>
    </row>
    <row r="2792" spans="1:16" x14ac:dyDescent="0.2">
      <c r="A2792" s="4" t="s">
        <v>5501</v>
      </c>
      <c r="B2792" s="5">
        <v>40433</v>
      </c>
      <c r="C2792" s="4" t="s">
        <v>46</v>
      </c>
      <c r="D2792" s="4" t="s">
        <v>23</v>
      </c>
      <c r="E2792" s="4" t="s">
        <v>17</v>
      </c>
      <c r="F2792" s="4" t="s">
        <v>1891</v>
      </c>
      <c r="G2792" s="4" t="s">
        <v>106</v>
      </c>
      <c r="H2792" s="4" t="s">
        <v>2041</v>
      </c>
      <c r="I2792" s="4" t="s">
        <v>5502</v>
      </c>
      <c r="J2792" s="51">
        <v>24000</v>
      </c>
      <c r="K2792" s="51">
        <v>7</v>
      </c>
      <c r="L2792" s="51">
        <v>363</v>
      </c>
      <c r="M2792" s="51">
        <v>95</v>
      </c>
      <c r="N2792" s="55">
        <v>1028658</v>
      </c>
      <c r="O2792" s="55">
        <v>3000000</v>
      </c>
      <c r="P2792" s="24">
        <v>-1971342</v>
      </c>
    </row>
    <row r="2793" spans="1:16" x14ac:dyDescent="0.2">
      <c r="A2793" s="4" t="s">
        <v>5503</v>
      </c>
      <c r="B2793" s="5">
        <v>40327</v>
      </c>
      <c r="C2793" s="4" t="s">
        <v>46</v>
      </c>
      <c r="D2793" s="4" t="s">
        <v>23</v>
      </c>
      <c r="E2793" s="4" t="s">
        <v>17</v>
      </c>
      <c r="F2793" s="4" t="s">
        <v>18</v>
      </c>
      <c r="G2793" s="4" t="s">
        <v>146</v>
      </c>
      <c r="H2793" s="4" t="s">
        <v>2196</v>
      </c>
      <c r="I2793" s="4" t="s">
        <v>5504</v>
      </c>
      <c r="J2793" s="51">
        <v>19000</v>
      </c>
      <c r="K2793" s="51">
        <v>6.4</v>
      </c>
      <c r="L2793" s="51">
        <v>197</v>
      </c>
      <c r="M2793" s="51">
        <v>119</v>
      </c>
      <c r="N2793" s="55">
        <v>39440655</v>
      </c>
      <c r="O2793" s="55">
        <v>55000000</v>
      </c>
      <c r="P2793" s="24">
        <v>-15559345</v>
      </c>
    </row>
    <row r="2794" spans="1:16" x14ac:dyDescent="0.2">
      <c r="A2794" s="4" t="s">
        <v>5505</v>
      </c>
      <c r="B2794" s="5">
        <v>40242</v>
      </c>
      <c r="C2794" s="4" t="s">
        <v>46</v>
      </c>
      <c r="D2794" s="4" t="s">
        <v>34</v>
      </c>
      <c r="E2794" s="4" t="s">
        <v>17</v>
      </c>
      <c r="F2794" s="4" t="s">
        <v>18</v>
      </c>
      <c r="G2794" s="4" t="s">
        <v>106</v>
      </c>
      <c r="H2794" s="4" t="s">
        <v>5170</v>
      </c>
      <c r="I2794" s="4" t="s">
        <v>5506</v>
      </c>
      <c r="J2794" s="51">
        <v>694</v>
      </c>
      <c r="K2794" s="51">
        <v>6</v>
      </c>
      <c r="L2794" s="51">
        <v>27</v>
      </c>
      <c r="M2794" s="51">
        <v>118</v>
      </c>
      <c r="N2794" s="55">
        <v>46451</v>
      </c>
      <c r="O2794" s="55">
        <v>7000000</v>
      </c>
      <c r="P2794" s="24">
        <v>-6953549</v>
      </c>
    </row>
    <row r="2795" spans="1:16" x14ac:dyDescent="0.2">
      <c r="A2795" s="4" t="s">
        <v>5507</v>
      </c>
      <c r="B2795" s="5">
        <v>40371</v>
      </c>
      <c r="C2795" s="4" t="s">
        <v>46</v>
      </c>
      <c r="D2795" s="4" t="s">
        <v>75</v>
      </c>
      <c r="E2795" s="4" t="s">
        <v>17</v>
      </c>
      <c r="F2795" s="4" t="s">
        <v>352</v>
      </c>
      <c r="G2795" s="4" t="s">
        <v>106</v>
      </c>
      <c r="H2795" s="4" t="s">
        <v>920</v>
      </c>
      <c r="I2795" s="4" t="s">
        <v>4321</v>
      </c>
      <c r="J2795" s="51">
        <v>0</v>
      </c>
      <c r="K2795" s="51">
        <v>6.2</v>
      </c>
      <c r="L2795" s="51">
        <v>117</v>
      </c>
      <c r="M2795" s="51">
        <v>108</v>
      </c>
      <c r="N2795" s="55">
        <v>1039869</v>
      </c>
      <c r="O2795" s="55">
        <v>15000000</v>
      </c>
      <c r="P2795" s="24">
        <v>-13960131</v>
      </c>
    </row>
    <row r="2796" spans="1:16" x14ac:dyDescent="0.2">
      <c r="A2796" s="4" t="s">
        <v>5508</v>
      </c>
      <c r="B2796" s="5">
        <v>40510</v>
      </c>
      <c r="C2796" s="4" t="s">
        <v>46</v>
      </c>
      <c r="D2796" s="4" t="s">
        <v>91</v>
      </c>
      <c r="E2796" s="4" t="s">
        <v>17</v>
      </c>
      <c r="F2796" s="4" t="s">
        <v>18</v>
      </c>
      <c r="G2796" s="4" t="s">
        <v>98</v>
      </c>
      <c r="H2796" s="4" t="s">
        <v>5509</v>
      </c>
      <c r="I2796" s="4" t="s">
        <v>5510</v>
      </c>
      <c r="J2796" s="51">
        <v>0</v>
      </c>
      <c r="K2796" s="51">
        <v>4.3</v>
      </c>
      <c r="L2796" s="51">
        <v>91</v>
      </c>
      <c r="M2796" s="51">
        <v>82</v>
      </c>
      <c r="N2796" s="55">
        <v>43575716</v>
      </c>
      <c r="O2796" s="55">
        <v>85000000</v>
      </c>
      <c r="P2796" s="24">
        <v>-41424284</v>
      </c>
    </row>
    <row r="2797" spans="1:16" x14ac:dyDescent="0.2">
      <c r="A2797" s="4" t="s">
        <v>5511</v>
      </c>
      <c r="B2797" s="5">
        <v>40541</v>
      </c>
      <c r="C2797" s="4" t="s">
        <v>46</v>
      </c>
      <c r="D2797" s="4" t="s">
        <v>23</v>
      </c>
      <c r="E2797" s="4" t="s">
        <v>17</v>
      </c>
      <c r="F2797" s="4" t="s">
        <v>18</v>
      </c>
      <c r="G2797" s="4" t="s">
        <v>146</v>
      </c>
      <c r="H2797" s="4" t="s">
        <v>5512</v>
      </c>
      <c r="I2797" s="4" t="s">
        <v>3076</v>
      </c>
      <c r="J2797" s="51">
        <v>0</v>
      </c>
      <c r="K2797" s="51">
        <v>6.5</v>
      </c>
      <c r="L2797" s="51">
        <v>117</v>
      </c>
      <c r="M2797" s="51">
        <v>99</v>
      </c>
      <c r="N2797" s="55">
        <v>31136950</v>
      </c>
      <c r="O2797" s="55">
        <v>44000000</v>
      </c>
      <c r="P2797" s="24">
        <v>-12863050</v>
      </c>
    </row>
    <row r="2798" spans="1:16" x14ac:dyDescent="0.2">
      <c r="A2798" s="4" t="s">
        <v>5513</v>
      </c>
      <c r="B2798" s="5">
        <v>40286</v>
      </c>
      <c r="C2798" s="4" t="s">
        <v>46</v>
      </c>
      <c r="D2798" s="4" t="s">
        <v>91</v>
      </c>
      <c r="E2798" s="4" t="s">
        <v>17</v>
      </c>
      <c r="F2798" s="4" t="s">
        <v>18</v>
      </c>
      <c r="G2798" s="4" t="s">
        <v>146</v>
      </c>
      <c r="H2798" s="4" t="s">
        <v>473</v>
      </c>
      <c r="I2798" s="4" t="s">
        <v>3251</v>
      </c>
      <c r="J2798" s="51">
        <v>15000</v>
      </c>
      <c r="K2798" s="51">
        <v>5.8</v>
      </c>
      <c r="L2798" s="51">
        <v>344</v>
      </c>
      <c r="M2798" s="51">
        <v>106</v>
      </c>
      <c r="N2798" s="55">
        <v>163192114</v>
      </c>
      <c r="O2798" s="55">
        <v>125000000</v>
      </c>
      <c r="P2798" s="24">
        <v>38192114</v>
      </c>
    </row>
    <row r="2799" spans="1:16" x14ac:dyDescent="0.2">
      <c r="A2799" s="4" t="s">
        <v>5514</v>
      </c>
      <c r="B2799" s="5">
        <v>40417</v>
      </c>
      <c r="C2799" s="4" t="s">
        <v>46</v>
      </c>
      <c r="D2799" s="4" t="s">
        <v>91</v>
      </c>
      <c r="E2799" s="4" t="s">
        <v>17</v>
      </c>
      <c r="F2799" s="4" t="s">
        <v>18</v>
      </c>
      <c r="G2799" s="4" t="s">
        <v>106</v>
      </c>
      <c r="H2799" s="4" t="s">
        <v>796</v>
      </c>
      <c r="I2799" s="4" t="s">
        <v>1079</v>
      </c>
      <c r="J2799" s="51">
        <v>0</v>
      </c>
      <c r="K2799" s="51">
        <v>5.6</v>
      </c>
      <c r="L2799" s="51">
        <v>203</v>
      </c>
      <c r="M2799" s="51">
        <v>107</v>
      </c>
      <c r="N2799" s="55">
        <v>44867349</v>
      </c>
      <c r="O2799" s="55">
        <v>37000000</v>
      </c>
      <c r="P2799" s="24">
        <v>7867349</v>
      </c>
    </row>
    <row r="2800" spans="1:16" x14ac:dyDescent="0.2">
      <c r="A2800" s="4" t="s">
        <v>5515</v>
      </c>
      <c r="B2800" s="5">
        <v>40468</v>
      </c>
      <c r="C2800" s="4" t="s">
        <v>46</v>
      </c>
      <c r="D2800" s="4" t="s">
        <v>23</v>
      </c>
      <c r="E2800" s="4" t="s">
        <v>17</v>
      </c>
      <c r="F2800" s="4" t="s">
        <v>5516</v>
      </c>
      <c r="G2800" s="4" t="s">
        <v>146</v>
      </c>
      <c r="H2800" s="4" t="s">
        <v>5517</v>
      </c>
      <c r="I2800" s="4" t="s">
        <v>5406</v>
      </c>
      <c r="J2800" s="51">
        <v>0</v>
      </c>
      <c r="K2800" s="51">
        <v>6.3</v>
      </c>
      <c r="L2800" s="51">
        <v>135</v>
      </c>
      <c r="M2800" s="51">
        <v>117</v>
      </c>
      <c r="N2800" s="55">
        <v>20218921</v>
      </c>
      <c r="O2800" s="55">
        <v>15000000</v>
      </c>
      <c r="P2800" s="24">
        <v>5218921</v>
      </c>
    </row>
    <row r="2801" spans="1:16" x14ac:dyDescent="0.2">
      <c r="A2801" s="4" t="s">
        <v>5518</v>
      </c>
      <c r="B2801" s="5">
        <v>40389</v>
      </c>
      <c r="C2801" s="4" t="s">
        <v>46</v>
      </c>
      <c r="D2801" s="4" t="s">
        <v>34</v>
      </c>
      <c r="E2801" s="4" t="s">
        <v>17</v>
      </c>
      <c r="F2801" s="4" t="s">
        <v>18</v>
      </c>
      <c r="G2801" s="4" t="s">
        <v>106</v>
      </c>
      <c r="H2801" s="4" t="s">
        <v>5519</v>
      </c>
      <c r="I2801" s="4" t="s">
        <v>4170</v>
      </c>
      <c r="J2801" s="51">
        <v>0</v>
      </c>
      <c r="K2801" s="51">
        <v>6.3</v>
      </c>
      <c r="L2801" s="51">
        <v>223</v>
      </c>
      <c r="M2801" s="51">
        <v>91</v>
      </c>
      <c r="N2801" s="55">
        <v>7455447</v>
      </c>
      <c r="O2801" s="55">
        <v>7000000</v>
      </c>
      <c r="P2801" s="24">
        <v>455447</v>
      </c>
    </row>
    <row r="2802" spans="1:16" x14ac:dyDescent="0.2">
      <c r="A2802" s="4" t="s">
        <v>5520</v>
      </c>
      <c r="B2802" s="5">
        <v>40419</v>
      </c>
      <c r="C2802" s="4" t="s">
        <v>46</v>
      </c>
      <c r="D2802" s="4" t="s">
        <v>34</v>
      </c>
      <c r="E2802" s="4" t="s">
        <v>17</v>
      </c>
      <c r="F2802" s="4" t="s">
        <v>18</v>
      </c>
      <c r="G2802" s="4" t="s">
        <v>146</v>
      </c>
      <c r="H2802" s="4" t="s">
        <v>2691</v>
      </c>
      <c r="I2802" s="4" t="s">
        <v>2983</v>
      </c>
      <c r="J2802" s="51">
        <v>0</v>
      </c>
      <c r="K2802" s="51">
        <v>6.3</v>
      </c>
      <c r="L2802" s="51">
        <v>247</v>
      </c>
      <c r="M2802" s="51">
        <v>101</v>
      </c>
      <c r="N2802" s="55">
        <v>98711404</v>
      </c>
      <c r="O2802" s="55">
        <v>55000000</v>
      </c>
      <c r="P2802" s="24">
        <v>43711404</v>
      </c>
    </row>
    <row r="2803" spans="1:16" x14ac:dyDescent="0.2">
      <c r="A2803" s="4" t="s">
        <v>5521</v>
      </c>
      <c r="B2803" s="5">
        <v>40284</v>
      </c>
      <c r="C2803" s="4" t="s">
        <v>46</v>
      </c>
      <c r="D2803" s="4" t="s">
        <v>23</v>
      </c>
      <c r="E2803" s="4" t="s">
        <v>17</v>
      </c>
      <c r="F2803" s="4" t="s">
        <v>18</v>
      </c>
      <c r="G2803" s="4" t="s">
        <v>146</v>
      </c>
      <c r="H2803" s="4" t="s">
        <v>3931</v>
      </c>
      <c r="I2803" s="4" t="s">
        <v>1063</v>
      </c>
      <c r="J2803" s="51">
        <v>14000</v>
      </c>
      <c r="K2803" s="51">
        <v>6.3</v>
      </c>
      <c r="L2803" s="51">
        <v>162</v>
      </c>
      <c r="M2803" s="51">
        <v>108</v>
      </c>
      <c r="N2803" s="55">
        <v>80014842</v>
      </c>
      <c r="O2803" s="55">
        <v>25000000</v>
      </c>
      <c r="P2803" s="24">
        <v>55014842</v>
      </c>
    </row>
    <row r="2804" spans="1:16" x14ac:dyDescent="0.2">
      <c r="A2804" s="4" t="s">
        <v>5522</v>
      </c>
      <c r="B2804" s="5">
        <v>40445</v>
      </c>
      <c r="C2804" s="4" t="s">
        <v>46</v>
      </c>
      <c r="D2804" s="4" t="s">
        <v>47</v>
      </c>
      <c r="E2804" s="4" t="s">
        <v>17</v>
      </c>
      <c r="F2804" s="4" t="s">
        <v>18</v>
      </c>
      <c r="G2804" s="4" t="s">
        <v>98</v>
      </c>
      <c r="H2804" s="4" t="s">
        <v>3781</v>
      </c>
      <c r="I2804" s="4" t="s">
        <v>5523</v>
      </c>
      <c r="J2804" s="51">
        <v>31000</v>
      </c>
      <c r="K2804" s="51">
        <v>7.7</v>
      </c>
      <c r="L2804" s="51">
        <v>304</v>
      </c>
      <c r="M2804" s="51">
        <v>87</v>
      </c>
      <c r="N2804" s="55">
        <v>251501645</v>
      </c>
      <c r="O2804" s="55">
        <v>69000000</v>
      </c>
      <c r="P2804" s="24">
        <v>182501645</v>
      </c>
    </row>
    <row r="2805" spans="1:16" x14ac:dyDescent="0.2">
      <c r="A2805" s="4" t="s">
        <v>5524</v>
      </c>
      <c r="B2805" s="5">
        <v>40530</v>
      </c>
      <c r="C2805" s="4" t="s">
        <v>46</v>
      </c>
      <c r="D2805" s="4" t="s">
        <v>105</v>
      </c>
      <c r="E2805" s="4" t="s">
        <v>17</v>
      </c>
      <c r="F2805" s="4" t="s">
        <v>18</v>
      </c>
      <c r="G2805" s="4" t="s">
        <v>146</v>
      </c>
      <c r="H2805" s="4" t="s">
        <v>5253</v>
      </c>
      <c r="I2805" s="4" t="s">
        <v>5005</v>
      </c>
      <c r="J2805" s="51">
        <v>16000</v>
      </c>
      <c r="K2805" s="51">
        <v>6.3</v>
      </c>
      <c r="L2805" s="51">
        <v>273</v>
      </c>
      <c r="M2805" s="51">
        <v>80</v>
      </c>
      <c r="N2805" s="55">
        <v>33583175</v>
      </c>
      <c r="O2805" s="55">
        <v>10000000</v>
      </c>
      <c r="P2805" s="24">
        <v>23583175</v>
      </c>
    </row>
    <row r="2806" spans="1:16" x14ac:dyDescent="0.2">
      <c r="A2806" s="4" t="s">
        <v>5525</v>
      </c>
      <c r="B2806" s="5">
        <v>40539</v>
      </c>
      <c r="C2806" s="4" t="s">
        <v>46</v>
      </c>
      <c r="D2806" s="4" t="s">
        <v>34</v>
      </c>
      <c r="E2806" s="4" t="s">
        <v>17</v>
      </c>
      <c r="F2806" s="4" t="s">
        <v>18</v>
      </c>
      <c r="G2806" s="4" t="s">
        <v>98</v>
      </c>
      <c r="H2806" s="4" t="s">
        <v>4266</v>
      </c>
      <c r="I2806" s="4" t="s">
        <v>5284</v>
      </c>
      <c r="J2806" s="51">
        <v>0</v>
      </c>
      <c r="K2806" s="51">
        <v>6.2</v>
      </c>
      <c r="L2806" s="51">
        <v>111</v>
      </c>
      <c r="M2806" s="51">
        <v>94</v>
      </c>
      <c r="N2806" s="55">
        <v>64001297</v>
      </c>
      <c r="O2806" s="55">
        <v>15000000</v>
      </c>
      <c r="P2806" s="24">
        <v>49001297</v>
      </c>
    </row>
    <row r="2807" spans="1:16" x14ac:dyDescent="0.2">
      <c r="A2807" s="4" t="s">
        <v>5526</v>
      </c>
      <c r="B2807" s="5">
        <v>40477</v>
      </c>
      <c r="C2807" s="4" t="s">
        <v>46</v>
      </c>
      <c r="D2807" s="4" t="s">
        <v>329</v>
      </c>
      <c r="E2807" s="4" t="s">
        <v>17</v>
      </c>
      <c r="F2807" s="4" t="s">
        <v>18</v>
      </c>
      <c r="G2807" s="4" t="s">
        <v>106</v>
      </c>
      <c r="H2807" s="4" t="s">
        <v>5527</v>
      </c>
      <c r="I2807" s="4" t="s">
        <v>5528</v>
      </c>
      <c r="J2807" s="51">
        <v>10000</v>
      </c>
      <c r="K2807" s="51">
        <v>5.6</v>
      </c>
      <c r="L2807" s="51">
        <v>298</v>
      </c>
      <c r="M2807" s="51">
        <v>99</v>
      </c>
      <c r="N2807" s="55">
        <v>24042490</v>
      </c>
      <c r="O2807" s="55">
        <v>25000000</v>
      </c>
      <c r="P2807" s="24">
        <v>-957510</v>
      </c>
    </row>
    <row r="2808" spans="1:16" x14ac:dyDescent="0.2">
      <c r="A2808" s="4" t="s">
        <v>5529</v>
      </c>
      <c r="B2808" s="5">
        <v>40542</v>
      </c>
      <c r="C2808" s="4" t="s">
        <v>46</v>
      </c>
      <c r="D2808" s="4" t="s">
        <v>34</v>
      </c>
      <c r="E2808" s="4" t="s">
        <v>17</v>
      </c>
      <c r="F2808" s="4" t="s">
        <v>18</v>
      </c>
      <c r="G2808" s="4" t="s">
        <v>106</v>
      </c>
      <c r="H2808" s="4" t="s">
        <v>1226</v>
      </c>
      <c r="I2808" s="4" t="s">
        <v>2472</v>
      </c>
      <c r="J2808" s="51">
        <v>25000</v>
      </c>
      <c r="K2808" s="51">
        <v>6.6</v>
      </c>
      <c r="L2808" s="51">
        <v>307</v>
      </c>
      <c r="M2808" s="51">
        <v>95</v>
      </c>
      <c r="N2808" s="55">
        <v>100448498</v>
      </c>
      <c r="O2808" s="55">
        <v>65000000</v>
      </c>
      <c r="P2808" s="24">
        <v>35448498</v>
      </c>
    </row>
    <row r="2809" spans="1:16" x14ac:dyDescent="0.2">
      <c r="A2809" s="4" t="s">
        <v>5530</v>
      </c>
      <c r="B2809" s="5">
        <v>40383</v>
      </c>
      <c r="C2809" s="4" t="s">
        <v>46</v>
      </c>
      <c r="D2809" s="4" t="s">
        <v>91</v>
      </c>
      <c r="E2809" s="4" t="s">
        <v>17</v>
      </c>
      <c r="F2809" s="4" t="s">
        <v>18</v>
      </c>
      <c r="G2809" s="4" t="s">
        <v>146</v>
      </c>
      <c r="H2809" s="4" t="s">
        <v>5531</v>
      </c>
      <c r="I2809" s="4" t="s">
        <v>4830</v>
      </c>
      <c r="J2809" s="51">
        <v>0</v>
      </c>
      <c r="K2809" s="51">
        <v>5.0999999999999996</v>
      </c>
      <c r="L2809" s="51">
        <v>138</v>
      </c>
      <c r="M2809" s="51">
        <v>107</v>
      </c>
      <c r="N2809" s="55">
        <v>1183354</v>
      </c>
      <c r="O2809" s="55">
        <v>20000000</v>
      </c>
      <c r="P2809" s="24">
        <v>-18816646</v>
      </c>
    </row>
    <row r="2810" spans="1:16" x14ac:dyDescent="0.2">
      <c r="A2810" s="4" t="s">
        <v>5532</v>
      </c>
      <c r="B2810" s="5">
        <v>40189</v>
      </c>
      <c r="C2810" s="4" t="s">
        <v>46</v>
      </c>
      <c r="D2810" s="4" t="s">
        <v>34</v>
      </c>
      <c r="E2810" s="4" t="s">
        <v>17</v>
      </c>
      <c r="F2810" s="4" t="s">
        <v>18</v>
      </c>
      <c r="G2810" s="4" t="s">
        <v>146</v>
      </c>
      <c r="H2810" s="4" t="s">
        <v>4764</v>
      </c>
      <c r="I2810" s="4" t="s">
        <v>5533</v>
      </c>
      <c r="J2810" s="51">
        <v>19000</v>
      </c>
      <c r="K2810" s="51">
        <v>7.1</v>
      </c>
      <c r="L2810" s="51">
        <v>262</v>
      </c>
      <c r="M2810" s="51">
        <v>92</v>
      </c>
      <c r="N2810" s="55">
        <v>58401464</v>
      </c>
      <c r="O2810" s="55">
        <v>8000000</v>
      </c>
      <c r="P2810" s="24">
        <v>50401464</v>
      </c>
    </row>
    <row r="2811" spans="1:16" x14ac:dyDescent="0.2">
      <c r="A2811" s="4" t="s">
        <v>5534</v>
      </c>
      <c r="B2811" s="5">
        <v>40360</v>
      </c>
      <c r="C2811" s="4" t="s">
        <v>46</v>
      </c>
      <c r="D2811" s="4" t="s">
        <v>23</v>
      </c>
      <c r="E2811" s="4" t="s">
        <v>17</v>
      </c>
      <c r="F2811" s="4" t="s">
        <v>18</v>
      </c>
      <c r="G2811" s="4" t="s">
        <v>146</v>
      </c>
      <c r="H2811" s="4" t="s">
        <v>2584</v>
      </c>
      <c r="I2811" s="4" t="s">
        <v>4454</v>
      </c>
      <c r="J2811" s="51">
        <v>26000</v>
      </c>
      <c r="K2811" s="51">
        <v>5.7</v>
      </c>
      <c r="L2811" s="51">
        <v>213</v>
      </c>
      <c r="M2811" s="51">
        <v>140</v>
      </c>
      <c r="N2811" s="55">
        <v>80574010</v>
      </c>
      <c r="O2811" s="55">
        <v>60000000</v>
      </c>
      <c r="P2811" s="24">
        <v>20574010</v>
      </c>
    </row>
    <row r="2812" spans="1:16" x14ac:dyDescent="0.2">
      <c r="A2812" s="4" t="s">
        <v>5535</v>
      </c>
      <c r="B2812" s="5">
        <v>40515</v>
      </c>
      <c r="C2812" s="4" t="s">
        <v>46</v>
      </c>
      <c r="D2812" s="4" t="s">
        <v>16</v>
      </c>
      <c r="E2812" s="4" t="s">
        <v>17</v>
      </c>
      <c r="F2812" s="4" t="s">
        <v>97</v>
      </c>
      <c r="G2812" s="4" t="s">
        <v>106</v>
      </c>
      <c r="H2812" s="4" t="s">
        <v>5253</v>
      </c>
      <c r="I2812" s="4" t="s">
        <v>1219</v>
      </c>
      <c r="J2812" s="51">
        <v>0</v>
      </c>
      <c r="K2812" s="51">
        <v>6.6</v>
      </c>
      <c r="L2812" s="51">
        <v>258</v>
      </c>
      <c r="M2812" s="51">
        <v>117</v>
      </c>
      <c r="N2812" s="55">
        <v>43290977</v>
      </c>
      <c r="O2812" s="55">
        <v>80000000</v>
      </c>
      <c r="P2812" s="24">
        <v>-36709023</v>
      </c>
    </row>
    <row r="2813" spans="1:16" x14ac:dyDescent="0.2">
      <c r="A2813" s="4" t="s">
        <v>5536</v>
      </c>
      <c r="B2813" s="5">
        <v>40300</v>
      </c>
      <c r="C2813" s="4" t="s">
        <v>46</v>
      </c>
      <c r="D2813" s="4" t="s">
        <v>34</v>
      </c>
      <c r="E2813" s="4" t="s">
        <v>17</v>
      </c>
      <c r="F2813" s="4" t="s">
        <v>18</v>
      </c>
      <c r="G2813" s="4" t="s">
        <v>106</v>
      </c>
      <c r="H2813" s="4" t="s">
        <v>1520</v>
      </c>
      <c r="I2813" s="4" t="s">
        <v>5537</v>
      </c>
      <c r="J2813" s="51">
        <v>0</v>
      </c>
      <c r="K2813" s="51">
        <v>6.4</v>
      </c>
      <c r="L2813" s="51">
        <v>155</v>
      </c>
      <c r="M2813" s="51">
        <v>97</v>
      </c>
      <c r="N2813" s="55">
        <v>2711210</v>
      </c>
      <c r="O2813" s="55">
        <v>5000000</v>
      </c>
      <c r="P2813" s="24">
        <v>-2288790</v>
      </c>
    </row>
    <row r="2814" spans="1:16" x14ac:dyDescent="0.2">
      <c r="A2814" s="4" t="s">
        <v>5538</v>
      </c>
      <c r="B2814" s="5">
        <v>40410</v>
      </c>
      <c r="C2814" s="4" t="s">
        <v>46</v>
      </c>
      <c r="D2814" s="4" t="s">
        <v>23</v>
      </c>
      <c r="E2814" s="4" t="s">
        <v>17</v>
      </c>
      <c r="F2814" s="4" t="s">
        <v>18</v>
      </c>
      <c r="G2814" s="4" t="s">
        <v>98</v>
      </c>
      <c r="H2814" s="4" t="s">
        <v>213</v>
      </c>
      <c r="I2814" s="4" t="s">
        <v>5147</v>
      </c>
      <c r="J2814" s="51">
        <v>0</v>
      </c>
      <c r="K2814" s="51">
        <v>6.5</v>
      </c>
      <c r="L2814" s="51">
        <v>126</v>
      </c>
      <c r="M2814" s="51">
        <v>106</v>
      </c>
      <c r="N2814" s="55">
        <v>11854694</v>
      </c>
      <c r="O2814" s="55">
        <v>31000000</v>
      </c>
      <c r="P2814" s="24">
        <v>-19145306</v>
      </c>
    </row>
    <row r="2815" spans="1:16" x14ac:dyDescent="0.2">
      <c r="A2815" s="4" t="s">
        <v>5539</v>
      </c>
      <c r="B2815" s="5">
        <v>40484</v>
      </c>
      <c r="C2815" s="4" t="s">
        <v>46</v>
      </c>
      <c r="D2815" s="4" t="s">
        <v>75</v>
      </c>
      <c r="E2815" s="4" t="s">
        <v>17</v>
      </c>
      <c r="F2815" s="4" t="s">
        <v>18</v>
      </c>
      <c r="G2815" s="4" t="s">
        <v>146</v>
      </c>
      <c r="H2815" s="4" t="s">
        <v>1270</v>
      </c>
      <c r="I2815" s="4" t="s">
        <v>1440</v>
      </c>
      <c r="J2815" s="51">
        <v>9000</v>
      </c>
      <c r="K2815" s="51">
        <v>6.8</v>
      </c>
      <c r="L2815" s="51">
        <v>214</v>
      </c>
      <c r="M2815" s="51">
        <v>108</v>
      </c>
      <c r="N2815" s="55">
        <v>9528092</v>
      </c>
      <c r="O2815" s="55">
        <v>22000000</v>
      </c>
      <c r="P2815" s="24">
        <v>-12471908</v>
      </c>
    </row>
    <row r="2816" spans="1:16" x14ac:dyDescent="0.2">
      <c r="A2816" s="4" t="s">
        <v>5540</v>
      </c>
      <c r="B2816" s="5">
        <v>40540</v>
      </c>
      <c r="C2816" s="4" t="s">
        <v>46</v>
      </c>
      <c r="D2816" s="4" t="s">
        <v>91</v>
      </c>
      <c r="E2816" s="4" t="s">
        <v>17</v>
      </c>
      <c r="F2816" s="4" t="s">
        <v>18</v>
      </c>
      <c r="G2816" s="4" t="s">
        <v>106</v>
      </c>
      <c r="H2816" s="4" t="s">
        <v>2893</v>
      </c>
      <c r="I2816" s="4" t="s">
        <v>1640</v>
      </c>
      <c r="J2816" s="51">
        <v>12000</v>
      </c>
      <c r="K2816" s="51">
        <v>6.5</v>
      </c>
      <c r="L2816" s="51">
        <v>196</v>
      </c>
      <c r="M2816" s="51">
        <v>98</v>
      </c>
      <c r="N2816" s="55">
        <v>23225911</v>
      </c>
      <c r="O2816" s="55">
        <v>24000000</v>
      </c>
      <c r="P2816" s="24">
        <v>-774089</v>
      </c>
    </row>
    <row r="2817" spans="1:16" x14ac:dyDescent="0.2">
      <c r="A2817" s="4" t="s">
        <v>5541</v>
      </c>
      <c r="B2817" s="5">
        <v>40266</v>
      </c>
      <c r="C2817" s="4" t="s">
        <v>46</v>
      </c>
      <c r="D2817" s="4" t="s">
        <v>34</v>
      </c>
      <c r="E2817" s="4" t="s">
        <v>17</v>
      </c>
      <c r="F2817" s="4" t="s">
        <v>18</v>
      </c>
      <c r="G2817" s="4" t="s">
        <v>98</v>
      </c>
      <c r="H2817" s="4" t="s">
        <v>4561</v>
      </c>
      <c r="I2817" s="4" t="s">
        <v>556</v>
      </c>
      <c r="J2817" s="51">
        <v>14000</v>
      </c>
      <c r="K2817" s="51">
        <v>7.7</v>
      </c>
      <c r="L2817" s="51">
        <v>87</v>
      </c>
      <c r="M2817" s="51">
        <v>90</v>
      </c>
      <c r="N2817" s="55">
        <v>1752214</v>
      </c>
      <c r="O2817" s="55">
        <v>14000000</v>
      </c>
      <c r="P2817" s="24">
        <v>-12247786</v>
      </c>
    </row>
    <row r="2818" spans="1:16" x14ac:dyDescent="0.2">
      <c r="A2818" s="4" t="s">
        <v>5542</v>
      </c>
      <c r="B2818" s="5">
        <v>40456</v>
      </c>
      <c r="C2818" s="4" t="s">
        <v>46</v>
      </c>
      <c r="D2818" s="4" t="s">
        <v>191</v>
      </c>
      <c r="E2818" s="4" t="s">
        <v>17</v>
      </c>
      <c r="F2818" s="4" t="s">
        <v>18</v>
      </c>
      <c r="G2818" s="4" t="s">
        <v>146</v>
      </c>
      <c r="H2818" s="4" t="s">
        <v>5543</v>
      </c>
      <c r="I2818" s="4" t="s">
        <v>5544</v>
      </c>
      <c r="J2818" s="51">
        <v>0</v>
      </c>
      <c r="K2818" s="51">
        <v>6.4</v>
      </c>
      <c r="L2818" s="51">
        <v>73</v>
      </c>
      <c r="M2818" s="51">
        <v>93</v>
      </c>
      <c r="N2818" s="55">
        <v>100675</v>
      </c>
      <c r="O2818" s="55">
        <v>3000000</v>
      </c>
      <c r="P2818" s="24">
        <v>-2899325</v>
      </c>
    </row>
    <row r="2819" spans="1:16" x14ac:dyDescent="0.2">
      <c r="A2819" s="4" t="s">
        <v>5545</v>
      </c>
      <c r="B2819" s="5">
        <v>40392</v>
      </c>
      <c r="C2819" s="4" t="s">
        <v>46</v>
      </c>
      <c r="D2819" s="4" t="s">
        <v>91</v>
      </c>
      <c r="E2819" s="4" t="s">
        <v>17</v>
      </c>
      <c r="F2819" s="4" t="s">
        <v>175</v>
      </c>
      <c r="G2819" s="4" t="s">
        <v>106</v>
      </c>
      <c r="H2819" s="4" t="s">
        <v>5546</v>
      </c>
      <c r="I2819" s="4" t="s">
        <v>3640</v>
      </c>
      <c r="J2819" s="51">
        <v>0</v>
      </c>
      <c r="K2819" s="51">
        <v>6.5</v>
      </c>
      <c r="L2819" s="51">
        <v>203</v>
      </c>
      <c r="M2819" s="51">
        <v>92</v>
      </c>
      <c r="N2819" s="55">
        <v>23324666</v>
      </c>
      <c r="O2819" s="55">
        <v>52000000</v>
      </c>
      <c r="P2819" s="24">
        <v>-28675334</v>
      </c>
    </row>
    <row r="2820" spans="1:16" x14ac:dyDescent="0.2">
      <c r="A2820" s="4" t="s">
        <v>5547</v>
      </c>
      <c r="B2820" s="5">
        <v>40252</v>
      </c>
      <c r="C2820" s="4" t="s">
        <v>46</v>
      </c>
      <c r="D2820" s="4" t="s">
        <v>34</v>
      </c>
      <c r="E2820" s="4" t="s">
        <v>17</v>
      </c>
      <c r="F2820" s="4" t="s">
        <v>18</v>
      </c>
      <c r="G2820" s="4" t="s">
        <v>98</v>
      </c>
      <c r="H2820" s="4" t="s">
        <v>1406</v>
      </c>
      <c r="I2820" s="4" t="s">
        <v>2030</v>
      </c>
      <c r="J2820" s="51">
        <v>0</v>
      </c>
      <c r="K2820" s="51">
        <v>3.8</v>
      </c>
      <c r="L2820" s="51">
        <v>101</v>
      </c>
      <c r="M2820" s="51">
        <v>92</v>
      </c>
      <c r="N2820" s="55">
        <v>17596256</v>
      </c>
      <c r="O2820" s="55">
        <v>35000000</v>
      </c>
      <c r="P2820" s="24">
        <v>-17403744</v>
      </c>
    </row>
    <row r="2821" spans="1:16" x14ac:dyDescent="0.2">
      <c r="A2821" s="4" t="s">
        <v>5548</v>
      </c>
      <c r="B2821" s="5">
        <v>40319</v>
      </c>
      <c r="C2821" s="4" t="s">
        <v>46</v>
      </c>
      <c r="D2821" s="4" t="s">
        <v>34</v>
      </c>
      <c r="E2821" s="4" t="s">
        <v>17</v>
      </c>
      <c r="F2821" s="4" t="s">
        <v>18</v>
      </c>
      <c r="G2821" s="4" t="s">
        <v>106</v>
      </c>
      <c r="H2821" s="4" t="s">
        <v>5549</v>
      </c>
      <c r="I2821" s="4" t="s">
        <v>5550</v>
      </c>
      <c r="J2821" s="51">
        <v>0</v>
      </c>
      <c r="K2821" s="51">
        <v>6.3</v>
      </c>
      <c r="L2821" s="51">
        <v>167</v>
      </c>
      <c r="M2821" s="51">
        <v>102</v>
      </c>
      <c r="N2821" s="55">
        <v>17797316</v>
      </c>
      <c r="O2821" s="55">
        <v>32000000</v>
      </c>
      <c r="P2821" s="24">
        <v>-14202684</v>
      </c>
    </row>
    <row r="2822" spans="1:16" x14ac:dyDescent="0.2">
      <c r="A2822" s="4" t="s">
        <v>5551</v>
      </c>
      <c r="B2822" s="5">
        <v>40354</v>
      </c>
      <c r="C2822" s="4" t="s">
        <v>46</v>
      </c>
      <c r="D2822" s="4" t="s">
        <v>91</v>
      </c>
      <c r="E2822" s="4" t="s">
        <v>17</v>
      </c>
      <c r="F2822" s="4" t="s">
        <v>175</v>
      </c>
      <c r="G2822" s="4" t="s">
        <v>106</v>
      </c>
      <c r="H2822" s="4" t="s">
        <v>1537</v>
      </c>
      <c r="I2822" s="4" t="s">
        <v>2989</v>
      </c>
      <c r="J2822" s="51">
        <v>0</v>
      </c>
      <c r="K2822" s="51">
        <v>6.9</v>
      </c>
      <c r="L2822" s="51">
        <v>266</v>
      </c>
      <c r="M2822" s="51">
        <v>115</v>
      </c>
      <c r="N2822" s="55">
        <v>35024475</v>
      </c>
      <c r="O2822" s="55">
        <v>100000000</v>
      </c>
      <c r="P2822" s="24">
        <v>-64975525</v>
      </c>
    </row>
    <row r="2823" spans="1:16" x14ac:dyDescent="0.2">
      <c r="A2823" s="4" t="s">
        <v>5552</v>
      </c>
      <c r="B2823" s="5">
        <v>40267</v>
      </c>
      <c r="C2823" s="4" t="s">
        <v>46</v>
      </c>
      <c r="D2823" s="4" t="s">
        <v>34</v>
      </c>
      <c r="E2823" s="4" t="s">
        <v>17</v>
      </c>
      <c r="F2823" s="4" t="s">
        <v>18</v>
      </c>
      <c r="G2823" s="4" t="s">
        <v>146</v>
      </c>
      <c r="H2823" s="4" t="s">
        <v>1296</v>
      </c>
      <c r="I2823" s="4" t="s">
        <v>1374</v>
      </c>
      <c r="J2823" s="51">
        <v>12000</v>
      </c>
      <c r="K2823" s="51">
        <v>6</v>
      </c>
      <c r="L2823" s="51">
        <v>179</v>
      </c>
      <c r="M2823" s="51">
        <v>102</v>
      </c>
      <c r="N2823" s="55">
        <v>162001186</v>
      </c>
      <c r="O2823" s="55">
        <v>80000000</v>
      </c>
      <c r="P2823" s="24">
        <v>82001186</v>
      </c>
    </row>
    <row r="2824" spans="1:16" x14ac:dyDescent="0.2">
      <c r="A2824" s="4" t="s">
        <v>5553</v>
      </c>
      <c r="B2824" s="5">
        <v>40355</v>
      </c>
      <c r="C2824" s="4" t="s">
        <v>46</v>
      </c>
      <c r="D2824" s="4" t="s">
        <v>54</v>
      </c>
      <c r="E2824" s="4" t="s">
        <v>17</v>
      </c>
      <c r="F2824" s="4" t="s">
        <v>18</v>
      </c>
      <c r="G2824" s="4" t="s">
        <v>98</v>
      </c>
      <c r="H2824" s="4" t="s">
        <v>4935</v>
      </c>
      <c r="I2824" s="4" t="s">
        <v>5315</v>
      </c>
      <c r="J2824" s="51">
        <v>0</v>
      </c>
      <c r="K2824" s="51">
        <v>4.9000000000000004</v>
      </c>
      <c r="L2824" s="51">
        <v>184</v>
      </c>
      <c r="M2824" s="51">
        <v>85</v>
      </c>
      <c r="N2824" s="55">
        <v>42776259</v>
      </c>
      <c r="O2824" s="55">
        <v>112000000</v>
      </c>
      <c r="P2824" s="24">
        <v>-69223741</v>
      </c>
    </row>
    <row r="2825" spans="1:16" x14ac:dyDescent="0.2">
      <c r="A2825" s="4" t="s">
        <v>5554</v>
      </c>
      <c r="B2825" s="5">
        <v>40353</v>
      </c>
      <c r="C2825" s="4" t="s">
        <v>46</v>
      </c>
      <c r="D2825" s="4" t="s">
        <v>23</v>
      </c>
      <c r="E2825" s="4" t="s">
        <v>17</v>
      </c>
      <c r="F2825" s="4" t="s">
        <v>18</v>
      </c>
      <c r="G2825" s="4" t="s">
        <v>146</v>
      </c>
      <c r="H2825" s="4" t="s">
        <v>1537</v>
      </c>
      <c r="I2825" s="4" t="s">
        <v>128</v>
      </c>
      <c r="J2825" s="51">
        <v>16000</v>
      </c>
      <c r="K2825" s="51">
        <v>6.5</v>
      </c>
      <c r="L2825" s="51">
        <v>315</v>
      </c>
      <c r="M2825" s="51">
        <v>129</v>
      </c>
      <c r="N2825" s="55">
        <v>32741596</v>
      </c>
      <c r="O2825" s="55">
        <v>50000000</v>
      </c>
      <c r="P2825" s="24">
        <v>-17258404</v>
      </c>
    </row>
    <row r="2826" spans="1:16" x14ac:dyDescent="0.2">
      <c r="A2826" s="4" t="s">
        <v>5555</v>
      </c>
      <c r="B2826" s="5">
        <v>40248</v>
      </c>
      <c r="C2826" s="4" t="s">
        <v>46</v>
      </c>
      <c r="D2826" s="4" t="s">
        <v>23</v>
      </c>
      <c r="E2826" s="4" t="s">
        <v>17</v>
      </c>
      <c r="F2826" s="4" t="s">
        <v>18</v>
      </c>
      <c r="G2826" s="4" t="s">
        <v>106</v>
      </c>
      <c r="H2826" s="4" t="s">
        <v>1467</v>
      </c>
      <c r="I2826" s="4" t="s">
        <v>5556</v>
      </c>
      <c r="J2826" s="51">
        <v>19000</v>
      </c>
      <c r="K2826" s="51">
        <v>7.1</v>
      </c>
      <c r="L2826" s="51">
        <v>134</v>
      </c>
      <c r="M2826" s="51">
        <v>106</v>
      </c>
      <c r="N2826" s="55">
        <v>382946</v>
      </c>
      <c r="O2826" s="55">
        <v>7000000</v>
      </c>
      <c r="P2826" s="24">
        <v>-6617054</v>
      </c>
    </row>
    <row r="2827" spans="1:16" x14ac:dyDescent="0.2">
      <c r="A2827" s="4" t="s">
        <v>5557</v>
      </c>
      <c r="B2827" s="5">
        <v>40295</v>
      </c>
      <c r="C2827" s="4" t="s">
        <v>46</v>
      </c>
      <c r="D2827" s="4" t="s">
        <v>34</v>
      </c>
      <c r="E2827" s="4" t="s">
        <v>17</v>
      </c>
      <c r="F2827" s="4" t="s">
        <v>18</v>
      </c>
      <c r="G2827" s="4" t="s">
        <v>106</v>
      </c>
      <c r="H2827" s="4" t="s">
        <v>4910</v>
      </c>
      <c r="I2827" s="4" t="s">
        <v>5558</v>
      </c>
      <c r="J2827" s="51">
        <v>12000</v>
      </c>
      <c r="K2827" s="51">
        <v>6.4</v>
      </c>
      <c r="L2827" s="51">
        <v>265</v>
      </c>
      <c r="M2827" s="51">
        <v>101</v>
      </c>
      <c r="N2827" s="55">
        <v>50213619</v>
      </c>
      <c r="O2827" s="55">
        <v>36000000</v>
      </c>
      <c r="P2827" s="24">
        <v>14213619</v>
      </c>
    </row>
    <row r="2828" spans="1:16" x14ac:dyDescent="0.2">
      <c r="A2828" s="4" t="s">
        <v>5559</v>
      </c>
      <c r="B2828" s="5">
        <v>40227</v>
      </c>
      <c r="C2828" s="4" t="s">
        <v>46</v>
      </c>
      <c r="D2828" s="4" t="s">
        <v>34</v>
      </c>
      <c r="E2828" s="4" t="s">
        <v>17</v>
      </c>
      <c r="F2828" s="4" t="s">
        <v>18</v>
      </c>
      <c r="G2828" s="4" t="s">
        <v>146</v>
      </c>
      <c r="H2828" s="4" t="s">
        <v>5560</v>
      </c>
      <c r="I2828" s="4" t="s">
        <v>1518</v>
      </c>
      <c r="J2828" s="51">
        <v>0</v>
      </c>
      <c r="K2828" s="51">
        <v>5.3</v>
      </c>
      <c r="L2828" s="51">
        <v>168</v>
      </c>
      <c r="M2828" s="51">
        <v>121</v>
      </c>
      <c r="N2828" s="55">
        <v>30212620</v>
      </c>
      <c r="O2828" s="55">
        <v>120000000</v>
      </c>
      <c r="P2828" s="24">
        <v>-89787380</v>
      </c>
    </row>
    <row r="2829" spans="1:16" x14ac:dyDescent="0.2">
      <c r="A2829" s="4" t="s">
        <v>5561</v>
      </c>
      <c r="B2829" s="5">
        <v>40418</v>
      </c>
      <c r="C2829" s="4" t="s">
        <v>46</v>
      </c>
      <c r="D2829" s="4" t="s">
        <v>54</v>
      </c>
      <c r="E2829" s="4" t="s">
        <v>17</v>
      </c>
      <c r="F2829" s="4" t="s">
        <v>18</v>
      </c>
      <c r="G2829" s="4" t="s">
        <v>98</v>
      </c>
      <c r="H2829" s="4" t="s">
        <v>2354</v>
      </c>
      <c r="I2829" s="4" t="s">
        <v>3100</v>
      </c>
      <c r="J2829" s="51">
        <v>33000</v>
      </c>
      <c r="K2829" s="51">
        <v>8.1999999999999993</v>
      </c>
      <c r="L2829" s="51">
        <v>288</v>
      </c>
      <c r="M2829" s="51">
        <v>98</v>
      </c>
      <c r="N2829" s="55">
        <v>217387997</v>
      </c>
      <c r="O2829" s="55">
        <v>165000000</v>
      </c>
      <c r="P2829" s="24">
        <v>52387997</v>
      </c>
    </row>
    <row r="2830" spans="1:16" x14ac:dyDescent="0.2">
      <c r="A2830" s="4" t="s">
        <v>5562</v>
      </c>
      <c r="B2830" s="5">
        <v>40231</v>
      </c>
      <c r="C2830" s="4" t="s">
        <v>46</v>
      </c>
      <c r="D2830" s="4" t="s">
        <v>105</v>
      </c>
      <c r="E2830" s="4" t="s">
        <v>17</v>
      </c>
      <c r="F2830" s="4" t="s">
        <v>18</v>
      </c>
      <c r="G2830" s="4" t="s">
        <v>106</v>
      </c>
      <c r="H2830" s="4" t="s">
        <v>5563</v>
      </c>
      <c r="I2830" s="4" t="s">
        <v>5564</v>
      </c>
      <c r="J2830" s="51">
        <v>17000</v>
      </c>
      <c r="K2830" s="51">
        <v>6.3</v>
      </c>
      <c r="L2830" s="51">
        <v>225</v>
      </c>
      <c r="M2830" s="51">
        <v>105</v>
      </c>
      <c r="N2830" s="55">
        <v>92401</v>
      </c>
      <c r="O2830" s="55">
        <v>2000000</v>
      </c>
      <c r="P2830" s="24">
        <v>-1907599</v>
      </c>
    </row>
    <row r="2831" spans="1:16" x14ac:dyDescent="0.2">
      <c r="A2831" s="4" t="s">
        <v>5565</v>
      </c>
      <c r="B2831" s="5">
        <v>40343</v>
      </c>
      <c r="C2831" s="4" t="s">
        <v>46</v>
      </c>
      <c r="D2831" s="4" t="s">
        <v>191</v>
      </c>
      <c r="E2831" s="4" t="s">
        <v>17</v>
      </c>
      <c r="F2831" s="4" t="s">
        <v>18</v>
      </c>
      <c r="G2831" s="4" t="s">
        <v>98</v>
      </c>
      <c r="H2831" s="4" t="s">
        <v>5566</v>
      </c>
      <c r="I2831" s="4" t="s">
        <v>5567</v>
      </c>
      <c r="J2831" s="51">
        <v>638</v>
      </c>
      <c r="K2831" s="51">
        <v>5.0999999999999996</v>
      </c>
      <c r="L2831" s="51">
        <v>4</v>
      </c>
      <c r="M2831" s="51">
        <v>92</v>
      </c>
      <c r="N2831" s="55">
        <v>425899</v>
      </c>
      <c r="O2831" s="55">
        <v>400000</v>
      </c>
      <c r="P2831" s="24">
        <v>25899</v>
      </c>
    </row>
    <row r="2832" spans="1:16" x14ac:dyDescent="0.2">
      <c r="A2832" s="4" t="s">
        <v>5568</v>
      </c>
      <c r="B2832" s="5">
        <v>40408</v>
      </c>
      <c r="C2832" s="4" t="s">
        <v>46</v>
      </c>
      <c r="D2832" s="4" t="s">
        <v>23</v>
      </c>
      <c r="E2832" s="4" t="s">
        <v>174</v>
      </c>
      <c r="F2832" s="4" t="s">
        <v>352</v>
      </c>
      <c r="G2832" s="4" t="s">
        <v>106</v>
      </c>
      <c r="H2832" s="4" t="s">
        <v>5569</v>
      </c>
      <c r="I2832" s="4" t="s">
        <v>5570</v>
      </c>
      <c r="J2832" s="51">
        <v>37000</v>
      </c>
      <c r="K2832" s="51">
        <v>8.1999999999999993</v>
      </c>
      <c r="L2832" s="51">
        <v>226</v>
      </c>
      <c r="M2832" s="51">
        <v>139</v>
      </c>
      <c r="N2832" s="55">
        <v>6857096</v>
      </c>
      <c r="O2832" s="55">
        <v>6800000</v>
      </c>
      <c r="P2832" s="24">
        <v>57096</v>
      </c>
    </row>
    <row r="2833" spans="1:16" x14ac:dyDescent="0.2">
      <c r="A2833" s="4" t="s">
        <v>5571</v>
      </c>
      <c r="B2833" s="5">
        <v>40240</v>
      </c>
      <c r="C2833" s="4" t="s">
        <v>46</v>
      </c>
      <c r="D2833" s="4" t="s">
        <v>91</v>
      </c>
      <c r="E2833" s="4" t="s">
        <v>17</v>
      </c>
      <c r="F2833" s="4" t="s">
        <v>18</v>
      </c>
      <c r="G2833" s="4" t="s">
        <v>146</v>
      </c>
      <c r="H2833" s="4" t="s">
        <v>1290</v>
      </c>
      <c r="I2833" s="4" t="s">
        <v>2427</v>
      </c>
      <c r="J2833" s="51">
        <v>175000</v>
      </c>
      <c r="K2833" s="51">
        <v>8.8000000000000007</v>
      </c>
      <c r="L2833" s="51">
        <v>642</v>
      </c>
      <c r="M2833" s="51">
        <v>148</v>
      </c>
      <c r="N2833" s="55">
        <v>292568851</v>
      </c>
      <c r="O2833" s="55">
        <v>160000000</v>
      </c>
      <c r="P2833" s="24">
        <v>132568851</v>
      </c>
    </row>
    <row r="2834" spans="1:16" x14ac:dyDescent="0.2">
      <c r="A2834" s="4" t="s">
        <v>5572</v>
      </c>
      <c r="B2834" s="5">
        <v>40422</v>
      </c>
      <c r="C2834" s="4" t="s">
        <v>46</v>
      </c>
      <c r="D2834" s="4" t="s">
        <v>329</v>
      </c>
      <c r="E2834" s="4" t="s">
        <v>17</v>
      </c>
      <c r="F2834" s="4" t="s">
        <v>18</v>
      </c>
      <c r="G2834" s="4" t="s">
        <v>146</v>
      </c>
      <c r="H2834" s="4" t="s">
        <v>4476</v>
      </c>
      <c r="I2834" s="4" t="s">
        <v>3760</v>
      </c>
      <c r="J2834" s="51">
        <v>60000</v>
      </c>
      <c r="K2834" s="51">
        <v>6.8</v>
      </c>
      <c r="L2834" s="51">
        <v>445</v>
      </c>
      <c r="M2834" s="51">
        <v>103</v>
      </c>
      <c r="N2834" s="55">
        <v>53991137</v>
      </c>
      <c r="O2834" s="55">
        <v>1500000</v>
      </c>
      <c r="P2834" s="24">
        <v>52491137</v>
      </c>
    </row>
    <row r="2835" spans="1:16" x14ac:dyDescent="0.2">
      <c r="A2835" s="4" t="s">
        <v>5573</v>
      </c>
      <c r="B2835" s="5">
        <v>40180</v>
      </c>
      <c r="C2835" s="4" t="s">
        <v>46</v>
      </c>
      <c r="D2835" s="4" t="s">
        <v>91</v>
      </c>
      <c r="E2835" s="4" t="s">
        <v>17</v>
      </c>
      <c r="F2835" s="4" t="s">
        <v>18</v>
      </c>
      <c r="G2835" s="4" t="s">
        <v>146</v>
      </c>
      <c r="H2835" s="4" t="s">
        <v>1226</v>
      </c>
      <c r="I2835" s="4" t="s">
        <v>1114</v>
      </c>
      <c r="J2835" s="51">
        <v>18000</v>
      </c>
      <c r="K2835" s="51">
        <v>7</v>
      </c>
      <c r="L2835" s="51">
        <v>453</v>
      </c>
      <c r="M2835" s="51">
        <v>124</v>
      </c>
      <c r="N2835" s="55">
        <v>312057433</v>
      </c>
      <c r="O2835" s="55">
        <v>200000000</v>
      </c>
      <c r="P2835" s="24">
        <v>112057433</v>
      </c>
    </row>
    <row r="2836" spans="1:16" x14ac:dyDescent="0.2">
      <c r="A2836" s="4" t="s">
        <v>5574</v>
      </c>
      <c r="B2836" s="5">
        <v>40388</v>
      </c>
      <c r="C2836" s="4" t="s">
        <v>46</v>
      </c>
      <c r="D2836" s="4" t="s">
        <v>34</v>
      </c>
      <c r="E2836" s="4" t="s">
        <v>17</v>
      </c>
      <c r="F2836" s="4" t="s">
        <v>18</v>
      </c>
      <c r="G2836" s="4" t="s">
        <v>146</v>
      </c>
      <c r="H2836" s="4" t="s">
        <v>4721</v>
      </c>
      <c r="I2836" s="4" t="s">
        <v>5575</v>
      </c>
      <c r="J2836" s="51">
        <v>20000</v>
      </c>
      <c r="K2836" s="51">
        <v>7.2</v>
      </c>
      <c r="L2836" s="51">
        <v>163</v>
      </c>
      <c r="M2836" s="51">
        <v>101</v>
      </c>
      <c r="N2836" s="55">
        <v>6350058</v>
      </c>
      <c r="O2836" s="55">
        <v>8000000</v>
      </c>
      <c r="P2836" s="24">
        <v>-1649942</v>
      </c>
    </row>
    <row r="2837" spans="1:16" x14ac:dyDescent="0.2">
      <c r="A2837" s="4" t="s">
        <v>5576</v>
      </c>
      <c r="B2837" s="5">
        <v>40511</v>
      </c>
      <c r="C2837" s="4" t="s">
        <v>46</v>
      </c>
      <c r="D2837" s="4" t="s">
        <v>91</v>
      </c>
      <c r="E2837" s="4" t="s">
        <v>17</v>
      </c>
      <c r="F2837" s="4" t="s">
        <v>18</v>
      </c>
      <c r="G2837" s="4" t="s">
        <v>106</v>
      </c>
      <c r="H2837" s="4" t="s">
        <v>3082</v>
      </c>
      <c r="I2837" s="4" t="s">
        <v>3083</v>
      </c>
      <c r="J2837" s="51">
        <v>0</v>
      </c>
      <c r="K2837" s="51">
        <v>7.1</v>
      </c>
      <c r="L2837" s="51">
        <v>156</v>
      </c>
      <c r="M2837" s="51">
        <v>101</v>
      </c>
      <c r="N2837" s="55">
        <v>117224271</v>
      </c>
      <c r="O2837" s="55">
        <v>20000000</v>
      </c>
      <c r="P2837" s="24">
        <v>97224271</v>
      </c>
    </row>
    <row r="2838" spans="1:16" x14ac:dyDescent="0.2">
      <c r="A2838" s="4" t="s">
        <v>5577</v>
      </c>
      <c r="B2838" s="5">
        <v>40260</v>
      </c>
      <c r="C2838" s="4" t="s">
        <v>46</v>
      </c>
      <c r="D2838" s="4" t="s">
        <v>91</v>
      </c>
      <c r="E2838" s="4" t="s">
        <v>17</v>
      </c>
      <c r="F2838" s="4" t="s">
        <v>18</v>
      </c>
      <c r="G2838" s="4" t="s">
        <v>146</v>
      </c>
      <c r="H2838" s="4" t="s">
        <v>5300</v>
      </c>
      <c r="I2838" s="4" t="s">
        <v>5578</v>
      </c>
      <c r="J2838" s="51">
        <v>0</v>
      </c>
      <c r="K2838" s="51">
        <v>4.7</v>
      </c>
      <c r="L2838" s="51">
        <v>178</v>
      </c>
      <c r="M2838" s="51">
        <v>81</v>
      </c>
      <c r="N2838" s="55">
        <v>10539414</v>
      </c>
      <c r="O2838" s="55">
        <v>47000000</v>
      </c>
      <c r="P2838" s="24">
        <v>-36460586</v>
      </c>
    </row>
    <row r="2839" spans="1:16" x14ac:dyDescent="0.2">
      <c r="A2839" s="4" t="s">
        <v>5579</v>
      </c>
      <c r="B2839" s="5">
        <v>40463</v>
      </c>
      <c r="C2839" s="4" t="s">
        <v>46</v>
      </c>
      <c r="D2839" s="4" t="s">
        <v>91</v>
      </c>
      <c r="E2839" s="4" t="s">
        <v>17</v>
      </c>
      <c r="F2839" s="4" t="s">
        <v>97</v>
      </c>
      <c r="G2839" s="4" t="s">
        <v>106</v>
      </c>
      <c r="H2839" s="4" t="s">
        <v>5580</v>
      </c>
      <c r="I2839" s="4" t="s">
        <v>3704</v>
      </c>
      <c r="J2839" s="51">
        <v>36000</v>
      </c>
      <c r="K2839" s="51">
        <v>7.7</v>
      </c>
      <c r="L2839" s="51">
        <v>447</v>
      </c>
      <c r="M2839" s="51">
        <v>117</v>
      </c>
      <c r="N2839" s="55">
        <v>48043505</v>
      </c>
      <c r="O2839" s="55">
        <v>30000000</v>
      </c>
      <c r="P2839" s="24">
        <v>18043505</v>
      </c>
    </row>
    <row r="2840" spans="1:16" x14ac:dyDescent="0.2">
      <c r="A2840" s="4" t="s">
        <v>5581</v>
      </c>
      <c r="B2840" s="5">
        <v>40276</v>
      </c>
      <c r="C2840" s="4" t="s">
        <v>46</v>
      </c>
      <c r="D2840" s="4" t="s">
        <v>91</v>
      </c>
      <c r="E2840" s="4" t="s">
        <v>17</v>
      </c>
      <c r="F2840" s="4" t="s">
        <v>18</v>
      </c>
      <c r="G2840" s="4" t="s">
        <v>146</v>
      </c>
      <c r="H2840" s="4" t="s">
        <v>575</v>
      </c>
      <c r="I2840" s="4" t="s">
        <v>2757</v>
      </c>
      <c r="J2840" s="51">
        <v>0</v>
      </c>
      <c r="K2840" s="51">
        <v>5.4</v>
      </c>
      <c r="L2840" s="51">
        <v>140</v>
      </c>
      <c r="M2840" s="51">
        <v>100</v>
      </c>
      <c r="N2840" s="55">
        <v>47000485</v>
      </c>
      <c r="O2840" s="55">
        <v>75000000</v>
      </c>
      <c r="P2840" s="24">
        <v>-27999515</v>
      </c>
    </row>
    <row r="2841" spans="1:16" x14ac:dyDescent="0.2">
      <c r="A2841" s="4" t="s">
        <v>5582</v>
      </c>
      <c r="B2841" s="5">
        <v>40284</v>
      </c>
      <c r="C2841" s="4" t="s">
        <v>46</v>
      </c>
      <c r="D2841" s="4" t="s">
        <v>91</v>
      </c>
      <c r="E2841" s="4" t="s">
        <v>17</v>
      </c>
      <c r="F2841" s="4" t="s">
        <v>2371</v>
      </c>
      <c r="G2841" s="4"/>
      <c r="H2841" s="4" t="s">
        <v>5583</v>
      </c>
      <c r="I2841" s="4" t="s">
        <v>5584</v>
      </c>
      <c r="J2841" s="51">
        <v>0</v>
      </c>
      <c r="K2841" s="51">
        <v>6</v>
      </c>
      <c r="L2841" s="51">
        <v>41</v>
      </c>
      <c r="M2841" s="51">
        <v>90</v>
      </c>
      <c r="N2841" s="55">
        <v>1602466</v>
      </c>
      <c r="O2841" s="55">
        <v>600000000</v>
      </c>
      <c r="P2841" s="24">
        <v>-598397534</v>
      </c>
    </row>
    <row r="2842" spans="1:16" x14ac:dyDescent="0.2">
      <c r="A2842" s="4" t="s">
        <v>5585</v>
      </c>
      <c r="B2842" s="5">
        <v>40488</v>
      </c>
      <c r="C2842" s="4" t="s">
        <v>46</v>
      </c>
      <c r="D2842" s="4" t="s">
        <v>91</v>
      </c>
      <c r="E2842" s="4" t="s">
        <v>17</v>
      </c>
      <c r="F2842" s="4" t="s">
        <v>18</v>
      </c>
      <c r="G2842" s="4" t="s">
        <v>146</v>
      </c>
      <c r="H2842" s="4" t="s">
        <v>427</v>
      </c>
      <c r="I2842" s="4" t="s">
        <v>1547</v>
      </c>
      <c r="J2842" s="51">
        <v>11000</v>
      </c>
      <c r="K2842" s="51">
        <v>6.3</v>
      </c>
      <c r="L2842" s="51">
        <v>283</v>
      </c>
      <c r="M2842" s="51">
        <v>117</v>
      </c>
      <c r="N2842" s="55">
        <v>76418654</v>
      </c>
      <c r="O2842" s="55">
        <v>117000000</v>
      </c>
      <c r="P2842" s="24">
        <v>-40581346</v>
      </c>
    </row>
    <row r="2843" spans="1:16" x14ac:dyDescent="0.2">
      <c r="A2843" s="4" t="s">
        <v>5586</v>
      </c>
      <c r="B2843" s="5">
        <v>40234</v>
      </c>
      <c r="C2843" s="4" t="s">
        <v>46</v>
      </c>
      <c r="D2843" s="4" t="s">
        <v>34</v>
      </c>
      <c r="E2843" s="4" t="s">
        <v>17</v>
      </c>
      <c r="F2843" s="4" t="s">
        <v>18</v>
      </c>
      <c r="G2843" s="4" t="s">
        <v>98</v>
      </c>
      <c r="H2843" s="4" t="s">
        <v>4059</v>
      </c>
      <c r="I2843" s="4" t="s">
        <v>4843</v>
      </c>
      <c r="J2843" s="51">
        <v>13000</v>
      </c>
      <c r="K2843" s="51">
        <v>6.4</v>
      </c>
      <c r="L2843" s="51">
        <v>134</v>
      </c>
      <c r="M2843" s="51">
        <v>100</v>
      </c>
      <c r="N2843" s="55">
        <v>12561</v>
      </c>
      <c r="O2843" s="55">
        <v>19000000</v>
      </c>
      <c r="P2843" s="24">
        <v>-18987439</v>
      </c>
    </row>
    <row r="2844" spans="1:16" x14ac:dyDescent="0.2">
      <c r="A2844" s="4" t="s">
        <v>5587</v>
      </c>
      <c r="B2844" s="5">
        <v>40536</v>
      </c>
      <c r="C2844" s="4" t="s">
        <v>46</v>
      </c>
      <c r="D2844" s="4" t="s">
        <v>91</v>
      </c>
      <c r="E2844" s="4" t="s">
        <v>17</v>
      </c>
      <c r="F2844" s="4" t="s">
        <v>18</v>
      </c>
      <c r="G2844" s="4" t="s">
        <v>98</v>
      </c>
      <c r="H2844" s="4" t="s">
        <v>5205</v>
      </c>
      <c r="I2844" s="4" t="s">
        <v>3631</v>
      </c>
      <c r="J2844" s="51">
        <v>16000</v>
      </c>
      <c r="K2844" s="51">
        <v>7</v>
      </c>
      <c r="L2844" s="51">
        <v>188</v>
      </c>
      <c r="M2844" s="51">
        <v>101</v>
      </c>
      <c r="N2844" s="55">
        <v>55673333</v>
      </c>
      <c r="O2844" s="55">
        <v>80000000</v>
      </c>
      <c r="P2844" s="24">
        <v>-24326667</v>
      </c>
    </row>
    <row r="2845" spans="1:16" x14ac:dyDescent="0.2">
      <c r="A2845" s="4" t="s">
        <v>5588</v>
      </c>
      <c r="B2845" s="5">
        <v>40428</v>
      </c>
      <c r="C2845" s="4" t="s">
        <v>46</v>
      </c>
      <c r="D2845" s="4" t="s">
        <v>91</v>
      </c>
      <c r="E2845" s="4" t="s">
        <v>17</v>
      </c>
      <c r="F2845" s="4" t="s">
        <v>18</v>
      </c>
      <c r="G2845" s="4" t="s">
        <v>106</v>
      </c>
      <c r="H2845" s="4" t="s">
        <v>429</v>
      </c>
      <c r="I2845" s="4" t="s">
        <v>5589</v>
      </c>
      <c r="J2845" s="51">
        <v>0</v>
      </c>
      <c r="K2845" s="51">
        <v>5.2</v>
      </c>
      <c r="L2845" s="51">
        <v>226</v>
      </c>
      <c r="M2845" s="51">
        <v>100</v>
      </c>
      <c r="N2845" s="55">
        <v>40168080</v>
      </c>
      <c r="O2845" s="55">
        <v>26000000</v>
      </c>
      <c r="P2845" s="24">
        <v>14168080</v>
      </c>
    </row>
    <row r="2846" spans="1:16" x14ac:dyDescent="0.2">
      <c r="A2846" s="4" t="s">
        <v>5590</v>
      </c>
      <c r="B2846" s="5">
        <v>40445</v>
      </c>
      <c r="C2846" s="4" t="s">
        <v>46</v>
      </c>
      <c r="D2846" s="4" t="s">
        <v>23</v>
      </c>
      <c r="E2846" s="4" t="s">
        <v>17</v>
      </c>
      <c r="F2846" s="4" t="s">
        <v>97</v>
      </c>
      <c r="G2846" s="4" t="s">
        <v>106</v>
      </c>
      <c r="H2846" s="4" t="s">
        <v>4266</v>
      </c>
      <c r="I2846" s="4" t="s">
        <v>4878</v>
      </c>
      <c r="J2846" s="51">
        <v>25000</v>
      </c>
      <c r="K2846" s="51">
        <v>7.2</v>
      </c>
      <c r="L2846" s="51">
        <v>390</v>
      </c>
      <c r="M2846" s="51">
        <v>116</v>
      </c>
      <c r="N2846" s="55">
        <v>12134420</v>
      </c>
      <c r="O2846" s="55">
        <v>20000000</v>
      </c>
      <c r="P2846" s="24">
        <v>-7865580</v>
      </c>
    </row>
    <row r="2847" spans="1:16" x14ac:dyDescent="0.2">
      <c r="A2847" s="4" t="s">
        <v>5591</v>
      </c>
      <c r="B2847" s="5">
        <v>40511</v>
      </c>
      <c r="C2847" s="4" t="s">
        <v>46</v>
      </c>
      <c r="D2847" s="4" t="s">
        <v>23</v>
      </c>
      <c r="E2847" s="4" t="s">
        <v>17</v>
      </c>
      <c r="F2847" s="4" t="s">
        <v>18</v>
      </c>
      <c r="G2847" s="4" t="s">
        <v>98</v>
      </c>
      <c r="H2847" s="4" t="s">
        <v>5592</v>
      </c>
      <c r="I2847" s="4" t="s">
        <v>5593</v>
      </c>
      <c r="J2847" s="51">
        <v>0</v>
      </c>
      <c r="K2847" s="51">
        <v>6.3</v>
      </c>
      <c r="L2847" s="51">
        <v>19</v>
      </c>
      <c r="M2847" s="51">
        <v>110</v>
      </c>
      <c r="N2847" s="55">
        <v>2848578</v>
      </c>
      <c r="O2847" s="55">
        <v>3500000</v>
      </c>
      <c r="P2847" s="24">
        <v>-651422</v>
      </c>
    </row>
    <row r="2848" spans="1:16" x14ac:dyDescent="0.2">
      <c r="A2848" s="4" t="s">
        <v>5594</v>
      </c>
      <c r="B2848" s="5">
        <v>40494</v>
      </c>
      <c r="C2848" s="4" t="s">
        <v>46</v>
      </c>
      <c r="D2848" s="4" t="s">
        <v>34</v>
      </c>
      <c r="E2848" s="4" t="s">
        <v>17</v>
      </c>
      <c r="F2848" s="4" t="s">
        <v>18</v>
      </c>
      <c r="G2848" s="4" t="s">
        <v>98</v>
      </c>
      <c r="H2848" s="4" t="s">
        <v>4189</v>
      </c>
      <c r="I2848" s="4" t="s">
        <v>2501</v>
      </c>
      <c r="J2848" s="51">
        <v>13000</v>
      </c>
      <c r="K2848" s="51">
        <v>6.5</v>
      </c>
      <c r="L2848" s="51">
        <v>159</v>
      </c>
      <c r="M2848" s="51">
        <v>105</v>
      </c>
      <c r="N2848" s="55">
        <v>53021560</v>
      </c>
      <c r="O2848" s="55">
        <v>30000000</v>
      </c>
      <c r="P2848" s="24">
        <v>23021560</v>
      </c>
    </row>
    <row r="2849" spans="1:16" x14ac:dyDescent="0.2">
      <c r="A2849" s="4" t="s">
        <v>5595</v>
      </c>
      <c r="B2849" s="5">
        <v>40478</v>
      </c>
      <c r="C2849" s="4" t="s">
        <v>46</v>
      </c>
      <c r="D2849" s="4" t="s">
        <v>34</v>
      </c>
      <c r="E2849" s="4" t="s">
        <v>17</v>
      </c>
      <c r="F2849" s="4" t="s">
        <v>18</v>
      </c>
      <c r="G2849" s="4" t="s">
        <v>146</v>
      </c>
      <c r="H2849" s="4" t="s">
        <v>217</v>
      </c>
      <c r="I2849" s="4" t="s">
        <v>1980</v>
      </c>
      <c r="J2849" s="51">
        <v>0</v>
      </c>
      <c r="K2849" s="51">
        <v>5.5</v>
      </c>
      <c r="L2849" s="51">
        <v>180</v>
      </c>
      <c r="M2849" s="51">
        <v>98</v>
      </c>
      <c r="N2849" s="55">
        <v>148383780</v>
      </c>
      <c r="O2849" s="55">
        <v>100000000</v>
      </c>
      <c r="P2849" s="24">
        <v>48383780</v>
      </c>
    </row>
    <row r="2850" spans="1:16" x14ac:dyDescent="0.2">
      <c r="A2850" s="4" t="s">
        <v>5596</v>
      </c>
      <c r="B2850" s="5">
        <v>40316</v>
      </c>
      <c r="C2850" s="4" t="s">
        <v>46</v>
      </c>
      <c r="D2850" s="4" t="s">
        <v>34</v>
      </c>
      <c r="E2850" s="4" t="s">
        <v>174</v>
      </c>
      <c r="F2850" s="4" t="s">
        <v>175</v>
      </c>
      <c r="G2850" s="4" t="s">
        <v>19</v>
      </c>
      <c r="H2850" s="4" t="s">
        <v>5597</v>
      </c>
      <c r="I2850" s="4" t="s">
        <v>5598</v>
      </c>
      <c r="J2850" s="51">
        <v>0</v>
      </c>
      <c r="K2850" s="51">
        <v>7.1</v>
      </c>
      <c r="L2850" s="51">
        <v>118</v>
      </c>
      <c r="M2850" s="51">
        <v>134</v>
      </c>
      <c r="N2850" s="55">
        <v>183662</v>
      </c>
      <c r="O2850" s="55">
        <v>25000000</v>
      </c>
      <c r="P2850" s="24">
        <v>-24816338</v>
      </c>
    </row>
    <row r="2851" spans="1:16" x14ac:dyDescent="0.2">
      <c r="A2851" s="4" t="s">
        <v>5599</v>
      </c>
      <c r="B2851" s="5">
        <v>40500</v>
      </c>
      <c r="C2851" s="4" t="s">
        <v>46</v>
      </c>
      <c r="D2851" s="4" t="s">
        <v>34</v>
      </c>
      <c r="E2851" s="4" t="s">
        <v>17</v>
      </c>
      <c r="F2851" s="4" t="s">
        <v>18</v>
      </c>
      <c r="G2851" s="4" t="s">
        <v>106</v>
      </c>
      <c r="H2851" s="4" t="s">
        <v>2646</v>
      </c>
      <c r="I2851" s="4" t="s">
        <v>734</v>
      </c>
      <c r="J2851" s="51">
        <v>24000</v>
      </c>
      <c r="K2851" s="51">
        <v>6.7</v>
      </c>
      <c r="L2851" s="51">
        <v>219</v>
      </c>
      <c r="M2851" s="51">
        <v>112</v>
      </c>
      <c r="N2851" s="55">
        <v>32357532</v>
      </c>
      <c r="O2851" s="55">
        <v>30000000</v>
      </c>
      <c r="P2851" s="24">
        <v>2357532</v>
      </c>
    </row>
    <row r="2852" spans="1:16" x14ac:dyDescent="0.2">
      <c r="A2852" s="4" t="s">
        <v>5600</v>
      </c>
      <c r="B2852" s="5">
        <v>40190</v>
      </c>
      <c r="C2852" s="4" t="s">
        <v>46</v>
      </c>
      <c r="D2852" s="4" t="s">
        <v>34</v>
      </c>
      <c r="E2852" s="4" t="s">
        <v>17</v>
      </c>
      <c r="F2852" s="4" t="s">
        <v>18</v>
      </c>
      <c r="G2852" s="4" t="s">
        <v>106</v>
      </c>
      <c r="H2852" s="4" t="s">
        <v>5274</v>
      </c>
      <c r="I2852" s="4" t="s">
        <v>973</v>
      </c>
      <c r="J2852" s="51">
        <v>636</v>
      </c>
      <c r="K2852" s="51">
        <v>5.7</v>
      </c>
      <c r="L2852" s="51">
        <v>49</v>
      </c>
      <c r="M2852" s="51">
        <v>117</v>
      </c>
      <c r="N2852" s="55">
        <v>134904</v>
      </c>
      <c r="O2852" s="55">
        <v>25000000</v>
      </c>
      <c r="P2852" s="24">
        <v>-24865096</v>
      </c>
    </row>
    <row r="2853" spans="1:16" x14ac:dyDescent="0.2">
      <c r="A2853" s="4" t="s">
        <v>5601</v>
      </c>
      <c r="B2853" s="5">
        <v>40281</v>
      </c>
      <c r="C2853" s="4" t="s">
        <v>46</v>
      </c>
      <c r="D2853" s="4" t="s">
        <v>91</v>
      </c>
      <c r="E2853" s="4" t="s">
        <v>17</v>
      </c>
      <c r="F2853" s="4" t="s">
        <v>18</v>
      </c>
      <c r="G2853" s="4" t="s">
        <v>106</v>
      </c>
      <c r="H2853" s="4" t="s">
        <v>5602</v>
      </c>
      <c r="I2853" s="4" t="s">
        <v>5603</v>
      </c>
      <c r="J2853" s="51">
        <v>0</v>
      </c>
      <c r="K2853" s="51">
        <v>5.5</v>
      </c>
      <c r="L2853" s="51">
        <v>163</v>
      </c>
      <c r="M2853" s="51">
        <v>95</v>
      </c>
      <c r="N2853" s="55">
        <v>8460995</v>
      </c>
      <c r="O2853" s="55">
        <v>10000000</v>
      </c>
      <c r="P2853" s="24">
        <v>-1539005</v>
      </c>
    </row>
    <row r="2854" spans="1:16" x14ac:dyDescent="0.2">
      <c r="A2854" s="4" t="s">
        <v>5604</v>
      </c>
      <c r="B2854" s="5">
        <v>40405</v>
      </c>
      <c r="C2854" s="4" t="s">
        <v>46</v>
      </c>
      <c r="D2854" s="4" t="s">
        <v>91</v>
      </c>
      <c r="E2854" s="4" t="s">
        <v>17</v>
      </c>
      <c r="F2854" s="4" t="s">
        <v>18</v>
      </c>
      <c r="G2854" s="4" t="s">
        <v>106</v>
      </c>
      <c r="H2854" s="4" t="s">
        <v>217</v>
      </c>
      <c r="I2854" s="4" t="s">
        <v>5605</v>
      </c>
      <c r="J2854" s="51">
        <v>44000</v>
      </c>
      <c r="K2854" s="51">
        <v>6.7</v>
      </c>
      <c r="L2854" s="51">
        <v>391</v>
      </c>
      <c r="M2854" s="51">
        <v>105</v>
      </c>
      <c r="N2854" s="55">
        <v>26589953</v>
      </c>
      <c r="O2854" s="55">
        <v>10500000</v>
      </c>
      <c r="P2854" s="24">
        <v>16089953</v>
      </c>
    </row>
    <row r="2855" spans="1:16" x14ac:dyDescent="0.2">
      <c r="A2855" s="4" t="s">
        <v>5606</v>
      </c>
      <c r="B2855" s="5">
        <v>40516</v>
      </c>
      <c r="C2855" s="4" t="s">
        <v>46</v>
      </c>
      <c r="D2855" s="4" t="s">
        <v>75</v>
      </c>
      <c r="E2855" s="4" t="s">
        <v>17</v>
      </c>
      <c r="F2855" s="4" t="s">
        <v>97</v>
      </c>
      <c r="G2855" s="4" t="s">
        <v>106</v>
      </c>
      <c r="H2855" s="4" t="s">
        <v>1033</v>
      </c>
      <c r="I2855" s="4" t="s">
        <v>3890</v>
      </c>
      <c r="J2855" s="51">
        <v>0</v>
      </c>
      <c r="K2855" s="51">
        <v>7.2</v>
      </c>
      <c r="L2855" s="51">
        <v>163</v>
      </c>
      <c r="M2855" s="51">
        <v>113</v>
      </c>
      <c r="N2855" s="55">
        <v>1094798</v>
      </c>
      <c r="O2855" s="55">
        <v>7200000</v>
      </c>
      <c r="P2855" s="24">
        <v>-6105202</v>
      </c>
    </row>
    <row r="2856" spans="1:16" x14ac:dyDescent="0.2">
      <c r="A2856" s="4" t="s">
        <v>5607</v>
      </c>
      <c r="B2856" s="5">
        <v>40331</v>
      </c>
      <c r="C2856" s="4" t="s">
        <v>46</v>
      </c>
      <c r="D2856" s="4" t="s">
        <v>34</v>
      </c>
      <c r="E2856" s="4" t="s">
        <v>17</v>
      </c>
      <c r="F2856" s="4" t="s">
        <v>18</v>
      </c>
      <c r="G2856" s="4" t="s">
        <v>98</v>
      </c>
      <c r="H2856" s="4" t="s">
        <v>4764</v>
      </c>
      <c r="I2856" s="4" t="s">
        <v>2487</v>
      </c>
      <c r="J2856" s="51">
        <v>0</v>
      </c>
      <c r="K2856" s="51">
        <v>4.2</v>
      </c>
      <c r="L2856" s="51">
        <v>98</v>
      </c>
      <c r="M2856" s="51">
        <v>87</v>
      </c>
      <c r="N2856" s="55">
        <v>33643461</v>
      </c>
      <c r="O2856" s="55">
        <v>50000000</v>
      </c>
      <c r="P2856" s="24">
        <v>-16356539</v>
      </c>
    </row>
    <row r="2857" spans="1:16" x14ac:dyDescent="0.2">
      <c r="A2857" s="4" t="s">
        <v>5608</v>
      </c>
      <c r="B2857" s="5">
        <v>40511</v>
      </c>
      <c r="C2857" s="4" t="s">
        <v>46</v>
      </c>
      <c r="D2857" s="4" t="s">
        <v>91</v>
      </c>
      <c r="E2857" s="4" t="s">
        <v>17</v>
      </c>
      <c r="F2857" s="4" t="s">
        <v>18</v>
      </c>
      <c r="G2857" s="4" t="s">
        <v>98</v>
      </c>
      <c r="H2857" s="4" t="s">
        <v>1350</v>
      </c>
      <c r="I2857" s="4" t="s">
        <v>5609</v>
      </c>
      <c r="J2857" s="51">
        <v>13000</v>
      </c>
      <c r="K2857" s="51">
        <v>7.3</v>
      </c>
      <c r="L2857" s="51">
        <v>233</v>
      </c>
      <c r="M2857" s="51">
        <v>95</v>
      </c>
      <c r="N2857" s="55">
        <v>148337537</v>
      </c>
      <c r="O2857" s="55">
        <v>130000000</v>
      </c>
      <c r="P2857" s="24">
        <v>18337537</v>
      </c>
    </row>
    <row r="2858" spans="1:16" x14ac:dyDescent="0.2">
      <c r="A2858" s="4" t="s">
        <v>5610</v>
      </c>
      <c r="B2858" s="5">
        <v>40490</v>
      </c>
      <c r="C2858" s="4" t="s">
        <v>46</v>
      </c>
      <c r="D2858" s="4" t="s">
        <v>23</v>
      </c>
      <c r="E2858" s="4" t="s">
        <v>17</v>
      </c>
      <c r="F2858" s="4" t="s">
        <v>97</v>
      </c>
      <c r="G2858" s="4" t="s">
        <v>106</v>
      </c>
      <c r="H2858" s="4" t="s">
        <v>3999</v>
      </c>
      <c r="I2858" s="4" t="s">
        <v>5611</v>
      </c>
      <c r="J2858" s="51">
        <v>19000</v>
      </c>
      <c r="K2858" s="51">
        <v>6.4</v>
      </c>
      <c r="L2858" s="51">
        <v>344</v>
      </c>
      <c r="M2858" s="51">
        <v>94</v>
      </c>
      <c r="N2858" s="55">
        <v>237301</v>
      </c>
      <c r="O2858" s="55">
        <v>500000</v>
      </c>
      <c r="P2858" s="24">
        <v>-262699</v>
      </c>
    </row>
    <row r="2859" spans="1:16" x14ac:dyDescent="0.2">
      <c r="A2859" s="4" t="s">
        <v>5612</v>
      </c>
      <c r="B2859" s="5">
        <v>40499</v>
      </c>
      <c r="C2859" s="4" t="s">
        <v>46</v>
      </c>
      <c r="D2859" s="4" t="s">
        <v>34</v>
      </c>
      <c r="E2859" s="4" t="s">
        <v>17</v>
      </c>
      <c r="F2859" s="4" t="s">
        <v>18</v>
      </c>
      <c r="G2859" s="4" t="s">
        <v>146</v>
      </c>
      <c r="H2859" s="4" t="s">
        <v>5613</v>
      </c>
      <c r="I2859" s="4" t="s">
        <v>2146</v>
      </c>
      <c r="J2859" s="51">
        <v>0</v>
      </c>
      <c r="K2859" s="51">
        <v>6.5</v>
      </c>
      <c r="L2859" s="51">
        <v>212</v>
      </c>
      <c r="M2859" s="51">
        <v>107</v>
      </c>
      <c r="N2859" s="55">
        <v>30993544</v>
      </c>
      <c r="O2859" s="55">
        <v>40000000</v>
      </c>
      <c r="P2859" s="24">
        <v>-9006456</v>
      </c>
    </row>
    <row r="2860" spans="1:16" x14ac:dyDescent="0.2">
      <c r="A2860" s="4" t="s">
        <v>5614</v>
      </c>
      <c r="B2860" s="5">
        <v>40286</v>
      </c>
      <c r="C2860" s="4" t="s">
        <v>46</v>
      </c>
      <c r="D2860" s="4" t="s">
        <v>54</v>
      </c>
      <c r="E2860" s="4" t="s">
        <v>2370</v>
      </c>
      <c r="F2860" s="4" t="s">
        <v>2371</v>
      </c>
      <c r="G2860" s="4" t="s">
        <v>146</v>
      </c>
      <c r="H2860" s="4" t="s">
        <v>3865</v>
      </c>
      <c r="I2860" s="4" t="s">
        <v>4379</v>
      </c>
      <c r="J2860" s="51">
        <v>27000</v>
      </c>
      <c r="K2860" s="51">
        <v>8</v>
      </c>
      <c r="L2860" s="51">
        <v>210</v>
      </c>
      <c r="M2860" s="51">
        <v>128</v>
      </c>
      <c r="N2860" s="55">
        <v>4018695</v>
      </c>
      <c r="O2860" s="55">
        <v>12000000</v>
      </c>
      <c r="P2860" s="24">
        <v>-7981305</v>
      </c>
    </row>
    <row r="2861" spans="1:16" x14ac:dyDescent="0.2">
      <c r="A2861" s="4" t="s">
        <v>5615</v>
      </c>
      <c r="B2861" s="5">
        <v>40476</v>
      </c>
      <c r="C2861" s="4" t="s">
        <v>46</v>
      </c>
      <c r="D2861" s="4" t="s">
        <v>105</v>
      </c>
      <c r="E2861" s="4" t="s">
        <v>17</v>
      </c>
      <c r="F2861" s="4" t="s">
        <v>18</v>
      </c>
      <c r="G2861" s="4" t="s">
        <v>106</v>
      </c>
      <c r="H2861" s="4" t="s">
        <v>5616</v>
      </c>
      <c r="I2861" s="4" t="s">
        <v>441</v>
      </c>
      <c r="J2861" s="51">
        <v>0</v>
      </c>
      <c r="K2861" s="51">
        <v>4.8</v>
      </c>
      <c r="L2861" s="51">
        <v>160</v>
      </c>
      <c r="M2861" s="51">
        <v>107</v>
      </c>
      <c r="N2861" s="55">
        <v>14637490</v>
      </c>
      <c r="O2861" s="55">
        <v>25000000</v>
      </c>
      <c r="P2861" s="24">
        <v>-10362510</v>
      </c>
    </row>
    <row r="2862" spans="1:16" x14ac:dyDescent="0.2">
      <c r="A2862" s="4" t="s">
        <v>5617</v>
      </c>
      <c r="B2862" s="5">
        <v>40541</v>
      </c>
      <c r="C2862" s="4" t="s">
        <v>46</v>
      </c>
      <c r="D2862" s="4" t="s">
        <v>34</v>
      </c>
      <c r="E2862" s="4" t="s">
        <v>17</v>
      </c>
      <c r="F2862" s="4" t="s">
        <v>97</v>
      </c>
      <c r="G2862" s="4" t="s">
        <v>98</v>
      </c>
      <c r="H2862" s="4" t="s">
        <v>5618</v>
      </c>
      <c r="I2862" s="4" t="s">
        <v>5619</v>
      </c>
      <c r="J2862" s="51">
        <v>0</v>
      </c>
      <c r="K2862" s="51">
        <v>6.1</v>
      </c>
      <c r="L2862" s="51">
        <v>97</v>
      </c>
      <c r="M2862" s="51">
        <v>109</v>
      </c>
      <c r="N2862" s="55">
        <v>28995450</v>
      </c>
      <c r="O2862" s="55">
        <v>35000000</v>
      </c>
      <c r="P2862" s="24">
        <v>-6004550</v>
      </c>
    </row>
    <row r="2863" spans="1:16" x14ac:dyDescent="0.2">
      <c r="A2863" s="4" t="s">
        <v>5620</v>
      </c>
      <c r="B2863" s="5">
        <v>40203</v>
      </c>
      <c r="C2863" s="4" t="s">
        <v>46</v>
      </c>
      <c r="D2863" s="4" t="s">
        <v>23</v>
      </c>
      <c r="E2863" s="4" t="s">
        <v>17</v>
      </c>
      <c r="F2863" s="4" t="s">
        <v>97</v>
      </c>
      <c r="G2863" s="4" t="s">
        <v>106</v>
      </c>
      <c r="H2863" s="4" t="s">
        <v>5415</v>
      </c>
      <c r="I2863" s="4" t="s">
        <v>3126</v>
      </c>
      <c r="J2863" s="51">
        <v>33000</v>
      </c>
      <c r="K2863" s="51">
        <v>7.2</v>
      </c>
      <c r="L2863" s="51">
        <v>328</v>
      </c>
      <c r="M2863" s="51">
        <v>103</v>
      </c>
      <c r="N2863" s="55">
        <v>2412045</v>
      </c>
      <c r="O2863" s="55">
        <v>15000000</v>
      </c>
      <c r="P2863" s="24">
        <v>-12587955</v>
      </c>
    </row>
    <row r="2864" spans="1:16" x14ac:dyDescent="0.2">
      <c r="A2864" s="4" t="s">
        <v>5621</v>
      </c>
      <c r="B2864" s="5">
        <v>40180</v>
      </c>
      <c r="C2864" s="4" t="s">
        <v>46</v>
      </c>
      <c r="D2864" s="4" t="s">
        <v>23</v>
      </c>
      <c r="E2864" s="4" t="s">
        <v>174</v>
      </c>
      <c r="F2864" s="4" t="s">
        <v>175</v>
      </c>
      <c r="G2864" s="4" t="s">
        <v>146</v>
      </c>
      <c r="H2864" s="4" t="s">
        <v>5622</v>
      </c>
      <c r="I2864" s="4" t="s">
        <v>5623</v>
      </c>
      <c r="J2864" s="51">
        <v>0</v>
      </c>
      <c r="K2864" s="51">
        <v>7.2</v>
      </c>
      <c r="L2864" s="51">
        <v>195</v>
      </c>
      <c r="M2864" s="51">
        <v>122</v>
      </c>
      <c r="N2864" s="55">
        <v>3950029</v>
      </c>
      <c r="O2864" s="55">
        <v>4000000</v>
      </c>
      <c r="P2864" s="24">
        <v>-49971</v>
      </c>
    </row>
    <row r="2865" spans="1:16" x14ac:dyDescent="0.2">
      <c r="A2865" s="4" t="s">
        <v>5624</v>
      </c>
      <c r="B2865" s="5">
        <v>40389</v>
      </c>
      <c r="C2865" s="4" t="s">
        <v>46</v>
      </c>
      <c r="D2865" s="4" t="s">
        <v>34</v>
      </c>
      <c r="E2865" s="4" t="s">
        <v>17</v>
      </c>
      <c r="F2865" s="4" t="s">
        <v>18</v>
      </c>
      <c r="G2865" s="4" t="s">
        <v>146</v>
      </c>
      <c r="H2865" s="4" t="s">
        <v>3144</v>
      </c>
      <c r="I2865" s="4" t="s">
        <v>2253</v>
      </c>
      <c r="J2865" s="51">
        <v>1000</v>
      </c>
      <c r="K2865" s="51">
        <v>4.9000000000000004</v>
      </c>
      <c r="L2865" s="51">
        <v>71</v>
      </c>
      <c r="M2865" s="51">
        <v>103</v>
      </c>
      <c r="N2865" s="55">
        <v>20246959</v>
      </c>
      <c r="O2865" s="55">
        <v>14000000</v>
      </c>
      <c r="P2865" s="24">
        <v>6246959</v>
      </c>
    </row>
    <row r="2866" spans="1:16" x14ac:dyDescent="0.2">
      <c r="A2866" s="4" t="s">
        <v>5625</v>
      </c>
      <c r="B2866" s="5">
        <v>40507</v>
      </c>
      <c r="C2866" s="4" t="s">
        <v>46</v>
      </c>
      <c r="D2866" s="4" t="s">
        <v>105</v>
      </c>
      <c r="E2866" s="4" t="s">
        <v>17</v>
      </c>
      <c r="F2866" s="4" t="s">
        <v>18</v>
      </c>
      <c r="G2866" s="4" t="s">
        <v>106</v>
      </c>
      <c r="H2866" s="4" t="s">
        <v>5626</v>
      </c>
      <c r="I2866" s="4" t="s">
        <v>5627</v>
      </c>
      <c r="J2866" s="51">
        <v>14000</v>
      </c>
      <c r="K2866" s="51">
        <v>5.7</v>
      </c>
      <c r="L2866" s="51">
        <v>264</v>
      </c>
      <c r="M2866" s="51">
        <v>98</v>
      </c>
      <c r="N2866" s="55">
        <v>84749884</v>
      </c>
      <c r="O2866" s="55">
        <v>3000000</v>
      </c>
      <c r="P2866" s="24">
        <v>81749884</v>
      </c>
    </row>
    <row r="2867" spans="1:16" x14ac:dyDescent="0.2">
      <c r="A2867" s="4" t="s">
        <v>5628</v>
      </c>
      <c r="B2867" s="5">
        <v>40522</v>
      </c>
      <c r="C2867" s="4" t="s">
        <v>46</v>
      </c>
      <c r="D2867" s="4" t="s">
        <v>54</v>
      </c>
      <c r="E2867" s="4" t="s">
        <v>17</v>
      </c>
      <c r="F2867" s="4" t="s">
        <v>97</v>
      </c>
      <c r="G2867" s="4" t="s">
        <v>98</v>
      </c>
      <c r="H2867" s="4" t="s">
        <v>3813</v>
      </c>
      <c r="I2867" s="4" t="s">
        <v>807</v>
      </c>
      <c r="J2867" s="51">
        <v>9000</v>
      </c>
      <c r="K2867" s="51">
        <v>5.9</v>
      </c>
      <c r="L2867" s="51">
        <v>217</v>
      </c>
      <c r="M2867" s="51">
        <v>118</v>
      </c>
      <c r="N2867" s="55">
        <v>88761720</v>
      </c>
      <c r="O2867" s="55">
        <v>95000000</v>
      </c>
      <c r="P2867" s="24">
        <v>-6238280</v>
      </c>
    </row>
    <row r="2868" spans="1:16" x14ac:dyDescent="0.2">
      <c r="A2868" s="4" t="s">
        <v>5629</v>
      </c>
      <c r="B2868" s="5">
        <v>40311</v>
      </c>
      <c r="C2868" s="4" t="s">
        <v>46</v>
      </c>
      <c r="D2868" s="4" t="s">
        <v>34</v>
      </c>
      <c r="E2868" s="4" t="s">
        <v>17</v>
      </c>
      <c r="F2868" s="4" t="s">
        <v>18</v>
      </c>
      <c r="G2868" s="4" t="s">
        <v>106</v>
      </c>
      <c r="H2868" s="4" t="s">
        <v>4059</v>
      </c>
      <c r="I2868" s="4" t="s">
        <v>3356</v>
      </c>
      <c r="J2868" s="51">
        <v>13000</v>
      </c>
      <c r="K2868" s="51">
        <v>5.5</v>
      </c>
      <c r="L2868" s="51">
        <v>365</v>
      </c>
      <c r="M2868" s="51">
        <v>88</v>
      </c>
      <c r="N2868" s="55">
        <v>25003072</v>
      </c>
      <c r="O2868" s="55">
        <v>24000000</v>
      </c>
      <c r="P2868" s="24">
        <v>1003072</v>
      </c>
    </row>
    <row r="2869" spans="1:16" x14ac:dyDescent="0.2">
      <c r="A2869" s="4" t="s">
        <v>5630</v>
      </c>
      <c r="B2869" s="5">
        <v>40344</v>
      </c>
      <c r="C2869" s="4" t="s">
        <v>46</v>
      </c>
      <c r="D2869" s="4" t="s">
        <v>91</v>
      </c>
      <c r="E2869" s="4" t="s">
        <v>17</v>
      </c>
      <c r="F2869" s="4" t="s">
        <v>18</v>
      </c>
      <c r="G2869" s="4" t="s">
        <v>106</v>
      </c>
      <c r="H2869" s="4" t="s">
        <v>3878</v>
      </c>
      <c r="I2869" s="4" t="s">
        <v>5188</v>
      </c>
      <c r="J2869" s="51">
        <v>17000</v>
      </c>
      <c r="K2869" s="51">
        <v>6.4</v>
      </c>
      <c r="L2869" s="51">
        <v>351</v>
      </c>
      <c r="M2869" s="51">
        <v>107</v>
      </c>
      <c r="N2869" s="55">
        <v>52000688</v>
      </c>
      <c r="O2869" s="55">
        <v>40000000</v>
      </c>
      <c r="P2869" s="24">
        <v>12000688</v>
      </c>
    </row>
    <row r="2870" spans="1:16" x14ac:dyDescent="0.2">
      <c r="A2870" s="4" t="s">
        <v>5631</v>
      </c>
      <c r="B2870" s="5">
        <v>40228</v>
      </c>
      <c r="C2870" s="4" t="s">
        <v>46</v>
      </c>
      <c r="D2870" s="4" t="s">
        <v>91</v>
      </c>
      <c r="E2870" s="4" t="s">
        <v>17</v>
      </c>
      <c r="F2870" s="4" t="s">
        <v>18</v>
      </c>
      <c r="G2870" s="4" t="s">
        <v>146</v>
      </c>
      <c r="H2870" s="4" t="s">
        <v>2646</v>
      </c>
      <c r="I2870" s="4" t="s">
        <v>1094</v>
      </c>
      <c r="J2870" s="51">
        <v>23000</v>
      </c>
      <c r="K2870" s="51">
        <v>6.6</v>
      </c>
      <c r="L2870" s="51">
        <v>306</v>
      </c>
      <c r="M2870" s="51">
        <v>116</v>
      </c>
      <c r="N2870" s="55">
        <v>90755643</v>
      </c>
      <c r="O2870" s="55">
        <v>200000000</v>
      </c>
      <c r="P2870" s="24">
        <v>-109244357</v>
      </c>
    </row>
    <row r="2871" spans="1:16" x14ac:dyDescent="0.2">
      <c r="A2871" s="4" t="s">
        <v>5632</v>
      </c>
      <c r="B2871" s="5">
        <v>40322</v>
      </c>
      <c r="C2871" s="4" t="s">
        <v>46</v>
      </c>
      <c r="D2871" s="4" t="s">
        <v>23</v>
      </c>
      <c r="E2871" s="4" t="s">
        <v>17</v>
      </c>
      <c r="F2871" s="4" t="s">
        <v>18</v>
      </c>
      <c r="G2871" s="4" t="s">
        <v>146</v>
      </c>
      <c r="H2871" s="4" t="s">
        <v>457</v>
      </c>
      <c r="I2871" s="4" t="s">
        <v>2711</v>
      </c>
      <c r="J2871" s="51">
        <v>0</v>
      </c>
      <c r="K2871" s="51">
        <v>7</v>
      </c>
      <c r="L2871" s="51">
        <v>248</v>
      </c>
      <c r="M2871" s="51">
        <v>91</v>
      </c>
      <c r="N2871" s="55">
        <v>2221809</v>
      </c>
      <c r="O2871" s="55">
        <v>5000000</v>
      </c>
      <c r="P2871" s="24">
        <v>-2778191</v>
      </c>
    </row>
    <row r="2872" spans="1:16" x14ac:dyDescent="0.2">
      <c r="A2872" s="4" t="s">
        <v>5633</v>
      </c>
      <c r="B2872" s="5">
        <v>40291</v>
      </c>
      <c r="C2872" s="4" t="s">
        <v>46</v>
      </c>
      <c r="D2872" s="4" t="s">
        <v>54</v>
      </c>
      <c r="E2872" s="4" t="s">
        <v>17</v>
      </c>
      <c r="F2872" s="4" t="s">
        <v>18</v>
      </c>
      <c r="G2872" s="4" t="s">
        <v>42</v>
      </c>
      <c r="H2872" s="4" t="s">
        <v>5634</v>
      </c>
      <c r="I2872" s="4" t="s">
        <v>4251</v>
      </c>
      <c r="J2872" s="51">
        <v>0</v>
      </c>
      <c r="K2872" s="51">
        <v>6.7</v>
      </c>
      <c r="L2872" s="51">
        <v>81</v>
      </c>
      <c r="M2872" s="51">
        <v>103</v>
      </c>
      <c r="N2872" s="55">
        <v>26161406</v>
      </c>
      <c r="O2872" s="55">
        <v>15000000</v>
      </c>
      <c r="P2872" s="24">
        <v>11161406</v>
      </c>
    </row>
    <row r="2873" spans="1:16" x14ac:dyDescent="0.2">
      <c r="A2873" s="4" t="s">
        <v>5635</v>
      </c>
      <c r="B2873" s="5">
        <v>40360</v>
      </c>
      <c r="C2873" s="4" t="s">
        <v>46</v>
      </c>
      <c r="D2873" s="4" t="s">
        <v>91</v>
      </c>
      <c r="E2873" s="4" t="s">
        <v>17</v>
      </c>
      <c r="F2873" s="4" t="s">
        <v>18</v>
      </c>
      <c r="G2873" s="4" t="s">
        <v>146</v>
      </c>
      <c r="H2873" s="4" t="s">
        <v>796</v>
      </c>
      <c r="I2873" s="4" t="s">
        <v>3981</v>
      </c>
      <c r="J2873" s="51">
        <v>32000</v>
      </c>
      <c r="K2873" s="51">
        <v>7.1</v>
      </c>
      <c r="L2873" s="51">
        <v>315</v>
      </c>
      <c r="M2873" s="51">
        <v>111</v>
      </c>
      <c r="N2873" s="55">
        <v>90356857</v>
      </c>
      <c r="O2873" s="55">
        <v>58000000</v>
      </c>
      <c r="P2873" s="24">
        <v>32356857</v>
      </c>
    </row>
    <row r="2874" spans="1:16" x14ac:dyDescent="0.2">
      <c r="A2874" s="4" t="s">
        <v>5636</v>
      </c>
      <c r="B2874" s="5">
        <v>40247</v>
      </c>
      <c r="C2874" s="4" t="s">
        <v>46</v>
      </c>
      <c r="D2874" s="4" t="s">
        <v>23</v>
      </c>
      <c r="E2874" s="4" t="s">
        <v>17</v>
      </c>
      <c r="F2874" s="4" t="s">
        <v>18</v>
      </c>
      <c r="G2874" s="4" t="s">
        <v>146</v>
      </c>
      <c r="H2874" s="4" t="s">
        <v>3995</v>
      </c>
      <c r="I2874" s="4" t="s">
        <v>5637</v>
      </c>
      <c r="J2874" s="51">
        <v>24000</v>
      </c>
      <c r="K2874" s="51">
        <v>7.2</v>
      </c>
      <c r="L2874" s="51">
        <v>158</v>
      </c>
      <c r="M2874" s="51">
        <v>113</v>
      </c>
      <c r="N2874" s="55">
        <v>19057024</v>
      </c>
      <c r="O2874" s="55">
        <v>16000000</v>
      </c>
      <c r="P2874" s="24">
        <v>3057024</v>
      </c>
    </row>
    <row r="2875" spans="1:16" x14ac:dyDescent="0.2">
      <c r="A2875" s="4" t="s">
        <v>5638</v>
      </c>
      <c r="B2875" s="5">
        <v>40186</v>
      </c>
      <c r="C2875" s="4" t="s">
        <v>46</v>
      </c>
      <c r="D2875" s="4" t="s">
        <v>91</v>
      </c>
      <c r="E2875" s="4" t="s">
        <v>17</v>
      </c>
      <c r="F2875" s="4" t="s">
        <v>18</v>
      </c>
      <c r="G2875" s="4" t="s">
        <v>106</v>
      </c>
      <c r="H2875" s="4" t="s">
        <v>3009</v>
      </c>
      <c r="I2875" s="4" t="s">
        <v>5639</v>
      </c>
      <c r="J2875" s="51">
        <v>12000</v>
      </c>
      <c r="K2875" s="51">
        <v>6.3</v>
      </c>
      <c r="L2875" s="51">
        <v>197</v>
      </c>
      <c r="M2875" s="51">
        <v>119</v>
      </c>
      <c r="N2875" s="55">
        <v>13763130</v>
      </c>
      <c r="O2875" s="55">
        <v>32000000</v>
      </c>
      <c r="P2875" s="24">
        <v>-18236870</v>
      </c>
    </row>
    <row r="2876" spans="1:16" x14ac:dyDescent="0.2">
      <c r="A2876" s="4" t="s">
        <v>5640</v>
      </c>
      <c r="B2876" s="5">
        <v>40382</v>
      </c>
      <c r="C2876" s="4" t="s">
        <v>46</v>
      </c>
      <c r="D2876" s="4" t="s">
        <v>91</v>
      </c>
      <c r="E2876" s="4" t="s">
        <v>17</v>
      </c>
      <c r="F2876" s="4" t="s">
        <v>25</v>
      </c>
      <c r="G2876" s="4" t="s">
        <v>106</v>
      </c>
      <c r="H2876" s="4" t="s">
        <v>865</v>
      </c>
      <c r="I2876" s="4" t="s">
        <v>1244</v>
      </c>
      <c r="J2876" s="51">
        <v>19000</v>
      </c>
      <c r="K2876" s="51">
        <v>5.9</v>
      </c>
      <c r="L2876" s="51">
        <v>253</v>
      </c>
      <c r="M2876" s="51">
        <v>97</v>
      </c>
      <c r="N2876" s="55">
        <v>60128566</v>
      </c>
      <c r="O2876" s="55">
        <v>60000000</v>
      </c>
      <c r="P2876" s="24">
        <v>128566</v>
      </c>
    </row>
    <row r="2877" spans="1:16" x14ac:dyDescent="0.2">
      <c r="A2877" s="4" t="s">
        <v>5641</v>
      </c>
      <c r="B2877" s="5">
        <v>40444</v>
      </c>
      <c r="C2877" s="4" t="s">
        <v>46</v>
      </c>
      <c r="D2877" s="4" t="s">
        <v>91</v>
      </c>
      <c r="E2877" s="4" t="s">
        <v>17</v>
      </c>
      <c r="F2877" s="4" t="s">
        <v>18</v>
      </c>
      <c r="G2877" s="4" t="s">
        <v>146</v>
      </c>
      <c r="H2877" s="4" t="s">
        <v>3248</v>
      </c>
      <c r="I2877" s="4" t="s">
        <v>288</v>
      </c>
      <c r="J2877" s="51">
        <v>17000</v>
      </c>
      <c r="K2877" s="51">
        <v>6.7</v>
      </c>
      <c r="L2877" s="51">
        <v>343</v>
      </c>
      <c r="M2877" s="51">
        <v>156</v>
      </c>
      <c r="N2877" s="55">
        <v>105219735</v>
      </c>
      <c r="O2877" s="55">
        <v>200000000</v>
      </c>
      <c r="P2877" s="24">
        <v>-94780265</v>
      </c>
    </row>
    <row r="2878" spans="1:16" x14ac:dyDescent="0.2">
      <c r="A2878" s="4" t="s">
        <v>5642</v>
      </c>
      <c r="B2878" s="5">
        <v>40402</v>
      </c>
      <c r="C2878" s="4" t="s">
        <v>46</v>
      </c>
      <c r="D2878" s="4" t="s">
        <v>34</v>
      </c>
      <c r="E2878" s="4" t="s">
        <v>17</v>
      </c>
      <c r="F2878" s="4" t="s">
        <v>175</v>
      </c>
      <c r="G2878" s="4" t="s">
        <v>106</v>
      </c>
      <c r="H2878" s="4" t="s">
        <v>5643</v>
      </c>
      <c r="I2878" s="4" t="s">
        <v>5644</v>
      </c>
      <c r="J2878" s="51">
        <v>46000</v>
      </c>
      <c r="K2878" s="51">
        <v>5.8</v>
      </c>
      <c r="L2878" s="51">
        <v>230</v>
      </c>
      <c r="M2878" s="51">
        <v>82</v>
      </c>
      <c r="N2878" s="55">
        <v>98017</v>
      </c>
      <c r="O2878" s="55">
        <v>500000</v>
      </c>
      <c r="P2878" s="24">
        <v>-401983</v>
      </c>
    </row>
    <row r="2879" spans="1:16" x14ac:dyDescent="0.2">
      <c r="A2879" s="4" t="s">
        <v>5645</v>
      </c>
      <c r="B2879" s="5">
        <v>40324</v>
      </c>
      <c r="C2879" s="4" t="s">
        <v>46</v>
      </c>
      <c r="D2879" s="4" t="s">
        <v>91</v>
      </c>
      <c r="E2879" s="4" t="s">
        <v>17</v>
      </c>
      <c r="F2879" s="4" t="s">
        <v>18</v>
      </c>
      <c r="G2879" s="4" t="s">
        <v>146</v>
      </c>
      <c r="H2879" s="4" t="s">
        <v>1221</v>
      </c>
      <c r="I2879" s="4" t="s">
        <v>939</v>
      </c>
      <c r="J2879" s="51">
        <v>23000</v>
      </c>
      <c r="K2879" s="51">
        <v>6.4</v>
      </c>
      <c r="L2879" s="51">
        <v>330</v>
      </c>
      <c r="M2879" s="51">
        <v>101</v>
      </c>
      <c r="N2879" s="55">
        <v>118311368</v>
      </c>
      <c r="O2879" s="55">
        <v>110000000</v>
      </c>
      <c r="P2879" s="24">
        <v>8311368</v>
      </c>
    </row>
    <row r="2880" spans="1:16" x14ac:dyDescent="0.2">
      <c r="A2880" s="4" t="s">
        <v>5646</v>
      </c>
      <c r="B2880" s="5">
        <v>40398</v>
      </c>
      <c r="C2880" s="4" t="s">
        <v>46</v>
      </c>
      <c r="D2880" s="4" t="s">
        <v>23</v>
      </c>
      <c r="E2880" s="4" t="s">
        <v>174</v>
      </c>
      <c r="F2880" s="4" t="s">
        <v>175</v>
      </c>
      <c r="G2880" s="4" t="s">
        <v>146</v>
      </c>
      <c r="H2880" s="4" t="s">
        <v>1093</v>
      </c>
      <c r="I2880" s="4" t="s">
        <v>5647</v>
      </c>
      <c r="J2880" s="51">
        <v>0</v>
      </c>
      <c r="K2880" s="51">
        <v>7.5</v>
      </c>
      <c r="L2880" s="51">
        <v>136</v>
      </c>
      <c r="M2880" s="51">
        <v>111</v>
      </c>
      <c r="N2880" s="55">
        <v>7691700</v>
      </c>
      <c r="O2880" s="55">
        <v>10000000</v>
      </c>
      <c r="P2880" s="24">
        <v>-2308300</v>
      </c>
    </row>
    <row r="2881" spans="1:16" x14ac:dyDescent="0.2">
      <c r="A2881" s="4" t="s">
        <v>5648</v>
      </c>
      <c r="B2881" s="5">
        <v>40444</v>
      </c>
      <c r="C2881" s="4" t="s">
        <v>46</v>
      </c>
      <c r="D2881" s="4" t="s">
        <v>105</v>
      </c>
      <c r="E2881" s="4" t="s">
        <v>17</v>
      </c>
      <c r="F2881" s="4" t="s">
        <v>352</v>
      </c>
      <c r="G2881" s="4" t="s">
        <v>106</v>
      </c>
      <c r="H2881" s="4" t="s">
        <v>2903</v>
      </c>
      <c r="I2881" s="4" t="s">
        <v>5365</v>
      </c>
      <c r="J2881" s="51">
        <v>12000</v>
      </c>
      <c r="K2881" s="51">
        <v>5.6</v>
      </c>
      <c r="L2881" s="51">
        <v>178</v>
      </c>
      <c r="M2881" s="51">
        <v>90</v>
      </c>
      <c r="N2881" s="55">
        <v>45670855</v>
      </c>
      <c r="O2881" s="55">
        <v>20000000</v>
      </c>
      <c r="P2881" s="24">
        <v>25670855</v>
      </c>
    </row>
    <row r="2882" spans="1:16" x14ac:dyDescent="0.2">
      <c r="A2882" s="4" t="s">
        <v>5649</v>
      </c>
      <c r="B2882" s="5">
        <v>40389</v>
      </c>
      <c r="C2882" s="4" t="s">
        <v>46</v>
      </c>
      <c r="D2882" s="4" t="s">
        <v>91</v>
      </c>
      <c r="E2882" s="4" t="s">
        <v>17</v>
      </c>
      <c r="F2882" s="4" t="s">
        <v>18</v>
      </c>
      <c r="G2882" s="4" t="s">
        <v>146</v>
      </c>
      <c r="H2882" s="4" t="s">
        <v>5650</v>
      </c>
      <c r="I2882" s="4" t="s">
        <v>3771</v>
      </c>
      <c r="J2882" s="51">
        <v>36000</v>
      </c>
      <c r="K2882" s="51">
        <v>7.5</v>
      </c>
      <c r="L2882" s="51">
        <v>393</v>
      </c>
      <c r="M2882" s="51">
        <v>112</v>
      </c>
      <c r="N2882" s="55">
        <v>31494270</v>
      </c>
      <c r="O2882" s="55">
        <v>60000000</v>
      </c>
      <c r="P2882" s="24">
        <v>-28505730</v>
      </c>
    </row>
    <row r="2883" spans="1:16" x14ac:dyDescent="0.2">
      <c r="A2883" s="4" t="s">
        <v>5651</v>
      </c>
      <c r="B2883" s="5">
        <v>40388</v>
      </c>
      <c r="C2883" s="4" t="s">
        <v>46</v>
      </c>
      <c r="D2883" s="4" t="s">
        <v>191</v>
      </c>
      <c r="E2883" s="4" t="s">
        <v>17</v>
      </c>
      <c r="F2883" s="4" t="s">
        <v>97</v>
      </c>
      <c r="G2883" s="4"/>
      <c r="H2883" s="4" t="s">
        <v>5652</v>
      </c>
      <c r="I2883" s="4" t="s">
        <v>5653</v>
      </c>
      <c r="J2883" s="51">
        <v>89</v>
      </c>
      <c r="K2883" s="51">
        <v>6.9</v>
      </c>
      <c r="L2883" s="51">
        <v>7</v>
      </c>
      <c r="M2883" s="51">
        <v>41</v>
      </c>
      <c r="N2883" s="55">
        <v>4074023</v>
      </c>
      <c r="O2883" s="55">
        <v>5000000</v>
      </c>
      <c r="P2883" s="24">
        <v>-925977</v>
      </c>
    </row>
    <row r="2884" spans="1:16" x14ac:dyDescent="0.2">
      <c r="A2884" s="4" t="s">
        <v>5654</v>
      </c>
      <c r="B2884" s="5">
        <v>40459</v>
      </c>
      <c r="C2884" s="4" t="s">
        <v>46</v>
      </c>
      <c r="D2884" s="4" t="s">
        <v>75</v>
      </c>
      <c r="E2884" s="4" t="s">
        <v>17</v>
      </c>
      <c r="F2884" s="4" t="s">
        <v>18</v>
      </c>
      <c r="G2884" s="4" t="s">
        <v>98</v>
      </c>
      <c r="H2884" s="4" t="s">
        <v>507</v>
      </c>
      <c r="I2884" s="4" t="s">
        <v>1909</v>
      </c>
      <c r="J2884" s="51">
        <v>0</v>
      </c>
      <c r="K2884" s="51">
        <v>7.2</v>
      </c>
      <c r="L2884" s="51">
        <v>160</v>
      </c>
      <c r="M2884" s="51">
        <v>123</v>
      </c>
      <c r="N2884" s="55">
        <v>59699513</v>
      </c>
      <c r="O2884" s="55">
        <v>35000000</v>
      </c>
      <c r="P2884" s="24">
        <v>24699513</v>
      </c>
    </row>
    <row r="2885" spans="1:16" x14ac:dyDescent="0.2">
      <c r="A2885" s="4" t="s">
        <v>5655</v>
      </c>
      <c r="B2885" s="5">
        <v>40401</v>
      </c>
      <c r="C2885" s="4" t="s">
        <v>46</v>
      </c>
      <c r="D2885" s="4" t="s">
        <v>34</v>
      </c>
      <c r="E2885" s="4" t="s">
        <v>17</v>
      </c>
      <c r="F2885" s="4" t="s">
        <v>18</v>
      </c>
      <c r="G2885" s="4" t="s">
        <v>106</v>
      </c>
      <c r="H2885" s="4" t="s">
        <v>2874</v>
      </c>
      <c r="I2885" s="4" t="s">
        <v>5656</v>
      </c>
      <c r="J2885" s="51">
        <v>0</v>
      </c>
      <c r="K2885" s="51">
        <v>4.3</v>
      </c>
      <c r="L2885" s="51">
        <v>221</v>
      </c>
      <c r="M2885" s="51">
        <v>146</v>
      </c>
      <c r="N2885" s="55">
        <v>95328937</v>
      </c>
      <c r="O2885" s="55">
        <v>100000000</v>
      </c>
      <c r="P2885" s="24">
        <v>-4671063</v>
      </c>
    </row>
    <row r="2886" spans="1:16" x14ac:dyDescent="0.2">
      <c r="A2886" s="4" t="s">
        <v>5657</v>
      </c>
      <c r="B2886" s="5">
        <v>40541</v>
      </c>
      <c r="C2886" s="4" t="s">
        <v>46</v>
      </c>
      <c r="D2886" s="4" t="s">
        <v>34</v>
      </c>
      <c r="E2886" s="4" t="s">
        <v>17</v>
      </c>
      <c r="F2886" s="4" t="s">
        <v>18</v>
      </c>
      <c r="G2886" s="4" t="s">
        <v>106</v>
      </c>
      <c r="H2886" s="4" t="s">
        <v>4175</v>
      </c>
      <c r="I2886" s="4" t="s">
        <v>5658</v>
      </c>
      <c r="J2886" s="51">
        <v>0</v>
      </c>
      <c r="K2886" s="51">
        <v>6.4</v>
      </c>
      <c r="L2886" s="51">
        <v>180</v>
      </c>
      <c r="M2886" s="51">
        <v>104</v>
      </c>
      <c r="N2886" s="55">
        <v>31584722</v>
      </c>
      <c r="O2886" s="55">
        <v>20000000</v>
      </c>
      <c r="P2886" s="24">
        <v>11584722</v>
      </c>
    </row>
    <row r="2887" spans="1:16" x14ac:dyDescent="0.2">
      <c r="A2887" s="4" t="s">
        <v>5659</v>
      </c>
      <c r="B2887" s="5">
        <v>40255</v>
      </c>
      <c r="C2887" s="4" t="s">
        <v>46</v>
      </c>
      <c r="D2887" s="4" t="s">
        <v>54</v>
      </c>
      <c r="E2887" s="4" t="s">
        <v>17</v>
      </c>
      <c r="F2887" s="4" t="s">
        <v>18</v>
      </c>
      <c r="G2887" s="4" t="s">
        <v>98</v>
      </c>
      <c r="H2887" s="4" t="s">
        <v>3275</v>
      </c>
      <c r="I2887" s="4" t="s">
        <v>2039</v>
      </c>
      <c r="J2887" s="51">
        <v>0</v>
      </c>
      <c r="K2887" s="51">
        <v>6.4</v>
      </c>
      <c r="L2887" s="51">
        <v>226</v>
      </c>
      <c r="M2887" s="51">
        <v>93</v>
      </c>
      <c r="N2887" s="55">
        <v>238371987</v>
      </c>
      <c r="O2887" s="55">
        <v>165000000</v>
      </c>
      <c r="P2887" s="24">
        <v>73371987</v>
      </c>
    </row>
    <row r="2888" spans="1:16" x14ac:dyDescent="0.2">
      <c r="A2888" s="4" t="s">
        <v>5660</v>
      </c>
      <c r="B2888" s="5">
        <v>40479</v>
      </c>
      <c r="C2888" s="4" t="s">
        <v>46</v>
      </c>
      <c r="D2888" s="4" t="s">
        <v>308</v>
      </c>
      <c r="E2888" s="4" t="s">
        <v>17</v>
      </c>
      <c r="F2888" s="4" t="s">
        <v>18</v>
      </c>
      <c r="G2888" s="4" t="s">
        <v>106</v>
      </c>
      <c r="H2888" s="4" t="s">
        <v>1290</v>
      </c>
      <c r="I2888" s="4" t="s">
        <v>218</v>
      </c>
      <c r="J2888" s="51">
        <v>53000</v>
      </c>
      <c r="K2888" s="51">
        <v>8.1</v>
      </c>
      <c r="L2888" s="51">
        <v>490</v>
      </c>
      <c r="M2888" s="51">
        <v>138</v>
      </c>
      <c r="N2888" s="55">
        <v>127968405</v>
      </c>
      <c r="O2888" s="55">
        <v>80000000</v>
      </c>
      <c r="P2888" s="24">
        <v>47968405</v>
      </c>
    </row>
    <row r="2889" spans="1:16" x14ac:dyDescent="0.2">
      <c r="A2889" s="4" t="s">
        <v>5661</v>
      </c>
      <c r="B2889" s="5">
        <v>40401</v>
      </c>
      <c r="C2889" s="4" t="s">
        <v>46</v>
      </c>
      <c r="D2889" s="4" t="s">
        <v>91</v>
      </c>
      <c r="E2889" s="4" t="s">
        <v>17</v>
      </c>
      <c r="F2889" s="4" t="s">
        <v>18</v>
      </c>
      <c r="G2889" s="4" t="s">
        <v>146</v>
      </c>
      <c r="H2889" s="4" t="s">
        <v>5662</v>
      </c>
      <c r="I2889" s="4" t="s">
        <v>4588</v>
      </c>
      <c r="J2889" s="51">
        <v>13000</v>
      </c>
      <c r="K2889" s="51">
        <v>4.4000000000000004</v>
      </c>
      <c r="L2889" s="51">
        <v>221</v>
      </c>
      <c r="M2889" s="51">
        <v>97</v>
      </c>
      <c r="N2889" s="55">
        <v>21371425</v>
      </c>
      <c r="O2889" s="55">
        <v>10000000</v>
      </c>
      <c r="P2889" s="24">
        <v>11371425</v>
      </c>
    </row>
    <row r="2890" spans="1:16" x14ac:dyDescent="0.2">
      <c r="A2890" s="4" t="s">
        <v>5663</v>
      </c>
      <c r="B2890" s="5">
        <v>40350</v>
      </c>
      <c r="C2890" s="4" t="s">
        <v>46</v>
      </c>
      <c r="D2890" s="4" t="s">
        <v>34</v>
      </c>
      <c r="E2890" s="4" t="s">
        <v>17</v>
      </c>
      <c r="F2890" s="4" t="s">
        <v>18</v>
      </c>
      <c r="G2890" s="4" t="s">
        <v>106</v>
      </c>
      <c r="H2890" s="4" t="s">
        <v>5664</v>
      </c>
      <c r="I2890" s="4" t="s">
        <v>2248</v>
      </c>
      <c r="J2890" s="51">
        <v>0</v>
      </c>
      <c r="K2890" s="51">
        <v>6.3</v>
      </c>
      <c r="L2890" s="51">
        <v>301</v>
      </c>
      <c r="M2890" s="51">
        <v>97</v>
      </c>
      <c r="N2890" s="55">
        <v>1768416</v>
      </c>
      <c r="O2890" s="55">
        <v>7000000</v>
      </c>
      <c r="P2890" s="24">
        <v>-5231584</v>
      </c>
    </row>
    <row r="2891" spans="1:16" x14ac:dyDescent="0.2">
      <c r="A2891" s="4" t="s">
        <v>5665</v>
      </c>
      <c r="B2891" s="5">
        <v>40303</v>
      </c>
      <c r="C2891" s="4" t="s">
        <v>46</v>
      </c>
      <c r="D2891" s="4" t="s">
        <v>23</v>
      </c>
      <c r="E2891" s="4" t="s">
        <v>17</v>
      </c>
      <c r="F2891" s="4" t="s">
        <v>18</v>
      </c>
      <c r="G2891" s="4" t="s">
        <v>106</v>
      </c>
      <c r="H2891" s="4" t="s">
        <v>5666</v>
      </c>
      <c r="I2891" s="4" t="s">
        <v>5667</v>
      </c>
      <c r="J2891" s="51">
        <v>0</v>
      </c>
      <c r="K2891" s="51">
        <v>6.5</v>
      </c>
      <c r="L2891" s="51">
        <v>215</v>
      </c>
      <c r="M2891" s="51">
        <v>98</v>
      </c>
      <c r="N2891" s="55">
        <v>18469</v>
      </c>
      <c r="O2891" s="55">
        <v>650000</v>
      </c>
      <c r="P2891" s="24">
        <v>-631531</v>
      </c>
    </row>
    <row r="2892" spans="1:16" x14ac:dyDescent="0.2">
      <c r="A2892" s="4" t="s">
        <v>5668</v>
      </c>
      <c r="B2892" s="5">
        <v>40269</v>
      </c>
      <c r="C2892" s="4" t="s">
        <v>46</v>
      </c>
      <c r="D2892" s="4" t="s">
        <v>23</v>
      </c>
      <c r="E2892" s="4" t="s">
        <v>17</v>
      </c>
      <c r="F2892" s="4" t="s">
        <v>18</v>
      </c>
      <c r="G2892" s="4" t="s">
        <v>146</v>
      </c>
      <c r="H2892" s="4" t="s">
        <v>5669</v>
      </c>
      <c r="I2892" s="4" t="s">
        <v>5039</v>
      </c>
      <c r="J2892" s="51">
        <v>16000</v>
      </c>
      <c r="K2892" s="51">
        <v>6.2</v>
      </c>
      <c r="L2892" s="51">
        <v>138</v>
      </c>
      <c r="M2892" s="51">
        <v>107</v>
      </c>
      <c r="N2892" s="55">
        <v>42385520</v>
      </c>
      <c r="O2892" s="55">
        <v>30000000</v>
      </c>
      <c r="P2892" s="24">
        <v>12385520</v>
      </c>
    </row>
    <row r="2893" spans="1:16" x14ac:dyDescent="0.2">
      <c r="A2893" s="4" t="s">
        <v>5670</v>
      </c>
      <c r="B2893" s="5">
        <v>40305</v>
      </c>
      <c r="C2893" s="4" t="s">
        <v>46</v>
      </c>
      <c r="D2893" s="4" t="s">
        <v>23</v>
      </c>
      <c r="E2893" s="4" t="s">
        <v>17</v>
      </c>
      <c r="F2893" s="4" t="s">
        <v>18</v>
      </c>
      <c r="G2893" s="4" t="s">
        <v>106</v>
      </c>
      <c r="H2893" s="4" t="s">
        <v>217</v>
      </c>
      <c r="I2893" s="4" t="s">
        <v>4531</v>
      </c>
      <c r="J2893" s="51">
        <v>0</v>
      </c>
      <c r="K2893" s="51">
        <v>5.4</v>
      </c>
      <c r="L2893" s="51">
        <v>138</v>
      </c>
      <c r="M2893" s="51">
        <v>105</v>
      </c>
      <c r="N2893" s="55">
        <v>1796024</v>
      </c>
      <c r="O2893" s="55">
        <v>22000000</v>
      </c>
      <c r="P2893" s="24">
        <v>-20203976</v>
      </c>
    </row>
    <row r="2894" spans="1:16" x14ac:dyDescent="0.2">
      <c r="A2894" s="4" t="s">
        <v>5671</v>
      </c>
      <c r="B2894" s="5">
        <v>40233</v>
      </c>
      <c r="C2894" s="4" t="s">
        <v>46</v>
      </c>
      <c r="D2894" s="4" t="s">
        <v>34</v>
      </c>
      <c r="E2894" s="4" t="s">
        <v>17</v>
      </c>
      <c r="F2894" s="4" t="s">
        <v>18</v>
      </c>
      <c r="G2894" s="4" t="s">
        <v>106</v>
      </c>
      <c r="H2894" s="4" t="s">
        <v>2756</v>
      </c>
      <c r="I2894" s="4" t="s">
        <v>4473</v>
      </c>
      <c r="J2894" s="51">
        <v>19000</v>
      </c>
      <c r="K2894" s="51">
        <v>6.8</v>
      </c>
      <c r="L2894" s="51">
        <v>238</v>
      </c>
      <c r="M2894" s="51">
        <v>96</v>
      </c>
      <c r="N2894" s="55">
        <v>322157</v>
      </c>
      <c r="O2894" s="55">
        <v>2500000</v>
      </c>
      <c r="P2894" s="24">
        <v>-2177843</v>
      </c>
    </row>
    <row r="2895" spans="1:16" x14ac:dyDescent="0.2">
      <c r="A2895" s="4" t="s">
        <v>5672</v>
      </c>
      <c r="B2895" s="5">
        <v>40439</v>
      </c>
      <c r="C2895" s="4" t="s">
        <v>46</v>
      </c>
      <c r="D2895" s="4" t="s">
        <v>91</v>
      </c>
      <c r="E2895" s="4" t="s">
        <v>17</v>
      </c>
      <c r="F2895" s="4" t="s">
        <v>18</v>
      </c>
      <c r="G2895" s="4" t="s">
        <v>146</v>
      </c>
      <c r="H2895" s="4" t="s">
        <v>1830</v>
      </c>
      <c r="I2895" s="4" t="s">
        <v>5673</v>
      </c>
      <c r="J2895" s="51">
        <v>0</v>
      </c>
      <c r="K2895" s="51">
        <v>6.2</v>
      </c>
      <c r="L2895" s="51">
        <v>119</v>
      </c>
      <c r="M2895" s="51">
        <v>107</v>
      </c>
      <c r="N2895" s="55">
        <v>57744720</v>
      </c>
      <c r="O2895" s="55">
        <v>20000000</v>
      </c>
      <c r="P2895" s="24">
        <v>37744720</v>
      </c>
    </row>
    <row r="2896" spans="1:16" x14ac:dyDescent="0.2">
      <c r="A2896" s="4" t="s">
        <v>5674</v>
      </c>
      <c r="B2896" s="5">
        <v>40192</v>
      </c>
      <c r="C2896" s="4" t="s">
        <v>46</v>
      </c>
      <c r="D2896" s="4" t="s">
        <v>54</v>
      </c>
      <c r="E2896" s="4" t="s">
        <v>17</v>
      </c>
      <c r="F2896" s="4" t="s">
        <v>18</v>
      </c>
      <c r="G2896" s="4" t="s">
        <v>98</v>
      </c>
      <c r="H2896" s="4" t="s">
        <v>5675</v>
      </c>
      <c r="I2896" s="4" t="s">
        <v>5676</v>
      </c>
      <c r="J2896" s="51">
        <v>29000</v>
      </c>
      <c r="K2896" s="51">
        <v>7.8</v>
      </c>
      <c r="L2896" s="51">
        <v>324</v>
      </c>
      <c r="M2896" s="51">
        <v>100</v>
      </c>
      <c r="N2896" s="55">
        <v>200807262</v>
      </c>
      <c r="O2896" s="55">
        <v>260000000</v>
      </c>
      <c r="P2896" s="24">
        <v>-59192738</v>
      </c>
    </row>
    <row r="2897" spans="1:16" x14ac:dyDescent="0.2">
      <c r="A2897" s="4" t="s">
        <v>5677</v>
      </c>
      <c r="B2897" s="5">
        <v>40485</v>
      </c>
      <c r="C2897" s="4" t="s">
        <v>46</v>
      </c>
      <c r="D2897" s="4" t="s">
        <v>75</v>
      </c>
      <c r="E2897" s="4" t="s">
        <v>17</v>
      </c>
      <c r="F2897" s="4" t="s">
        <v>18</v>
      </c>
      <c r="G2897" s="4" t="s">
        <v>98</v>
      </c>
      <c r="H2897" s="4" t="s">
        <v>2494</v>
      </c>
      <c r="I2897" s="4" t="s">
        <v>5678</v>
      </c>
      <c r="J2897" s="51">
        <v>0</v>
      </c>
      <c r="K2897" s="51">
        <v>5.7</v>
      </c>
      <c r="L2897" s="51">
        <v>16</v>
      </c>
      <c r="M2897" s="51">
        <v>90</v>
      </c>
      <c r="N2897" s="55">
        <v>399611</v>
      </c>
      <c r="O2897" s="55">
        <v>6000000</v>
      </c>
      <c r="P2897" s="24">
        <v>-5600389</v>
      </c>
    </row>
    <row r="2898" spans="1:16" x14ac:dyDescent="0.2">
      <c r="A2898" s="4" t="s">
        <v>5679</v>
      </c>
      <c r="B2898" s="5">
        <v>40511</v>
      </c>
      <c r="C2898" s="4" t="s">
        <v>46</v>
      </c>
      <c r="D2898" s="4" t="s">
        <v>16</v>
      </c>
      <c r="E2898" s="4" t="s">
        <v>17</v>
      </c>
      <c r="F2898" s="4" t="s">
        <v>18</v>
      </c>
      <c r="G2898" s="4" t="s">
        <v>106</v>
      </c>
      <c r="H2898" s="4" t="s">
        <v>5680</v>
      </c>
      <c r="I2898" s="4" t="s">
        <v>4629</v>
      </c>
      <c r="J2898" s="51">
        <v>10000</v>
      </c>
      <c r="K2898" s="51">
        <v>6.3</v>
      </c>
      <c r="L2898" s="51">
        <v>333</v>
      </c>
      <c r="M2898" s="51">
        <v>105</v>
      </c>
      <c r="N2898" s="55">
        <v>35596227</v>
      </c>
      <c r="O2898" s="55">
        <v>20000000</v>
      </c>
      <c r="P2898" s="24">
        <v>15596227</v>
      </c>
    </row>
    <row r="2899" spans="1:16" x14ac:dyDescent="0.2">
      <c r="A2899" s="4" t="s">
        <v>5681</v>
      </c>
      <c r="B2899" s="5">
        <v>40385</v>
      </c>
      <c r="C2899" s="4" t="s">
        <v>46</v>
      </c>
      <c r="D2899" s="4" t="s">
        <v>34</v>
      </c>
      <c r="E2899" s="4" t="s">
        <v>17</v>
      </c>
      <c r="F2899" s="4" t="s">
        <v>18</v>
      </c>
      <c r="G2899" s="4" t="s">
        <v>146</v>
      </c>
      <c r="H2899" s="4" t="s">
        <v>4928</v>
      </c>
      <c r="I2899" s="4" t="s">
        <v>5682</v>
      </c>
      <c r="J2899" s="51">
        <v>0</v>
      </c>
      <c r="K2899" s="51">
        <v>5.3</v>
      </c>
      <c r="L2899" s="51">
        <v>148</v>
      </c>
      <c r="M2899" s="51">
        <v>104</v>
      </c>
      <c r="N2899" s="55">
        <v>37481242</v>
      </c>
      <c r="O2899" s="55">
        <v>35000000</v>
      </c>
      <c r="P2899" s="24">
        <v>2481242</v>
      </c>
    </row>
    <row r="2900" spans="1:16" x14ac:dyDescent="0.2">
      <c r="A2900" s="4" t="s">
        <v>5683</v>
      </c>
      <c r="B2900" s="5">
        <v>40285</v>
      </c>
      <c r="C2900" s="4" t="s">
        <v>46</v>
      </c>
      <c r="D2900" s="4" t="s">
        <v>91</v>
      </c>
      <c r="E2900" s="4" t="s">
        <v>17</v>
      </c>
      <c r="F2900" s="4" t="s">
        <v>18</v>
      </c>
      <c r="G2900" s="4" t="s">
        <v>106</v>
      </c>
      <c r="H2900" s="4" t="s">
        <v>588</v>
      </c>
      <c r="I2900" s="4" t="s">
        <v>1007</v>
      </c>
      <c r="J2900" s="51">
        <v>20000</v>
      </c>
      <c r="K2900" s="51">
        <v>6.9</v>
      </c>
      <c r="L2900" s="51">
        <v>325</v>
      </c>
      <c r="M2900" s="51">
        <v>118</v>
      </c>
      <c r="N2900" s="55">
        <v>94822707</v>
      </c>
      <c r="O2900" s="55">
        <v>80000000</v>
      </c>
      <c r="P2900" s="24">
        <v>14822707</v>
      </c>
    </row>
    <row r="2901" spans="1:16" x14ac:dyDescent="0.2">
      <c r="A2901" s="4" t="s">
        <v>5684</v>
      </c>
      <c r="B2901" s="5">
        <v>40432</v>
      </c>
      <c r="C2901" s="4" t="s">
        <v>46</v>
      </c>
      <c r="D2901" s="4" t="s">
        <v>91</v>
      </c>
      <c r="E2901" s="4" t="s">
        <v>17</v>
      </c>
      <c r="F2901" s="4" t="s">
        <v>18</v>
      </c>
      <c r="G2901" s="4" t="s">
        <v>146</v>
      </c>
      <c r="H2901" s="4" t="s">
        <v>2354</v>
      </c>
      <c r="I2901" s="4" t="s">
        <v>1787</v>
      </c>
      <c r="J2901" s="51">
        <v>0</v>
      </c>
      <c r="K2901" s="51">
        <v>5.5</v>
      </c>
      <c r="L2901" s="51">
        <v>161</v>
      </c>
      <c r="M2901" s="51">
        <v>110</v>
      </c>
      <c r="N2901" s="55">
        <v>67061228</v>
      </c>
      <c r="O2901" s="55">
        <v>40000000</v>
      </c>
      <c r="P2901" s="24">
        <v>27061228</v>
      </c>
    </row>
    <row r="2902" spans="1:16" x14ac:dyDescent="0.2">
      <c r="A2902" s="4" t="s">
        <v>5685</v>
      </c>
      <c r="B2902" s="5">
        <v>40305</v>
      </c>
      <c r="C2902" s="4" t="s">
        <v>46</v>
      </c>
      <c r="D2902" s="4" t="s">
        <v>54</v>
      </c>
      <c r="E2902" s="4" t="s">
        <v>17</v>
      </c>
      <c r="F2902" s="4" t="s">
        <v>18</v>
      </c>
      <c r="G2902" s="4" t="s">
        <v>98</v>
      </c>
      <c r="H2902" s="4" t="s">
        <v>1173</v>
      </c>
      <c r="I2902" s="4" t="s">
        <v>1351</v>
      </c>
      <c r="J2902" s="51">
        <v>11000</v>
      </c>
      <c r="K2902" s="51">
        <v>6.3</v>
      </c>
      <c r="L2902" s="51">
        <v>228</v>
      </c>
      <c r="M2902" s="51">
        <v>113</v>
      </c>
      <c r="N2902" s="55">
        <v>104383624</v>
      </c>
      <c r="O2902" s="55">
        <v>155000000</v>
      </c>
      <c r="P2902" s="24">
        <v>-50616376</v>
      </c>
    </row>
    <row r="2903" spans="1:16" x14ac:dyDescent="0.2">
      <c r="A2903" s="4" t="s">
        <v>5686</v>
      </c>
      <c r="B2903" s="5">
        <v>40201</v>
      </c>
      <c r="C2903" s="4" t="s">
        <v>46</v>
      </c>
      <c r="D2903" s="4" t="s">
        <v>16</v>
      </c>
      <c r="E2903" s="4" t="s">
        <v>17</v>
      </c>
      <c r="F2903" s="4" t="s">
        <v>18</v>
      </c>
      <c r="G2903" s="4" t="s">
        <v>146</v>
      </c>
      <c r="H2903" s="4" t="s">
        <v>643</v>
      </c>
      <c r="I2903" s="4" t="s">
        <v>316</v>
      </c>
      <c r="J2903" s="51">
        <v>0</v>
      </c>
      <c r="K2903" s="51">
        <v>7</v>
      </c>
      <c r="L2903" s="51">
        <v>199</v>
      </c>
      <c r="M2903" s="51">
        <v>122</v>
      </c>
      <c r="N2903" s="55">
        <v>11538204</v>
      </c>
      <c r="O2903" s="55">
        <v>25000000</v>
      </c>
      <c r="P2903" s="24">
        <v>-13461796</v>
      </c>
    </row>
    <row r="2904" spans="1:16" x14ac:dyDescent="0.2">
      <c r="A2904" s="4" t="s">
        <v>5687</v>
      </c>
      <c r="B2904" s="5">
        <v>40250</v>
      </c>
      <c r="C2904" s="4" t="s">
        <v>46</v>
      </c>
      <c r="D2904" s="4" t="s">
        <v>105</v>
      </c>
      <c r="E2904" s="4" t="s">
        <v>17</v>
      </c>
      <c r="F2904" s="4" t="s">
        <v>18</v>
      </c>
      <c r="G2904" s="4" t="s">
        <v>106</v>
      </c>
      <c r="H2904" s="4" t="s">
        <v>1394</v>
      </c>
      <c r="I2904" s="4" t="s">
        <v>4089</v>
      </c>
      <c r="J2904" s="51">
        <v>0</v>
      </c>
      <c r="K2904" s="51">
        <v>6.5</v>
      </c>
      <c r="L2904" s="51">
        <v>308</v>
      </c>
      <c r="M2904" s="51">
        <v>101</v>
      </c>
      <c r="N2904" s="55">
        <v>39103378</v>
      </c>
      <c r="O2904" s="55">
        <v>20000000</v>
      </c>
      <c r="P2904" s="24">
        <v>19103378</v>
      </c>
    </row>
    <row r="2905" spans="1:16" x14ac:dyDescent="0.2">
      <c r="A2905" s="4" t="s">
        <v>5688</v>
      </c>
      <c r="B2905" s="5">
        <v>40542</v>
      </c>
      <c r="C2905" s="4" t="s">
        <v>46</v>
      </c>
      <c r="D2905" s="4" t="s">
        <v>23</v>
      </c>
      <c r="E2905" s="4" t="s">
        <v>17</v>
      </c>
      <c r="F2905" s="4" t="s">
        <v>18</v>
      </c>
      <c r="G2905" s="4" t="s">
        <v>106</v>
      </c>
      <c r="H2905" s="4" t="s">
        <v>1459</v>
      </c>
      <c r="I2905" s="4" t="s">
        <v>1865</v>
      </c>
      <c r="J2905" s="51">
        <v>0</v>
      </c>
      <c r="K2905" s="51">
        <v>6.9</v>
      </c>
      <c r="L2905" s="51">
        <v>258</v>
      </c>
      <c r="M2905" s="51">
        <v>113</v>
      </c>
      <c r="N2905" s="55">
        <v>31146570</v>
      </c>
      <c r="O2905" s="55">
        <v>20000000</v>
      </c>
      <c r="P2905" s="24">
        <v>11146570</v>
      </c>
    </row>
    <row r="2906" spans="1:16" x14ac:dyDescent="0.2">
      <c r="A2906" s="4" t="s">
        <v>5689</v>
      </c>
      <c r="B2906" s="5">
        <v>40494</v>
      </c>
      <c r="C2906" s="4" t="s">
        <v>46</v>
      </c>
      <c r="D2906" s="4" t="s">
        <v>91</v>
      </c>
      <c r="E2906" s="4" t="s">
        <v>17</v>
      </c>
      <c r="F2906" s="4" t="s">
        <v>18</v>
      </c>
      <c r="G2906" s="4" t="s">
        <v>106</v>
      </c>
      <c r="H2906" s="4" t="s">
        <v>1825</v>
      </c>
      <c r="I2906" s="4" t="s">
        <v>250</v>
      </c>
      <c r="J2906" s="51">
        <v>57000</v>
      </c>
      <c r="K2906" s="51">
        <v>6.5</v>
      </c>
      <c r="L2906" s="51">
        <v>424</v>
      </c>
      <c r="M2906" s="51">
        <v>113</v>
      </c>
      <c r="N2906" s="55">
        <v>102981571</v>
      </c>
      <c r="O2906" s="55">
        <v>80000000</v>
      </c>
      <c r="P2906" s="24">
        <v>22981571</v>
      </c>
    </row>
    <row r="2907" spans="1:16" x14ac:dyDescent="0.2">
      <c r="A2907" s="4" t="s">
        <v>5690</v>
      </c>
      <c r="B2907" s="5">
        <v>40372</v>
      </c>
      <c r="C2907" s="4" t="s">
        <v>46</v>
      </c>
      <c r="D2907" s="4" t="s">
        <v>34</v>
      </c>
      <c r="E2907" s="4" t="s">
        <v>17</v>
      </c>
      <c r="F2907" s="4" t="s">
        <v>18</v>
      </c>
      <c r="G2907" s="4" t="s">
        <v>106</v>
      </c>
      <c r="H2907" s="4" t="s">
        <v>2877</v>
      </c>
      <c r="I2907" s="4" t="s">
        <v>5691</v>
      </c>
      <c r="J2907" s="51">
        <v>916</v>
      </c>
      <c r="K2907" s="51">
        <v>5.9</v>
      </c>
      <c r="L2907" s="51">
        <v>104</v>
      </c>
      <c r="M2907" s="51">
        <v>108</v>
      </c>
      <c r="N2907" s="55">
        <v>453079</v>
      </c>
      <c r="O2907" s="55">
        <v>7000000</v>
      </c>
      <c r="P2907" s="24">
        <v>-6546921</v>
      </c>
    </row>
    <row r="2908" spans="1:16" x14ac:dyDescent="0.2">
      <c r="A2908" s="4" t="s">
        <v>5692</v>
      </c>
      <c r="B2908" s="5">
        <v>40502</v>
      </c>
      <c r="C2908" s="4" t="s">
        <v>46</v>
      </c>
      <c r="D2908" s="4" t="s">
        <v>75</v>
      </c>
      <c r="E2908" s="4" t="s">
        <v>17</v>
      </c>
      <c r="F2908" s="4" t="s">
        <v>18</v>
      </c>
      <c r="G2908" s="4" t="s">
        <v>106</v>
      </c>
      <c r="H2908" s="4" t="s">
        <v>1106</v>
      </c>
      <c r="I2908" s="4" t="s">
        <v>1363</v>
      </c>
      <c r="J2908" s="51">
        <v>36000</v>
      </c>
      <c r="K2908" s="51">
        <v>7.9</v>
      </c>
      <c r="L2908" s="51">
        <v>410</v>
      </c>
      <c r="M2908" s="51">
        <v>116</v>
      </c>
      <c r="N2908" s="55">
        <v>93571803</v>
      </c>
      <c r="O2908" s="55">
        <v>25000000</v>
      </c>
      <c r="P2908" s="24">
        <v>68571803</v>
      </c>
    </row>
    <row r="2909" spans="1:16" x14ac:dyDescent="0.2">
      <c r="A2909" s="4" t="s">
        <v>5693</v>
      </c>
      <c r="B2909" s="5">
        <v>40384</v>
      </c>
      <c r="C2909" s="4" t="s">
        <v>46</v>
      </c>
      <c r="D2909" s="4" t="s">
        <v>308</v>
      </c>
      <c r="E2909" s="4" t="s">
        <v>17</v>
      </c>
      <c r="F2909" s="4" t="s">
        <v>175</v>
      </c>
      <c r="G2909" s="4" t="s">
        <v>146</v>
      </c>
      <c r="H2909" s="4" t="s">
        <v>1383</v>
      </c>
      <c r="I2909" s="4" t="s">
        <v>2229</v>
      </c>
      <c r="J2909" s="51">
        <v>15000</v>
      </c>
      <c r="K2909" s="51">
        <v>7.2</v>
      </c>
      <c r="L2909" s="51">
        <v>343</v>
      </c>
      <c r="M2909" s="51">
        <v>128</v>
      </c>
      <c r="N2909" s="55">
        <v>15523168</v>
      </c>
      <c r="O2909" s="55">
        <v>45000000</v>
      </c>
      <c r="P2909" s="24">
        <v>-29476832</v>
      </c>
    </row>
    <row r="2910" spans="1:16" x14ac:dyDescent="0.2">
      <c r="A2910" s="4" t="s">
        <v>5694</v>
      </c>
      <c r="B2910" s="5">
        <v>40498</v>
      </c>
      <c r="C2910" s="4" t="s">
        <v>46</v>
      </c>
      <c r="D2910" s="4" t="s">
        <v>23</v>
      </c>
      <c r="E2910" s="4" t="s">
        <v>17</v>
      </c>
      <c r="F2910" s="4" t="s">
        <v>18</v>
      </c>
      <c r="G2910" s="4" t="s">
        <v>146</v>
      </c>
      <c r="H2910" s="4" t="s">
        <v>5695</v>
      </c>
      <c r="I2910" s="4" t="s">
        <v>5696</v>
      </c>
      <c r="J2910" s="51">
        <v>0</v>
      </c>
      <c r="K2910" s="51">
        <v>6.4</v>
      </c>
      <c r="L2910" s="51">
        <v>25</v>
      </c>
      <c r="M2910" s="51">
        <v>101</v>
      </c>
      <c r="N2910" s="55">
        <v>2428241</v>
      </c>
      <c r="O2910" s="55">
        <v>200000</v>
      </c>
      <c r="P2910" s="24">
        <v>2228241</v>
      </c>
    </row>
    <row r="2911" spans="1:16" x14ac:dyDescent="0.2">
      <c r="A2911" s="4" t="s">
        <v>5697</v>
      </c>
      <c r="B2911" s="5">
        <v>40394</v>
      </c>
      <c r="C2911" s="4" t="s">
        <v>46</v>
      </c>
      <c r="D2911" s="4" t="s">
        <v>34</v>
      </c>
      <c r="E2911" s="4" t="s">
        <v>17</v>
      </c>
      <c r="F2911" s="4" t="s">
        <v>18</v>
      </c>
      <c r="G2911" s="4" t="s">
        <v>106</v>
      </c>
      <c r="H2911" s="4" t="s">
        <v>4028</v>
      </c>
      <c r="I2911" s="4" t="s">
        <v>5698</v>
      </c>
      <c r="J2911" s="51">
        <v>16000</v>
      </c>
      <c r="K2911" s="51">
        <v>7.1</v>
      </c>
      <c r="L2911" s="51">
        <v>323</v>
      </c>
      <c r="M2911" s="51">
        <v>106</v>
      </c>
      <c r="N2911" s="55">
        <v>20803237</v>
      </c>
      <c r="O2911" s="55">
        <v>3500000</v>
      </c>
      <c r="P2911" s="24">
        <v>17303237</v>
      </c>
    </row>
    <row r="2912" spans="1:16" x14ac:dyDescent="0.2">
      <c r="A2912" s="4" t="s">
        <v>5699</v>
      </c>
      <c r="B2912" s="5">
        <v>40497</v>
      </c>
      <c r="C2912" s="4" t="s">
        <v>46</v>
      </c>
      <c r="D2912" s="4" t="s">
        <v>16</v>
      </c>
      <c r="E2912" s="4" t="s">
        <v>17</v>
      </c>
      <c r="F2912" s="4" t="s">
        <v>18</v>
      </c>
      <c r="G2912" s="4" t="s">
        <v>106</v>
      </c>
      <c r="H2912" s="4" t="s">
        <v>1914</v>
      </c>
      <c r="I2912" s="4" t="s">
        <v>2518</v>
      </c>
      <c r="J2912" s="51">
        <v>0</v>
      </c>
      <c r="K2912" s="51">
        <v>6.1</v>
      </c>
      <c r="L2912" s="51">
        <v>225</v>
      </c>
      <c r="M2912" s="51">
        <v>109</v>
      </c>
      <c r="N2912" s="55">
        <v>214966</v>
      </c>
      <c r="O2912" s="55">
        <v>13000000</v>
      </c>
      <c r="P2912" s="24">
        <v>-12785034</v>
      </c>
    </row>
    <row r="2913" spans="1:16" x14ac:dyDescent="0.2">
      <c r="A2913" s="4" t="s">
        <v>5700</v>
      </c>
      <c r="B2913" s="5">
        <v>40220</v>
      </c>
      <c r="C2913" s="4" t="s">
        <v>46</v>
      </c>
      <c r="D2913" s="4" t="s">
        <v>75</v>
      </c>
      <c r="E2913" s="4" t="s">
        <v>17</v>
      </c>
      <c r="F2913" s="4" t="s">
        <v>97</v>
      </c>
      <c r="G2913" s="4" t="s">
        <v>106</v>
      </c>
      <c r="H2913" s="4" t="s">
        <v>1450</v>
      </c>
      <c r="I2913" s="4" t="s">
        <v>5393</v>
      </c>
      <c r="J2913" s="51">
        <v>64000</v>
      </c>
      <c r="K2913" s="51">
        <v>8</v>
      </c>
      <c r="L2913" s="51">
        <v>479</v>
      </c>
      <c r="M2913" s="51">
        <v>118</v>
      </c>
      <c r="N2913" s="55">
        <v>138795342</v>
      </c>
      <c r="O2913" s="55">
        <v>15000000</v>
      </c>
      <c r="P2913" s="24">
        <v>123795342</v>
      </c>
    </row>
    <row r="2914" spans="1:16" x14ac:dyDescent="0.2">
      <c r="A2914" s="4" t="s">
        <v>5701</v>
      </c>
      <c r="B2914" s="5">
        <v>40369</v>
      </c>
      <c r="C2914" s="4" t="s">
        <v>46</v>
      </c>
      <c r="D2914" s="4" t="s">
        <v>91</v>
      </c>
      <c r="E2914" s="4" t="s">
        <v>17</v>
      </c>
      <c r="F2914" s="4" t="s">
        <v>18</v>
      </c>
      <c r="G2914" s="4" t="s">
        <v>98</v>
      </c>
      <c r="H2914" s="4" t="s">
        <v>5702</v>
      </c>
      <c r="I2914" s="4" t="s">
        <v>2239</v>
      </c>
      <c r="J2914" s="51">
        <v>18000</v>
      </c>
      <c r="K2914" s="51">
        <v>4.2</v>
      </c>
      <c r="L2914" s="51">
        <v>280</v>
      </c>
      <c r="M2914" s="51">
        <v>103</v>
      </c>
      <c r="N2914" s="55">
        <v>131564731</v>
      </c>
      <c r="O2914" s="55">
        <v>150000000</v>
      </c>
      <c r="P2914" s="24">
        <v>-18435269</v>
      </c>
    </row>
    <row r="2915" spans="1:16" x14ac:dyDescent="0.2">
      <c r="A2915" s="4" t="s">
        <v>5703</v>
      </c>
      <c r="B2915" s="5">
        <v>40497</v>
      </c>
      <c r="C2915" s="4" t="s">
        <v>46</v>
      </c>
      <c r="D2915" s="4" t="s">
        <v>23</v>
      </c>
      <c r="E2915" s="4" t="s">
        <v>17</v>
      </c>
      <c r="F2915" s="4" t="s">
        <v>175</v>
      </c>
      <c r="G2915" s="4" t="s">
        <v>146</v>
      </c>
      <c r="H2915" s="4" t="s">
        <v>5704</v>
      </c>
      <c r="I2915" s="4" t="s">
        <v>5705</v>
      </c>
      <c r="J2915" s="51">
        <v>0</v>
      </c>
      <c r="K2915" s="51">
        <v>5.6</v>
      </c>
      <c r="L2915" s="51">
        <v>311</v>
      </c>
      <c r="M2915" s="51">
        <v>87</v>
      </c>
      <c r="N2915" s="55">
        <v>40990055</v>
      </c>
      <c r="O2915" s="55">
        <v>1800000</v>
      </c>
      <c r="P2915" s="24">
        <v>39190055</v>
      </c>
    </row>
    <row r="2916" spans="1:16" x14ac:dyDescent="0.2">
      <c r="A2916" s="4" t="s">
        <v>5706</v>
      </c>
      <c r="B2916" s="5">
        <v>40446</v>
      </c>
      <c r="C2916" s="4" t="s">
        <v>46</v>
      </c>
      <c r="D2916" s="4" t="s">
        <v>34</v>
      </c>
      <c r="E2916" s="4" t="s">
        <v>17</v>
      </c>
      <c r="F2916" s="4" t="s">
        <v>3416</v>
      </c>
      <c r="G2916" s="4" t="s">
        <v>146</v>
      </c>
      <c r="H2916" s="4" t="s">
        <v>1078</v>
      </c>
      <c r="I2916" s="4" t="s">
        <v>4640</v>
      </c>
      <c r="J2916" s="51">
        <v>502</v>
      </c>
      <c r="K2916" s="51">
        <v>3.6</v>
      </c>
      <c r="L2916" s="51">
        <v>4</v>
      </c>
      <c r="M2916" s="51">
        <v>100</v>
      </c>
      <c r="N2916" s="55">
        <v>163591</v>
      </c>
      <c r="O2916" s="55">
        <v>13400000</v>
      </c>
      <c r="P2916" s="24">
        <v>-13236409</v>
      </c>
    </row>
    <row r="2917" spans="1:16" x14ac:dyDescent="0.2">
      <c r="A2917" s="4" t="s">
        <v>5707</v>
      </c>
      <c r="B2917" s="5">
        <v>40477</v>
      </c>
      <c r="C2917" s="4" t="s">
        <v>46</v>
      </c>
      <c r="D2917" s="4" t="s">
        <v>23</v>
      </c>
      <c r="E2917" s="4" t="s">
        <v>17</v>
      </c>
      <c r="F2917" s="4" t="s">
        <v>18</v>
      </c>
      <c r="G2917" s="4" t="s">
        <v>98</v>
      </c>
      <c r="H2917" s="4" t="s">
        <v>710</v>
      </c>
      <c r="I2917" s="4" t="s">
        <v>5708</v>
      </c>
      <c r="J2917" s="51">
        <v>10000</v>
      </c>
      <c r="K2917" s="51">
        <v>5.8</v>
      </c>
      <c r="L2917" s="51">
        <v>123</v>
      </c>
      <c r="M2917" s="51">
        <v>107</v>
      </c>
      <c r="N2917" s="55">
        <v>62933793</v>
      </c>
      <c r="O2917" s="55">
        <v>20000000</v>
      </c>
      <c r="P2917" s="24">
        <v>42933793</v>
      </c>
    </row>
    <row r="2918" spans="1:16" x14ac:dyDescent="0.2">
      <c r="A2918" s="4" t="s">
        <v>5709</v>
      </c>
      <c r="B2918" s="5">
        <v>40309</v>
      </c>
      <c r="C2918" s="4" t="s">
        <v>46</v>
      </c>
      <c r="D2918" s="4" t="s">
        <v>91</v>
      </c>
      <c r="E2918" s="4" t="s">
        <v>17</v>
      </c>
      <c r="F2918" s="4" t="s">
        <v>18</v>
      </c>
      <c r="G2918" s="4" t="s">
        <v>146</v>
      </c>
      <c r="H2918" s="4" t="s">
        <v>2784</v>
      </c>
      <c r="I2918" s="4" t="s">
        <v>4761</v>
      </c>
      <c r="J2918" s="51">
        <v>0</v>
      </c>
      <c r="K2918" s="51">
        <v>6.4</v>
      </c>
      <c r="L2918" s="51">
        <v>213</v>
      </c>
      <c r="M2918" s="51">
        <v>97</v>
      </c>
      <c r="N2918" s="55">
        <v>23527955</v>
      </c>
      <c r="O2918" s="55">
        <v>25000000</v>
      </c>
      <c r="P2918" s="24">
        <v>-1472045</v>
      </c>
    </row>
    <row r="2919" spans="1:16" x14ac:dyDescent="0.2">
      <c r="A2919" s="4" t="s">
        <v>5710</v>
      </c>
      <c r="B2919" s="5">
        <v>40532</v>
      </c>
      <c r="C2919" s="4" t="s">
        <v>46</v>
      </c>
      <c r="D2919" s="4" t="s">
        <v>34</v>
      </c>
      <c r="E2919" s="4" t="s">
        <v>174</v>
      </c>
      <c r="F2919" s="4" t="s">
        <v>175</v>
      </c>
      <c r="G2919" s="4" t="s">
        <v>106</v>
      </c>
      <c r="H2919" s="4" t="s">
        <v>5711</v>
      </c>
      <c r="I2919" s="4" t="s">
        <v>5712</v>
      </c>
      <c r="J2919" s="51">
        <v>0</v>
      </c>
      <c r="K2919" s="51">
        <v>7.2</v>
      </c>
      <c r="L2919" s="51">
        <v>87</v>
      </c>
      <c r="M2919" s="51">
        <v>100</v>
      </c>
      <c r="N2919" s="55">
        <v>513836</v>
      </c>
      <c r="O2919" s="55">
        <v>4600000</v>
      </c>
      <c r="P2919" s="24">
        <v>-4086164</v>
      </c>
    </row>
    <row r="2920" spans="1:16" x14ac:dyDescent="0.2">
      <c r="A2920" s="4" t="s">
        <v>5713</v>
      </c>
      <c r="B2920" s="5">
        <v>40402</v>
      </c>
      <c r="C2920" s="4" t="s">
        <v>46</v>
      </c>
      <c r="D2920" s="4" t="s">
        <v>16</v>
      </c>
      <c r="E2920" s="4" t="s">
        <v>17</v>
      </c>
      <c r="F2920" s="4" t="s">
        <v>18</v>
      </c>
      <c r="G2920" s="4" t="s">
        <v>146</v>
      </c>
      <c r="H2920" s="4" t="s">
        <v>3933</v>
      </c>
      <c r="I2920" s="4" t="s">
        <v>3626</v>
      </c>
      <c r="J2920" s="51">
        <v>27000</v>
      </c>
      <c r="K2920" s="51">
        <v>7.4</v>
      </c>
      <c r="L2920" s="51">
        <v>239</v>
      </c>
      <c r="M2920" s="51">
        <v>133</v>
      </c>
      <c r="N2920" s="55">
        <v>21129348</v>
      </c>
      <c r="O2920" s="55">
        <v>35000000</v>
      </c>
      <c r="P2920" s="24">
        <v>-13870652</v>
      </c>
    </row>
    <row r="2921" spans="1:16" x14ac:dyDescent="0.2">
      <c r="A2921" s="4" t="s">
        <v>5714</v>
      </c>
      <c r="B2921" s="5">
        <v>40369</v>
      </c>
      <c r="C2921" s="4" t="s">
        <v>46</v>
      </c>
      <c r="D2921" s="4" t="s">
        <v>91</v>
      </c>
      <c r="E2921" s="4" t="s">
        <v>17</v>
      </c>
      <c r="F2921" s="4" t="s">
        <v>97</v>
      </c>
      <c r="G2921" s="4" t="s">
        <v>98</v>
      </c>
      <c r="H2921" s="4" t="s">
        <v>3882</v>
      </c>
      <c r="I2921" s="4" t="s">
        <v>763</v>
      </c>
      <c r="J2921" s="51">
        <v>788</v>
      </c>
      <c r="K2921" s="51">
        <v>4.4000000000000004</v>
      </c>
      <c r="L2921" s="51">
        <v>47</v>
      </c>
      <c r="M2921" s="51">
        <v>110</v>
      </c>
      <c r="N2921" s="55">
        <v>190562</v>
      </c>
      <c r="O2921" s="55">
        <v>90000000</v>
      </c>
      <c r="P2921" s="24">
        <v>-89809438</v>
      </c>
    </row>
    <row r="2922" spans="1:16" x14ac:dyDescent="0.2">
      <c r="A2922" s="4" t="s">
        <v>5715</v>
      </c>
      <c r="B2922" s="5">
        <v>40513</v>
      </c>
      <c r="C2922" s="4" t="s">
        <v>46</v>
      </c>
      <c r="D2922" s="4" t="s">
        <v>91</v>
      </c>
      <c r="E2922" s="4" t="s">
        <v>17</v>
      </c>
      <c r="F2922" s="4" t="s">
        <v>18</v>
      </c>
      <c r="G2922" s="4" t="s">
        <v>146</v>
      </c>
      <c r="H2922" s="4" t="s">
        <v>2893</v>
      </c>
      <c r="I2922" s="4" t="s">
        <v>3581</v>
      </c>
      <c r="J2922" s="51">
        <v>16000</v>
      </c>
      <c r="K2922" s="51">
        <v>6.7</v>
      </c>
      <c r="L2922" s="51">
        <v>265</v>
      </c>
      <c r="M2922" s="51">
        <v>116</v>
      </c>
      <c r="N2922" s="55">
        <v>119219978</v>
      </c>
      <c r="O2922" s="55">
        <v>100000000</v>
      </c>
      <c r="P2922" s="24">
        <v>19219978</v>
      </c>
    </row>
    <row r="2923" spans="1:16" x14ac:dyDescent="0.2">
      <c r="A2923" s="4" t="s">
        <v>5716</v>
      </c>
      <c r="B2923" s="5">
        <v>40274</v>
      </c>
      <c r="C2923" s="4" t="s">
        <v>46</v>
      </c>
      <c r="D2923" s="4" t="s">
        <v>34</v>
      </c>
      <c r="E2923" s="4" t="s">
        <v>17</v>
      </c>
      <c r="F2923" s="4" t="s">
        <v>18</v>
      </c>
      <c r="G2923" s="4" t="s">
        <v>106</v>
      </c>
      <c r="H2923" s="4" t="s">
        <v>1169</v>
      </c>
      <c r="I2923" s="4" t="s">
        <v>5717</v>
      </c>
      <c r="J2923" s="51">
        <v>0</v>
      </c>
      <c r="K2923" s="51">
        <v>6.8</v>
      </c>
      <c r="L2923" s="51">
        <v>112</v>
      </c>
      <c r="M2923" s="51">
        <v>93</v>
      </c>
      <c r="N2923" s="55">
        <v>48430</v>
      </c>
      <c r="O2923" s="55">
        <v>500000</v>
      </c>
      <c r="P2923" s="24">
        <v>-451570</v>
      </c>
    </row>
    <row r="2924" spans="1:16" x14ac:dyDescent="0.2">
      <c r="A2924" s="4" t="s">
        <v>5718</v>
      </c>
      <c r="B2924" s="5">
        <v>40202</v>
      </c>
      <c r="C2924" s="4" t="s">
        <v>46</v>
      </c>
      <c r="D2924" s="4" t="s">
        <v>75</v>
      </c>
      <c r="E2924" s="4" t="s">
        <v>17</v>
      </c>
      <c r="F2924" s="4" t="s">
        <v>18</v>
      </c>
      <c r="G2924" s="4" t="s">
        <v>106</v>
      </c>
      <c r="H2924" s="4" t="s">
        <v>3128</v>
      </c>
      <c r="I2924" s="4" t="s">
        <v>5719</v>
      </c>
      <c r="J2924" s="51">
        <v>0</v>
      </c>
      <c r="K2924" s="51">
        <v>6.6</v>
      </c>
      <c r="L2924" s="51">
        <v>259</v>
      </c>
      <c r="M2924" s="51">
        <v>106</v>
      </c>
      <c r="N2924" s="55">
        <v>3571735</v>
      </c>
      <c r="O2924" s="55">
        <v>10000000</v>
      </c>
      <c r="P2924" s="24">
        <v>-6428265</v>
      </c>
    </row>
    <row r="2925" spans="1:16" x14ac:dyDescent="0.2">
      <c r="A2925" s="4" t="s">
        <v>5720</v>
      </c>
      <c r="B2925" s="5">
        <v>40350</v>
      </c>
      <c r="C2925" s="4" t="s">
        <v>46</v>
      </c>
      <c r="D2925" s="4" t="s">
        <v>75</v>
      </c>
      <c r="E2925" s="4" t="s">
        <v>17</v>
      </c>
      <c r="F2925" s="4" t="s">
        <v>18</v>
      </c>
      <c r="G2925" s="4" t="s">
        <v>146</v>
      </c>
      <c r="H2925" s="4" t="s">
        <v>5415</v>
      </c>
      <c r="I2925" s="4" t="s">
        <v>904</v>
      </c>
      <c r="J2925" s="51">
        <v>74000</v>
      </c>
      <c r="K2925" s="51">
        <v>7.7</v>
      </c>
      <c r="L2925" s="51">
        <v>556</v>
      </c>
      <c r="M2925" s="51">
        <v>120</v>
      </c>
      <c r="N2925" s="55">
        <v>96917897</v>
      </c>
      <c r="O2925" s="55">
        <v>40000000</v>
      </c>
      <c r="P2925" s="24">
        <v>56917897</v>
      </c>
    </row>
    <row r="2926" spans="1:16" x14ac:dyDescent="0.2">
      <c r="A2926" s="4" t="s">
        <v>5721</v>
      </c>
      <c r="B2926" s="5">
        <v>40281</v>
      </c>
      <c r="C2926" s="4" t="s">
        <v>46</v>
      </c>
      <c r="D2926" s="4" t="s">
        <v>91</v>
      </c>
      <c r="E2926" s="4" t="s">
        <v>17</v>
      </c>
      <c r="F2926" s="4" t="s">
        <v>18</v>
      </c>
      <c r="G2926" s="4" t="s">
        <v>98</v>
      </c>
      <c r="H2926" s="4" t="s">
        <v>476</v>
      </c>
      <c r="I2926" s="4" t="s">
        <v>977</v>
      </c>
      <c r="J2926" s="51">
        <v>11000</v>
      </c>
      <c r="K2926" s="51">
        <v>6.1</v>
      </c>
      <c r="L2926" s="51">
        <v>235</v>
      </c>
      <c r="M2926" s="51">
        <v>109</v>
      </c>
      <c r="N2926" s="55">
        <v>63143812</v>
      </c>
      <c r="O2926" s="55">
        <v>150000000</v>
      </c>
      <c r="P2926" s="24">
        <v>-86856188</v>
      </c>
    </row>
    <row r="2927" spans="1:16" x14ac:dyDescent="0.2">
      <c r="A2927" s="4" t="s">
        <v>5722</v>
      </c>
      <c r="B2927" s="5">
        <v>40449</v>
      </c>
      <c r="C2927" s="4" t="s">
        <v>46</v>
      </c>
      <c r="D2927" s="4" t="s">
        <v>91</v>
      </c>
      <c r="E2927" s="4" t="s">
        <v>17</v>
      </c>
      <c r="F2927" s="4" t="s">
        <v>18</v>
      </c>
      <c r="G2927" s="4" t="s">
        <v>98</v>
      </c>
      <c r="H2927" s="4" t="s">
        <v>4561</v>
      </c>
      <c r="I2927" s="4" t="s">
        <v>1138</v>
      </c>
      <c r="J2927" s="51">
        <v>0</v>
      </c>
      <c r="K2927" s="51">
        <v>5.4</v>
      </c>
      <c r="L2927" s="51">
        <v>97</v>
      </c>
      <c r="M2927" s="51">
        <v>94</v>
      </c>
      <c r="N2927" s="55">
        <v>24268828</v>
      </c>
      <c r="O2927" s="55">
        <v>28000000</v>
      </c>
      <c r="P2927" s="24">
        <v>-3731172</v>
      </c>
    </row>
    <row r="2928" spans="1:16" x14ac:dyDescent="0.2">
      <c r="A2928" s="4" t="s">
        <v>5723</v>
      </c>
      <c r="B2928" s="5">
        <v>40331</v>
      </c>
      <c r="C2928" s="4" t="s">
        <v>46</v>
      </c>
      <c r="D2928" s="4" t="s">
        <v>34</v>
      </c>
      <c r="E2928" s="4" t="s">
        <v>17</v>
      </c>
      <c r="F2928" s="4" t="s">
        <v>18</v>
      </c>
      <c r="G2928" s="4" t="s">
        <v>146</v>
      </c>
      <c r="H2928" s="4" t="s">
        <v>5724</v>
      </c>
      <c r="I2928" s="4" t="s">
        <v>4609</v>
      </c>
      <c r="J2928" s="51">
        <v>0</v>
      </c>
      <c r="K2928" s="51">
        <v>6.1</v>
      </c>
      <c r="L2928" s="51">
        <v>181</v>
      </c>
      <c r="M2928" s="51">
        <v>101</v>
      </c>
      <c r="N2928" s="55">
        <v>27758465</v>
      </c>
      <c r="O2928" s="55">
        <v>19000000</v>
      </c>
      <c r="P2928" s="24">
        <v>8758465</v>
      </c>
    </row>
    <row r="2929" spans="1:16" x14ac:dyDescent="0.2">
      <c r="A2929" s="4" t="s">
        <v>5725</v>
      </c>
      <c r="B2929" s="5">
        <v>40525</v>
      </c>
      <c r="C2929" s="4" t="s">
        <v>46</v>
      </c>
      <c r="D2929" s="4" t="s">
        <v>34</v>
      </c>
      <c r="E2929" s="4" t="s">
        <v>17</v>
      </c>
      <c r="F2929" s="4" t="s">
        <v>18</v>
      </c>
      <c r="G2929" s="4" t="s">
        <v>146</v>
      </c>
      <c r="H2929" s="4" t="s">
        <v>1773</v>
      </c>
      <c r="I2929" s="4" t="s">
        <v>3051</v>
      </c>
      <c r="J2929" s="51">
        <v>0</v>
      </c>
      <c r="K2929" s="51">
        <v>5.4</v>
      </c>
      <c r="L2929" s="51">
        <v>92</v>
      </c>
      <c r="M2929" s="51">
        <v>110</v>
      </c>
      <c r="N2929" s="55">
        <v>263365</v>
      </c>
      <c r="O2929" s="55">
        <v>20000000</v>
      </c>
      <c r="P2929" s="24">
        <v>-19736635</v>
      </c>
    </row>
    <row r="2930" spans="1:16" x14ac:dyDescent="0.2">
      <c r="A2930" s="4" t="s">
        <v>5726</v>
      </c>
      <c r="B2930" s="5">
        <v>40538</v>
      </c>
      <c r="C2930" s="4" t="s">
        <v>46</v>
      </c>
      <c r="D2930" s="4" t="s">
        <v>91</v>
      </c>
      <c r="E2930" s="4" t="s">
        <v>17</v>
      </c>
      <c r="F2930" s="4" t="s">
        <v>18</v>
      </c>
      <c r="G2930" s="4" t="s">
        <v>146</v>
      </c>
      <c r="H2930" s="4" t="s">
        <v>440</v>
      </c>
      <c r="I2930" s="4" t="s">
        <v>4523</v>
      </c>
      <c r="J2930" s="51">
        <v>25000</v>
      </c>
      <c r="K2930" s="51">
        <v>6</v>
      </c>
      <c r="L2930" s="51">
        <v>321</v>
      </c>
      <c r="M2930" s="51">
        <v>103</v>
      </c>
      <c r="N2930" s="55">
        <v>67631157</v>
      </c>
      <c r="O2930" s="55">
        <v>100000000</v>
      </c>
      <c r="P2930" s="24">
        <v>-32368843</v>
      </c>
    </row>
    <row r="2931" spans="1:16" x14ac:dyDescent="0.2">
      <c r="A2931" s="4" t="s">
        <v>5727</v>
      </c>
      <c r="B2931" s="5">
        <v>40405</v>
      </c>
      <c r="C2931" s="4" t="s">
        <v>46</v>
      </c>
      <c r="D2931" s="4" t="s">
        <v>16</v>
      </c>
      <c r="E2931" s="4" t="s">
        <v>17</v>
      </c>
      <c r="F2931" s="4" t="s">
        <v>18</v>
      </c>
      <c r="G2931" s="4" t="s">
        <v>106</v>
      </c>
      <c r="H2931" s="4" t="s">
        <v>3445</v>
      </c>
      <c r="I2931" s="4" t="s">
        <v>5728</v>
      </c>
      <c r="J2931" s="51">
        <v>29000</v>
      </c>
      <c r="K2931" s="51">
        <v>7.6</v>
      </c>
      <c r="L2931" s="51">
        <v>378</v>
      </c>
      <c r="M2931" s="51">
        <v>150</v>
      </c>
      <c r="N2931" s="55">
        <v>92173235</v>
      </c>
      <c r="O2931" s="55">
        <v>37000000</v>
      </c>
      <c r="P2931" s="24">
        <v>55173235</v>
      </c>
    </row>
    <row r="2932" spans="1:16" x14ac:dyDescent="0.2">
      <c r="A2932" s="4" t="s">
        <v>5729</v>
      </c>
      <c r="B2932" s="5">
        <v>40483</v>
      </c>
      <c r="C2932" s="4" t="s">
        <v>46</v>
      </c>
      <c r="D2932" s="4" t="s">
        <v>54</v>
      </c>
      <c r="E2932" s="4" t="s">
        <v>17</v>
      </c>
      <c r="F2932" s="4" t="s">
        <v>18</v>
      </c>
      <c r="G2932" s="4" t="s">
        <v>146</v>
      </c>
      <c r="H2932" s="4" t="s">
        <v>3995</v>
      </c>
      <c r="I2932" s="4" t="s">
        <v>3993</v>
      </c>
      <c r="J2932" s="51">
        <v>29000</v>
      </c>
      <c r="K2932" s="51">
        <v>4.9000000000000004</v>
      </c>
      <c r="L2932" s="51">
        <v>293</v>
      </c>
      <c r="M2932" s="51">
        <v>124</v>
      </c>
      <c r="N2932" s="55">
        <v>300523113</v>
      </c>
      <c r="O2932" s="55">
        <v>68000000</v>
      </c>
      <c r="P2932" s="24">
        <v>232523113</v>
      </c>
    </row>
    <row r="2933" spans="1:16" x14ac:dyDescent="0.2">
      <c r="A2933" s="4" t="s">
        <v>5730</v>
      </c>
      <c r="B2933" s="5">
        <v>40472</v>
      </c>
      <c r="C2933" s="4" t="s">
        <v>46</v>
      </c>
      <c r="D2933" s="4" t="s">
        <v>34</v>
      </c>
      <c r="E2933" s="4" t="s">
        <v>17</v>
      </c>
      <c r="F2933" s="4" t="s">
        <v>18</v>
      </c>
      <c r="G2933" s="4" t="s">
        <v>106</v>
      </c>
      <c r="H2933" s="4" t="s">
        <v>5731</v>
      </c>
      <c r="I2933" s="4" t="s">
        <v>5732</v>
      </c>
      <c r="J2933" s="51">
        <v>974</v>
      </c>
      <c r="K2933" s="51">
        <v>4.5999999999999996</v>
      </c>
      <c r="L2933" s="51">
        <v>46</v>
      </c>
      <c r="M2933" s="51">
        <v>86</v>
      </c>
      <c r="N2933" s="55">
        <v>535249</v>
      </c>
      <c r="O2933" s="55">
        <v>3400000</v>
      </c>
      <c r="P2933" s="24">
        <v>-2864751</v>
      </c>
    </row>
    <row r="2934" spans="1:16" x14ac:dyDescent="0.2">
      <c r="A2934" s="4" t="s">
        <v>5733</v>
      </c>
      <c r="B2934" s="5">
        <v>40439</v>
      </c>
      <c r="C2934" s="4" t="s">
        <v>46</v>
      </c>
      <c r="D2934" s="4" t="s">
        <v>91</v>
      </c>
      <c r="E2934" s="4" t="s">
        <v>17</v>
      </c>
      <c r="F2934" s="4" t="s">
        <v>1051</v>
      </c>
      <c r="G2934" s="4" t="s">
        <v>106</v>
      </c>
      <c r="H2934" s="4" t="s">
        <v>5734</v>
      </c>
      <c r="I2934" s="4" t="s">
        <v>5735</v>
      </c>
      <c r="J2934" s="51">
        <v>0</v>
      </c>
      <c r="K2934" s="51">
        <v>6.3</v>
      </c>
      <c r="L2934" s="51">
        <v>95</v>
      </c>
      <c r="M2934" s="51">
        <v>100</v>
      </c>
      <c r="N2934" s="55">
        <v>5664251</v>
      </c>
      <c r="O2934" s="55">
        <v>45000000</v>
      </c>
      <c r="P2934" s="24">
        <v>-39335749</v>
      </c>
    </row>
    <row r="2935" spans="1:16" x14ac:dyDescent="0.2">
      <c r="A2935" s="4" t="s">
        <v>5736</v>
      </c>
      <c r="B2935" s="5">
        <v>40488</v>
      </c>
      <c r="C2935" s="4" t="s">
        <v>46</v>
      </c>
      <c r="D2935" s="4" t="s">
        <v>23</v>
      </c>
      <c r="E2935" s="4" t="s">
        <v>17</v>
      </c>
      <c r="F2935" s="4" t="s">
        <v>18</v>
      </c>
      <c r="G2935" s="4" t="s">
        <v>106</v>
      </c>
      <c r="H2935" s="4" t="s">
        <v>894</v>
      </c>
      <c r="I2935" s="4" t="s">
        <v>2739</v>
      </c>
      <c r="J2935" s="51">
        <v>0</v>
      </c>
      <c r="K2935" s="51">
        <v>5.8</v>
      </c>
      <c r="L2935" s="51">
        <v>357</v>
      </c>
      <c r="M2935" s="51">
        <v>119</v>
      </c>
      <c r="N2935" s="55">
        <v>61937495</v>
      </c>
      <c r="O2935" s="55">
        <v>150000000</v>
      </c>
      <c r="P2935" s="24">
        <v>-88062505</v>
      </c>
    </row>
    <row r="2936" spans="1:16" x14ac:dyDescent="0.2">
      <c r="A2936" s="4" t="s">
        <v>5737</v>
      </c>
      <c r="B2936" s="5">
        <v>40519</v>
      </c>
      <c r="C2936" s="4" t="s">
        <v>46</v>
      </c>
      <c r="D2936" s="4" t="s">
        <v>34</v>
      </c>
      <c r="E2936" s="4" t="s">
        <v>17</v>
      </c>
      <c r="F2936" s="4" t="s">
        <v>18</v>
      </c>
      <c r="G2936" s="4" t="s">
        <v>19</v>
      </c>
      <c r="H2936" s="4" t="s">
        <v>5412</v>
      </c>
      <c r="I2936" s="4" t="s">
        <v>5412</v>
      </c>
      <c r="J2936" s="51">
        <v>0</v>
      </c>
      <c r="K2936" s="51">
        <v>6.3</v>
      </c>
      <c r="L2936" s="51">
        <v>113</v>
      </c>
      <c r="M2936" s="51">
        <v>98</v>
      </c>
      <c r="N2936" s="55">
        <v>389804</v>
      </c>
      <c r="O2936" s="55">
        <v>65000</v>
      </c>
      <c r="P2936" s="24">
        <v>324804</v>
      </c>
    </row>
    <row r="2937" spans="1:16" x14ac:dyDescent="0.2">
      <c r="A2937" s="4" t="s">
        <v>5738</v>
      </c>
      <c r="B2937" s="5">
        <v>40216</v>
      </c>
      <c r="C2937" s="4" t="s">
        <v>46</v>
      </c>
      <c r="D2937" s="4" t="s">
        <v>54</v>
      </c>
      <c r="E2937" s="4" t="s">
        <v>17</v>
      </c>
      <c r="F2937" s="4" t="s">
        <v>18</v>
      </c>
      <c r="G2937" s="4" t="s">
        <v>42</v>
      </c>
      <c r="H2937" s="4" t="s">
        <v>469</v>
      </c>
      <c r="I2937" s="4" t="s">
        <v>5739</v>
      </c>
      <c r="J2937" s="51">
        <v>30000</v>
      </c>
      <c r="K2937" s="51">
        <v>8.3000000000000007</v>
      </c>
      <c r="L2937" s="51">
        <v>453</v>
      </c>
      <c r="M2937" s="51">
        <v>103</v>
      </c>
      <c r="N2937" s="55">
        <v>414984497</v>
      </c>
      <c r="O2937" s="55">
        <v>200000000</v>
      </c>
      <c r="P2937" s="24">
        <v>214984497</v>
      </c>
    </row>
    <row r="2938" spans="1:16" x14ac:dyDescent="0.2">
      <c r="A2938" s="4" t="s">
        <v>5740</v>
      </c>
      <c r="B2938" s="5">
        <v>40285</v>
      </c>
      <c r="C2938" s="4" t="s">
        <v>46</v>
      </c>
      <c r="D2938" s="4" t="s">
        <v>34</v>
      </c>
      <c r="E2938" s="4" t="s">
        <v>2675</v>
      </c>
      <c r="F2938" s="4" t="s">
        <v>2676</v>
      </c>
      <c r="G2938" s="4" t="s">
        <v>146</v>
      </c>
      <c r="H2938" s="4" t="s">
        <v>5741</v>
      </c>
      <c r="I2938" s="4" t="s">
        <v>5742</v>
      </c>
      <c r="J2938" s="51">
        <v>38000</v>
      </c>
      <c r="K2938" s="51">
        <v>7</v>
      </c>
      <c r="L2938" s="51">
        <v>337</v>
      </c>
      <c r="M2938" s="51">
        <v>103</v>
      </c>
      <c r="N2938" s="55">
        <v>252652</v>
      </c>
      <c r="O2938" s="55">
        <v>19900000</v>
      </c>
      <c r="P2938" s="24">
        <v>-19647348</v>
      </c>
    </row>
    <row r="2939" spans="1:16" x14ac:dyDescent="0.2">
      <c r="A2939" s="4" t="s">
        <v>5743</v>
      </c>
      <c r="B2939" s="5">
        <v>40183</v>
      </c>
      <c r="C2939" s="4" t="s">
        <v>46</v>
      </c>
      <c r="D2939" s="4" t="s">
        <v>91</v>
      </c>
      <c r="E2939" s="4" t="s">
        <v>17</v>
      </c>
      <c r="F2939" s="4" t="s">
        <v>18</v>
      </c>
      <c r="G2939" s="4" t="s">
        <v>98</v>
      </c>
      <c r="H2939" s="4" t="s">
        <v>312</v>
      </c>
      <c r="I2939" s="4" t="s">
        <v>5744</v>
      </c>
      <c r="J2939" s="51">
        <v>30000</v>
      </c>
      <c r="K2939" s="51">
        <v>6.8</v>
      </c>
      <c r="L2939" s="51">
        <v>469</v>
      </c>
      <c r="M2939" s="51">
        <v>125</v>
      </c>
      <c r="N2939" s="55">
        <v>172051787</v>
      </c>
      <c r="O2939" s="55">
        <v>170000000</v>
      </c>
      <c r="P2939" s="24">
        <v>2051787</v>
      </c>
    </row>
    <row r="2940" spans="1:16" x14ac:dyDescent="0.2">
      <c r="A2940" s="4" t="s">
        <v>5745</v>
      </c>
      <c r="B2940" s="5">
        <v>40257</v>
      </c>
      <c r="C2940" s="4" t="s">
        <v>46</v>
      </c>
      <c r="D2940" s="4" t="s">
        <v>54</v>
      </c>
      <c r="E2940" s="4" t="s">
        <v>17</v>
      </c>
      <c r="F2940" s="4" t="s">
        <v>18</v>
      </c>
      <c r="G2940" s="4" t="s">
        <v>146</v>
      </c>
      <c r="H2940" s="4" t="s">
        <v>1537</v>
      </c>
      <c r="I2940" s="4" t="s">
        <v>3828</v>
      </c>
      <c r="J2940" s="51">
        <v>36000</v>
      </c>
      <c r="K2940" s="51">
        <v>7.7</v>
      </c>
      <c r="L2940" s="51">
        <v>493</v>
      </c>
      <c r="M2940" s="51">
        <v>110</v>
      </c>
      <c r="N2940" s="55">
        <v>171031347</v>
      </c>
      <c r="O2940" s="55">
        <v>38000000</v>
      </c>
      <c r="P2940" s="24">
        <v>133031347</v>
      </c>
    </row>
    <row r="2941" spans="1:16" x14ac:dyDescent="0.2">
      <c r="A2941" s="4" t="s">
        <v>5746</v>
      </c>
      <c r="B2941" s="5">
        <v>40237</v>
      </c>
      <c r="C2941" s="4" t="s">
        <v>46</v>
      </c>
      <c r="D2941" s="4" t="s">
        <v>16</v>
      </c>
      <c r="E2941" s="4" t="s">
        <v>17</v>
      </c>
      <c r="F2941" s="4" t="s">
        <v>18</v>
      </c>
      <c r="G2941" s="4" t="s">
        <v>106</v>
      </c>
      <c r="H2941" s="4" t="s">
        <v>5747</v>
      </c>
      <c r="I2941" s="4" t="s">
        <v>5748</v>
      </c>
      <c r="J2941" s="51">
        <v>10000</v>
      </c>
      <c r="K2941" s="51">
        <v>7</v>
      </c>
      <c r="L2941" s="51">
        <v>109</v>
      </c>
      <c r="M2941" s="51">
        <v>106</v>
      </c>
      <c r="N2941" s="55">
        <v>58214</v>
      </c>
      <c r="O2941" s="55">
        <v>9500000</v>
      </c>
      <c r="P2941" s="24">
        <v>-9441786</v>
      </c>
    </row>
    <row r="2942" spans="1:16" x14ac:dyDescent="0.2">
      <c r="A2942" s="4" t="s">
        <v>5749</v>
      </c>
      <c r="B2942" s="5">
        <v>40211</v>
      </c>
      <c r="C2942" s="4" t="s">
        <v>46</v>
      </c>
      <c r="D2942" s="4" t="s">
        <v>91</v>
      </c>
      <c r="E2942" s="4" t="s">
        <v>17</v>
      </c>
      <c r="F2942" s="4" t="s">
        <v>18</v>
      </c>
      <c r="G2942" s="4" t="s">
        <v>146</v>
      </c>
      <c r="H2942" s="4" t="s">
        <v>588</v>
      </c>
      <c r="I2942" s="4" t="s">
        <v>570</v>
      </c>
      <c r="J2942" s="51">
        <v>18000</v>
      </c>
      <c r="K2942" s="51">
        <v>6.8</v>
      </c>
      <c r="L2942" s="51">
        <v>316</v>
      </c>
      <c r="M2942" s="51">
        <v>98</v>
      </c>
      <c r="N2942" s="55">
        <v>81557479</v>
      </c>
      <c r="O2942" s="55">
        <v>100000000</v>
      </c>
      <c r="P2942" s="24">
        <v>-18442521</v>
      </c>
    </row>
    <row r="2943" spans="1:16" x14ac:dyDescent="0.2">
      <c r="A2943" s="4" t="s">
        <v>5750</v>
      </c>
      <c r="B2943" s="5">
        <v>40290</v>
      </c>
      <c r="C2943" s="4" t="s">
        <v>46</v>
      </c>
      <c r="D2943" s="4" t="s">
        <v>34</v>
      </c>
      <c r="E2943" s="4" t="s">
        <v>17</v>
      </c>
      <c r="F2943" s="4" t="s">
        <v>18</v>
      </c>
      <c r="G2943" s="4" t="s">
        <v>146</v>
      </c>
      <c r="H2943" s="4" t="s">
        <v>4323</v>
      </c>
      <c r="I2943" s="4" t="s">
        <v>819</v>
      </c>
      <c r="J2943" s="51">
        <v>9000</v>
      </c>
      <c r="K2943" s="51">
        <v>5.7</v>
      </c>
      <c r="L2943" s="51">
        <v>186</v>
      </c>
      <c r="M2943" s="51">
        <v>125</v>
      </c>
      <c r="N2943" s="55">
        <v>110476776</v>
      </c>
      <c r="O2943" s="55">
        <v>52000000</v>
      </c>
      <c r="P2943" s="24">
        <v>58476776</v>
      </c>
    </row>
    <row r="2944" spans="1:16" x14ac:dyDescent="0.2">
      <c r="A2944" s="4" t="s">
        <v>5751</v>
      </c>
      <c r="B2944" s="5">
        <v>40528</v>
      </c>
      <c r="C2944" s="4" t="s">
        <v>46</v>
      </c>
      <c r="D2944" s="4" t="s">
        <v>34</v>
      </c>
      <c r="E2944" s="4" t="s">
        <v>17</v>
      </c>
      <c r="F2944" s="4" t="s">
        <v>18</v>
      </c>
      <c r="G2944" s="4" t="s">
        <v>146</v>
      </c>
      <c r="H2944" s="4" t="s">
        <v>2813</v>
      </c>
      <c r="I2944" s="4" t="s">
        <v>4650</v>
      </c>
      <c r="J2944" s="51">
        <v>16000</v>
      </c>
      <c r="K2944" s="51">
        <v>3.5</v>
      </c>
      <c r="L2944" s="51">
        <v>122</v>
      </c>
      <c r="M2944" s="51">
        <v>82</v>
      </c>
      <c r="N2944" s="55">
        <v>36658108</v>
      </c>
      <c r="O2944" s="55">
        <v>20000000</v>
      </c>
      <c r="P2944" s="24">
        <v>16658108</v>
      </c>
    </row>
    <row r="2945" spans="1:16" x14ac:dyDescent="0.2">
      <c r="A2945" s="4" t="s">
        <v>5752</v>
      </c>
      <c r="B2945" s="5">
        <v>40256</v>
      </c>
      <c r="C2945" s="4" t="s">
        <v>46</v>
      </c>
      <c r="D2945" s="4" t="s">
        <v>23</v>
      </c>
      <c r="E2945" s="4" t="s">
        <v>17</v>
      </c>
      <c r="F2945" s="4" t="s">
        <v>18</v>
      </c>
      <c r="G2945" s="4" t="s">
        <v>146</v>
      </c>
      <c r="H2945" s="4" t="s">
        <v>360</v>
      </c>
      <c r="I2945" s="4" t="s">
        <v>545</v>
      </c>
      <c r="J2945" s="51">
        <v>13000</v>
      </c>
      <c r="K2945" s="51">
        <v>6.3</v>
      </c>
      <c r="L2945" s="51">
        <v>297</v>
      </c>
      <c r="M2945" s="51">
        <v>136</v>
      </c>
      <c r="N2945" s="55">
        <v>52474616</v>
      </c>
      <c r="O2945" s="55">
        <v>70000000</v>
      </c>
      <c r="P2945" s="24">
        <v>-17525384</v>
      </c>
    </row>
    <row r="2946" spans="1:16" x14ac:dyDescent="0.2">
      <c r="A2946" s="4" t="s">
        <v>5753</v>
      </c>
      <c r="B2946" s="5">
        <v>40439</v>
      </c>
      <c r="C2946" s="4" t="s">
        <v>46</v>
      </c>
      <c r="D2946" s="4" t="s">
        <v>34</v>
      </c>
      <c r="E2946" s="4" t="s">
        <v>17</v>
      </c>
      <c r="F2946" s="4" t="s">
        <v>18</v>
      </c>
      <c r="G2946" s="4" t="s">
        <v>146</v>
      </c>
      <c r="H2946" s="4" t="s">
        <v>1642</v>
      </c>
      <c r="I2946" s="4" t="s">
        <v>4395</v>
      </c>
      <c r="J2946" s="51">
        <v>0</v>
      </c>
      <c r="K2946" s="51">
        <v>4.4000000000000004</v>
      </c>
      <c r="L2946" s="51">
        <v>40</v>
      </c>
      <c r="M2946" s="51">
        <v>121</v>
      </c>
      <c r="N2946" s="55">
        <v>60072596</v>
      </c>
      <c r="O2946" s="55">
        <v>20000000</v>
      </c>
      <c r="P2946" s="24">
        <v>40072596</v>
      </c>
    </row>
    <row r="2947" spans="1:16" x14ac:dyDescent="0.2">
      <c r="A2947" s="4" t="s">
        <v>5754</v>
      </c>
      <c r="B2947" s="5">
        <v>40321</v>
      </c>
      <c r="C2947" s="4" t="s">
        <v>46</v>
      </c>
      <c r="D2947" s="4" t="s">
        <v>91</v>
      </c>
      <c r="E2947" s="4" t="s">
        <v>17</v>
      </c>
      <c r="F2947" s="4" t="s">
        <v>97</v>
      </c>
      <c r="G2947" s="4" t="s">
        <v>146</v>
      </c>
      <c r="H2947" s="4" t="s">
        <v>5755</v>
      </c>
      <c r="I2947" s="4" t="s">
        <v>937</v>
      </c>
      <c r="J2947" s="51">
        <v>0</v>
      </c>
      <c r="K2947" s="51">
        <v>6.9</v>
      </c>
      <c r="L2947" s="51">
        <v>68</v>
      </c>
      <c r="M2947" s="51">
        <v>98</v>
      </c>
      <c r="N2947" s="55">
        <v>117190</v>
      </c>
      <c r="O2947" s="55">
        <v>8000000</v>
      </c>
      <c r="P2947" s="24">
        <v>-7882810</v>
      </c>
    </row>
    <row r="2948" spans="1:16" x14ac:dyDescent="0.2">
      <c r="A2948" s="4" t="s">
        <v>5756</v>
      </c>
      <c r="B2948" s="5">
        <v>40186</v>
      </c>
      <c r="C2948" s="4" t="s">
        <v>46</v>
      </c>
      <c r="D2948" s="4" t="s">
        <v>23</v>
      </c>
      <c r="E2948" s="4" t="s">
        <v>17</v>
      </c>
      <c r="F2948" s="4" t="s">
        <v>18</v>
      </c>
      <c r="G2948" s="4" t="s">
        <v>106</v>
      </c>
      <c r="H2948" s="4" t="s">
        <v>5757</v>
      </c>
      <c r="I2948" s="4" t="s">
        <v>5758</v>
      </c>
      <c r="J2948" s="51">
        <v>20000</v>
      </c>
      <c r="K2948" s="51">
        <v>7.2</v>
      </c>
      <c r="L2948" s="51">
        <v>365</v>
      </c>
      <c r="M2948" s="51">
        <v>100</v>
      </c>
      <c r="N2948" s="55">
        <v>6531491</v>
      </c>
      <c r="O2948" s="55">
        <v>2000000</v>
      </c>
      <c r="P2948" s="24">
        <v>4531491</v>
      </c>
    </row>
    <row r="2949" spans="1:16" x14ac:dyDescent="0.2">
      <c r="A2949" s="4" t="s">
        <v>5759</v>
      </c>
      <c r="B2949" s="5">
        <v>40509</v>
      </c>
      <c r="C2949" s="4" t="s">
        <v>46</v>
      </c>
      <c r="D2949" s="4" t="s">
        <v>54</v>
      </c>
      <c r="E2949" s="4" t="s">
        <v>17</v>
      </c>
      <c r="F2949" s="4" t="s">
        <v>18</v>
      </c>
      <c r="G2949" s="4" t="s">
        <v>98</v>
      </c>
      <c r="H2949" s="4" t="s">
        <v>4271</v>
      </c>
      <c r="I2949" s="4" t="s">
        <v>4944</v>
      </c>
      <c r="J2949" s="51">
        <v>0</v>
      </c>
      <c r="K2949" s="51">
        <v>4.5999999999999996</v>
      </c>
      <c r="L2949" s="51">
        <v>143</v>
      </c>
      <c r="M2949" s="51">
        <v>80</v>
      </c>
      <c r="N2949" s="55">
        <v>100169068</v>
      </c>
      <c r="O2949" s="55">
        <v>80000000</v>
      </c>
      <c r="P2949" s="24">
        <v>20169068</v>
      </c>
    </row>
    <row r="2950" spans="1:16" x14ac:dyDescent="0.2">
      <c r="A2950" s="4" t="s">
        <v>5760</v>
      </c>
      <c r="B2950" s="5">
        <v>40459</v>
      </c>
      <c r="C2950" s="4" t="s">
        <v>46</v>
      </c>
      <c r="D2950" s="4" t="s">
        <v>34</v>
      </c>
      <c r="E2950" s="4" t="s">
        <v>17</v>
      </c>
      <c r="F2950" s="4" t="s">
        <v>18</v>
      </c>
      <c r="G2950" s="4" t="s">
        <v>98</v>
      </c>
      <c r="H2950" s="4" t="s">
        <v>277</v>
      </c>
      <c r="I2950" s="4" t="s">
        <v>4466</v>
      </c>
      <c r="J2950" s="51">
        <v>0</v>
      </c>
      <c r="K2950" s="51">
        <v>5.8</v>
      </c>
      <c r="L2950" s="51">
        <v>91</v>
      </c>
      <c r="M2950" s="51">
        <v>105</v>
      </c>
      <c r="N2950" s="55">
        <v>25677801</v>
      </c>
      <c r="O2950" s="55">
        <v>20000000</v>
      </c>
      <c r="P2950" s="24">
        <v>5677801</v>
      </c>
    </row>
    <row r="2951" spans="1:16" x14ac:dyDescent="0.2">
      <c r="A2951" s="4" t="s">
        <v>5761</v>
      </c>
      <c r="B2951" s="5">
        <v>40347</v>
      </c>
      <c r="C2951" s="4" t="s">
        <v>46</v>
      </c>
      <c r="D2951" s="4" t="s">
        <v>34</v>
      </c>
      <c r="E2951" s="4" t="s">
        <v>17</v>
      </c>
      <c r="F2951" s="4" t="s">
        <v>18</v>
      </c>
      <c r="G2951" s="4" t="s">
        <v>106</v>
      </c>
      <c r="H2951" s="4" t="s">
        <v>894</v>
      </c>
      <c r="I2951" s="4" t="s">
        <v>256</v>
      </c>
      <c r="J2951" s="51">
        <v>0</v>
      </c>
      <c r="K2951" s="51">
        <v>6.3</v>
      </c>
      <c r="L2951" s="51">
        <v>223</v>
      </c>
      <c r="M2951" s="51">
        <v>98</v>
      </c>
      <c r="N2951" s="55">
        <v>3247816</v>
      </c>
      <c r="O2951" s="55">
        <v>22000000</v>
      </c>
      <c r="P2951" s="24">
        <v>-18752184</v>
      </c>
    </row>
    <row r="2952" spans="1:16" x14ac:dyDescent="0.2">
      <c r="A2952" s="4" t="s">
        <v>5762</v>
      </c>
      <c r="B2952" s="5">
        <v>40858</v>
      </c>
      <c r="C2952" s="4" t="s">
        <v>46</v>
      </c>
      <c r="D2952" s="4" t="s">
        <v>91</v>
      </c>
      <c r="E2952" s="4" t="s">
        <v>2341</v>
      </c>
      <c r="F2952" s="4" t="s">
        <v>637</v>
      </c>
      <c r="G2952" s="4" t="s">
        <v>106</v>
      </c>
      <c r="H2952" s="4" t="s">
        <v>5763</v>
      </c>
      <c r="I2952" s="4" t="s">
        <v>5764</v>
      </c>
      <c r="J2952" s="51">
        <v>0</v>
      </c>
      <c r="K2952" s="51">
        <v>6</v>
      </c>
      <c r="L2952" s="51">
        <v>63</v>
      </c>
      <c r="M2952" s="51">
        <v>121</v>
      </c>
      <c r="N2952" s="55">
        <v>127437</v>
      </c>
      <c r="O2952" s="55">
        <v>18000000</v>
      </c>
      <c r="P2952" s="24">
        <v>-17872563</v>
      </c>
    </row>
    <row r="2953" spans="1:16" x14ac:dyDescent="0.2">
      <c r="A2953" s="4" t="s">
        <v>5765</v>
      </c>
      <c r="B2953" s="5">
        <v>40817</v>
      </c>
      <c r="C2953" s="4" t="s">
        <v>46</v>
      </c>
      <c r="D2953" s="4" t="s">
        <v>91</v>
      </c>
      <c r="E2953" s="4" t="s">
        <v>17</v>
      </c>
      <c r="F2953" s="4" t="s">
        <v>25</v>
      </c>
      <c r="G2953" s="4" t="s">
        <v>106</v>
      </c>
      <c r="H2953" s="4" t="s">
        <v>5766</v>
      </c>
      <c r="I2953" s="4" t="s">
        <v>5482</v>
      </c>
      <c r="J2953" s="51">
        <v>0</v>
      </c>
      <c r="K2953" s="51">
        <v>6.1</v>
      </c>
      <c r="L2953" s="51">
        <v>220</v>
      </c>
      <c r="M2953" s="51">
        <v>83</v>
      </c>
      <c r="N2953" s="55">
        <v>37053924</v>
      </c>
      <c r="O2953" s="55">
        <v>28000000</v>
      </c>
      <c r="P2953" s="24">
        <v>9053924</v>
      </c>
    </row>
    <row r="2954" spans="1:16" x14ac:dyDescent="0.2">
      <c r="A2954" s="4" t="s">
        <v>5767</v>
      </c>
      <c r="B2954" s="5">
        <v>40871</v>
      </c>
      <c r="C2954" s="4" t="s">
        <v>46</v>
      </c>
      <c r="D2954" s="4" t="s">
        <v>91</v>
      </c>
      <c r="E2954" s="4" t="s">
        <v>17</v>
      </c>
      <c r="F2954" s="4" t="s">
        <v>5768</v>
      </c>
      <c r="G2954" s="4" t="s">
        <v>106</v>
      </c>
      <c r="H2954" s="4" t="s">
        <v>5769</v>
      </c>
      <c r="I2954" s="4" t="s">
        <v>623</v>
      </c>
      <c r="J2954" s="51">
        <v>0</v>
      </c>
      <c r="K2954" s="51">
        <v>5.6</v>
      </c>
      <c r="L2954" s="51">
        <v>74</v>
      </c>
      <c r="M2954" s="51">
        <v>113</v>
      </c>
      <c r="N2954" s="55">
        <v>17149</v>
      </c>
      <c r="O2954" s="55">
        <v>20000000</v>
      </c>
      <c r="P2954" s="24">
        <v>-19982851</v>
      </c>
    </row>
    <row r="2955" spans="1:16" x14ac:dyDescent="0.2">
      <c r="A2955" s="4" t="s">
        <v>5770</v>
      </c>
      <c r="B2955" s="5">
        <v>40656</v>
      </c>
      <c r="C2955" s="4" t="s">
        <v>46</v>
      </c>
      <c r="D2955" s="4" t="s">
        <v>34</v>
      </c>
      <c r="E2955" s="4" t="s">
        <v>17</v>
      </c>
      <c r="F2955" s="4" t="s">
        <v>18</v>
      </c>
      <c r="G2955" s="4" t="s">
        <v>106</v>
      </c>
      <c r="H2955" s="4" t="s">
        <v>1467</v>
      </c>
      <c r="I2955" s="4" t="s">
        <v>5114</v>
      </c>
      <c r="J2955" s="51">
        <v>40000</v>
      </c>
      <c r="K2955" s="51">
        <v>7.7</v>
      </c>
      <c r="L2955" s="51">
        <v>327</v>
      </c>
      <c r="M2955" s="51">
        <v>100</v>
      </c>
      <c r="N2955" s="55">
        <v>34963967</v>
      </c>
      <c r="O2955" s="55">
        <v>8000000</v>
      </c>
      <c r="P2955" s="24">
        <v>26963967</v>
      </c>
    </row>
    <row r="2956" spans="1:16" x14ac:dyDescent="0.2">
      <c r="A2956" s="4" t="s">
        <v>5771</v>
      </c>
      <c r="B2956" s="5">
        <v>40805</v>
      </c>
      <c r="C2956" s="4" t="s">
        <v>46</v>
      </c>
      <c r="D2956" s="4" t="s">
        <v>23</v>
      </c>
      <c r="E2956" s="4" t="s">
        <v>17</v>
      </c>
      <c r="F2956" s="4" t="s">
        <v>18</v>
      </c>
      <c r="G2956" s="4" t="s">
        <v>146</v>
      </c>
      <c r="H2956" s="4" t="s">
        <v>5772</v>
      </c>
      <c r="I2956" s="4" t="s">
        <v>2670</v>
      </c>
      <c r="J2956" s="51">
        <v>0</v>
      </c>
      <c r="K2956" s="51">
        <v>7.2</v>
      </c>
      <c r="L2956" s="51">
        <v>94</v>
      </c>
      <c r="M2956" s="51">
        <v>98</v>
      </c>
      <c r="N2956" s="55">
        <v>1754319</v>
      </c>
      <c r="O2956" s="55">
        <v>10000000</v>
      </c>
      <c r="P2956" s="24">
        <v>-8245681</v>
      </c>
    </row>
    <row r="2957" spans="1:16" x14ac:dyDescent="0.2">
      <c r="A2957" s="4" t="s">
        <v>5773</v>
      </c>
      <c r="B2957" s="5">
        <v>40691</v>
      </c>
      <c r="C2957" s="4" t="s">
        <v>46</v>
      </c>
      <c r="D2957" s="4" t="s">
        <v>75</v>
      </c>
      <c r="E2957" s="4" t="s">
        <v>17</v>
      </c>
      <c r="F2957" s="4" t="s">
        <v>97</v>
      </c>
      <c r="G2957" s="4" t="s">
        <v>106</v>
      </c>
      <c r="H2957" s="4" t="s">
        <v>5300</v>
      </c>
      <c r="I2957" s="4" t="s">
        <v>2065</v>
      </c>
      <c r="J2957" s="51">
        <v>36000</v>
      </c>
      <c r="K2957" s="51">
        <v>6.5</v>
      </c>
      <c r="L2957" s="51">
        <v>345</v>
      </c>
      <c r="M2957" s="51">
        <v>99</v>
      </c>
      <c r="N2957" s="55">
        <v>5702083</v>
      </c>
      <c r="O2957" s="55">
        <v>15000000</v>
      </c>
      <c r="P2957" s="24">
        <v>-9297917</v>
      </c>
    </row>
    <row r="2958" spans="1:16" x14ac:dyDescent="0.2">
      <c r="A2958" s="4" t="s">
        <v>5774</v>
      </c>
      <c r="B2958" s="5">
        <v>40738</v>
      </c>
      <c r="C2958" s="4" t="s">
        <v>46</v>
      </c>
      <c r="D2958" s="4" t="s">
        <v>23</v>
      </c>
      <c r="E2958" s="4" t="s">
        <v>1539</v>
      </c>
      <c r="F2958" s="4" t="s">
        <v>271</v>
      </c>
      <c r="G2958" s="4" t="s">
        <v>146</v>
      </c>
      <c r="H2958" s="4" t="s">
        <v>5775</v>
      </c>
      <c r="I2958" s="4" t="s">
        <v>5776</v>
      </c>
      <c r="J2958" s="51">
        <v>48000</v>
      </c>
      <c r="K2958" s="51">
        <v>8.4</v>
      </c>
      <c r="L2958" s="51">
        <v>354</v>
      </c>
      <c r="M2958" s="51">
        <v>123</v>
      </c>
      <c r="N2958" s="55">
        <v>7098492</v>
      </c>
      <c r="O2958" s="55">
        <v>500000</v>
      </c>
      <c r="P2958" s="24">
        <v>6598492</v>
      </c>
    </row>
    <row r="2959" spans="1:16" x14ac:dyDescent="0.2">
      <c r="A2959" s="4" t="s">
        <v>5777</v>
      </c>
      <c r="B2959" s="5">
        <v>40557</v>
      </c>
      <c r="C2959" s="4" t="s">
        <v>46</v>
      </c>
      <c r="D2959" s="4" t="s">
        <v>54</v>
      </c>
      <c r="E2959" s="4" t="s">
        <v>17</v>
      </c>
      <c r="F2959" s="4" t="s">
        <v>18</v>
      </c>
      <c r="G2959" s="4" t="s">
        <v>106</v>
      </c>
      <c r="H2959" s="4" t="s">
        <v>2124</v>
      </c>
      <c r="I2959" s="4" t="s">
        <v>5778</v>
      </c>
      <c r="J2959" s="51">
        <v>21000</v>
      </c>
      <c r="K2959" s="51">
        <v>6.3</v>
      </c>
      <c r="L2959" s="51">
        <v>161</v>
      </c>
      <c r="M2959" s="51">
        <v>90</v>
      </c>
      <c r="N2959" s="55">
        <v>35033759</v>
      </c>
      <c r="O2959" s="55">
        <v>19000000</v>
      </c>
      <c r="P2959" s="24">
        <v>16033759</v>
      </c>
    </row>
    <row r="2960" spans="1:16" x14ac:dyDescent="0.2">
      <c r="A2960" s="4" t="s">
        <v>5779</v>
      </c>
      <c r="B2960" s="5">
        <v>40642</v>
      </c>
      <c r="C2960" s="4" t="s">
        <v>46</v>
      </c>
      <c r="D2960" s="4" t="s">
        <v>91</v>
      </c>
      <c r="E2960" s="4" t="s">
        <v>17</v>
      </c>
      <c r="F2960" s="4" t="s">
        <v>18</v>
      </c>
      <c r="G2960" s="4" t="s">
        <v>146</v>
      </c>
      <c r="H2960" s="4" t="s">
        <v>5780</v>
      </c>
      <c r="I2960" s="4" t="s">
        <v>843</v>
      </c>
      <c r="J2960" s="51">
        <v>13000</v>
      </c>
      <c r="K2960" s="51">
        <v>5</v>
      </c>
      <c r="L2960" s="51">
        <v>180</v>
      </c>
      <c r="M2960" s="51">
        <v>106</v>
      </c>
      <c r="N2960" s="55">
        <v>28064226</v>
      </c>
      <c r="O2960" s="55">
        <v>35000000</v>
      </c>
      <c r="P2960" s="24">
        <v>-6935774</v>
      </c>
    </row>
    <row r="2961" spans="1:16" x14ac:dyDescent="0.2">
      <c r="A2961" s="4" t="s">
        <v>5781</v>
      </c>
      <c r="B2961" s="5">
        <v>40558</v>
      </c>
      <c r="C2961" s="4" t="s">
        <v>46</v>
      </c>
      <c r="D2961" s="4" t="s">
        <v>23</v>
      </c>
      <c r="E2961" s="4" t="s">
        <v>17</v>
      </c>
      <c r="F2961" s="4" t="s">
        <v>97</v>
      </c>
      <c r="G2961" s="4" t="s">
        <v>106</v>
      </c>
      <c r="H2961" s="4" t="s">
        <v>5782</v>
      </c>
      <c r="I2961" s="4" t="s">
        <v>5319</v>
      </c>
      <c r="J2961" s="51">
        <v>0</v>
      </c>
      <c r="K2961" s="51">
        <v>6.7</v>
      </c>
      <c r="L2961" s="51">
        <v>222</v>
      </c>
      <c r="M2961" s="51">
        <v>113</v>
      </c>
      <c r="N2961" s="55">
        <v>3014541</v>
      </c>
      <c r="O2961" s="55">
        <v>8000000</v>
      </c>
      <c r="P2961" s="24">
        <v>-4985459</v>
      </c>
    </row>
    <row r="2962" spans="1:16" x14ac:dyDescent="0.2">
      <c r="A2962" s="4" t="s">
        <v>5783</v>
      </c>
      <c r="B2962" s="5">
        <v>40784</v>
      </c>
      <c r="C2962" s="4" t="s">
        <v>46</v>
      </c>
      <c r="D2962" s="4" t="s">
        <v>54</v>
      </c>
      <c r="E2962" s="4" t="s">
        <v>17</v>
      </c>
      <c r="F2962" s="4" t="s">
        <v>18</v>
      </c>
      <c r="G2962" s="4" t="s">
        <v>42</v>
      </c>
      <c r="H2962" s="4" t="s">
        <v>2038</v>
      </c>
      <c r="I2962" s="4" t="s">
        <v>2039</v>
      </c>
      <c r="J2962" s="51">
        <v>0</v>
      </c>
      <c r="K2962" s="51">
        <v>4.4000000000000004</v>
      </c>
      <c r="L2962" s="51">
        <v>91</v>
      </c>
      <c r="M2962" s="51">
        <v>87</v>
      </c>
      <c r="N2962" s="55">
        <v>133103929</v>
      </c>
      <c r="O2962" s="55">
        <v>75000000</v>
      </c>
      <c r="P2962" s="24">
        <v>58103929</v>
      </c>
    </row>
    <row r="2963" spans="1:16" x14ac:dyDescent="0.2">
      <c r="A2963" s="4" t="s">
        <v>5784</v>
      </c>
      <c r="B2963" s="5">
        <v>40594</v>
      </c>
      <c r="C2963" s="4" t="s">
        <v>46</v>
      </c>
      <c r="D2963" s="4" t="s">
        <v>23</v>
      </c>
      <c r="E2963" s="4" t="s">
        <v>17</v>
      </c>
      <c r="F2963" s="4" t="s">
        <v>97</v>
      </c>
      <c r="G2963" s="4" t="s">
        <v>146</v>
      </c>
      <c r="H2963" s="4" t="s">
        <v>4189</v>
      </c>
      <c r="I2963" s="4" t="s">
        <v>1379</v>
      </c>
      <c r="J2963" s="51">
        <v>15000</v>
      </c>
      <c r="K2963" s="51">
        <v>6.9</v>
      </c>
      <c r="L2963" s="51">
        <v>288</v>
      </c>
      <c r="M2963" s="51">
        <v>130</v>
      </c>
      <c r="N2963" s="55">
        <v>4463292</v>
      </c>
      <c r="O2963" s="55">
        <v>30000000</v>
      </c>
      <c r="P2963" s="24">
        <v>-25536708</v>
      </c>
    </row>
    <row r="2964" spans="1:16" x14ac:dyDescent="0.2">
      <c r="A2964" s="4" t="s">
        <v>5785</v>
      </c>
      <c r="B2964" s="5">
        <v>40776</v>
      </c>
      <c r="C2964" s="4" t="s">
        <v>46</v>
      </c>
      <c r="D2964" s="4" t="s">
        <v>23</v>
      </c>
      <c r="E2964" s="4" t="s">
        <v>17</v>
      </c>
      <c r="F2964" s="4" t="s">
        <v>18</v>
      </c>
      <c r="G2964" s="4" t="s">
        <v>146</v>
      </c>
      <c r="H2964" s="4" t="s">
        <v>5786</v>
      </c>
      <c r="I2964" s="4" t="s">
        <v>5787</v>
      </c>
      <c r="J2964" s="51">
        <v>21000</v>
      </c>
      <c r="K2964" s="51">
        <v>7</v>
      </c>
      <c r="L2964" s="51">
        <v>242</v>
      </c>
      <c r="M2964" s="51">
        <v>92</v>
      </c>
      <c r="N2964" s="55">
        <v>1316074</v>
      </c>
      <c r="O2964" s="55">
        <v>100000</v>
      </c>
      <c r="P2964" s="24">
        <v>1216074</v>
      </c>
    </row>
    <row r="2965" spans="1:16" x14ac:dyDescent="0.2">
      <c r="A2965" s="4" t="s">
        <v>5788</v>
      </c>
      <c r="B2965" s="5">
        <v>40773</v>
      </c>
      <c r="C2965" s="4" t="s">
        <v>46</v>
      </c>
      <c r="D2965" s="4" t="s">
        <v>105</v>
      </c>
      <c r="E2965" s="4" t="s">
        <v>17</v>
      </c>
      <c r="F2965" s="4" t="s">
        <v>18</v>
      </c>
      <c r="G2965" s="4" t="s">
        <v>146</v>
      </c>
      <c r="H2965" s="4" t="s">
        <v>5789</v>
      </c>
      <c r="I2965" s="4" t="s">
        <v>5790</v>
      </c>
      <c r="J2965" s="51">
        <v>0</v>
      </c>
      <c r="K2965" s="51">
        <v>5.2</v>
      </c>
      <c r="L2965" s="51">
        <v>228</v>
      </c>
      <c r="M2965" s="51">
        <v>86</v>
      </c>
      <c r="N2965" s="55">
        <v>17683670</v>
      </c>
      <c r="O2965" s="55">
        <v>5000000</v>
      </c>
      <c r="P2965" s="24">
        <v>12683670</v>
      </c>
    </row>
    <row r="2966" spans="1:16" x14ac:dyDescent="0.2">
      <c r="A2966" s="4" t="s">
        <v>5791</v>
      </c>
      <c r="B2966" s="5">
        <v>40761</v>
      </c>
      <c r="C2966" s="4" t="s">
        <v>46</v>
      </c>
      <c r="D2966" s="4" t="s">
        <v>54</v>
      </c>
      <c r="E2966" s="4" t="s">
        <v>17</v>
      </c>
      <c r="F2966" s="4" t="s">
        <v>97</v>
      </c>
      <c r="G2966" s="4" t="s">
        <v>98</v>
      </c>
      <c r="H2966" s="4" t="s">
        <v>628</v>
      </c>
      <c r="I2966" s="4" t="s">
        <v>5792</v>
      </c>
      <c r="J2966" s="51">
        <v>0</v>
      </c>
      <c r="K2966" s="51">
        <v>7.1</v>
      </c>
      <c r="L2966" s="51">
        <v>190</v>
      </c>
      <c r="M2966" s="51">
        <v>97</v>
      </c>
      <c r="N2966" s="55">
        <v>46440491</v>
      </c>
      <c r="O2966" s="55">
        <v>100000000</v>
      </c>
      <c r="P2966" s="24">
        <v>-53559509</v>
      </c>
    </row>
    <row r="2967" spans="1:16" x14ac:dyDescent="0.2">
      <c r="A2967" s="4" t="s">
        <v>5793</v>
      </c>
      <c r="B2967" s="5">
        <v>40597</v>
      </c>
      <c r="C2967" s="4" t="s">
        <v>46</v>
      </c>
      <c r="D2967" s="4" t="s">
        <v>91</v>
      </c>
      <c r="E2967" s="4" t="s">
        <v>17</v>
      </c>
      <c r="F2967" s="4" t="s">
        <v>97</v>
      </c>
      <c r="G2967" s="4" t="s">
        <v>106</v>
      </c>
      <c r="H2967" s="4" t="s">
        <v>5794</v>
      </c>
      <c r="I2967" s="4" t="s">
        <v>5795</v>
      </c>
      <c r="J2967" s="51">
        <v>18000</v>
      </c>
      <c r="K2967" s="51">
        <v>6.6</v>
      </c>
      <c r="L2967" s="51">
        <v>399</v>
      </c>
      <c r="M2967" s="51">
        <v>88</v>
      </c>
      <c r="N2967" s="55">
        <v>1024175</v>
      </c>
      <c r="O2967" s="55">
        <v>13000000</v>
      </c>
      <c r="P2967" s="24">
        <v>-11975825</v>
      </c>
    </row>
    <row r="2968" spans="1:16" x14ac:dyDescent="0.2">
      <c r="A2968" s="4" t="s">
        <v>5796</v>
      </c>
      <c r="B2968" s="5">
        <v>40849</v>
      </c>
      <c r="C2968" s="4" t="s">
        <v>46</v>
      </c>
      <c r="D2968" s="4" t="s">
        <v>34</v>
      </c>
      <c r="E2968" s="4" t="s">
        <v>17</v>
      </c>
      <c r="F2968" s="4" t="s">
        <v>18</v>
      </c>
      <c r="G2968" s="4" t="s">
        <v>106</v>
      </c>
      <c r="H2968" s="4" t="s">
        <v>4271</v>
      </c>
      <c r="I2968" s="4" t="s">
        <v>1964</v>
      </c>
      <c r="J2968" s="51">
        <v>16000</v>
      </c>
      <c r="K2968" s="51">
        <v>5.7</v>
      </c>
      <c r="L2968" s="51">
        <v>286</v>
      </c>
      <c r="M2968" s="51">
        <v>97</v>
      </c>
      <c r="N2968" s="55">
        <v>100292856</v>
      </c>
      <c r="O2968" s="55">
        <v>20000000</v>
      </c>
      <c r="P2968" s="24">
        <v>80292856</v>
      </c>
    </row>
    <row r="2969" spans="1:16" x14ac:dyDescent="0.2">
      <c r="A2969" s="4" t="s">
        <v>5797</v>
      </c>
      <c r="B2969" s="5">
        <v>40579</v>
      </c>
      <c r="C2969" s="4" t="s">
        <v>46</v>
      </c>
      <c r="D2969" s="4" t="s">
        <v>91</v>
      </c>
      <c r="E2969" s="4" t="s">
        <v>17</v>
      </c>
      <c r="F2969" s="4" t="s">
        <v>18</v>
      </c>
      <c r="G2969" s="4" t="s">
        <v>146</v>
      </c>
      <c r="H2969" s="4" t="s">
        <v>2765</v>
      </c>
      <c r="I2969" s="4" t="s">
        <v>3319</v>
      </c>
      <c r="J2969" s="51">
        <v>25000</v>
      </c>
      <c r="K2969" s="51">
        <v>5.8</v>
      </c>
      <c r="L2969" s="51">
        <v>355</v>
      </c>
      <c r="M2969" s="51">
        <v>116</v>
      </c>
      <c r="N2969" s="55">
        <v>83552429</v>
      </c>
      <c r="O2969" s="55">
        <v>70000000</v>
      </c>
      <c r="P2969" s="24">
        <v>13552429</v>
      </c>
    </row>
    <row r="2970" spans="1:16" x14ac:dyDescent="0.2">
      <c r="A2970" s="4" t="s">
        <v>5798</v>
      </c>
      <c r="B2970" s="5">
        <v>40608</v>
      </c>
      <c r="C2970" s="4" t="s">
        <v>46</v>
      </c>
      <c r="D2970" s="4" t="s">
        <v>23</v>
      </c>
      <c r="E2970" s="4" t="s">
        <v>17</v>
      </c>
      <c r="F2970" s="4" t="s">
        <v>18</v>
      </c>
      <c r="G2970" s="4" t="s">
        <v>146</v>
      </c>
      <c r="H2970" s="4" t="s">
        <v>4240</v>
      </c>
      <c r="I2970" s="4" t="s">
        <v>5799</v>
      </c>
      <c r="J2970" s="51">
        <v>16000</v>
      </c>
      <c r="K2970" s="51">
        <v>5.6</v>
      </c>
      <c r="L2970" s="51">
        <v>148</v>
      </c>
      <c r="M2970" s="51">
        <v>86</v>
      </c>
      <c r="N2970" s="55">
        <v>27854896</v>
      </c>
      <c r="O2970" s="55">
        <v>17000000</v>
      </c>
      <c r="P2970" s="24">
        <v>10854896</v>
      </c>
    </row>
    <row r="2971" spans="1:16" x14ac:dyDescent="0.2">
      <c r="A2971" s="4" t="s">
        <v>5800</v>
      </c>
      <c r="B2971" s="5">
        <v>40572</v>
      </c>
      <c r="C2971" s="4" t="s">
        <v>46</v>
      </c>
      <c r="D2971" s="4" t="s">
        <v>34</v>
      </c>
      <c r="E2971" s="4" t="s">
        <v>17</v>
      </c>
      <c r="F2971" s="4" t="s">
        <v>18</v>
      </c>
      <c r="G2971" s="4" t="s">
        <v>146</v>
      </c>
      <c r="H2971" s="4" t="s">
        <v>1391</v>
      </c>
      <c r="I2971" s="4" t="s">
        <v>872</v>
      </c>
      <c r="J2971" s="51">
        <v>15000</v>
      </c>
      <c r="K2971" s="51">
        <v>6.8</v>
      </c>
      <c r="L2971" s="51">
        <v>231</v>
      </c>
      <c r="M2971" s="51">
        <v>99</v>
      </c>
      <c r="N2971" s="55">
        <v>9203192</v>
      </c>
      <c r="O2971" s="55">
        <v>5000000</v>
      </c>
      <c r="P2971" s="24">
        <v>4203192</v>
      </c>
    </row>
    <row r="2972" spans="1:16" x14ac:dyDescent="0.2">
      <c r="A2972" s="4" t="s">
        <v>5801</v>
      </c>
      <c r="B2972" s="5">
        <v>40752</v>
      </c>
      <c r="C2972" s="4" t="s">
        <v>46</v>
      </c>
      <c r="D2972" s="4" t="s">
        <v>91</v>
      </c>
      <c r="E2972" s="4" t="s">
        <v>17</v>
      </c>
      <c r="F2972" s="4" t="s">
        <v>18</v>
      </c>
      <c r="G2972" s="4" t="s">
        <v>146</v>
      </c>
      <c r="H2972" s="4" t="s">
        <v>5802</v>
      </c>
      <c r="I2972" s="4" t="s">
        <v>2831</v>
      </c>
      <c r="J2972" s="51">
        <v>0</v>
      </c>
      <c r="K2972" s="51">
        <v>4.4000000000000004</v>
      </c>
      <c r="L2972" s="51">
        <v>88</v>
      </c>
      <c r="M2972" s="51">
        <v>113</v>
      </c>
      <c r="N2972" s="55">
        <v>37911876</v>
      </c>
      <c r="O2972" s="55">
        <v>32000000</v>
      </c>
      <c r="P2972" s="24">
        <v>5911876</v>
      </c>
    </row>
    <row r="2973" spans="1:16" x14ac:dyDescent="0.2">
      <c r="A2973" s="4" t="s">
        <v>5803</v>
      </c>
      <c r="B2973" s="5">
        <v>40846</v>
      </c>
      <c r="C2973" s="4" t="s">
        <v>46</v>
      </c>
      <c r="D2973" s="4" t="s">
        <v>34</v>
      </c>
      <c r="E2973" s="4" t="s">
        <v>17</v>
      </c>
      <c r="F2973" s="4" t="s">
        <v>18</v>
      </c>
      <c r="G2973" s="4" t="s">
        <v>106</v>
      </c>
      <c r="H2973" s="4" t="s">
        <v>5804</v>
      </c>
      <c r="I2973" s="4" t="s">
        <v>4553</v>
      </c>
      <c r="J2973" s="51">
        <v>27000</v>
      </c>
      <c r="K2973" s="51">
        <v>6.8</v>
      </c>
      <c r="L2973" s="51">
        <v>371</v>
      </c>
      <c r="M2973" s="51">
        <v>131</v>
      </c>
      <c r="N2973" s="55">
        <v>169076745</v>
      </c>
      <c r="O2973" s="55">
        <v>32500000</v>
      </c>
      <c r="P2973" s="24">
        <v>136576745</v>
      </c>
    </row>
    <row r="2974" spans="1:16" x14ac:dyDescent="0.2">
      <c r="A2974" s="4" t="s">
        <v>5805</v>
      </c>
      <c r="B2974" s="5">
        <v>40727</v>
      </c>
      <c r="C2974" s="4" t="s">
        <v>46</v>
      </c>
      <c r="D2974" s="4" t="s">
        <v>34</v>
      </c>
      <c r="E2974" s="4" t="s">
        <v>17</v>
      </c>
      <c r="F2974" s="4" t="s">
        <v>18</v>
      </c>
      <c r="G2974" s="4" t="s">
        <v>106</v>
      </c>
      <c r="H2974" s="4" t="s">
        <v>1477</v>
      </c>
      <c r="I2974" s="4" t="s">
        <v>5806</v>
      </c>
      <c r="J2974" s="51">
        <v>0</v>
      </c>
      <c r="K2974" s="51">
        <v>3.3</v>
      </c>
      <c r="L2974" s="51">
        <v>49</v>
      </c>
      <c r="M2974" s="51">
        <v>97</v>
      </c>
      <c r="N2974" s="55">
        <v>2331318</v>
      </c>
      <c r="O2974" s="55">
        <v>10000000</v>
      </c>
      <c r="P2974" s="24">
        <v>-7668682</v>
      </c>
    </row>
    <row r="2975" spans="1:16" x14ac:dyDescent="0.2">
      <c r="A2975" s="4" t="s">
        <v>5807</v>
      </c>
      <c r="B2975" s="5">
        <v>40844</v>
      </c>
      <c r="C2975" s="4" t="s">
        <v>46</v>
      </c>
      <c r="D2975" s="4" t="s">
        <v>91</v>
      </c>
      <c r="E2975" s="4" t="s">
        <v>17</v>
      </c>
      <c r="F2975" s="4" t="s">
        <v>18</v>
      </c>
      <c r="G2975" s="4" t="s">
        <v>146</v>
      </c>
      <c r="H2975" s="4" t="s">
        <v>2784</v>
      </c>
      <c r="I2975" s="4" t="s">
        <v>2739</v>
      </c>
      <c r="J2975" s="51">
        <v>46000</v>
      </c>
      <c r="K2975" s="51">
        <v>6.9</v>
      </c>
      <c r="L2975" s="51">
        <v>510</v>
      </c>
      <c r="M2975" s="51">
        <v>124</v>
      </c>
      <c r="N2975" s="55">
        <v>176636816</v>
      </c>
      <c r="O2975" s="55">
        <v>140000000</v>
      </c>
      <c r="P2975" s="24">
        <v>36636816</v>
      </c>
    </row>
    <row r="2976" spans="1:16" x14ac:dyDescent="0.2">
      <c r="A2976" s="4" t="s">
        <v>5808</v>
      </c>
      <c r="B2976" s="5">
        <v>40690</v>
      </c>
      <c r="C2976" s="4" t="s">
        <v>46</v>
      </c>
      <c r="D2976" s="4" t="s">
        <v>54</v>
      </c>
      <c r="E2976" s="4" t="s">
        <v>17</v>
      </c>
      <c r="F2976" s="4" t="s">
        <v>18</v>
      </c>
      <c r="G2976" s="4" t="s">
        <v>42</v>
      </c>
      <c r="H2976" s="4" t="s">
        <v>1072</v>
      </c>
      <c r="I2976" s="4" t="s">
        <v>1301</v>
      </c>
      <c r="J2976" s="51">
        <v>10000</v>
      </c>
      <c r="K2976" s="51">
        <v>6.3</v>
      </c>
      <c r="L2976" s="51">
        <v>304</v>
      </c>
      <c r="M2976" s="51">
        <v>106</v>
      </c>
      <c r="N2976" s="55">
        <v>191450875</v>
      </c>
      <c r="O2976" s="55">
        <v>200000000</v>
      </c>
      <c r="P2976" s="24">
        <v>-8549125</v>
      </c>
    </row>
    <row r="2977" spans="1:16" x14ac:dyDescent="0.2">
      <c r="A2977" s="4" t="s">
        <v>5809</v>
      </c>
      <c r="B2977" s="5">
        <v>40554</v>
      </c>
      <c r="C2977" s="4" t="s">
        <v>46</v>
      </c>
      <c r="D2977" s="4" t="s">
        <v>91</v>
      </c>
      <c r="E2977" s="4" t="s">
        <v>17</v>
      </c>
      <c r="F2977" s="4" t="s">
        <v>175</v>
      </c>
      <c r="G2977" s="4" t="s">
        <v>146</v>
      </c>
      <c r="H2977" s="4" t="s">
        <v>5810</v>
      </c>
      <c r="I2977" s="4" t="s">
        <v>5811</v>
      </c>
      <c r="J2977" s="51">
        <v>15000</v>
      </c>
      <c r="K2977" s="51">
        <v>6.4</v>
      </c>
      <c r="L2977" s="51">
        <v>201</v>
      </c>
      <c r="M2977" s="51">
        <v>112</v>
      </c>
      <c r="N2977" s="55">
        <v>36665854</v>
      </c>
      <c r="O2977" s="55">
        <v>40000000</v>
      </c>
      <c r="P2977" s="24">
        <v>-3334146</v>
      </c>
    </row>
    <row r="2978" spans="1:16" x14ac:dyDescent="0.2">
      <c r="A2978" s="4" t="s">
        <v>5812</v>
      </c>
      <c r="B2978" s="5">
        <v>40856</v>
      </c>
      <c r="C2978" s="4" t="s">
        <v>46</v>
      </c>
      <c r="D2978" s="4" t="s">
        <v>23</v>
      </c>
      <c r="E2978" s="4" t="s">
        <v>17</v>
      </c>
      <c r="F2978" s="4" t="s">
        <v>18</v>
      </c>
      <c r="G2978" s="4" t="s">
        <v>146</v>
      </c>
      <c r="H2978" s="4" t="s">
        <v>1537</v>
      </c>
      <c r="I2978" s="4" t="s">
        <v>759</v>
      </c>
      <c r="J2978" s="51">
        <v>42000</v>
      </c>
      <c r="K2978" s="51">
        <v>6.6</v>
      </c>
      <c r="L2978" s="51">
        <v>436</v>
      </c>
      <c r="M2978" s="51">
        <v>106</v>
      </c>
      <c r="N2978" s="55">
        <v>75638743</v>
      </c>
      <c r="O2978" s="55">
        <v>60000000</v>
      </c>
      <c r="P2978" s="24">
        <v>15638743</v>
      </c>
    </row>
    <row r="2979" spans="1:16" x14ac:dyDescent="0.2">
      <c r="A2979" s="4" t="s">
        <v>5813</v>
      </c>
      <c r="B2979" s="5">
        <v>40705</v>
      </c>
      <c r="C2979" s="4" t="s">
        <v>46</v>
      </c>
      <c r="D2979" s="4" t="s">
        <v>23</v>
      </c>
      <c r="E2979" s="4" t="s">
        <v>17</v>
      </c>
      <c r="F2979" s="4" t="s">
        <v>18</v>
      </c>
      <c r="G2979" s="4" t="s">
        <v>146</v>
      </c>
      <c r="H2979" s="4" t="s">
        <v>5814</v>
      </c>
      <c r="I2979" s="4" t="s">
        <v>4319</v>
      </c>
      <c r="J2979" s="51">
        <v>10000</v>
      </c>
      <c r="K2979" s="51">
        <v>7</v>
      </c>
      <c r="L2979" s="51">
        <v>34</v>
      </c>
      <c r="M2979" s="51">
        <v>129</v>
      </c>
      <c r="N2979" s="55">
        <v>34522221</v>
      </c>
      <c r="O2979" s="55">
        <v>2000000</v>
      </c>
      <c r="P2979" s="24">
        <v>32522221</v>
      </c>
    </row>
    <row r="2980" spans="1:16" x14ac:dyDescent="0.2">
      <c r="A2980" s="4" t="s">
        <v>5815</v>
      </c>
      <c r="B2980" s="5">
        <v>40675</v>
      </c>
      <c r="C2980" s="4" t="s">
        <v>46</v>
      </c>
      <c r="D2980" s="4" t="s">
        <v>34</v>
      </c>
      <c r="E2980" s="4" t="s">
        <v>17</v>
      </c>
      <c r="F2980" s="4" t="s">
        <v>18</v>
      </c>
      <c r="G2980" s="4" t="s">
        <v>146</v>
      </c>
      <c r="H2980" s="4" t="s">
        <v>2466</v>
      </c>
      <c r="I2980" s="4" t="s">
        <v>5292</v>
      </c>
      <c r="J2980" s="51">
        <v>44000</v>
      </c>
      <c r="K2980" s="51">
        <v>7.4</v>
      </c>
      <c r="L2980" s="51">
        <v>310</v>
      </c>
      <c r="M2980" s="51">
        <v>118</v>
      </c>
      <c r="N2980" s="55">
        <v>84244877</v>
      </c>
      <c r="O2980" s="55">
        <v>50000000</v>
      </c>
      <c r="P2980" s="24">
        <v>34244877</v>
      </c>
    </row>
    <row r="2981" spans="1:16" x14ac:dyDescent="0.2">
      <c r="A2981" s="4" t="s">
        <v>5816</v>
      </c>
      <c r="B2981" s="5">
        <v>40864</v>
      </c>
      <c r="C2981" s="4" t="s">
        <v>46</v>
      </c>
      <c r="D2981" s="4" t="s">
        <v>34</v>
      </c>
      <c r="E2981" s="4" t="s">
        <v>17</v>
      </c>
      <c r="F2981" s="4" t="s">
        <v>18</v>
      </c>
      <c r="G2981" s="4" t="s">
        <v>98</v>
      </c>
      <c r="H2981" s="4" t="s">
        <v>5061</v>
      </c>
      <c r="I2981" s="4" t="s">
        <v>4335</v>
      </c>
      <c r="J2981" s="51">
        <v>0</v>
      </c>
      <c r="K2981" s="51">
        <v>6.6</v>
      </c>
      <c r="L2981" s="51">
        <v>103</v>
      </c>
      <c r="M2981" s="51">
        <v>99</v>
      </c>
      <c r="N2981" s="55">
        <v>52691009</v>
      </c>
      <c r="O2981" s="55">
        <v>21000000</v>
      </c>
      <c r="P2981" s="24">
        <v>31691009</v>
      </c>
    </row>
    <row r="2982" spans="1:16" x14ac:dyDescent="0.2">
      <c r="A2982" s="4" t="s">
        <v>5817</v>
      </c>
      <c r="B2982" s="5">
        <v>40628</v>
      </c>
      <c r="C2982" s="4" t="s">
        <v>46</v>
      </c>
      <c r="D2982" s="4" t="s">
        <v>23</v>
      </c>
      <c r="E2982" s="4" t="s">
        <v>17</v>
      </c>
      <c r="F2982" s="4" t="s">
        <v>18</v>
      </c>
      <c r="G2982" s="4" t="s">
        <v>98</v>
      </c>
      <c r="H2982" s="4" t="s">
        <v>729</v>
      </c>
      <c r="I2982" s="4" t="s">
        <v>1504</v>
      </c>
      <c r="J2982" s="51">
        <v>0</v>
      </c>
      <c r="K2982" s="51">
        <v>6.9</v>
      </c>
      <c r="L2982" s="51">
        <v>131</v>
      </c>
      <c r="M2982" s="51">
        <v>113</v>
      </c>
      <c r="N2982" s="55">
        <v>72279690</v>
      </c>
      <c r="O2982" s="55">
        <v>37000000</v>
      </c>
      <c r="P2982" s="24">
        <v>35279690</v>
      </c>
    </row>
    <row r="2983" spans="1:16" x14ac:dyDescent="0.2">
      <c r="A2983" s="4" t="s">
        <v>5818</v>
      </c>
      <c r="B2983" s="5">
        <v>40592</v>
      </c>
      <c r="C2983" s="4" t="s">
        <v>46</v>
      </c>
      <c r="D2983" s="4" t="s">
        <v>23</v>
      </c>
      <c r="E2983" s="4" t="s">
        <v>17</v>
      </c>
      <c r="F2983" s="4" t="s">
        <v>18</v>
      </c>
      <c r="G2983" s="4" t="s">
        <v>146</v>
      </c>
      <c r="H2983" s="4" t="s">
        <v>1270</v>
      </c>
      <c r="I2983" s="4" t="s">
        <v>3986</v>
      </c>
      <c r="J2983" s="51">
        <v>0</v>
      </c>
      <c r="K2983" s="51">
        <v>6</v>
      </c>
      <c r="L2983" s="51">
        <v>174</v>
      </c>
      <c r="M2983" s="51">
        <v>84</v>
      </c>
      <c r="N2983" s="55">
        <v>21283440</v>
      </c>
      <c r="O2983" s="55">
        <v>55000000</v>
      </c>
      <c r="P2983" s="24">
        <v>-33716560</v>
      </c>
    </row>
    <row r="2984" spans="1:16" x14ac:dyDescent="0.2">
      <c r="A2984" s="4" t="s">
        <v>5819</v>
      </c>
      <c r="B2984" s="5">
        <v>40818</v>
      </c>
      <c r="C2984" s="4" t="s">
        <v>46</v>
      </c>
      <c r="D2984" s="4" t="s">
        <v>16</v>
      </c>
      <c r="E2984" s="4" t="s">
        <v>17</v>
      </c>
      <c r="F2984" s="4" t="s">
        <v>18</v>
      </c>
      <c r="G2984" s="4" t="s">
        <v>106</v>
      </c>
      <c r="H2984" s="4" t="s">
        <v>2466</v>
      </c>
      <c r="I2984" s="4" t="s">
        <v>5820</v>
      </c>
      <c r="J2984" s="51">
        <v>81000</v>
      </c>
      <c r="K2984" s="51">
        <v>7.8</v>
      </c>
      <c r="L2984" s="51">
        <v>676</v>
      </c>
      <c r="M2984" s="51">
        <v>100</v>
      </c>
      <c r="N2984" s="55">
        <v>35054909</v>
      </c>
      <c r="O2984" s="55">
        <v>15000000</v>
      </c>
      <c r="P2984" s="24">
        <v>20054909</v>
      </c>
    </row>
    <row r="2985" spans="1:16" x14ac:dyDescent="0.2">
      <c r="A2985" s="4" t="s">
        <v>5821</v>
      </c>
      <c r="B2985" s="5">
        <v>40799</v>
      </c>
      <c r="C2985" s="4" t="s">
        <v>46</v>
      </c>
      <c r="D2985" s="4" t="s">
        <v>91</v>
      </c>
      <c r="E2985" s="4" t="s">
        <v>17</v>
      </c>
      <c r="F2985" s="4" t="s">
        <v>18</v>
      </c>
      <c r="G2985" s="4" t="s">
        <v>106</v>
      </c>
      <c r="H2985" s="4" t="s">
        <v>476</v>
      </c>
      <c r="I2985" s="4" t="s">
        <v>2355</v>
      </c>
      <c r="J2985" s="51">
        <v>15000</v>
      </c>
      <c r="K2985" s="51">
        <v>5.5</v>
      </c>
      <c r="L2985" s="51">
        <v>296</v>
      </c>
      <c r="M2985" s="51">
        <v>104</v>
      </c>
      <c r="N2985" s="55">
        <v>10706786</v>
      </c>
      <c r="O2985" s="55">
        <v>50000000</v>
      </c>
      <c r="P2985" s="24">
        <v>-39293214</v>
      </c>
    </row>
    <row r="2986" spans="1:16" x14ac:dyDescent="0.2">
      <c r="A2986" s="4" t="s">
        <v>5822</v>
      </c>
      <c r="B2986" s="5">
        <v>40751</v>
      </c>
      <c r="C2986" s="4" t="s">
        <v>46</v>
      </c>
      <c r="D2986" s="4" t="s">
        <v>54</v>
      </c>
      <c r="E2986" s="4" t="s">
        <v>17</v>
      </c>
      <c r="F2986" s="4" t="s">
        <v>18</v>
      </c>
      <c r="G2986" s="4" t="s">
        <v>146</v>
      </c>
      <c r="H2986" s="4" t="s">
        <v>469</v>
      </c>
      <c r="I2986" s="4" t="s">
        <v>2312</v>
      </c>
      <c r="J2986" s="51">
        <v>39000</v>
      </c>
      <c r="K2986" s="51">
        <v>6.9</v>
      </c>
      <c r="L2986" s="51">
        <v>283</v>
      </c>
      <c r="M2986" s="51">
        <v>129</v>
      </c>
      <c r="N2986" s="55">
        <v>31836745</v>
      </c>
      <c r="O2986" s="55">
        <v>40000000</v>
      </c>
      <c r="P2986" s="24">
        <v>-8163255</v>
      </c>
    </row>
    <row r="2987" spans="1:16" x14ac:dyDescent="0.2">
      <c r="A2987" s="4" t="s">
        <v>5823</v>
      </c>
      <c r="B2987" s="5">
        <v>40736</v>
      </c>
      <c r="C2987" s="4" t="s">
        <v>46</v>
      </c>
      <c r="D2987" s="4" t="s">
        <v>91</v>
      </c>
      <c r="E2987" s="4" t="s">
        <v>17</v>
      </c>
      <c r="F2987" s="4" t="s">
        <v>18</v>
      </c>
      <c r="G2987" s="4" t="s">
        <v>146</v>
      </c>
      <c r="H2987" s="4" t="s">
        <v>1830</v>
      </c>
      <c r="I2987" s="4" t="s">
        <v>2980</v>
      </c>
      <c r="J2987" s="51">
        <v>54000</v>
      </c>
      <c r="K2987" s="51">
        <v>7.3</v>
      </c>
      <c r="L2987" s="51">
        <v>342</v>
      </c>
      <c r="M2987" s="51">
        <v>132</v>
      </c>
      <c r="N2987" s="55">
        <v>209805005</v>
      </c>
      <c r="O2987" s="55">
        <v>125000000</v>
      </c>
      <c r="P2987" s="24">
        <v>84805005</v>
      </c>
    </row>
    <row r="2988" spans="1:16" x14ac:dyDescent="0.2">
      <c r="A2988" s="4" t="s">
        <v>5824</v>
      </c>
      <c r="B2988" s="5">
        <v>40727</v>
      </c>
      <c r="C2988" s="4" t="s">
        <v>46</v>
      </c>
      <c r="D2988" s="4" t="s">
        <v>105</v>
      </c>
      <c r="E2988" s="4" t="s">
        <v>17</v>
      </c>
      <c r="F2988" s="4" t="s">
        <v>18</v>
      </c>
      <c r="G2988" s="4" t="s">
        <v>106</v>
      </c>
      <c r="H2988" s="4" t="s">
        <v>4663</v>
      </c>
      <c r="I2988" s="4" t="s">
        <v>5825</v>
      </c>
      <c r="J2988" s="51">
        <v>20000</v>
      </c>
      <c r="K2988" s="51">
        <v>5.9</v>
      </c>
      <c r="L2988" s="51">
        <v>277</v>
      </c>
      <c r="M2988" s="51">
        <v>92</v>
      </c>
      <c r="N2988" s="55">
        <v>42575718</v>
      </c>
      <c r="O2988" s="55">
        <v>40000000</v>
      </c>
      <c r="P2988" s="24">
        <v>2575718</v>
      </c>
    </row>
    <row r="2989" spans="1:16" x14ac:dyDescent="0.2">
      <c r="A2989" s="4" t="s">
        <v>5826</v>
      </c>
      <c r="B2989" s="5">
        <v>40891</v>
      </c>
      <c r="C2989" s="4" t="s">
        <v>46</v>
      </c>
      <c r="D2989" s="4" t="s">
        <v>23</v>
      </c>
      <c r="E2989" s="4" t="s">
        <v>17</v>
      </c>
      <c r="F2989" s="4" t="s">
        <v>18</v>
      </c>
      <c r="G2989" s="4" t="s">
        <v>106</v>
      </c>
      <c r="H2989" s="4" t="s">
        <v>5827</v>
      </c>
      <c r="I2989" s="4" t="s">
        <v>5828</v>
      </c>
      <c r="J2989" s="51">
        <v>348</v>
      </c>
      <c r="K2989" s="51">
        <v>5.9</v>
      </c>
      <c r="L2989" s="51">
        <v>8</v>
      </c>
      <c r="M2989" s="51">
        <v>100</v>
      </c>
      <c r="N2989" s="55">
        <v>73678</v>
      </c>
      <c r="O2989" s="55">
        <v>3000000</v>
      </c>
      <c r="P2989" s="24">
        <v>-2926322</v>
      </c>
    </row>
    <row r="2990" spans="1:16" x14ac:dyDescent="0.2">
      <c r="A2990" s="4" t="s">
        <v>5829</v>
      </c>
      <c r="B2990" s="5">
        <v>40884</v>
      </c>
      <c r="C2990" s="4" t="s">
        <v>46</v>
      </c>
      <c r="D2990" s="4" t="s">
        <v>34</v>
      </c>
      <c r="E2990" s="4" t="s">
        <v>17</v>
      </c>
      <c r="F2990" s="4" t="s">
        <v>18</v>
      </c>
      <c r="G2990" s="4" t="s">
        <v>106</v>
      </c>
      <c r="H2990" s="4" t="s">
        <v>2691</v>
      </c>
      <c r="I2990" s="4" t="s">
        <v>5533</v>
      </c>
      <c r="J2990" s="51">
        <v>41000</v>
      </c>
      <c r="K2990" s="51">
        <v>6.6</v>
      </c>
      <c r="L2990" s="51">
        <v>238</v>
      </c>
      <c r="M2990" s="51">
        <v>109</v>
      </c>
      <c r="N2990" s="55">
        <v>55802754</v>
      </c>
      <c r="O2990" s="55">
        <v>35000000</v>
      </c>
      <c r="P2990" s="24">
        <v>20802754</v>
      </c>
    </row>
    <row r="2991" spans="1:16" x14ac:dyDescent="0.2">
      <c r="A2991" s="4" t="s">
        <v>5830</v>
      </c>
      <c r="B2991" s="5">
        <v>40762</v>
      </c>
      <c r="C2991" s="4" t="s">
        <v>46</v>
      </c>
      <c r="D2991" s="4" t="s">
        <v>34</v>
      </c>
      <c r="E2991" s="4" t="s">
        <v>17</v>
      </c>
      <c r="F2991" s="4" t="s">
        <v>18</v>
      </c>
      <c r="G2991" s="4" t="s">
        <v>106</v>
      </c>
      <c r="H2991" s="4" t="s">
        <v>5831</v>
      </c>
      <c r="I2991" s="4" t="s">
        <v>4690</v>
      </c>
      <c r="J2991" s="51">
        <v>23000</v>
      </c>
      <c r="K2991" s="51">
        <v>6.4</v>
      </c>
      <c r="L2991" s="51">
        <v>358</v>
      </c>
      <c r="M2991" s="51">
        <v>106</v>
      </c>
      <c r="N2991" s="55">
        <v>18298649</v>
      </c>
      <c r="O2991" s="55">
        <v>30000000</v>
      </c>
      <c r="P2991" s="24">
        <v>-11701351</v>
      </c>
    </row>
    <row r="2992" spans="1:16" x14ac:dyDescent="0.2">
      <c r="A2992" s="4" t="s">
        <v>5832</v>
      </c>
      <c r="B2992" s="5">
        <v>40842</v>
      </c>
      <c r="C2992" s="4" t="s">
        <v>46</v>
      </c>
      <c r="D2992" s="4" t="s">
        <v>91</v>
      </c>
      <c r="E2992" s="4" t="s">
        <v>17</v>
      </c>
      <c r="F2992" s="4" t="s">
        <v>18</v>
      </c>
      <c r="G2992" s="4" t="s">
        <v>146</v>
      </c>
      <c r="H2992" s="4" t="s">
        <v>476</v>
      </c>
      <c r="I2992" s="4" t="s">
        <v>4293</v>
      </c>
      <c r="J2992" s="51">
        <v>18000</v>
      </c>
      <c r="K2992" s="51">
        <v>4.3</v>
      </c>
      <c r="L2992" s="51">
        <v>287</v>
      </c>
      <c r="M2992" s="51">
        <v>96</v>
      </c>
      <c r="N2992" s="55">
        <v>51774002</v>
      </c>
      <c r="O2992" s="55">
        <v>57000000</v>
      </c>
      <c r="P2992" s="24">
        <v>-5225998</v>
      </c>
    </row>
    <row r="2993" spans="1:16" x14ac:dyDescent="0.2">
      <c r="A2993" s="4" t="s">
        <v>5833</v>
      </c>
      <c r="B2993" s="5">
        <v>40717</v>
      </c>
      <c r="C2993" s="4" t="s">
        <v>46</v>
      </c>
      <c r="D2993" s="4" t="s">
        <v>191</v>
      </c>
      <c r="E2993" s="4" t="s">
        <v>17</v>
      </c>
      <c r="F2993" s="4" t="s">
        <v>18</v>
      </c>
      <c r="G2993" s="4" t="s">
        <v>98</v>
      </c>
      <c r="H2993" s="4" t="s">
        <v>5834</v>
      </c>
      <c r="I2993" s="4" t="s">
        <v>5264</v>
      </c>
      <c r="J2993" s="51">
        <v>0</v>
      </c>
      <c r="K2993" s="51">
        <v>5.4</v>
      </c>
      <c r="L2993" s="51">
        <v>67</v>
      </c>
      <c r="M2993" s="51">
        <v>84</v>
      </c>
      <c r="N2993" s="55">
        <v>11860839</v>
      </c>
      <c r="O2993" s="55">
        <v>9000000</v>
      </c>
      <c r="P2993" s="24">
        <v>2860839</v>
      </c>
    </row>
    <row r="2994" spans="1:16" x14ac:dyDescent="0.2">
      <c r="A2994" s="4" t="s">
        <v>5835</v>
      </c>
      <c r="B2994" s="5">
        <v>40875</v>
      </c>
      <c r="C2994" s="4" t="s">
        <v>46</v>
      </c>
      <c r="D2994" s="4" t="s">
        <v>23</v>
      </c>
      <c r="E2994" s="4" t="s">
        <v>17</v>
      </c>
      <c r="F2994" s="4" t="s">
        <v>18</v>
      </c>
      <c r="G2994" s="4" t="s">
        <v>146</v>
      </c>
      <c r="H2994" s="4" t="s">
        <v>5836</v>
      </c>
      <c r="I2994" s="4" t="s">
        <v>5837</v>
      </c>
      <c r="J2994" s="51">
        <v>566</v>
      </c>
      <c r="K2994" s="51">
        <v>3.9</v>
      </c>
      <c r="L2994" s="51">
        <v>8</v>
      </c>
      <c r="M2994" s="51">
        <v>105</v>
      </c>
      <c r="N2994" s="55">
        <v>178739</v>
      </c>
      <c r="O2994" s="55">
        <v>2450000</v>
      </c>
      <c r="P2994" s="24">
        <v>-2271261</v>
      </c>
    </row>
    <row r="2995" spans="1:16" x14ac:dyDescent="0.2">
      <c r="A2995" s="4" t="s">
        <v>5838</v>
      </c>
      <c r="B2995" s="5">
        <v>40739</v>
      </c>
      <c r="C2995" s="4" t="s">
        <v>46</v>
      </c>
      <c r="D2995" s="4" t="s">
        <v>91</v>
      </c>
      <c r="E2995" s="4" t="s">
        <v>17</v>
      </c>
      <c r="F2995" s="4" t="s">
        <v>18</v>
      </c>
      <c r="G2995" s="4" t="s">
        <v>146</v>
      </c>
      <c r="H2995" s="4" t="s">
        <v>2041</v>
      </c>
      <c r="I2995" s="4" t="s">
        <v>1219</v>
      </c>
      <c r="J2995" s="51">
        <v>24000</v>
      </c>
      <c r="K2995" s="51">
        <v>5.6</v>
      </c>
      <c r="L2995" s="51">
        <v>436</v>
      </c>
      <c r="M2995" s="51">
        <v>123</v>
      </c>
      <c r="N2995" s="55">
        <v>116593191</v>
      </c>
      <c r="O2995" s="55">
        <v>200000000</v>
      </c>
      <c r="P2995" s="24">
        <v>-83406809</v>
      </c>
    </row>
    <row r="2996" spans="1:16" x14ac:dyDescent="0.2">
      <c r="A2996" s="4" t="s">
        <v>5839</v>
      </c>
      <c r="B2996" s="5">
        <v>40886</v>
      </c>
      <c r="C2996" s="4" t="s">
        <v>46</v>
      </c>
      <c r="D2996" s="4" t="s">
        <v>34</v>
      </c>
      <c r="E2996" s="4" t="s">
        <v>17</v>
      </c>
      <c r="F2996" s="4" t="s">
        <v>18</v>
      </c>
      <c r="G2996" s="4" t="s">
        <v>106</v>
      </c>
      <c r="H2996" s="4" t="s">
        <v>4779</v>
      </c>
      <c r="I2996" s="4" t="s">
        <v>1389</v>
      </c>
      <c r="J2996" s="51">
        <v>10000</v>
      </c>
      <c r="K2996" s="51">
        <v>5.9</v>
      </c>
      <c r="L2996" s="51">
        <v>237</v>
      </c>
      <c r="M2996" s="51">
        <v>111</v>
      </c>
      <c r="N2996" s="55">
        <v>45045037</v>
      </c>
      <c r="O2996" s="55">
        <v>36000000</v>
      </c>
      <c r="P2996" s="24">
        <v>9045037</v>
      </c>
    </row>
    <row r="2997" spans="1:16" x14ac:dyDescent="0.2">
      <c r="A2997" s="4" t="s">
        <v>5840</v>
      </c>
      <c r="B2997" s="5">
        <v>40707</v>
      </c>
      <c r="C2997" s="4" t="s">
        <v>46</v>
      </c>
      <c r="D2997" s="4" t="s">
        <v>91</v>
      </c>
      <c r="E2997" s="4" t="s">
        <v>17</v>
      </c>
      <c r="F2997" s="4" t="s">
        <v>18</v>
      </c>
      <c r="G2997" s="4" t="s">
        <v>146</v>
      </c>
      <c r="H2997" s="4" t="s">
        <v>5841</v>
      </c>
      <c r="I2997" s="4" t="s">
        <v>4083</v>
      </c>
      <c r="J2997" s="51">
        <v>38000</v>
      </c>
      <c r="K2997" s="51">
        <v>6.8</v>
      </c>
      <c r="L2997" s="51">
        <v>417</v>
      </c>
      <c r="M2997" s="51">
        <v>111</v>
      </c>
      <c r="N2997" s="55">
        <v>40247512</v>
      </c>
      <c r="O2997" s="55">
        <v>30000000</v>
      </c>
      <c r="P2997" s="24">
        <v>10247512</v>
      </c>
    </row>
    <row r="2998" spans="1:16" x14ac:dyDescent="0.2">
      <c r="A2998" s="4" t="s">
        <v>5842</v>
      </c>
      <c r="B2998" s="5">
        <v>40769</v>
      </c>
      <c r="C2998" s="4" t="s">
        <v>46</v>
      </c>
      <c r="D2998" s="4" t="s">
        <v>47</v>
      </c>
      <c r="E2998" s="4" t="s">
        <v>17</v>
      </c>
      <c r="F2998" s="4" t="s">
        <v>348</v>
      </c>
      <c r="G2998" s="4" t="s">
        <v>98</v>
      </c>
      <c r="H2998" s="4" t="s">
        <v>598</v>
      </c>
      <c r="I2998" s="4" t="s">
        <v>350</v>
      </c>
      <c r="J2998" s="51">
        <v>0</v>
      </c>
      <c r="K2998" s="51">
        <v>5.9</v>
      </c>
      <c r="L2998" s="51">
        <v>156</v>
      </c>
      <c r="M2998" s="51">
        <v>100</v>
      </c>
      <c r="N2998" s="55">
        <v>63992328</v>
      </c>
      <c r="O2998" s="55">
        <v>135000000</v>
      </c>
      <c r="P2998" s="24">
        <v>-71007672</v>
      </c>
    </row>
    <row r="2999" spans="1:16" x14ac:dyDescent="0.2">
      <c r="A2999" s="4" t="s">
        <v>5843</v>
      </c>
      <c r="B2999" s="5">
        <v>40658</v>
      </c>
      <c r="C2999" s="4" t="s">
        <v>46</v>
      </c>
      <c r="D2999" s="4" t="s">
        <v>91</v>
      </c>
      <c r="E2999" s="4" t="s">
        <v>17</v>
      </c>
      <c r="F2999" s="4" t="s">
        <v>3546</v>
      </c>
      <c r="G2999" s="4" t="s">
        <v>106</v>
      </c>
      <c r="H2999" s="4" t="s">
        <v>3931</v>
      </c>
      <c r="I2999" s="4" t="s">
        <v>759</v>
      </c>
      <c r="J2999" s="51">
        <v>0</v>
      </c>
      <c r="K2999" s="51">
        <v>5.8</v>
      </c>
      <c r="L2999" s="51">
        <v>394</v>
      </c>
      <c r="M2999" s="51">
        <v>93</v>
      </c>
      <c r="N2999" s="55">
        <v>18934858</v>
      </c>
      <c r="O2999" s="55">
        <v>23000000</v>
      </c>
      <c r="P2999" s="24">
        <v>-4065142</v>
      </c>
    </row>
    <row r="3000" spans="1:16" x14ac:dyDescent="0.2">
      <c r="A3000" s="4" t="s">
        <v>5844</v>
      </c>
      <c r="B3000" s="5">
        <v>40841</v>
      </c>
      <c r="C3000" s="4" t="s">
        <v>46</v>
      </c>
      <c r="D3000" s="4" t="s">
        <v>16</v>
      </c>
      <c r="E3000" s="4" t="s">
        <v>2675</v>
      </c>
      <c r="F3000" s="4" t="s">
        <v>2676</v>
      </c>
      <c r="G3000" s="4" t="s">
        <v>106</v>
      </c>
      <c r="H3000" s="4" t="s">
        <v>5845</v>
      </c>
      <c r="I3000" s="4" t="s">
        <v>5846</v>
      </c>
      <c r="J3000" s="51">
        <v>23000</v>
      </c>
      <c r="K3000" s="51">
        <v>7.6</v>
      </c>
      <c r="L3000" s="51">
        <v>284</v>
      </c>
      <c r="M3000" s="51">
        <v>100</v>
      </c>
      <c r="N3000" s="55">
        <v>1196752</v>
      </c>
      <c r="O3000" s="55">
        <v>30300000</v>
      </c>
      <c r="P3000" s="24">
        <v>-29103248</v>
      </c>
    </row>
    <row r="3001" spans="1:16" x14ac:dyDescent="0.2">
      <c r="A3001" s="4" t="s">
        <v>5847</v>
      </c>
      <c r="B3001" s="5">
        <v>40711</v>
      </c>
      <c r="C3001" s="4" t="s">
        <v>46</v>
      </c>
      <c r="D3001" s="4" t="s">
        <v>91</v>
      </c>
      <c r="E3001" s="4" t="s">
        <v>17</v>
      </c>
      <c r="F3001" s="4" t="s">
        <v>352</v>
      </c>
      <c r="G3001" s="4" t="s">
        <v>19</v>
      </c>
      <c r="H3001" s="4" t="s">
        <v>1376</v>
      </c>
      <c r="I3001" s="4" t="s">
        <v>5848</v>
      </c>
      <c r="J3001" s="51">
        <v>37000</v>
      </c>
      <c r="K3001" s="51">
        <v>6.1</v>
      </c>
      <c r="L3001" s="51">
        <v>272</v>
      </c>
      <c r="M3001" s="51">
        <v>86</v>
      </c>
      <c r="N3001" s="55">
        <v>703002</v>
      </c>
      <c r="O3001" s="55">
        <v>3000000</v>
      </c>
      <c r="P3001" s="24">
        <v>-2296998</v>
      </c>
    </row>
    <row r="3002" spans="1:16" x14ac:dyDescent="0.2">
      <c r="A3002" s="4" t="s">
        <v>5849</v>
      </c>
      <c r="B3002" s="5">
        <v>40549</v>
      </c>
      <c r="C3002" s="4" t="s">
        <v>46</v>
      </c>
      <c r="D3002" s="4" t="s">
        <v>47</v>
      </c>
      <c r="E3002" s="4" t="s">
        <v>17</v>
      </c>
      <c r="F3002" s="4" t="s">
        <v>18</v>
      </c>
      <c r="G3002" s="4" t="s">
        <v>98</v>
      </c>
      <c r="H3002" s="4" t="s">
        <v>2038</v>
      </c>
      <c r="I3002" s="4" t="s">
        <v>5850</v>
      </c>
      <c r="J3002" s="51">
        <v>0</v>
      </c>
      <c r="K3002" s="51">
        <v>4.8</v>
      </c>
      <c r="L3002" s="51">
        <v>77</v>
      </c>
      <c r="M3002" s="51">
        <v>86</v>
      </c>
      <c r="N3002" s="55">
        <v>10134754</v>
      </c>
      <c r="O3002" s="55">
        <v>30000000</v>
      </c>
      <c r="P3002" s="24">
        <v>-19865246</v>
      </c>
    </row>
    <row r="3003" spans="1:16" x14ac:dyDescent="0.2">
      <c r="A3003" s="4" t="s">
        <v>5851</v>
      </c>
      <c r="B3003" s="5">
        <v>40790</v>
      </c>
      <c r="C3003" s="4" t="s">
        <v>46</v>
      </c>
      <c r="D3003" s="4" t="s">
        <v>54</v>
      </c>
      <c r="E3003" s="4" t="s">
        <v>17</v>
      </c>
      <c r="F3003" s="4" t="s">
        <v>18</v>
      </c>
      <c r="G3003" s="4" t="s">
        <v>98</v>
      </c>
      <c r="H3003" s="4" t="s">
        <v>1725</v>
      </c>
      <c r="I3003" s="4" t="s">
        <v>2138</v>
      </c>
      <c r="J3003" s="51">
        <v>0</v>
      </c>
      <c r="K3003" s="51">
        <v>5.5</v>
      </c>
      <c r="L3003" s="51">
        <v>156</v>
      </c>
      <c r="M3003" s="51">
        <v>95</v>
      </c>
      <c r="N3003" s="55">
        <v>108012170</v>
      </c>
      <c r="O3003" s="55">
        <v>63000000</v>
      </c>
      <c r="P3003" s="24">
        <v>45012170</v>
      </c>
    </row>
    <row r="3004" spans="1:16" x14ac:dyDescent="0.2">
      <c r="A3004" s="4" t="s">
        <v>5852</v>
      </c>
      <c r="B3004" s="5">
        <v>40614</v>
      </c>
      <c r="C3004" s="4" t="s">
        <v>46</v>
      </c>
      <c r="D3004" s="4" t="s">
        <v>34</v>
      </c>
      <c r="E3004" s="4" t="s">
        <v>17</v>
      </c>
      <c r="F3004" s="4" t="s">
        <v>18</v>
      </c>
      <c r="G3004" s="4" t="s">
        <v>106</v>
      </c>
      <c r="H3004" s="4" t="s">
        <v>920</v>
      </c>
      <c r="I3004" s="4" t="s">
        <v>4907</v>
      </c>
      <c r="J3004" s="51">
        <v>31000</v>
      </c>
      <c r="K3004" s="51">
        <v>6.9</v>
      </c>
      <c r="L3004" s="51">
        <v>340</v>
      </c>
      <c r="M3004" s="51">
        <v>106</v>
      </c>
      <c r="N3004" s="55">
        <v>117528646</v>
      </c>
      <c r="O3004" s="55">
        <v>35000000</v>
      </c>
      <c r="P3004" s="24">
        <v>82528646</v>
      </c>
    </row>
    <row r="3005" spans="1:16" x14ac:dyDescent="0.2">
      <c r="A3005" s="4" t="s">
        <v>5853</v>
      </c>
      <c r="B3005" s="5">
        <v>40708</v>
      </c>
      <c r="C3005" s="4" t="s">
        <v>46</v>
      </c>
      <c r="D3005" s="4" t="s">
        <v>54</v>
      </c>
      <c r="E3005" s="4" t="s">
        <v>17</v>
      </c>
      <c r="F3005" s="4" t="s">
        <v>18</v>
      </c>
      <c r="G3005" s="4" t="s">
        <v>98</v>
      </c>
      <c r="H3005" s="4" t="s">
        <v>4266</v>
      </c>
      <c r="I3005" s="4" t="s">
        <v>218</v>
      </c>
      <c r="J3005" s="51">
        <v>42000</v>
      </c>
      <c r="K3005" s="51">
        <v>7.5</v>
      </c>
      <c r="L3005" s="51">
        <v>682</v>
      </c>
      <c r="M3005" s="51">
        <v>126</v>
      </c>
      <c r="N3005" s="55">
        <v>73820094</v>
      </c>
      <c r="O3005" s="55">
        <v>170000000</v>
      </c>
      <c r="P3005" s="24">
        <v>-96179906</v>
      </c>
    </row>
    <row r="3006" spans="1:16" x14ac:dyDescent="0.2">
      <c r="A3006" s="4" t="s">
        <v>5854</v>
      </c>
      <c r="B3006" s="5">
        <v>40878</v>
      </c>
      <c r="C3006" s="4" t="s">
        <v>46</v>
      </c>
      <c r="D3006" s="4" t="s">
        <v>91</v>
      </c>
      <c r="E3006" s="4" t="s">
        <v>17</v>
      </c>
      <c r="F3006" s="4" t="s">
        <v>18</v>
      </c>
      <c r="G3006" s="4" t="s">
        <v>146</v>
      </c>
      <c r="H3006" s="4" t="s">
        <v>4240</v>
      </c>
      <c r="I3006" s="4" t="s">
        <v>3234</v>
      </c>
      <c r="J3006" s="51">
        <v>27000</v>
      </c>
      <c r="K3006" s="51">
        <v>6.1</v>
      </c>
      <c r="L3006" s="51">
        <v>288</v>
      </c>
      <c r="M3006" s="51">
        <v>109</v>
      </c>
      <c r="N3006" s="55">
        <v>55092830</v>
      </c>
      <c r="O3006" s="55">
        <v>60000000</v>
      </c>
      <c r="P3006" s="24">
        <v>-4907170</v>
      </c>
    </row>
    <row r="3007" spans="1:16" x14ac:dyDescent="0.2">
      <c r="A3007" s="4" t="s">
        <v>5855</v>
      </c>
      <c r="B3007" s="5">
        <v>40727</v>
      </c>
      <c r="C3007" s="4" t="s">
        <v>46</v>
      </c>
      <c r="D3007" s="4" t="s">
        <v>34</v>
      </c>
      <c r="E3007" s="4" t="s">
        <v>17</v>
      </c>
      <c r="F3007" s="4" t="s">
        <v>18</v>
      </c>
      <c r="G3007" s="4" t="s">
        <v>146</v>
      </c>
      <c r="H3007" s="4" t="s">
        <v>5856</v>
      </c>
      <c r="I3007" s="4" t="s">
        <v>3124</v>
      </c>
      <c r="J3007" s="51">
        <v>0</v>
      </c>
      <c r="K3007" s="51">
        <v>4.9000000000000004</v>
      </c>
      <c r="L3007" s="51">
        <v>169</v>
      </c>
      <c r="M3007" s="51">
        <v>89</v>
      </c>
      <c r="N3007" s="55">
        <v>9639242</v>
      </c>
      <c r="O3007" s="55">
        <v>24000000</v>
      </c>
      <c r="P3007" s="24">
        <v>-14360758</v>
      </c>
    </row>
    <row r="3008" spans="1:16" x14ac:dyDescent="0.2">
      <c r="A3008" s="4" t="s">
        <v>5857</v>
      </c>
      <c r="B3008" s="5">
        <v>40870</v>
      </c>
      <c r="C3008" s="4" t="s">
        <v>46</v>
      </c>
      <c r="D3008" s="4" t="s">
        <v>91</v>
      </c>
      <c r="E3008" s="4" t="s">
        <v>17</v>
      </c>
      <c r="F3008" s="4" t="s">
        <v>18</v>
      </c>
      <c r="G3008" s="4" t="s">
        <v>106</v>
      </c>
      <c r="H3008" s="4" t="s">
        <v>3199</v>
      </c>
      <c r="I3008" s="4" t="s">
        <v>2513</v>
      </c>
      <c r="J3008" s="51">
        <v>30000</v>
      </c>
      <c r="K3008" s="51">
        <v>6.1</v>
      </c>
      <c r="L3008" s="51">
        <v>284</v>
      </c>
      <c r="M3008" s="51">
        <v>110</v>
      </c>
      <c r="N3008" s="55">
        <v>83503161</v>
      </c>
      <c r="O3008" s="55">
        <v>75000000</v>
      </c>
      <c r="P3008" s="24">
        <v>8503161</v>
      </c>
    </row>
    <row r="3009" spans="1:16" x14ac:dyDescent="0.2">
      <c r="A3009" s="4" t="s">
        <v>5858</v>
      </c>
      <c r="B3009" s="5">
        <v>40870</v>
      </c>
      <c r="C3009" s="4" t="s">
        <v>46</v>
      </c>
      <c r="D3009" s="4" t="s">
        <v>23</v>
      </c>
      <c r="E3009" s="4" t="s">
        <v>5859</v>
      </c>
      <c r="F3009" s="4" t="s">
        <v>18</v>
      </c>
      <c r="G3009" s="4" t="s">
        <v>106</v>
      </c>
      <c r="H3009" s="4" t="s">
        <v>5860</v>
      </c>
      <c r="I3009" s="4" t="s">
        <v>1221</v>
      </c>
      <c r="J3009" s="51">
        <v>0</v>
      </c>
      <c r="K3009" s="51">
        <v>4.3</v>
      </c>
      <c r="L3009" s="51">
        <v>110</v>
      </c>
      <c r="M3009" s="51">
        <v>127</v>
      </c>
      <c r="N3009" s="55">
        <v>301305</v>
      </c>
      <c r="O3009" s="55">
        <v>13000000</v>
      </c>
      <c r="P3009" s="24">
        <v>-12698695</v>
      </c>
    </row>
    <row r="3010" spans="1:16" x14ac:dyDescent="0.2">
      <c r="A3010" s="4" t="s">
        <v>5861</v>
      </c>
      <c r="B3010" s="5">
        <v>40765</v>
      </c>
      <c r="C3010" s="4" t="s">
        <v>46</v>
      </c>
      <c r="D3010" s="4" t="s">
        <v>91</v>
      </c>
      <c r="E3010" s="4" t="s">
        <v>17</v>
      </c>
      <c r="F3010" s="4" t="s">
        <v>18</v>
      </c>
      <c r="G3010" s="4" t="s">
        <v>146</v>
      </c>
      <c r="H3010" s="4" t="s">
        <v>4541</v>
      </c>
      <c r="I3010" s="4" t="s">
        <v>1573</v>
      </c>
      <c r="J3010" s="51">
        <v>52000</v>
      </c>
      <c r="K3010" s="51">
        <v>6.7</v>
      </c>
      <c r="L3010" s="51">
        <v>360</v>
      </c>
      <c r="M3010" s="51">
        <v>109</v>
      </c>
      <c r="N3010" s="55">
        <v>37553932</v>
      </c>
      <c r="O3010" s="55">
        <v>40000000</v>
      </c>
      <c r="P3010" s="24">
        <v>-2446068</v>
      </c>
    </row>
    <row r="3011" spans="1:16" x14ac:dyDescent="0.2">
      <c r="A3011" s="4" t="s">
        <v>5862</v>
      </c>
      <c r="B3011" s="5">
        <v>40601</v>
      </c>
      <c r="C3011" s="4" t="s">
        <v>46</v>
      </c>
      <c r="D3011" s="4" t="s">
        <v>75</v>
      </c>
      <c r="E3011" s="4" t="s">
        <v>17</v>
      </c>
      <c r="F3011" s="4" t="s">
        <v>18</v>
      </c>
      <c r="G3011" s="4" t="s">
        <v>106</v>
      </c>
      <c r="H3011" s="4" t="s">
        <v>1290</v>
      </c>
      <c r="I3011" s="4" t="s">
        <v>128</v>
      </c>
      <c r="J3011" s="51">
        <v>16000</v>
      </c>
      <c r="K3011" s="51">
        <v>6.6</v>
      </c>
      <c r="L3011" s="51">
        <v>392</v>
      </c>
      <c r="M3011" s="51">
        <v>137</v>
      </c>
      <c r="N3011" s="55">
        <v>37304950</v>
      </c>
      <c r="O3011" s="55">
        <v>35000000</v>
      </c>
      <c r="P3011" s="24">
        <v>2304950</v>
      </c>
    </row>
    <row r="3012" spans="1:16" x14ac:dyDescent="0.2">
      <c r="A3012" s="4" t="s">
        <v>5863</v>
      </c>
      <c r="B3012" s="5">
        <v>40815</v>
      </c>
      <c r="C3012" s="4" t="s">
        <v>46</v>
      </c>
      <c r="D3012" s="4" t="s">
        <v>34</v>
      </c>
      <c r="E3012" s="4" t="s">
        <v>17</v>
      </c>
      <c r="F3012" s="4" t="s">
        <v>18</v>
      </c>
      <c r="G3012" s="4" t="s">
        <v>98</v>
      </c>
      <c r="H3012" s="4" t="s">
        <v>210</v>
      </c>
      <c r="I3012" s="4" t="s">
        <v>1374</v>
      </c>
      <c r="J3012" s="51">
        <v>0</v>
      </c>
      <c r="K3012" s="51">
        <v>3.4</v>
      </c>
      <c r="L3012" s="51">
        <v>156</v>
      </c>
      <c r="M3012" s="51">
        <v>91</v>
      </c>
      <c r="N3012" s="55">
        <v>74158157</v>
      </c>
      <c r="O3012" s="55">
        <v>79000000</v>
      </c>
      <c r="P3012" s="24">
        <v>-4841843</v>
      </c>
    </row>
    <row r="3013" spans="1:16" x14ac:dyDescent="0.2">
      <c r="A3013" s="4" t="s">
        <v>5864</v>
      </c>
      <c r="B3013" s="5">
        <v>40693</v>
      </c>
      <c r="C3013" s="4" t="s">
        <v>46</v>
      </c>
      <c r="D3013" s="4" t="s">
        <v>34</v>
      </c>
      <c r="E3013" s="4" t="s">
        <v>17</v>
      </c>
      <c r="F3013" s="4" t="s">
        <v>18</v>
      </c>
      <c r="G3013" s="4" t="s">
        <v>106</v>
      </c>
      <c r="H3013" s="4" t="s">
        <v>2257</v>
      </c>
      <c r="I3013" s="4" t="s">
        <v>4170</v>
      </c>
      <c r="J3013" s="51">
        <v>0</v>
      </c>
      <c r="K3013" s="51">
        <v>6.5</v>
      </c>
      <c r="L3013" s="51">
        <v>182</v>
      </c>
      <c r="M3013" s="51">
        <v>83</v>
      </c>
      <c r="N3013" s="55">
        <v>4244155</v>
      </c>
      <c r="O3013" s="55">
        <v>10000000</v>
      </c>
      <c r="P3013" s="24">
        <v>-5755845</v>
      </c>
    </row>
    <row r="3014" spans="1:16" x14ac:dyDescent="0.2">
      <c r="A3014" s="4" t="s">
        <v>5865</v>
      </c>
      <c r="B3014" s="5">
        <v>40722</v>
      </c>
      <c r="C3014" s="4" t="s">
        <v>46</v>
      </c>
      <c r="D3014" s="4" t="s">
        <v>91</v>
      </c>
      <c r="E3014" s="4" t="s">
        <v>17</v>
      </c>
      <c r="F3014" s="4" t="s">
        <v>18</v>
      </c>
      <c r="G3014" s="4" t="s">
        <v>98</v>
      </c>
      <c r="H3014" s="4" t="s">
        <v>5866</v>
      </c>
      <c r="I3014" s="4" t="s">
        <v>1982</v>
      </c>
      <c r="J3014" s="51">
        <v>17000</v>
      </c>
      <c r="K3014" s="51">
        <v>6.3</v>
      </c>
      <c r="L3014" s="51">
        <v>152</v>
      </c>
      <c r="M3014" s="51">
        <v>101</v>
      </c>
      <c r="N3014" s="55">
        <v>8129455</v>
      </c>
      <c r="O3014" s="55">
        <v>45000000</v>
      </c>
      <c r="P3014" s="24">
        <v>-36870545</v>
      </c>
    </row>
    <row r="3015" spans="1:16" x14ac:dyDescent="0.2">
      <c r="A3015" s="4" t="s">
        <v>5867</v>
      </c>
      <c r="B3015" s="5">
        <v>40838</v>
      </c>
      <c r="C3015" s="4" t="s">
        <v>46</v>
      </c>
      <c r="D3015" s="4" t="s">
        <v>34</v>
      </c>
      <c r="E3015" s="4" t="s">
        <v>17</v>
      </c>
      <c r="F3015" s="4" t="s">
        <v>18</v>
      </c>
      <c r="G3015" s="4" t="s">
        <v>146</v>
      </c>
      <c r="H3015" s="4" t="s">
        <v>1507</v>
      </c>
      <c r="I3015" s="4" t="s">
        <v>5868</v>
      </c>
      <c r="J3015" s="51">
        <v>0</v>
      </c>
      <c r="K3015" s="51">
        <v>5.7</v>
      </c>
      <c r="L3015" s="51">
        <v>52</v>
      </c>
      <c r="M3015" s="51">
        <v>112</v>
      </c>
      <c r="N3015" s="55">
        <v>37295394</v>
      </c>
      <c r="O3015" s="55">
        <v>6600000</v>
      </c>
      <c r="P3015" s="24">
        <v>30695394</v>
      </c>
    </row>
    <row r="3016" spans="1:16" x14ac:dyDescent="0.2">
      <c r="A3016" s="4" t="s">
        <v>5869</v>
      </c>
      <c r="B3016" s="5">
        <v>40582</v>
      </c>
      <c r="C3016" s="4" t="s">
        <v>46</v>
      </c>
      <c r="D3016" s="4" t="s">
        <v>34</v>
      </c>
      <c r="E3016" s="4" t="s">
        <v>17</v>
      </c>
      <c r="F3016" s="4" t="s">
        <v>18</v>
      </c>
      <c r="G3016" s="4" t="s">
        <v>146</v>
      </c>
      <c r="H3016" s="4" t="s">
        <v>1373</v>
      </c>
      <c r="I3016" s="4" t="s">
        <v>1374</v>
      </c>
      <c r="J3016" s="51">
        <v>19000</v>
      </c>
      <c r="K3016" s="51">
        <v>6.4</v>
      </c>
      <c r="L3016" s="51">
        <v>204</v>
      </c>
      <c r="M3016" s="51">
        <v>117</v>
      </c>
      <c r="N3016" s="55">
        <v>103028109</v>
      </c>
      <c r="O3016" s="55">
        <v>80000000</v>
      </c>
      <c r="P3016" s="24">
        <v>23028109</v>
      </c>
    </row>
    <row r="3017" spans="1:16" x14ac:dyDescent="0.2">
      <c r="A3017" s="4" t="s">
        <v>5870</v>
      </c>
      <c r="B3017" s="5">
        <v>40795</v>
      </c>
      <c r="C3017" s="4" t="s">
        <v>46</v>
      </c>
      <c r="D3017" s="4" t="s">
        <v>191</v>
      </c>
      <c r="E3017" s="4" t="s">
        <v>17</v>
      </c>
      <c r="F3017" s="4" t="s">
        <v>18</v>
      </c>
      <c r="G3017" s="4" t="s">
        <v>42</v>
      </c>
      <c r="H3017" s="4" t="s">
        <v>5871</v>
      </c>
      <c r="I3017" s="4" t="s">
        <v>5039</v>
      </c>
      <c r="J3017" s="51">
        <v>62000</v>
      </c>
      <c r="K3017" s="51">
        <v>1.6</v>
      </c>
      <c r="L3017" s="51">
        <v>84</v>
      </c>
      <c r="M3017" s="51">
        <v>115</v>
      </c>
      <c r="N3017" s="55">
        <v>73000942</v>
      </c>
      <c r="O3017" s="55">
        <v>13000000</v>
      </c>
      <c r="P3017" s="24">
        <v>60000942</v>
      </c>
    </row>
    <row r="3018" spans="1:16" x14ac:dyDescent="0.2">
      <c r="A3018" s="4" t="s">
        <v>5872</v>
      </c>
      <c r="B3018" s="5">
        <v>40705</v>
      </c>
      <c r="C3018" s="4" t="s">
        <v>46</v>
      </c>
      <c r="D3018" s="4" t="s">
        <v>16</v>
      </c>
      <c r="E3018" s="4" t="s">
        <v>17</v>
      </c>
      <c r="F3018" s="4" t="s">
        <v>97</v>
      </c>
      <c r="G3018" s="4" t="s">
        <v>19</v>
      </c>
      <c r="H3018" s="4" t="s">
        <v>4125</v>
      </c>
      <c r="I3018" s="4" t="s">
        <v>5873</v>
      </c>
      <c r="J3018" s="51">
        <v>0</v>
      </c>
      <c r="K3018" s="51">
        <v>6.3</v>
      </c>
      <c r="L3018" s="51">
        <v>255</v>
      </c>
      <c r="M3018" s="51">
        <v>95</v>
      </c>
      <c r="N3018" s="55">
        <v>26297</v>
      </c>
      <c r="O3018" s="55">
        <v>500000</v>
      </c>
      <c r="P3018" s="24">
        <v>-473703</v>
      </c>
    </row>
    <row r="3019" spans="1:16" x14ac:dyDescent="0.2">
      <c r="A3019" s="4" t="s">
        <v>5874</v>
      </c>
      <c r="B3019" s="5">
        <v>40780</v>
      </c>
      <c r="C3019" s="4" t="s">
        <v>46</v>
      </c>
      <c r="D3019" s="4" t="s">
        <v>91</v>
      </c>
      <c r="E3019" s="4" t="s">
        <v>17</v>
      </c>
      <c r="F3019" s="4" t="s">
        <v>97</v>
      </c>
      <c r="G3019" s="4" t="s">
        <v>106</v>
      </c>
      <c r="H3019" s="4" t="s">
        <v>1825</v>
      </c>
      <c r="I3019" s="4" t="s">
        <v>5875</v>
      </c>
      <c r="J3019" s="51">
        <v>17000</v>
      </c>
      <c r="K3019" s="51">
        <v>6.5</v>
      </c>
      <c r="L3019" s="51">
        <v>189</v>
      </c>
      <c r="M3019" s="51">
        <v>116</v>
      </c>
      <c r="N3019" s="55">
        <v>25093607</v>
      </c>
      <c r="O3019" s="55">
        <v>35000000</v>
      </c>
      <c r="P3019" s="24">
        <v>-9906393</v>
      </c>
    </row>
    <row r="3020" spans="1:16" x14ac:dyDescent="0.2">
      <c r="A3020" s="4" t="s">
        <v>5876</v>
      </c>
      <c r="B3020" s="5">
        <v>40628</v>
      </c>
      <c r="C3020" s="4" t="s">
        <v>46</v>
      </c>
      <c r="D3020" s="4" t="s">
        <v>16</v>
      </c>
      <c r="E3020" s="4" t="s">
        <v>17</v>
      </c>
      <c r="F3020" s="4" t="s">
        <v>18</v>
      </c>
      <c r="G3020" s="4" t="s">
        <v>106</v>
      </c>
      <c r="H3020" s="4" t="s">
        <v>1391</v>
      </c>
      <c r="I3020" s="4" t="s">
        <v>221</v>
      </c>
      <c r="J3020" s="51">
        <v>12000</v>
      </c>
      <c r="K3020" s="51">
        <v>6.7</v>
      </c>
      <c r="L3020" s="51">
        <v>376</v>
      </c>
      <c r="M3020" s="51">
        <v>98</v>
      </c>
      <c r="N3020" s="55">
        <v>1987762</v>
      </c>
      <c r="O3020" s="55">
        <v>11000000</v>
      </c>
      <c r="P3020" s="24">
        <v>-9012238</v>
      </c>
    </row>
    <row r="3021" spans="1:16" x14ac:dyDescent="0.2">
      <c r="A3021" s="4" t="s">
        <v>5877</v>
      </c>
      <c r="B3021" s="5">
        <v>40642</v>
      </c>
      <c r="C3021" s="4" t="s">
        <v>46</v>
      </c>
      <c r="D3021" s="4" t="s">
        <v>91</v>
      </c>
      <c r="E3021" s="4" t="s">
        <v>17</v>
      </c>
      <c r="F3021" s="4" t="s">
        <v>18</v>
      </c>
      <c r="G3021" s="4" t="s">
        <v>98</v>
      </c>
      <c r="H3021" s="4" t="s">
        <v>1221</v>
      </c>
      <c r="I3021" s="4" t="s">
        <v>5878</v>
      </c>
      <c r="J3021" s="51">
        <v>20000</v>
      </c>
      <c r="K3021" s="51">
        <v>7.3</v>
      </c>
      <c r="L3021" s="51">
        <v>284</v>
      </c>
      <c r="M3021" s="51">
        <v>90</v>
      </c>
      <c r="N3021" s="55">
        <v>165230261</v>
      </c>
      <c r="O3021" s="55">
        <v>150000000</v>
      </c>
      <c r="P3021" s="24">
        <v>15230261</v>
      </c>
    </row>
    <row r="3022" spans="1:16" x14ac:dyDescent="0.2">
      <c r="A3022" s="4" t="s">
        <v>5879</v>
      </c>
      <c r="B3022" s="5">
        <v>40825</v>
      </c>
      <c r="C3022" s="4" t="s">
        <v>46</v>
      </c>
      <c r="D3022" s="4" t="s">
        <v>34</v>
      </c>
      <c r="E3022" s="4" t="s">
        <v>17</v>
      </c>
      <c r="F3022" s="4" t="s">
        <v>18</v>
      </c>
      <c r="G3022" s="4" t="s">
        <v>106</v>
      </c>
      <c r="H3022" s="4" t="s">
        <v>5880</v>
      </c>
      <c r="I3022" s="4" t="s">
        <v>5881</v>
      </c>
      <c r="J3022" s="51">
        <v>995</v>
      </c>
      <c r="K3022" s="51">
        <v>5.7</v>
      </c>
      <c r="L3022" s="51">
        <v>18</v>
      </c>
      <c r="M3022" s="51">
        <v>100</v>
      </c>
      <c r="N3022" s="55">
        <v>20186</v>
      </c>
      <c r="O3022" s="55">
        <v>930000</v>
      </c>
      <c r="P3022" s="24">
        <v>-909814</v>
      </c>
    </row>
    <row r="3023" spans="1:16" x14ac:dyDescent="0.2">
      <c r="A3023" s="4" t="s">
        <v>5882</v>
      </c>
      <c r="B3023" s="5">
        <v>40576</v>
      </c>
      <c r="C3023" s="4" t="s">
        <v>46</v>
      </c>
      <c r="D3023" s="4" t="s">
        <v>34</v>
      </c>
      <c r="E3023" s="4" t="s">
        <v>17</v>
      </c>
      <c r="F3023" s="4" t="s">
        <v>18</v>
      </c>
      <c r="G3023" s="4" t="s">
        <v>146</v>
      </c>
      <c r="H3023" s="4" t="s">
        <v>469</v>
      </c>
      <c r="I3023" s="4" t="s">
        <v>469</v>
      </c>
      <c r="J3023" s="51">
        <v>0</v>
      </c>
      <c r="K3023" s="51">
        <v>6.1</v>
      </c>
      <c r="L3023" s="51">
        <v>218</v>
      </c>
      <c r="M3023" s="51">
        <v>98</v>
      </c>
      <c r="N3023" s="55">
        <v>35565975</v>
      </c>
      <c r="O3023" s="55">
        <v>30000000</v>
      </c>
      <c r="P3023" s="24">
        <v>5565975</v>
      </c>
    </row>
    <row r="3024" spans="1:16" x14ac:dyDescent="0.2">
      <c r="A3024" s="4" t="s">
        <v>5883</v>
      </c>
      <c r="B3024" s="5">
        <v>40698</v>
      </c>
      <c r="C3024" s="4" t="s">
        <v>46</v>
      </c>
      <c r="D3024" s="4" t="s">
        <v>34</v>
      </c>
      <c r="E3024" s="4" t="s">
        <v>174</v>
      </c>
      <c r="F3024" s="4" t="s">
        <v>5884</v>
      </c>
      <c r="G3024" s="4" t="s">
        <v>19</v>
      </c>
      <c r="H3024" s="4" t="s">
        <v>5885</v>
      </c>
      <c r="I3024" s="4" t="s">
        <v>5886</v>
      </c>
      <c r="J3024" s="51">
        <v>0</v>
      </c>
      <c r="K3024" s="51">
        <v>7.2</v>
      </c>
      <c r="L3024" s="51">
        <v>205</v>
      </c>
      <c r="M3024" s="51">
        <v>93</v>
      </c>
      <c r="N3024" s="55">
        <v>611709</v>
      </c>
      <c r="O3024" s="55">
        <v>3850000</v>
      </c>
      <c r="P3024" s="24">
        <v>-3238291</v>
      </c>
    </row>
    <row r="3025" spans="1:16" x14ac:dyDescent="0.2">
      <c r="A3025" s="4" t="s">
        <v>5887</v>
      </c>
      <c r="B3025" s="5">
        <v>40899</v>
      </c>
      <c r="C3025" s="4" t="s">
        <v>46</v>
      </c>
      <c r="D3025" s="4" t="s">
        <v>23</v>
      </c>
      <c r="E3025" s="4" t="s">
        <v>17</v>
      </c>
      <c r="F3025" s="4" t="s">
        <v>18</v>
      </c>
      <c r="G3025" s="4" t="s">
        <v>146</v>
      </c>
      <c r="H3025" s="4" t="s">
        <v>5757</v>
      </c>
      <c r="I3025" s="4" t="s">
        <v>5888</v>
      </c>
      <c r="J3025" s="51">
        <v>12000</v>
      </c>
      <c r="K3025" s="51">
        <v>6.7</v>
      </c>
      <c r="L3025" s="51">
        <v>206</v>
      </c>
      <c r="M3025" s="51">
        <v>90</v>
      </c>
      <c r="N3025" s="55">
        <v>3388210</v>
      </c>
      <c r="O3025" s="55">
        <v>250000</v>
      </c>
      <c r="P3025" s="24">
        <v>3138210</v>
      </c>
    </row>
    <row r="3026" spans="1:16" x14ac:dyDescent="0.2">
      <c r="A3026" s="4" t="s">
        <v>5889</v>
      </c>
      <c r="B3026" s="5">
        <v>40553</v>
      </c>
      <c r="C3026" s="4" t="s">
        <v>46</v>
      </c>
      <c r="D3026" s="4" t="s">
        <v>91</v>
      </c>
      <c r="E3026" s="4" t="s">
        <v>17</v>
      </c>
      <c r="F3026" s="4" t="s">
        <v>18</v>
      </c>
      <c r="G3026" s="4" t="s">
        <v>106</v>
      </c>
      <c r="H3026" s="4" t="s">
        <v>2354</v>
      </c>
      <c r="I3026" s="4" t="s">
        <v>2775</v>
      </c>
      <c r="J3026" s="51">
        <v>21000</v>
      </c>
      <c r="K3026" s="51">
        <v>6.8</v>
      </c>
      <c r="L3026" s="51">
        <v>134</v>
      </c>
      <c r="M3026" s="51">
        <v>129</v>
      </c>
      <c r="N3026" s="55">
        <v>537580</v>
      </c>
      <c r="O3026" s="55">
        <v>30000000</v>
      </c>
      <c r="P3026" s="24">
        <v>-29462420</v>
      </c>
    </row>
    <row r="3027" spans="1:16" x14ac:dyDescent="0.2">
      <c r="A3027" s="4" t="s">
        <v>5890</v>
      </c>
      <c r="B3027" s="5">
        <v>40775</v>
      </c>
      <c r="C3027" s="4" t="s">
        <v>46</v>
      </c>
      <c r="D3027" s="4" t="s">
        <v>23</v>
      </c>
      <c r="E3027" s="4" t="s">
        <v>17</v>
      </c>
      <c r="F3027" s="4" t="s">
        <v>18</v>
      </c>
      <c r="G3027" s="4" t="s">
        <v>106</v>
      </c>
      <c r="H3027" s="4" t="s">
        <v>1537</v>
      </c>
      <c r="I3027" s="4" t="s">
        <v>2597</v>
      </c>
      <c r="J3027" s="51">
        <v>0</v>
      </c>
      <c r="K3027" s="51">
        <v>6.5</v>
      </c>
      <c r="L3027" s="51">
        <v>116</v>
      </c>
      <c r="M3027" s="51">
        <v>186</v>
      </c>
      <c r="N3027" s="55">
        <v>46495</v>
      </c>
      <c r="O3027" s="55">
        <v>14000000</v>
      </c>
      <c r="P3027" s="24">
        <v>-13953505</v>
      </c>
    </row>
    <row r="3028" spans="1:16" x14ac:dyDescent="0.2">
      <c r="A3028" s="4" t="s">
        <v>5891</v>
      </c>
      <c r="B3028" s="5">
        <v>40800</v>
      </c>
      <c r="C3028" s="4" t="s">
        <v>46</v>
      </c>
      <c r="D3028" s="4" t="s">
        <v>75</v>
      </c>
      <c r="E3028" s="4" t="s">
        <v>17</v>
      </c>
      <c r="F3028" s="4" t="s">
        <v>18</v>
      </c>
      <c r="G3028" s="4" t="s">
        <v>106</v>
      </c>
      <c r="H3028" s="4" t="s">
        <v>920</v>
      </c>
      <c r="I3028" s="4" t="s">
        <v>5892</v>
      </c>
      <c r="J3028" s="51">
        <v>21000</v>
      </c>
      <c r="K3028" s="51">
        <v>7.1</v>
      </c>
      <c r="L3028" s="51">
        <v>290</v>
      </c>
      <c r="M3028" s="51">
        <v>107</v>
      </c>
      <c r="N3028" s="55">
        <v>5354039</v>
      </c>
      <c r="O3028" s="55">
        <v>3500000</v>
      </c>
      <c r="P3028" s="24">
        <v>1854039</v>
      </c>
    </row>
    <row r="3029" spans="1:16" x14ac:dyDescent="0.2">
      <c r="A3029" s="4" t="s">
        <v>5893</v>
      </c>
      <c r="B3029" s="5">
        <v>40709</v>
      </c>
      <c r="C3029" s="4" t="s">
        <v>46</v>
      </c>
      <c r="D3029" s="4" t="s">
        <v>91</v>
      </c>
      <c r="E3029" s="4" t="s">
        <v>17</v>
      </c>
      <c r="F3029" s="4" t="s">
        <v>18</v>
      </c>
      <c r="G3029" s="4" t="s">
        <v>98</v>
      </c>
      <c r="H3029" s="4" t="s">
        <v>5894</v>
      </c>
      <c r="I3029" s="4" t="s">
        <v>3249</v>
      </c>
      <c r="J3029" s="51">
        <v>0</v>
      </c>
      <c r="K3029" s="51">
        <v>5.4</v>
      </c>
      <c r="L3029" s="51">
        <v>132</v>
      </c>
      <c r="M3029" s="51">
        <v>88</v>
      </c>
      <c r="N3029" s="55">
        <v>21379315</v>
      </c>
      <c r="O3029" s="55">
        <v>150000000</v>
      </c>
      <c r="P3029" s="24">
        <v>-128620685</v>
      </c>
    </row>
    <row r="3030" spans="1:16" x14ac:dyDescent="0.2">
      <c r="A3030" s="4" t="s">
        <v>5895</v>
      </c>
      <c r="B3030" s="5">
        <v>40780</v>
      </c>
      <c r="C3030" s="4" t="s">
        <v>46</v>
      </c>
      <c r="D3030" s="4" t="s">
        <v>23</v>
      </c>
      <c r="E3030" s="4" t="s">
        <v>17</v>
      </c>
      <c r="F3030" s="4" t="s">
        <v>1637</v>
      </c>
      <c r="G3030" s="4" t="s">
        <v>106</v>
      </c>
      <c r="H3030" s="4" t="s">
        <v>5896</v>
      </c>
      <c r="I3030" s="4" t="s">
        <v>2345</v>
      </c>
      <c r="J3030" s="51">
        <v>50000</v>
      </c>
      <c r="K3030" s="51">
        <v>7.1</v>
      </c>
      <c r="L3030" s="51">
        <v>439</v>
      </c>
      <c r="M3030" s="51">
        <v>130</v>
      </c>
      <c r="N3030" s="55">
        <v>3029870</v>
      </c>
      <c r="O3030" s="55">
        <v>7400000</v>
      </c>
      <c r="P3030" s="24">
        <v>-4370130</v>
      </c>
    </row>
    <row r="3031" spans="1:16" x14ac:dyDescent="0.2">
      <c r="A3031" s="4" t="s">
        <v>5897</v>
      </c>
      <c r="B3031" s="5">
        <v>40888</v>
      </c>
      <c r="C3031" s="4" t="s">
        <v>46</v>
      </c>
      <c r="D3031" s="4" t="s">
        <v>34</v>
      </c>
      <c r="E3031" s="4" t="s">
        <v>17</v>
      </c>
      <c r="F3031" s="4" t="s">
        <v>1891</v>
      </c>
      <c r="G3031" s="4" t="s">
        <v>146</v>
      </c>
      <c r="H3031" s="4" t="s">
        <v>5898</v>
      </c>
      <c r="I3031" s="4" t="s">
        <v>256</v>
      </c>
      <c r="J3031" s="51">
        <v>78000</v>
      </c>
      <c r="K3031" s="51">
        <v>7.7</v>
      </c>
      <c r="L3031" s="51">
        <v>487</v>
      </c>
      <c r="M3031" s="51">
        <v>94</v>
      </c>
      <c r="N3031" s="55">
        <v>56816662</v>
      </c>
      <c r="O3031" s="55">
        <v>17000000</v>
      </c>
      <c r="P3031" s="24">
        <v>39816662</v>
      </c>
    </row>
    <row r="3032" spans="1:16" x14ac:dyDescent="0.2">
      <c r="A3032" s="4" t="s">
        <v>5899</v>
      </c>
      <c r="B3032" s="5">
        <v>40744</v>
      </c>
      <c r="C3032" s="4" t="s">
        <v>46</v>
      </c>
      <c r="D3032" s="4" t="s">
        <v>91</v>
      </c>
      <c r="E3032" s="4" t="s">
        <v>17</v>
      </c>
      <c r="F3032" s="4" t="s">
        <v>18</v>
      </c>
      <c r="G3032" s="4" t="s">
        <v>146</v>
      </c>
      <c r="H3032" s="4" t="s">
        <v>427</v>
      </c>
      <c r="I3032" s="4" t="s">
        <v>2221</v>
      </c>
      <c r="J3032" s="51">
        <v>35000</v>
      </c>
      <c r="K3032" s="51">
        <v>7.4</v>
      </c>
      <c r="L3032" s="51">
        <v>432</v>
      </c>
      <c r="M3032" s="51">
        <v>133</v>
      </c>
      <c r="N3032" s="55">
        <v>209364921</v>
      </c>
      <c r="O3032" s="55">
        <v>145000000</v>
      </c>
      <c r="P3032" s="24">
        <v>64364921</v>
      </c>
    </row>
    <row r="3033" spans="1:16" x14ac:dyDescent="0.2">
      <c r="A3033" s="4" t="s">
        <v>5900</v>
      </c>
      <c r="B3033" s="5">
        <v>40830</v>
      </c>
      <c r="C3033" s="4" t="s">
        <v>46</v>
      </c>
      <c r="D3033" s="4" t="s">
        <v>75</v>
      </c>
      <c r="E3033" s="4" t="s">
        <v>17</v>
      </c>
      <c r="F3033" s="4" t="s">
        <v>18</v>
      </c>
      <c r="G3033" s="4" t="s">
        <v>146</v>
      </c>
      <c r="H3033" s="4" t="s">
        <v>1484</v>
      </c>
      <c r="I3033" s="4" t="s">
        <v>3916</v>
      </c>
      <c r="J3033" s="51">
        <v>27000</v>
      </c>
      <c r="K3033" s="51">
        <v>7.6</v>
      </c>
      <c r="L3033" s="51">
        <v>419</v>
      </c>
      <c r="M3033" s="51">
        <v>133</v>
      </c>
      <c r="N3033" s="55">
        <v>75605492</v>
      </c>
      <c r="O3033" s="55">
        <v>50000000</v>
      </c>
      <c r="P3033" s="24">
        <v>25605492</v>
      </c>
    </row>
    <row r="3034" spans="1:16" x14ac:dyDescent="0.2">
      <c r="A3034" s="4" t="s">
        <v>5901</v>
      </c>
      <c r="B3034" s="5">
        <v>40624</v>
      </c>
      <c r="C3034" s="4" t="s">
        <v>46</v>
      </c>
      <c r="D3034" s="4" t="s">
        <v>54</v>
      </c>
      <c r="E3034" s="4" t="s">
        <v>17</v>
      </c>
      <c r="F3034" s="4" t="s">
        <v>3975</v>
      </c>
      <c r="G3034" s="4" t="s">
        <v>98</v>
      </c>
      <c r="H3034" s="4" t="s">
        <v>5517</v>
      </c>
      <c r="I3034" s="4" t="s">
        <v>4133</v>
      </c>
      <c r="J3034" s="51">
        <v>6000</v>
      </c>
      <c r="K3034" s="51">
        <v>5.8</v>
      </c>
      <c r="L3034" s="51">
        <v>94</v>
      </c>
      <c r="M3034" s="51">
        <v>109</v>
      </c>
      <c r="N3034" s="55">
        <v>23179303</v>
      </c>
      <c r="O3034" s="55">
        <v>20000000</v>
      </c>
      <c r="P3034" s="24">
        <v>3179303</v>
      </c>
    </row>
    <row r="3035" spans="1:16" x14ac:dyDescent="0.2">
      <c r="A3035" s="4" t="s">
        <v>5902</v>
      </c>
      <c r="B3035" s="5">
        <v>40623</v>
      </c>
      <c r="C3035" s="4" t="s">
        <v>46</v>
      </c>
      <c r="D3035" s="4" t="s">
        <v>34</v>
      </c>
      <c r="E3035" s="4" t="s">
        <v>17</v>
      </c>
      <c r="F3035" s="4" t="s">
        <v>18</v>
      </c>
      <c r="G3035" s="4" t="s">
        <v>98</v>
      </c>
      <c r="H3035" s="4" t="s">
        <v>4561</v>
      </c>
      <c r="I3035" s="4" t="s">
        <v>2706</v>
      </c>
      <c r="J3035" s="51">
        <v>14000</v>
      </c>
      <c r="K3035" s="51">
        <v>6</v>
      </c>
      <c r="L3035" s="51">
        <v>189</v>
      </c>
      <c r="M3035" s="51">
        <v>94</v>
      </c>
      <c r="N3035" s="55">
        <v>68218041</v>
      </c>
      <c r="O3035" s="55">
        <v>55000000</v>
      </c>
      <c r="P3035" s="24">
        <v>13218041</v>
      </c>
    </row>
    <row r="3036" spans="1:16" x14ac:dyDescent="0.2">
      <c r="A3036" s="4" t="s">
        <v>5903</v>
      </c>
      <c r="B3036" s="5">
        <v>40656</v>
      </c>
      <c r="C3036" s="4" t="s">
        <v>46</v>
      </c>
      <c r="D3036" s="4" t="s">
        <v>75</v>
      </c>
      <c r="E3036" s="4" t="s">
        <v>17</v>
      </c>
      <c r="F3036" s="4" t="s">
        <v>97</v>
      </c>
      <c r="G3036" s="4" t="s">
        <v>106</v>
      </c>
      <c r="H3036" s="4" t="s">
        <v>4646</v>
      </c>
      <c r="I3036" s="4" t="s">
        <v>5904</v>
      </c>
      <c r="J3036" s="51">
        <v>17000</v>
      </c>
      <c r="K3036" s="51">
        <v>7</v>
      </c>
      <c r="L3036" s="51">
        <v>386</v>
      </c>
      <c r="M3036" s="51">
        <v>99</v>
      </c>
      <c r="N3036" s="55">
        <v>14597405</v>
      </c>
      <c r="O3036" s="55">
        <v>6400000</v>
      </c>
      <c r="P3036" s="24">
        <v>8197405</v>
      </c>
    </row>
    <row r="3037" spans="1:16" x14ac:dyDescent="0.2">
      <c r="A3037" s="4" t="s">
        <v>5905</v>
      </c>
      <c r="B3037" s="5">
        <v>40704</v>
      </c>
      <c r="C3037" s="4" t="s">
        <v>46</v>
      </c>
      <c r="D3037" s="4" t="s">
        <v>34</v>
      </c>
      <c r="E3037" s="4" t="s">
        <v>17</v>
      </c>
      <c r="F3037" s="4" t="s">
        <v>18</v>
      </c>
      <c r="G3037" s="4" t="s">
        <v>146</v>
      </c>
      <c r="H3037" s="4" t="s">
        <v>217</v>
      </c>
      <c r="I3037" s="4" t="s">
        <v>819</v>
      </c>
      <c r="J3037" s="51">
        <v>20000</v>
      </c>
      <c r="K3037" s="51">
        <v>5.7</v>
      </c>
      <c r="L3037" s="51">
        <v>200</v>
      </c>
      <c r="M3037" s="51">
        <v>113</v>
      </c>
      <c r="N3037" s="55">
        <v>54540525</v>
      </c>
      <c r="O3037" s="55">
        <v>56000000</v>
      </c>
      <c r="P3037" s="24">
        <v>-1459475</v>
      </c>
    </row>
    <row r="3038" spans="1:16" x14ac:dyDescent="0.2">
      <c r="A3038" s="4" t="s">
        <v>5906</v>
      </c>
      <c r="B3038" s="5">
        <v>40842</v>
      </c>
      <c r="C3038" s="4" t="s">
        <v>46</v>
      </c>
      <c r="D3038" s="4" t="s">
        <v>34</v>
      </c>
      <c r="E3038" s="4" t="s">
        <v>17</v>
      </c>
      <c r="F3038" s="4" t="s">
        <v>18</v>
      </c>
      <c r="G3038" s="4" t="s">
        <v>19</v>
      </c>
      <c r="H3038" s="4" t="s">
        <v>5907</v>
      </c>
      <c r="I3038" s="4" t="s">
        <v>1276</v>
      </c>
      <c r="J3038" s="51">
        <v>413</v>
      </c>
      <c r="K3038" s="51">
        <v>6.4</v>
      </c>
      <c r="L3038" s="51">
        <v>14</v>
      </c>
      <c r="M3038" s="51">
        <v>95</v>
      </c>
      <c r="N3038" s="55">
        <v>4584</v>
      </c>
      <c r="O3038" s="55">
        <v>9000</v>
      </c>
      <c r="P3038" s="24">
        <v>-4416</v>
      </c>
    </row>
    <row r="3039" spans="1:16" x14ac:dyDescent="0.2">
      <c r="A3039" s="4" t="s">
        <v>5908</v>
      </c>
      <c r="B3039" s="5">
        <v>40842</v>
      </c>
      <c r="C3039" s="4" t="s">
        <v>46</v>
      </c>
      <c r="D3039" s="4" t="s">
        <v>34</v>
      </c>
      <c r="E3039" s="4" t="s">
        <v>17</v>
      </c>
      <c r="F3039" s="4" t="s">
        <v>18</v>
      </c>
      <c r="G3039" s="4" t="s">
        <v>106</v>
      </c>
      <c r="H3039" s="4" t="s">
        <v>1397</v>
      </c>
      <c r="I3039" s="4" t="s">
        <v>363</v>
      </c>
      <c r="J3039" s="51">
        <v>24000</v>
      </c>
      <c r="K3039" s="51">
        <v>6.2</v>
      </c>
      <c r="L3039" s="51">
        <v>245</v>
      </c>
      <c r="M3039" s="51">
        <v>108</v>
      </c>
      <c r="N3039" s="55">
        <v>70625986</v>
      </c>
      <c r="O3039" s="55">
        <v>25000000</v>
      </c>
      <c r="P3039" s="24">
        <v>45625986</v>
      </c>
    </row>
    <row r="3040" spans="1:16" x14ac:dyDescent="0.2">
      <c r="A3040" s="4" t="s">
        <v>5909</v>
      </c>
      <c r="B3040" s="5">
        <v>40735</v>
      </c>
      <c r="C3040" s="4" t="s">
        <v>46</v>
      </c>
      <c r="D3040" s="4" t="s">
        <v>23</v>
      </c>
      <c r="E3040" s="4" t="s">
        <v>17</v>
      </c>
      <c r="F3040" s="4" t="s">
        <v>18</v>
      </c>
      <c r="G3040" s="4" t="s">
        <v>146</v>
      </c>
      <c r="H3040" s="4" t="s">
        <v>2897</v>
      </c>
      <c r="I3040" s="4" t="s">
        <v>5185</v>
      </c>
      <c r="J3040" s="51">
        <v>49000</v>
      </c>
      <c r="K3040" s="51">
        <v>7</v>
      </c>
      <c r="L3040" s="51">
        <v>221</v>
      </c>
      <c r="M3040" s="51">
        <v>107</v>
      </c>
      <c r="N3040" s="55">
        <v>13766014</v>
      </c>
      <c r="O3040" s="55">
        <v>15000000</v>
      </c>
      <c r="P3040" s="24">
        <v>-1233986</v>
      </c>
    </row>
    <row r="3041" spans="1:16" x14ac:dyDescent="0.2">
      <c r="A3041" s="4" t="s">
        <v>5910</v>
      </c>
      <c r="B3041" s="5">
        <v>40702</v>
      </c>
      <c r="C3041" s="4" t="s">
        <v>46</v>
      </c>
      <c r="D3041" s="4" t="s">
        <v>34</v>
      </c>
      <c r="E3041" s="4" t="s">
        <v>17</v>
      </c>
      <c r="F3041" s="4" t="s">
        <v>18</v>
      </c>
      <c r="G3041" s="4" t="s">
        <v>106</v>
      </c>
      <c r="H3041" s="4" t="s">
        <v>2135</v>
      </c>
      <c r="I3041" s="4" t="s">
        <v>1567</v>
      </c>
      <c r="J3041" s="51">
        <v>11000</v>
      </c>
      <c r="K3041" s="51">
        <v>6.4</v>
      </c>
      <c r="L3041" s="51">
        <v>179</v>
      </c>
      <c r="M3041" s="51">
        <v>90</v>
      </c>
      <c r="N3041" s="55">
        <v>24809547</v>
      </c>
      <c r="O3041" s="55">
        <v>5000000</v>
      </c>
      <c r="P3041" s="24">
        <v>19809547</v>
      </c>
    </row>
    <row r="3042" spans="1:16" x14ac:dyDescent="0.2">
      <c r="A3042" s="4" t="s">
        <v>5911</v>
      </c>
      <c r="B3042" s="5">
        <v>40790</v>
      </c>
      <c r="C3042" s="4" t="s">
        <v>46</v>
      </c>
      <c r="D3042" s="4" t="s">
        <v>105</v>
      </c>
      <c r="E3042" s="4" t="s">
        <v>17</v>
      </c>
      <c r="F3042" s="4" t="s">
        <v>18</v>
      </c>
      <c r="G3042" s="4" t="s">
        <v>106</v>
      </c>
      <c r="H3042" s="4" t="s">
        <v>5912</v>
      </c>
      <c r="I3042" s="4" t="s">
        <v>5913</v>
      </c>
      <c r="J3042" s="51">
        <v>24000</v>
      </c>
      <c r="K3042" s="51">
        <v>5.8</v>
      </c>
      <c r="L3042" s="51">
        <v>251</v>
      </c>
      <c r="M3042" s="51">
        <v>94</v>
      </c>
      <c r="N3042" s="55">
        <v>104007828</v>
      </c>
      <c r="O3042" s="55">
        <v>5000000</v>
      </c>
      <c r="P3042" s="24">
        <v>99007828</v>
      </c>
    </row>
    <row r="3043" spans="1:16" x14ac:dyDescent="0.2">
      <c r="A3043" s="4" t="s">
        <v>5914</v>
      </c>
      <c r="B3043" s="5">
        <v>40559</v>
      </c>
      <c r="C3043" s="4" t="s">
        <v>46</v>
      </c>
      <c r="D3043" s="4" t="s">
        <v>54</v>
      </c>
      <c r="E3043" s="4" t="s">
        <v>17</v>
      </c>
      <c r="F3043" s="4" t="s">
        <v>18</v>
      </c>
      <c r="G3043" s="4" t="s">
        <v>106</v>
      </c>
      <c r="H3043" s="4" t="s">
        <v>5915</v>
      </c>
      <c r="I3043" s="4" t="s">
        <v>4765</v>
      </c>
      <c r="J3043" s="51">
        <v>42000</v>
      </c>
      <c r="K3043" s="51">
        <v>7</v>
      </c>
      <c r="L3043" s="51">
        <v>342</v>
      </c>
      <c r="M3043" s="51">
        <v>109</v>
      </c>
      <c r="N3043" s="55">
        <v>37371385</v>
      </c>
      <c r="O3043" s="55">
        <v>40000000</v>
      </c>
      <c r="P3043" s="24">
        <v>-2628615</v>
      </c>
    </row>
    <row r="3044" spans="1:16" x14ac:dyDescent="0.2">
      <c r="A3044" s="4" t="s">
        <v>5916</v>
      </c>
      <c r="B3044" s="5">
        <v>40828</v>
      </c>
      <c r="C3044" s="4" t="s">
        <v>46</v>
      </c>
      <c r="D3044" s="4" t="s">
        <v>191</v>
      </c>
      <c r="E3044" s="4" t="s">
        <v>17</v>
      </c>
      <c r="F3044" s="4" t="s">
        <v>352</v>
      </c>
      <c r="G3044" s="4" t="s">
        <v>19</v>
      </c>
      <c r="H3044" s="4"/>
      <c r="I3044" s="4" t="s">
        <v>5917</v>
      </c>
      <c r="J3044" s="51">
        <v>5000</v>
      </c>
      <c r="K3044" s="51">
        <v>7.4</v>
      </c>
      <c r="L3044" s="51">
        <v>23</v>
      </c>
      <c r="M3044" s="51">
        <v>97</v>
      </c>
      <c r="N3044" s="55">
        <v>24784</v>
      </c>
      <c r="O3044" s="55">
        <v>1200000</v>
      </c>
      <c r="P3044" s="24">
        <v>-1175216</v>
      </c>
    </row>
    <row r="3045" spans="1:16" x14ac:dyDescent="0.2">
      <c r="A3045" s="4" t="s">
        <v>5918</v>
      </c>
      <c r="B3045" s="5">
        <v>40865</v>
      </c>
      <c r="C3045" s="4" t="s">
        <v>46</v>
      </c>
      <c r="D3045" s="4" t="s">
        <v>91</v>
      </c>
      <c r="E3045" s="4" t="s">
        <v>17</v>
      </c>
      <c r="F3045" s="4" t="s">
        <v>18</v>
      </c>
      <c r="G3045" s="4" t="s">
        <v>146</v>
      </c>
      <c r="H3045" s="4" t="s">
        <v>440</v>
      </c>
      <c r="I3045" s="4" t="s">
        <v>3003</v>
      </c>
      <c r="J3045" s="51">
        <v>58000</v>
      </c>
      <c r="K3045" s="51">
        <v>6.7</v>
      </c>
      <c r="L3045" s="51">
        <v>448</v>
      </c>
      <c r="M3045" s="51">
        <v>136</v>
      </c>
      <c r="N3045" s="55">
        <v>241063875</v>
      </c>
      <c r="O3045" s="55">
        <v>250000000</v>
      </c>
      <c r="P3045" s="24">
        <v>-8936125</v>
      </c>
    </row>
    <row r="3046" spans="1:16" x14ac:dyDescent="0.2">
      <c r="A3046" s="4" t="s">
        <v>5919</v>
      </c>
      <c r="B3046" s="5">
        <v>40631</v>
      </c>
      <c r="C3046" s="4" t="s">
        <v>46</v>
      </c>
      <c r="D3046" s="4" t="s">
        <v>91</v>
      </c>
      <c r="E3046" s="4" t="s">
        <v>17</v>
      </c>
      <c r="F3046" s="4" t="s">
        <v>18</v>
      </c>
      <c r="G3046" s="4" t="s">
        <v>146</v>
      </c>
      <c r="H3046" s="4" t="s">
        <v>5920</v>
      </c>
      <c r="I3046" s="4" t="s">
        <v>5589</v>
      </c>
      <c r="J3046" s="51">
        <v>20000</v>
      </c>
      <c r="K3046" s="51">
        <v>5.7</v>
      </c>
      <c r="L3046" s="51">
        <v>225</v>
      </c>
      <c r="M3046" s="51">
        <v>87</v>
      </c>
      <c r="N3046" s="55">
        <v>29136626</v>
      </c>
      <c r="O3046" s="55">
        <v>60000000</v>
      </c>
      <c r="P3046" s="24">
        <v>-30863374</v>
      </c>
    </row>
    <row r="3047" spans="1:16" x14ac:dyDescent="0.2">
      <c r="A3047" s="4" t="s">
        <v>5921</v>
      </c>
      <c r="B3047" s="5">
        <v>40731</v>
      </c>
      <c r="C3047" s="4" t="s">
        <v>46</v>
      </c>
      <c r="D3047" s="4" t="s">
        <v>34</v>
      </c>
      <c r="E3047" s="4" t="s">
        <v>17</v>
      </c>
      <c r="F3047" s="4" t="s">
        <v>18</v>
      </c>
      <c r="G3047" s="4" t="s">
        <v>98</v>
      </c>
      <c r="H3047" s="4" t="s">
        <v>5922</v>
      </c>
      <c r="I3047" s="4" t="s">
        <v>3782</v>
      </c>
      <c r="J3047" s="51">
        <v>0</v>
      </c>
      <c r="K3047" s="51">
        <v>5.4</v>
      </c>
      <c r="L3047" s="51">
        <v>83</v>
      </c>
      <c r="M3047" s="51">
        <v>104</v>
      </c>
      <c r="N3047" s="55">
        <v>10106233</v>
      </c>
      <c r="O3047" s="55">
        <v>8000000</v>
      </c>
      <c r="P3047" s="24">
        <v>2106233</v>
      </c>
    </row>
    <row r="3048" spans="1:16" x14ac:dyDescent="0.2">
      <c r="A3048" s="4" t="s">
        <v>5923</v>
      </c>
      <c r="B3048" s="5">
        <v>40573</v>
      </c>
      <c r="C3048" s="4" t="s">
        <v>46</v>
      </c>
      <c r="D3048" s="4" t="s">
        <v>91</v>
      </c>
      <c r="E3048" s="4" t="s">
        <v>17</v>
      </c>
      <c r="F3048" s="4" t="s">
        <v>18</v>
      </c>
      <c r="G3048" s="4" t="s">
        <v>98</v>
      </c>
      <c r="H3048" s="4" t="s">
        <v>1211</v>
      </c>
      <c r="I3048" s="4" t="s">
        <v>4755</v>
      </c>
      <c r="J3048" s="51">
        <v>16000</v>
      </c>
      <c r="K3048" s="51">
        <v>6.7</v>
      </c>
      <c r="L3048" s="51">
        <v>246</v>
      </c>
      <c r="M3048" s="51">
        <v>90</v>
      </c>
      <c r="N3048" s="55">
        <v>149234747</v>
      </c>
      <c r="O3048" s="55">
        <v>130000000</v>
      </c>
      <c r="P3048" s="24">
        <v>19234747</v>
      </c>
    </row>
    <row r="3049" spans="1:16" x14ac:dyDescent="0.2">
      <c r="A3049" s="4" t="s">
        <v>5924</v>
      </c>
      <c r="B3049" s="5">
        <v>40797</v>
      </c>
      <c r="C3049" s="4" t="s">
        <v>46</v>
      </c>
      <c r="D3049" s="4" t="s">
        <v>54</v>
      </c>
      <c r="E3049" s="4" t="s">
        <v>17</v>
      </c>
      <c r="F3049" s="4" t="s">
        <v>18</v>
      </c>
      <c r="G3049" s="4" t="s">
        <v>98</v>
      </c>
      <c r="H3049" s="4" t="s">
        <v>440</v>
      </c>
      <c r="I3049" s="4" t="s">
        <v>2891</v>
      </c>
      <c r="J3049" s="51">
        <v>26000</v>
      </c>
      <c r="K3049" s="51">
        <v>7.2</v>
      </c>
      <c r="L3049" s="51">
        <v>362</v>
      </c>
      <c r="M3049" s="51">
        <v>107</v>
      </c>
      <c r="N3049" s="55">
        <v>123207194</v>
      </c>
      <c r="O3049" s="55">
        <v>135000000</v>
      </c>
      <c r="P3049" s="24">
        <v>-11792806</v>
      </c>
    </row>
    <row r="3050" spans="1:16" x14ac:dyDescent="0.2">
      <c r="A3050" s="4" t="s">
        <v>5925</v>
      </c>
      <c r="B3050" s="5">
        <v>40880</v>
      </c>
      <c r="C3050" s="4" t="s">
        <v>46</v>
      </c>
      <c r="D3050" s="4" t="s">
        <v>91</v>
      </c>
      <c r="E3050" s="4" t="s">
        <v>17</v>
      </c>
      <c r="F3050" s="4" t="s">
        <v>18</v>
      </c>
      <c r="G3050" s="4" t="s">
        <v>146</v>
      </c>
      <c r="H3050" s="4" t="s">
        <v>2595</v>
      </c>
      <c r="I3050" s="4" t="s">
        <v>2983</v>
      </c>
      <c r="J3050" s="51">
        <v>36000</v>
      </c>
      <c r="K3050" s="51">
        <v>7.1</v>
      </c>
      <c r="L3050" s="51">
        <v>327</v>
      </c>
      <c r="M3050" s="51">
        <v>127</v>
      </c>
      <c r="N3050" s="55">
        <v>85463309</v>
      </c>
      <c r="O3050" s="55">
        <v>110000000</v>
      </c>
      <c r="P3050" s="24">
        <v>-24536691</v>
      </c>
    </row>
    <row r="3051" spans="1:16" x14ac:dyDescent="0.2">
      <c r="A3051" s="4" t="s">
        <v>5926</v>
      </c>
      <c r="B3051" s="5">
        <v>40650</v>
      </c>
      <c r="C3051" s="4" t="s">
        <v>46</v>
      </c>
      <c r="D3051" s="4" t="s">
        <v>329</v>
      </c>
      <c r="E3051" s="4" t="s">
        <v>17</v>
      </c>
      <c r="F3051" s="4" t="s">
        <v>18</v>
      </c>
      <c r="G3051" s="4" t="s">
        <v>146</v>
      </c>
      <c r="H3051" s="4" t="s">
        <v>1022</v>
      </c>
      <c r="I3051" s="4" t="s">
        <v>3533</v>
      </c>
      <c r="J3051" s="51">
        <v>20000</v>
      </c>
      <c r="K3051" s="51">
        <v>5.4</v>
      </c>
      <c r="L3051" s="51">
        <v>291</v>
      </c>
      <c r="M3051" s="51">
        <v>100</v>
      </c>
      <c r="N3051" s="55">
        <v>37652565</v>
      </c>
      <c r="O3051" s="55">
        <v>42000000</v>
      </c>
      <c r="P3051" s="24">
        <v>-4347435</v>
      </c>
    </row>
    <row r="3052" spans="1:16" x14ac:dyDescent="0.2">
      <c r="A3052" s="4" t="s">
        <v>5927</v>
      </c>
      <c r="B3052" s="5">
        <v>40673</v>
      </c>
      <c r="C3052" s="4" t="s">
        <v>46</v>
      </c>
      <c r="D3052" s="4" t="s">
        <v>54</v>
      </c>
      <c r="E3052" s="4" t="s">
        <v>17</v>
      </c>
      <c r="F3052" s="4" t="s">
        <v>18</v>
      </c>
      <c r="G3052" s="4" t="s">
        <v>42</v>
      </c>
      <c r="H3052" s="4" t="s">
        <v>2897</v>
      </c>
      <c r="I3052" s="4" t="s">
        <v>4360</v>
      </c>
      <c r="J3052" s="51">
        <v>19000</v>
      </c>
      <c r="K3052" s="51">
        <v>7</v>
      </c>
      <c r="L3052" s="51">
        <v>240</v>
      </c>
      <c r="M3052" s="51">
        <v>96</v>
      </c>
      <c r="N3052" s="55">
        <v>143618384</v>
      </c>
      <c r="O3052" s="55">
        <v>90000000</v>
      </c>
      <c r="P3052" s="24">
        <v>53618384</v>
      </c>
    </row>
    <row r="3053" spans="1:16" x14ac:dyDescent="0.2">
      <c r="A3053" s="4" t="s">
        <v>5928</v>
      </c>
      <c r="B3053" s="5">
        <v>40880</v>
      </c>
      <c r="C3053" s="4" t="s">
        <v>46</v>
      </c>
      <c r="D3053" s="4" t="s">
        <v>91</v>
      </c>
      <c r="E3053" s="4" t="s">
        <v>17</v>
      </c>
      <c r="F3053" s="4" t="s">
        <v>18</v>
      </c>
      <c r="G3053" s="4" t="s">
        <v>146</v>
      </c>
      <c r="H3053" s="4" t="s">
        <v>2584</v>
      </c>
      <c r="I3053" s="4" t="s">
        <v>5929</v>
      </c>
      <c r="J3053" s="51">
        <v>47000</v>
      </c>
      <c r="K3053" s="51">
        <v>7.6</v>
      </c>
      <c r="L3053" s="51">
        <v>529</v>
      </c>
      <c r="M3053" s="51">
        <v>105</v>
      </c>
      <c r="N3053" s="55">
        <v>176740650</v>
      </c>
      <c r="O3053" s="55">
        <v>93000000</v>
      </c>
      <c r="P3053" s="24">
        <v>83740650</v>
      </c>
    </row>
    <row r="3054" spans="1:16" x14ac:dyDescent="0.2">
      <c r="A3054" s="4" t="s">
        <v>5930</v>
      </c>
      <c r="B3054" s="5">
        <v>40903</v>
      </c>
      <c r="C3054" s="4" t="s">
        <v>46</v>
      </c>
      <c r="D3054" s="4" t="s">
        <v>91</v>
      </c>
      <c r="E3054" s="4" t="s">
        <v>17</v>
      </c>
      <c r="F3054" s="4" t="s">
        <v>18</v>
      </c>
      <c r="G3054" s="4" t="s">
        <v>106</v>
      </c>
      <c r="H3054" s="4" t="s">
        <v>4807</v>
      </c>
      <c r="I3054" s="4" t="s">
        <v>5931</v>
      </c>
      <c r="J3054" s="51">
        <v>1000</v>
      </c>
      <c r="K3054" s="51">
        <v>5.3</v>
      </c>
      <c r="L3054" s="51">
        <v>48</v>
      </c>
      <c r="M3054" s="51">
        <v>96</v>
      </c>
      <c r="N3054" s="55">
        <v>27445</v>
      </c>
      <c r="O3054" s="55">
        <v>9000000</v>
      </c>
      <c r="P3054" s="24">
        <v>-8972555</v>
      </c>
    </row>
    <row r="3055" spans="1:16" x14ac:dyDescent="0.2">
      <c r="A3055" s="4" t="s">
        <v>5932</v>
      </c>
      <c r="B3055" s="5">
        <v>40894</v>
      </c>
      <c r="C3055" s="4" t="s">
        <v>46</v>
      </c>
      <c r="D3055" s="4" t="s">
        <v>191</v>
      </c>
      <c r="E3055" s="4" t="s">
        <v>5933</v>
      </c>
      <c r="F3055" s="4" t="s">
        <v>18</v>
      </c>
      <c r="G3055" s="4" t="s">
        <v>146</v>
      </c>
      <c r="H3055" s="4" t="s">
        <v>5934</v>
      </c>
      <c r="I3055" s="4" t="s">
        <v>5935</v>
      </c>
      <c r="J3055" s="51">
        <v>26000</v>
      </c>
      <c r="K3055" s="51">
        <v>8.5</v>
      </c>
      <c r="L3055" s="51">
        <v>115</v>
      </c>
      <c r="M3055" s="51">
        <v>102</v>
      </c>
      <c r="N3055" s="55">
        <v>2601847</v>
      </c>
      <c r="O3055" s="55">
        <v>4000000</v>
      </c>
      <c r="P3055" s="24">
        <v>-1398153</v>
      </c>
    </row>
    <row r="3056" spans="1:16" x14ac:dyDescent="0.2">
      <c r="A3056" s="4" t="s">
        <v>5936</v>
      </c>
      <c r="B3056" s="5">
        <v>40648</v>
      </c>
      <c r="C3056" s="4" t="s">
        <v>46</v>
      </c>
      <c r="D3056" s="4" t="s">
        <v>54</v>
      </c>
      <c r="E3056" s="4" t="s">
        <v>17</v>
      </c>
      <c r="F3056" s="4" t="s">
        <v>18</v>
      </c>
      <c r="G3056" s="4" t="s">
        <v>106</v>
      </c>
      <c r="H3056" s="4" t="s">
        <v>2279</v>
      </c>
      <c r="I3056" s="4" t="s">
        <v>5937</v>
      </c>
      <c r="J3056" s="51">
        <v>11000</v>
      </c>
      <c r="K3056" s="51">
        <v>5.9</v>
      </c>
      <c r="L3056" s="51">
        <v>244</v>
      </c>
      <c r="M3056" s="51">
        <v>108</v>
      </c>
      <c r="N3056" s="55">
        <v>23070045</v>
      </c>
      <c r="O3056" s="55">
        <v>30000000</v>
      </c>
      <c r="P3056" s="24">
        <v>-6929955</v>
      </c>
    </row>
    <row r="3057" spans="1:16" x14ac:dyDescent="0.2">
      <c r="A3057" s="4" t="s">
        <v>5938</v>
      </c>
      <c r="B3057" s="5">
        <v>40587</v>
      </c>
      <c r="C3057" s="4" t="s">
        <v>46</v>
      </c>
      <c r="D3057" s="4" t="s">
        <v>105</v>
      </c>
      <c r="E3057" s="4" t="s">
        <v>17</v>
      </c>
      <c r="F3057" s="4" t="s">
        <v>18</v>
      </c>
      <c r="G3057" s="4" t="s">
        <v>106</v>
      </c>
      <c r="H3057" s="4" t="s">
        <v>5939</v>
      </c>
      <c r="I3057" s="4" t="s">
        <v>441</v>
      </c>
      <c r="J3057" s="51">
        <v>26000</v>
      </c>
      <c r="K3057" s="51">
        <v>6.2</v>
      </c>
      <c r="L3057" s="51">
        <v>420</v>
      </c>
      <c r="M3057" s="51">
        <v>111</v>
      </c>
      <c r="N3057" s="55">
        <v>38176892</v>
      </c>
      <c r="O3057" s="55">
        <v>40000000</v>
      </c>
      <c r="P3057" s="24">
        <v>-1823108</v>
      </c>
    </row>
    <row r="3058" spans="1:16" x14ac:dyDescent="0.2">
      <c r="A3058" s="4" t="s">
        <v>5940</v>
      </c>
      <c r="B3058" s="5">
        <v>40877</v>
      </c>
      <c r="C3058" s="4" t="s">
        <v>46</v>
      </c>
      <c r="D3058" s="4" t="s">
        <v>23</v>
      </c>
      <c r="E3058" s="4" t="s">
        <v>17</v>
      </c>
      <c r="F3058" s="4" t="s">
        <v>97</v>
      </c>
      <c r="G3058" s="4" t="s">
        <v>206</v>
      </c>
      <c r="H3058" s="4" t="s">
        <v>5300</v>
      </c>
      <c r="I3058" s="4" t="s">
        <v>5941</v>
      </c>
      <c r="J3058" s="51">
        <v>23000</v>
      </c>
      <c r="K3058" s="51">
        <v>7.3</v>
      </c>
      <c r="L3058" s="51">
        <v>486</v>
      </c>
      <c r="M3058" s="51">
        <v>101</v>
      </c>
      <c r="N3058" s="55">
        <v>4000304</v>
      </c>
      <c r="O3058" s="55">
        <v>6500000</v>
      </c>
      <c r="P3058" s="24">
        <v>-2499696</v>
      </c>
    </row>
    <row r="3059" spans="1:16" x14ac:dyDescent="0.2">
      <c r="A3059" s="4" t="s">
        <v>5942</v>
      </c>
      <c r="B3059" s="5">
        <v>40622</v>
      </c>
      <c r="C3059" s="4" t="s">
        <v>46</v>
      </c>
      <c r="D3059" s="4" t="s">
        <v>105</v>
      </c>
      <c r="E3059" s="4" t="s">
        <v>17</v>
      </c>
      <c r="F3059" s="4" t="s">
        <v>18</v>
      </c>
      <c r="G3059" s="4" t="s">
        <v>146</v>
      </c>
      <c r="H3059" s="4" t="s">
        <v>5943</v>
      </c>
      <c r="I3059" s="4" t="s">
        <v>3331</v>
      </c>
      <c r="J3059" s="51">
        <v>0</v>
      </c>
      <c r="K3059" s="51">
        <v>4</v>
      </c>
      <c r="L3059" s="51">
        <v>231</v>
      </c>
      <c r="M3059" s="51">
        <v>90</v>
      </c>
      <c r="N3059" s="55">
        <v>18860403</v>
      </c>
      <c r="O3059" s="55">
        <v>25000000</v>
      </c>
      <c r="P3059" s="24">
        <v>-6139597</v>
      </c>
    </row>
    <row r="3060" spans="1:16" x14ac:dyDescent="0.2">
      <c r="A3060" s="4" t="s">
        <v>5944</v>
      </c>
      <c r="B3060" s="5">
        <v>40570</v>
      </c>
      <c r="C3060" s="4" t="s">
        <v>46</v>
      </c>
      <c r="D3060" s="4" t="s">
        <v>91</v>
      </c>
      <c r="E3060" s="4" t="s">
        <v>17</v>
      </c>
      <c r="F3060" s="4" t="s">
        <v>18</v>
      </c>
      <c r="G3060" s="4" t="s">
        <v>146</v>
      </c>
      <c r="H3060" s="4" t="s">
        <v>1226</v>
      </c>
      <c r="I3060" s="4" t="s">
        <v>1826</v>
      </c>
      <c r="J3060" s="51">
        <v>39000</v>
      </c>
      <c r="K3060" s="51">
        <v>7.5</v>
      </c>
      <c r="L3060" s="51">
        <v>382</v>
      </c>
      <c r="M3060" s="51">
        <v>129</v>
      </c>
      <c r="N3060" s="55">
        <v>186830669</v>
      </c>
      <c r="O3060" s="55">
        <v>125000000</v>
      </c>
      <c r="P3060" s="24">
        <v>61830669</v>
      </c>
    </row>
    <row r="3061" spans="1:16" x14ac:dyDescent="0.2">
      <c r="A3061" s="4" t="s">
        <v>5945</v>
      </c>
      <c r="B3061" s="5">
        <v>40720</v>
      </c>
      <c r="C3061" s="4" t="s">
        <v>46</v>
      </c>
      <c r="D3061" s="4" t="s">
        <v>191</v>
      </c>
      <c r="E3061" s="4" t="s">
        <v>17</v>
      </c>
      <c r="F3061" s="4" t="s">
        <v>18</v>
      </c>
      <c r="G3061" s="4" t="s">
        <v>35</v>
      </c>
      <c r="H3061" s="4" t="s">
        <v>5946</v>
      </c>
      <c r="I3061" s="4" t="s">
        <v>5947</v>
      </c>
      <c r="J3061" s="51">
        <v>287</v>
      </c>
      <c r="K3061" s="51">
        <v>6.8</v>
      </c>
      <c r="L3061" s="51">
        <v>29</v>
      </c>
      <c r="M3061" s="51">
        <v>93</v>
      </c>
      <c r="N3061" s="55">
        <v>906666</v>
      </c>
      <c r="O3061" s="55">
        <v>500000</v>
      </c>
      <c r="P3061" s="24">
        <v>406666</v>
      </c>
    </row>
    <row r="3062" spans="1:16" x14ac:dyDescent="0.2">
      <c r="A3062" s="4" t="s">
        <v>5948</v>
      </c>
      <c r="B3062" s="5">
        <v>40582</v>
      </c>
      <c r="C3062" s="4" t="s">
        <v>46</v>
      </c>
      <c r="D3062" s="4" t="s">
        <v>23</v>
      </c>
      <c r="E3062" s="4" t="s">
        <v>17</v>
      </c>
      <c r="F3062" s="4" t="s">
        <v>175</v>
      </c>
      <c r="G3062" s="4" t="s">
        <v>106</v>
      </c>
      <c r="H3062" s="4" t="s">
        <v>5949</v>
      </c>
      <c r="I3062" s="4" t="s">
        <v>3423</v>
      </c>
      <c r="J3062" s="51">
        <v>0</v>
      </c>
      <c r="K3062" s="51">
        <v>5.3</v>
      </c>
      <c r="L3062" s="51">
        <v>218</v>
      </c>
      <c r="M3062" s="51">
        <v>86</v>
      </c>
      <c r="N3062" s="55">
        <v>12555230</v>
      </c>
      <c r="O3062" s="55">
        <v>2000000</v>
      </c>
      <c r="P3062" s="24">
        <v>10555230</v>
      </c>
    </row>
    <row r="3063" spans="1:16" x14ac:dyDescent="0.2">
      <c r="A3063" s="4" t="s">
        <v>5950</v>
      </c>
      <c r="B3063" s="5">
        <v>40553</v>
      </c>
      <c r="C3063" s="4" t="s">
        <v>46</v>
      </c>
      <c r="D3063" s="4" t="s">
        <v>23</v>
      </c>
      <c r="E3063" s="4" t="s">
        <v>17</v>
      </c>
      <c r="F3063" s="4" t="s">
        <v>637</v>
      </c>
      <c r="G3063" s="4" t="s">
        <v>146</v>
      </c>
      <c r="H3063" s="4" t="s">
        <v>5763</v>
      </c>
      <c r="I3063" s="4" t="s">
        <v>1990</v>
      </c>
      <c r="J3063" s="51">
        <v>0</v>
      </c>
      <c r="K3063" s="51">
        <v>6.1</v>
      </c>
      <c r="L3063" s="51">
        <v>56</v>
      </c>
      <c r="M3063" s="51">
        <v>104</v>
      </c>
      <c r="N3063" s="55">
        <v>1346503</v>
      </c>
      <c r="O3063" s="55">
        <v>6000000</v>
      </c>
      <c r="P3063" s="24">
        <v>-4653497</v>
      </c>
    </row>
    <row r="3064" spans="1:16" x14ac:dyDescent="0.2">
      <c r="A3064" s="4" t="s">
        <v>5951</v>
      </c>
      <c r="B3064" s="5">
        <v>40661</v>
      </c>
      <c r="C3064" s="4" t="s">
        <v>46</v>
      </c>
      <c r="D3064" s="4" t="s">
        <v>34</v>
      </c>
      <c r="E3064" s="4" t="s">
        <v>17</v>
      </c>
      <c r="F3064" s="4" t="s">
        <v>18</v>
      </c>
      <c r="G3064" s="4" t="s">
        <v>146</v>
      </c>
      <c r="H3064" s="4" t="s">
        <v>5952</v>
      </c>
      <c r="I3064" s="4" t="s">
        <v>2863</v>
      </c>
      <c r="J3064" s="51">
        <v>13000</v>
      </c>
      <c r="K3064" s="51">
        <v>5.9</v>
      </c>
      <c r="L3064" s="51">
        <v>128</v>
      </c>
      <c r="M3064" s="51">
        <v>112</v>
      </c>
      <c r="N3064" s="55">
        <v>39026186</v>
      </c>
      <c r="O3064" s="55">
        <v>35000000</v>
      </c>
      <c r="P3064" s="24">
        <v>4026186</v>
      </c>
    </row>
    <row r="3065" spans="1:16" x14ac:dyDescent="0.2">
      <c r="A3065" s="4" t="s">
        <v>5953</v>
      </c>
      <c r="B3065" s="5">
        <v>40683</v>
      </c>
      <c r="C3065" s="4" t="s">
        <v>46</v>
      </c>
      <c r="D3065" s="4" t="s">
        <v>75</v>
      </c>
      <c r="E3065" s="4" t="s">
        <v>17</v>
      </c>
      <c r="F3065" s="4" t="s">
        <v>18</v>
      </c>
      <c r="G3065" s="4" t="s">
        <v>98</v>
      </c>
      <c r="H3065" s="4" t="s">
        <v>429</v>
      </c>
      <c r="I3065" s="4" t="s">
        <v>3747</v>
      </c>
      <c r="J3065" s="51">
        <v>15000</v>
      </c>
      <c r="K3065" s="51">
        <v>7.1</v>
      </c>
      <c r="L3065" s="51">
        <v>110</v>
      </c>
      <c r="M3065" s="51">
        <v>106</v>
      </c>
      <c r="N3065" s="55">
        <v>43853424</v>
      </c>
      <c r="O3065" s="55">
        <v>18000000</v>
      </c>
      <c r="P3065" s="24">
        <v>25853424</v>
      </c>
    </row>
    <row r="3066" spans="1:16" x14ac:dyDescent="0.2">
      <c r="A3066" s="4" t="s">
        <v>5954</v>
      </c>
      <c r="B3066" s="5">
        <v>40806</v>
      </c>
      <c r="C3066" s="4" t="s">
        <v>46</v>
      </c>
      <c r="D3066" s="4" t="s">
        <v>308</v>
      </c>
      <c r="E3066" s="4" t="s">
        <v>17</v>
      </c>
      <c r="F3066" s="4" t="s">
        <v>18</v>
      </c>
      <c r="G3066" s="4" t="s">
        <v>146</v>
      </c>
      <c r="H3066" s="4" t="s">
        <v>2646</v>
      </c>
      <c r="I3066" s="4" t="s">
        <v>5317</v>
      </c>
      <c r="J3066" s="51">
        <v>56000</v>
      </c>
      <c r="K3066" s="51">
        <v>7.5</v>
      </c>
      <c r="L3066" s="51">
        <v>522</v>
      </c>
      <c r="M3066" s="51">
        <v>93</v>
      </c>
      <c r="N3066" s="55">
        <v>54696902</v>
      </c>
      <c r="O3066" s="55">
        <v>32000000</v>
      </c>
      <c r="P3066" s="24">
        <v>22696902</v>
      </c>
    </row>
    <row r="3067" spans="1:16" x14ac:dyDescent="0.2">
      <c r="A3067" s="4" t="s">
        <v>5955</v>
      </c>
      <c r="B3067" s="5">
        <v>40877</v>
      </c>
      <c r="C3067" s="4" t="s">
        <v>46</v>
      </c>
      <c r="D3067" s="4" t="s">
        <v>91</v>
      </c>
      <c r="E3067" s="4" t="s">
        <v>17</v>
      </c>
      <c r="F3067" s="4" t="s">
        <v>18</v>
      </c>
      <c r="G3067" s="4" t="s">
        <v>98</v>
      </c>
      <c r="H3067" s="4" t="s">
        <v>1368</v>
      </c>
      <c r="I3067" s="4" t="s">
        <v>916</v>
      </c>
      <c r="J3067" s="51">
        <v>0</v>
      </c>
      <c r="K3067" s="51">
        <v>3.6</v>
      </c>
      <c r="L3067" s="51">
        <v>76</v>
      </c>
      <c r="M3067" s="51">
        <v>89</v>
      </c>
      <c r="N3067" s="55">
        <v>38536376</v>
      </c>
      <c r="O3067" s="55">
        <v>27000000</v>
      </c>
      <c r="P3067" s="24">
        <v>11536376</v>
      </c>
    </row>
    <row r="3068" spans="1:16" x14ac:dyDescent="0.2">
      <c r="A3068" s="4" t="s">
        <v>5956</v>
      </c>
      <c r="B3068" s="5">
        <v>40878</v>
      </c>
      <c r="C3068" s="4" t="s">
        <v>46</v>
      </c>
      <c r="D3068" s="4" t="s">
        <v>91</v>
      </c>
      <c r="E3068" s="4" t="s">
        <v>17</v>
      </c>
      <c r="F3068" s="4" t="s">
        <v>18</v>
      </c>
      <c r="G3068" s="4" t="s">
        <v>106</v>
      </c>
      <c r="H3068" s="4" t="s">
        <v>5896</v>
      </c>
      <c r="I3068" s="4" t="s">
        <v>2034</v>
      </c>
      <c r="J3068" s="51">
        <v>7000</v>
      </c>
      <c r="K3068" s="51">
        <v>5.8</v>
      </c>
      <c r="L3068" s="51">
        <v>190</v>
      </c>
      <c r="M3068" s="51">
        <v>110</v>
      </c>
      <c r="N3068" s="55">
        <v>10324441</v>
      </c>
      <c r="O3068" s="55">
        <v>25000000</v>
      </c>
      <c r="P3068" s="24">
        <v>-14675559</v>
      </c>
    </row>
    <row r="3069" spans="1:16" x14ac:dyDescent="0.2">
      <c r="A3069" s="4" t="s">
        <v>5957</v>
      </c>
      <c r="B3069" s="5">
        <v>40616</v>
      </c>
      <c r="C3069" s="4" t="s">
        <v>46</v>
      </c>
      <c r="D3069" s="4" t="s">
        <v>91</v>
      </c>
      <c r="E3069" s="4" t="s">
        <v>17</v>
      </c>
      <c r="F3069" s="4" t="s">
        <v>18</v>
      </c>
      <c r="G3069" s="4" t="s">
        <v>146</v>
      </c>
      <c r="H3069" s="4" t="s">
        <v>3275</v>
      </c>
      <c r="I3069" s="4" t="s">
        <v>3631</v>
      </c>
      <c r="J3069" s="51">
        <v>42000</v>
      </c>
      <c r="K3069" s="51">
        <v>6.1</v>
      </c>
      <c r="L3069" s="51">
        <v>435</v>
      </c>
      <c r="M3069" s="51">
        <v>128</v>
      </c>
      <c r="N3069" s="55">
        <v>36381716</v>
      </c>
      <c r="O3069" s="55">
        <v>82000000</v>
      </c>
      <c r="P3069" s="24">
        <v>-45618284</v>
      </c>
    </row>
    <row r="3070" spans="1:16" x14ac:dyDescent="0.2">
      <c r="A3070" s="4" t="s">
        <v>5958</v>
      </c>
      <c r="B3070" s="5">
        <v>40773</v>
      </c>
      <c r="C3070" s="4" t="s">
        <v>46</v>
      </c>
      <c r="D3070" s="4" t="s">
        <v>308</v>
      </c>
      <c r="E3070" s="4" t="s">
        <v>17</v>
      </c>
      <c r="F3070" s="4" t="s">
        <v>18</v>
      </c>
      <c r="G3070" s="4" t="s">
        <v>146</v>
      </c>
      <c r="H3070" s="4" t="s">
        <v>5959</v>
      </c>
      <c r="I3070" s="4" t="s">
        <v>4400</v>
      </c>
      <c r="J3070" s="51">
        <v>37000</v>
      </c>
      <c r="K3070" s="51">
        <v>7.1</v>
      </c>
      <c r="L3070" s="51">
        <v>539</v>
      </c>
      <c r="M3070" s="51">
        <v>112</v>
      </c>
      <c r="N3070" s="55">
        <v>126975169</v>
      </c>
      <c r="O3070" s="55">
        <v>50000000</v>
      </c>
      <c r="P3070" s="24">
        <v>76975169</v>
      </c>
    </row>
    <row r="3071" spans="1:16" x14ac:dyDescent="0.2">
      <c r="A3071" s="4" t="s">
        <v>5960</v>
      </c>
      <c r="B3071" s="5">
        <v>40587</v>
      </c>
      <c r="C3071" s="4" t="s">
        <v>46</v>
      </c>
      <c r="D3071" s="4" t="s">
        <v>34</v>
      </c>
      <c r="E3071" s="4" t="s">
        <v>17</v>
      </c>
      <c r="F3071" s="4" t="s">
        <v>18</v>
      </c>
      <c r="G3071" s="4" t="s">
        <v>106</v>
      </c>
      <c r="H3071" s="4" t="s">
        <v>3878</v>
      </c>
      <c r="I3071" s="4" t="s">
        <v>5961</v>
      </c>
      <c r="J3071" s="51">
        <v>0</v>
      </c>
      <c r="K3071" s="51">
        <v>6.3</v>
      </c>
      <c r="L3071" s="51">
        <v>136</v>
      </c>
      <c r="M3071" s="51">
        <v>97</v>
      </c>
      <c r="N3071" s="55">
        <v>6923891</v>
      </c>
      <c r="O3071" s="55">
        <v>23000000</v>
      </c>
      <c r="P3071" s="24">
        <v>-16076109</v>
      </c>
    </row>
    <row r="3072" spans="1:16" x14ac:dyDescent="0.2">
      <c r="A3072" s="4" t="s">
        <v>5962</v>
      </c>
      <c r="B3072" s="5">
        <v>40829</v>
      </c>
      <c r="C3072" s="4" t="s">
        <v>46</v>
      </c>
      <c r="D3072" s="4" t="s">
        <v>23</v>
      </c>
      <c r="E3072" s="4" t="s">
        <v>17</v>
      </c>
      <c r="F3072" s="4" t="s">
        <v>18</v>
      </c>
      <c r="G3072" s="4" t="s">
        <v>106</v>
      </c>
      <c r="H3072" s="4" t="s">
        <v>4172</v>
      </c>
      <c r="I3072" s="4" t="s">
        <v>5963</v>
      </c>
      <c r="J3072" s="51">
        <v>14000</v>
      </c>
      <c r="K3072" s="51">
        <v>7.4</v>
      </c>
      <c r="L3072" s="51">
        <v>359</v>
      </c>
      <c r="M3072" s="51">
        <v>121</v>
      </c>
      <c r="N3072" s="55">
        <v>1729969</v>
      </c>
      <c r="O3072" s="55">
        <v>5000000</v>
      </c>
      <c r="P3072" s="24">
        <v>-3270031</v>
      </c>
    </row>
    <row r="3073" spans="1:16" x14ac:dyDescent="0.2">
      <c r="A3073" s="4" t="s">
        <v>5964</v>
      </c>
      <c r="B3073" s="5">
        <v>40795</v>
      </c>
      <c r="C3073" s="4" t="s">
        <v>46</v>
      </c>
      <c r="D3073" s="4" t="s">
        <v>3953</v>
      </c>
      <c r="E3073" s="4" t="s">
        <v>17</v>
      </c>
      <c r="F3073" s="4" t="s">
        <v>18</v>
      </c>
      <c r="G3073" s="4" t="s">
        <v>146</v>
      </c>
      <c r="H3073" s="4" t="s">
        <v>1537</v>
      </c>
      <c r="I3073" s="4" t="s">
        <v>5965</v>
      </c>
      <c r="J3073" s="51">
        <v>36000</v>
      </c>
      <c r="K3073" s="51">
        <v>7.1</v>
      </c>
      <c r="L3073" s="51">
        <v>413</v>
      </c>
      <c r="M3073" s="51">
        <v>106</v>
      </c>
      <c r="N3073" s="55">
        <v>62453315</v>
      </c>
      <c r="O3073" s="55">
        <v>50200000</v>
      </c>
      <c r="P3073" s="24">
        <v>12253315</v>
      </c>
    </row>
    <row r="3074" spans="1:16" x14ac:dyDescent="0.2">
      <c r="A3074" s="4" t="s">
        <v>5966</v>
      </c>
      <c r="B3074" s="5">
        <v>40783</v>
      </c>
      <c r="C3074" s="4" t="s">
        <v>46</v>
      </c>
      <c r="D3074" s="4" t="s">
        <v>91</v>
      </c>
      <c r="E3074" s="4" t="s">
        <v>17</v>
      </c>
      <c r="F3074" s="4" t="s">
        <v>18</v>
      </c>
      <c r="G3074" s="4" t="s">
        <v>98</v>
      </c>
      <c r="H3074" s="4" t="s">
        <v>4365</v>
      </c>
      <c r="I3074" s="4" t="s">
        <v>239</v>
      </c>
      <c r="J3074" s="51">
        <v>44000</v>
      </c>
      <c r="K3074" s="51">
        <v>7.4</v>
      </c>
      <c r="L3074" s="51">
        <v>440</v>
      </c>
      <c r="M3074" s="51">
        <v>107</v>
      </c>
      <c r="N3074" s="55">
        <v>77564037</v>
      </c>
      <c r="O3074" s="55">
        <v>135000000</v>
      </c>
      <c r="P3074" s="24">
        <v>-57435963</v>
      </c>
    </row>
    <row r="3075" spans="1:16" x14ac:dyDescent="0.2">
      <c r="A3075" s="4" t="s">
        <v>5967</v>
      </c>
      <c r="B3075" s="5">
        <v>40579</v>
      </c>
      <c r="C3075" s="4" t="s">
        <v>15</v>
      </c>
      <c r="D3075" s="4" t="s">
        <v>34</v>
      </c>
      <c r="E3075" s="4" t="s">
        <v>17</v>
      </c>
      <c r="F3075" s="4" t="s">
        <v>175</v>
      </c>
      <c r="G3075" s="4" t="s">
        <v>146</v>
      </c>
      <c r="H3075" s="4" t="s">
        <v>5968</v>
      </c>
      <c r="I3075" s="4" t="s">
        <v>5969</v>
      </c>
      <c r="J3075" s="51">
        <v>30000</v>
      </c>
      <c r="K3075" s="51">
        <v>8</v>
      </c>
      <c r="L3075" s="51">
        <v>576</v>
      </c>
      <c r="M3075" s="51">
        <v>100</v>
      </c>
      <c r="N3075" s="55">
        <v>44667095</v>
      </c>
      <c r="O3075" s="55">
        <v>15000000</v>
      </c>
      <c r="P3075" s="24">
        <v>29667095</v>
      </c>
    </row>
    <row r="3076" spans="1:16" x14ac:dyDescent="0.2">
      <c r="A3076" s="4" t="s">
        <v>5970</v>
      </c>
      <c r="B3076" s="5">
        <v>40577</v>
      </c>
      <c r="C3076" s="4" t="s">
        <v>46</v>
      </c>
      <c r="D3076" s="4" t="s">
        <v>23</v>
      </c>
      <c r="E3076" s="4" t="s">
        <v>17</v>
      </c>
      <c r="F3076" s="4" t="s">
        <v>18</v>
      </c>
      <c r="G3076" s="4" t="s">
        <v>146</v>
      </c>
      <c r="H3076" s="4" t="s">
        <v>5757</v>
      </c>
      <c r="I3076" s="4" t="s">
        <v>1227</v>
      </c>
      <c r="J3076" s="51">
        <v>17000</v>
      </c>
      <c r="K3076" s="51">
        <v>6.7</v>
      </c>
      <c r="L3076" s="51">
        <v>276</v>
      </c>
      <c r="M3076" s="51">
        <v>91</v>
      </c>
      <c r="N3076" s="55">
        <v>958319</v>
      </c>
      <c r="O3076" s="55">
        <v>21000000</v>
      </c>
      <c r="P3076" s="24">
        <v>-20041681</v>
      </c>
    </row>
    <row r="3077" spans="1:16" x14ac:dyDescent="0.2">
      <c r="A3077" s="4" t="s">
        <v>5971</v>
      </c>
      <c r="B3077" s="5">
        <v>40711</v>
      </c>
      <c r="C3077" s="4" t="s">
        <v>46</v>
      </c>
      <c r="D3077" s="4" t="s">
        <v>34</v>
      </c>
      <c r="E3077" s="4" t="s">
        <v>17</v>
      </c>
      <c r="F3077" s="4" t="s">
        <v>97</v>
      </c>
      <c r="G3077" s="4" t="s">
        <v>146</v>
      </c>
      <c r="H3077" s="4" t="s">
        <v>1459</v>
      </c>
      <c r="I3077" s="4" t="s">
        <v>1865</v>
      </c>
      <c r="J3077" s="51">
        <v>48000</v>
      </c>
      <c r="K3077" s="51">
        <v>7.3</v>
      </c>
      <c r="L3077" s="51">
        <v>264</v>
      </c>
      <c r="M3077" s="51">
        <v>124</v>
      </c>
      <c r="N3077" s="55">
        <v>46377022</v>
      </c>
      <c r="O3077" s="55">
        <v>10000000</v>
      </c>
      <c r="P3077" s="24">
        <v>36377022</v>
      </c>
    </row>
    <row r="3078" spans="1:16" x14ac:dyDescent="0.2">
      <c r="A3078" s="4" t="s">
        <v>5972</v>
      </c>
      <c r="B3078" s="5">
        <v>40563</v>
      </c>
      <c r="C3078" s="4" t="s">
        <v>46</v>
      </c>
      <c r="D3078" s="4" t="s">
        <v>34</v>
      </c>
      <c r="E3078" s="4" t="s">
        <v>17</v>
      </c>
      <c r="F3078" s="4" t="s">
        <v>18</v>
      </c>
      <c r="G3078" s="4" t="s">
        <v>98</v>
      </c>
      <c r="H3078" s="4" t="s">
        <v>5973</v>
      </c>
      <c r="I3078" s="4" t="s">
        <v>4503</v>
      </c>
      <c r="J3078" s="51">
        <v>11000</v>
      </c>
      <c r="K3078" s="51">
        <v>6.2</v>
      </c>
      <c r="L3078" s="51">
        <v>108</v>
      </c>
      <c r="M3078" s="51">
        <v>100</v>
      </c>
      <c r="N3078" s="55">
        <v>7204138</v>
      </c>
      <c r="O3078" s="55">
        <v>41000000</v>
      </c>
      <c r="P3078" s="24">
        <v>-33795862</v>
      </c>
    </row>
    <row r="3079" spans="1:16" x14ac:dyDescent="0.2">
      <c r="A3079" s="4" t="s">
        <v>5974</v>
      </c>
      <c r="B3079" s="5">
        <v>40697</v>
      </c>
      <c r="C3079" s="4" t="s">
        <v>46</v>
      </c>
      <c r="D3079" s="4" t="s">
        <v>34</v>
      </c>
      <c r="E3079" s="4" t="s">
        <v>17</v>
      </c>
      <c r="F3079" s="4" t="s">
        <v>18</v>
      </c>
      <c r="G3079" s="4" t="s">
        <v>106</v>
      </c>
      <c r="H3079" s="4" t="s">
        <v>2041</v>
      </c>
      <c r="I3079" s="4" t="s">
        <v>1765</v>
      </c>
      <c r="J3079" s="51">
        <v>13000</v>
      </c>
      <c r="K3079" s="51">
        <v>6.4</v>
      </c>
      <c r="L3079" s="51">
        <v>215</v>
      </c>
      <c r="M3079" s="51">
        <v>118</v>
      </c>
      <c r="N3079" s="55">
        <v>37035845</v>
      </c>
      <c r="O3079" s="55">
        <v>52000000</v>
      </c>
      <c r="P3079" s="24">
        <v>-14964155</v>
      </c>
    </row>
    <row r="3080" spans="1:16" x14ac:dyDescent="0.2">
      <c r="A3080" s="4" t="s">
        <v>5975</v>
      </c>
      <c r="B3080" s="5">
        <v>40861</v>
      </c>
      <c r="C3080" s="4" t="s">
        <v>46</v>
      </c>
      <c r="D3080" s="4" t="s">
        <v>91</v>
      </c>
      <c r="E3080" s="4" t="s">
        <v>17</v>
      </c>
      <c r="F3080" s="4" t="s">
        <v>18</v>
      </c>
      <c r="G3080" s="4" t="s">
        <v>146</v>
      </c>
      <c r="H3080" s="4" t="s">
        <v>5178</v>
      </c>
      <c r="I3080" s="4" t="s">
        <v>5976</v>
      </c>
      <c r="J3080" s="51">
        <v>0</v>
      </c>
      <c r="K3080" s="51">
        <v>4.9000000000000004</v>
      </c>
      <c r="L3080" s="51">
        <v>195</v>
      </c>
      <c r="M3080" s="51">
        <v>89</v>
      </c>
      <c r="N3080" s="55">
        <v>21426805</v>
      </c>
      <c r="O3080" s="55">
        <v>30000000</v>
      </c>
      <c r="P3080" s="24">
        <v>-8573195</v>
      </c>
    </row>
    <row r="3081" spans="1:16" x14ac:dyDescent="0.2">
      <c r="A3081" s="4" t="s">
        <v>5977</v>
      </c>
      <c r="B3081" s="5">
        <v>40560</v>
      </c>
      <c r="C3081" s="4" t="s">
        <v>46</v>
      </c>
      <c r="D3081" s="4" t="s">
        <v>34</v>
      </c>
      <c r="E3081" s="4" t="s">
        <v>17</v>
      </c>
      <c r="F3081" s="4" t="s">
        <v>18</v>
      </c>
      <c r="G3081" s="4" t="s">
        <v>106</v>
      </c>
      <c r="H3081" s="4" t="s">
        <v>5978</v>
      </c>
      <c r="I3081" s="4" t="s">
        <v>2060</v>
      </c>
      <c r="J3081" s="51">
        <v>22000</v>
      </c>
      <c r="K3081" s="51">
        <v>7.3</v>
      </c>
      <c r="L3081" s="51">
        <v>549</v>
      </c>
      <c r="M3081" s="51">
        <v>115</v>
      </c>
      <c r="N3081" s="55">
        <v>82624961</v>
      </c>
      <c r="O3081" s="55">
        <v>20000000</v>
      </c>
      <c r="P3081" s="24">
        <v>62624961</v>
      </c>
    </row>
    <row r="3082" spans="1:16" x14ac:dyDescent="0.2">
      <c r="A3082" s="4" t="s">
        <v>5979</v>
      </c>
      <c r="B3082" s="5">
        <v>40597</v>
      </c>
      <c r="C3082" s="4" t="s">
        <v>46</v>
      </c>
      <c r="D3082" s="4" t="s">
        <v>75</v>
      </c>
      <c r="E3082" s="4" t="s">
        <v>17</v>
      </c>
      <c r="F3082" s="4" t="s">
        <v>5980</v>
      </c>
      <c r="G3082" s="4" t="s">
        <v>106</v>
      </c>
      <c r="H3082" s="4" t="s">
        <v>5981</v>
      </c>
      <c r="I3082" s="4" t="s">
        <v>2611</v>
      </c>
      <c r="J3082" s="51">
        <v>14000</v>
      </c>
      <c r="K3082" s="51">
        <v>7.1</v>
      </c>
      <c r="L3082" s="51">
        <v>167</v>
      </c>
      <c r="M3082" s="51">
        <v>109</v>
      </c>
      <c r="N3082" s="55">
        <v>1357042</v>
      </c>
      <c r="O3082" s="55">
        <v>15000000</v>
      </c>
      <c r="P3082" s="24">
        <v>-13642958</v>
      </c>
    </row>
    <row r="3083" spans="1:16" x14ac:dyDescent="0.2">
      <c r="A3083" s="4" t="s">
        <v>5982</v>
      </c>
      <c r="B3083" s="5">
        <v>40841</v>
      </c>
      <c r="C3083" s="4" t="s">
        <v>46</v>
      </c>
      <c r="D3083" s="4" t="s">
        <v>34</v>
      </c>
      <c r="E3083" s="4" t="s">
        <v>17</v>
      </c>
      <c r="F3083" s="4" t="s">
        <v>18</v>
      </c>
      <c r="G3083" s="4" t="s">
        <v>146</v>
      </c>
      <c r="H3083" s="4" t="s">
        <v>3931</v>
      </c>
      <c r="I3083" s="4" t="s">
        <v>470</v>
      </c>
      <c r="J3083" s="51">
        <v>0</v>
      </c>
      <c r="K3083" s="51">
        <v>5.3</v>
      </c>
      <c r="L3083" s="51">
        <v>185</v>
      </c>
      <c r="M3083" s="51">
        <v>111</v>
      </c>
      <c r="N3083" s="55">
        <v>48430355</v>
      </c>
      <c r="O3083" s="55">
        <v>70000000</v>
      </c>
      <c r="P3083" s="24">
        <v>-21569645</v>
      </c>
    </row>
    <row r="3084" spans="1:16" x14ac:dyDescent="0.2">
      <c r="A3084" s="4" t="s">
        <v>5983</v>
      </c>
      <c r="B3084" s="5">
        <v>40739</v>
      </c>
      <c r="C3084" s="4" t="s">
        <v>46</v>
      </c>
      <c r="D3084" s="4" t="s">
        <v>23</v>
      </c>
      <c r="E3084" s="4" t="s">
        <v>17</v>
      </c>
      <c r="F3084" s="4" t="s">
        <v>25</v>
      </c>
      <c r="G3084" s="4" t="s">
        <v>106</v>
      </c>
      <c r="H3084" s="4" t="s">
        <v>483</v>
      </c>
      <c r="I3084" s="4" t="s">
        <v>4671</v>
      </c>
      <c r="J3084" s="51">
        <v>0</v>
      </c>
      <c r="K3084" s="51">
        <v>5.8</v>
      </c>
      <c r="L3084" s="51">
        <v>174</v>
      </c>
      <c r="M3084" s="51">
        <v>122</v>
      </c>
      <c r="N3084" s="55">
        <v>22000</v>
      </c>
      <c r="O3084" s="55">
        <v>3000000</v>
      </c>
      <c r="P3084" s="24">
        <v>-2978000</v>
      </c>
    </row>
    <row r="3085" spans="1:16" x14ac:dyDescent="0.2">
      <c r="A3085" s="4" t="s">
        <v>5984</v>
      </c>
      <c r="B3085" s="5">
        <v>40881</v>
      </c>
      <c r="C3085" s="4" t="s">
        <v>46</v>
      </c>
      <c r="D3085" s="4" t="s">
        <v>23</v>
      </c>
      <c r="E3085" s="4" t="s">
        <v>2341</v>
      </c>
      <c r="F3085" s="4" t="s">
        <v>637</v>
      </c>
      <c r="G3085" s="4" t="s">
        <v>106</v>
      </c>
      <c r="H3085" s="4" t="s">
        <v>1106</v>
      </c>
      <c r="I3085" s="4" t="s">
        <v>3067</v>
      </c>
      <c r="J3085" s="51">
        <v>13000</v>
      </c>
      <c r="K3085" s="51">
        <v>7.6</v>
      </c>
      <c r="L3085" s="51">
        <v>136</v>
      </c>
      <c r="M3085" s="51">
        <v>146</v>
      </c>
      <c r="N3085" s="55">
        <v>9213</v>
      </c>
      <c r="O3085" s="55">
        <v>94000000</v>
      </c>
      <c r="P3085" s="24">
        <v>-93990787</v>
      </c>
    </row>
    <row r="3086" spans="1:16" x14ac:dyDescent="0.2">
      <c r="A3086" s="4" t="s">
        <v>5985</v>
      </c>
      <c r="B3086" s="5">
        <v>40612</v>
      </c>
      <c r="C3086" s="4" t="s">
        <v>46</v>
      </c>
      <c r="D3086" s="4" t="s">
        <v>34</v>
      </c>
      <c r="E3086" s="4" t="s">
        <v>17</v>
      </c>
      <c r="F3086" s="4" t="s">
        <v>18</v>
      </c>
      <c r="G3086" s="4" t="s">
        <v>106</v>
      </c>
      <c r="H3086" s="4" t="s">
        <v>2879</v>
      </c>
      <c r="I3086" s="4" t="s">
        <v>5986</v>
      </c>
      <c r="J3086" s="51">
        <v>0</v>
      </c>
      <c r="K3086" s="51">
        <v>5.6</v>
      </c>
      <c r="L3086" s="51">
        <v>66</v>
      </c>
      <c r="M3086" s="51">
        <v>82</v>
      </c>
      <c r="N3086" s="55">
        <v>40557</v>
      </c>
      <c r="O3086" s="55">
        <v>60000</v>
      </c>
      <c r="P3086" s="24">
        <v>-19443</v>
      </c>
    </row>
    <row r="3087" spans="1:16" x14ac:dyDescent="0.2">
      <c r="A3087" s="4" t="s">
        <v>5987</v>
      </c>
      <c r="B3087" s="5">
        <v>40887</v>
      </c>
      <c r="C3087" s="4" t="s">
        <v>46</v>
      </c>
      <c r="D3087" s="4" t="s">
        <v>16</v>
      </c>
      <c r="E3087" s="4" t="s">
        <v>17</v>
      </c>
      <c r="F3087" s="4" t="s">
        <v>18</v>
      </c>
      <c r="G3087" s="4" t="s">
        <v>106</v>
      </c>
      <c r="H3087" s="4" t="s">
        <v>643</v>
      </c>
      <c r="I3087" s="4" t="s">
        <v>904</v>
      </c>
      <c r="J3087" s="51">
        <v>54000</v>
      </c>
      <c r="K3087" s="51">
        <v>7.8</v>
      </c>
      <c r="L3087" s="51">
        <v>517</v>
      </c>
      <c r="M3087" s="51">
        <v>158</v>
      </c>
      <c r="N3087" s="55">
        <v>102515793</v>
      </c>
      <c r="O3087" s="55">
        <v>90000000</v>
      </c>
      <c r="P3087" s="24">
        <v>12515793</v>
      </c>
    </row>
    <row r="3088" spans="1:16" x14ac:dyDescent="0.2">
      <c r="A3088" s="4" t="s">
        <v>5988</v>
      </c>
      <c r="B3088" s="5">
        <v>40610</v>
      </c>
      <c r="C3088" s="4" t="s">
        <v>46</v>
      </c>
      <c r="D3088" s="4" t="s">
        <v>34</v>
      </c>
      <c r="E3088" s="4" t="s">
        <v>17</v>
      </c>
      <c r="F3088" s="4" t="s">
        <v>18</v>
      </c>
      <c r="G3088" s="4" t="s">
        <v>146</v>
      </c>
      <c r="H3088" s="4" t="s">
        <v>944</v>
      </c>
      <c r="I3088" s="4" t="s">
        <v>3796</v>
      </c>
      <c r="J3088" s="51">
        <v>0</v>
      </c>
      <c r="K3088" s="51">
        <v>6.6</v>
      </c>
      <c r="L3088" s="51">
        <v>130</v>
      </c>
      <c r="M3088" s="51">
        <v>90</v>
      </c>
      <c r="N3088" s="55">
        <v>638476</v>
      </c>
      <c r="O3088" s="55">
        <v>1500000</v>
      </c>
      <c r="P3088" s="24">
        <v>-861524</v>
      </c>
    </row>
    <row r="3089" spans="1:16" x14ac:dyDescent="0.2">
      <c r="A3089" s="4" t="s">
        <v>5989</v>
      </c>
      <c r="B3089" s="5">
        <v>40649</v>
      </c>
      <c r="C3089" s="4" t="s">
        <v>46</v>
      </c>
      <c r="D3089" s="4" t="s">
        <v>91</v>
      </c>
      <c r="E3089" s="4" t="s">
        <v>17</v>
      </c>
      <c r="F3089" s="4" t="s">
        <v>18</v>
      </c>
      <c r="G3089" s="4" t="s">
        <v>146</v>
      </c>
      <c r="H3089" s="4" t="s">
        <v>5990</v>
      </c>
      <c r="I3089" s="4" t="s">
        <v>3649</v>
      </c>
      <c r="J3089" s="51">
        <v>14000</v>
      </c>
      <c r="K3089" s="51">
        <v>5.8</v>
      </c>
      <c r="L3089" s="51">
        <v>447</v>
      </c>
      <c r="M3089" s="51">
        <v>119</v>
      </c>
      <c r="N3089" s="55">
        <v>98780042</v>
      </c>
      <c r="O3089" s="55">
        <v>120000000</v>
      </c>
      <c r="P3089" s="24">
        <v>-21219958</v>
      </c>
    </row>
    <row r="3090" spans="1:16" x14ac:dyDescent="0.2">
      <c r="A3090" s="4" t="s">
        <v>5991</v>
      </c>
      <c r="B3090" s="5">
        <v>40576</v>
      </c>
      <c r="C3090" s="4" t="s">
        <v>46</v>
      </c>
      <c r="D3090" s="4" t="s">
        <v>91</v>
      </c>
      <c r="E3090" s="4" t="s">
        <v>17</v>
      </c>
      <c r="F3090" s="4" t="s">
        <v>18</v>
      </c>
      <c r="G3090" s="4" t="s">
        <v>106</v>
      </c>
      <c r="H3090" s="4" t="s">
        <v>473</v>
      </c>
      <c r="I3090" s="4" t="s">
        <v>3122</v>
      </c>
      <c r="J3090" s="51">
        <v>32000</v>
      </c>
      <c r="K3090" s="51">
        <v>6.8</v>
      </c>
      <c r="L3090" s="51">
        <v>408</v>
      </c>
      <c r="M3090" s="51">
        <v>117</v>
      </c>
      <c r="N3090" s="55">
        <v>51533608</v>
      </c>
      <c r="O3090" s="55">
        <v>25000000</v>
      </c>
      <c r="P3090" s="24">
        <v>26533608</v>
      </c>
    </row>
    <row r="3091" spans="1:16" x14ac:dyDescent="0.2">
      <c r="A3091" s="4" t="s">
        <v>5992</v>
      </c>
      <c r="B3091" s="5">
        <v>40818</v>
      </c>
      <c r="C3091" s="4" t="s">
        <v>46</v>
      </c>
      <c r="D3091" s="4" t="s">
        <v>34</v>
      </c>
      <c r="E3091" s="4" t="s">
        <v>17</v>
      </c>
      <c r="F3091" s="4" t="s">
        <v>3546</v>
      </c>
      <c r="G3091" s="4" t="s">
        <v>106</v>
      </c>
      <c r="H3091" s="4" t="s">
        <v>1524</v>
      </c>
      <c r="I3091" s="4" t="s">
        <v>5993</v>
      </c>
      <c r="J3091" s="51">
        <v>17000</v>
      </c>
      <c r="K3091" s="51">
        <v>7.3</v>
      </c>
      <c r="L3091" s="51">
        <v>261</v>
      </c>
      <c r="M3091" s="51">
        <v>96</v>
      </c>
      <c r="N3091" s="55">
        <v>5359774</v>
      </c>
      <c r="O3091" s="55">
        <v>6000000</v>
      </c>
      <c r="P3091" s="24">
        <v>-640226</v>
      </c>
    </row>
    <row r="3092" spans="1:16" x14ac:dyDescent="0.2">
      <c r="A3092" s="4" t="s">
        <v>5994</v>
      </c>
      <c r="B3092" s="5">
        <v>40856</v>
      </c>
      <c r="C3092" s="4" t="s">
        <v>46</v>
      </c>
      <c r="D3092" s="4" t="s">
        <v>34</v>
      </c>
      <c r="E3092" s="4" t="s">
        <v>17</v>
      </c>
      <c r="F3092" s="4" t="s">
        <v>18</v>
      </c>
      <c r="G3092" s="4" t="s">
        <v>106</v>
      </c>
      <c r="H3092" s="4" t="s">
        <v>4323</v>
      </c>
      <c r="I3092" s="4" t="s">
        <v>2472</v>
      </c>
      <c r="J3092" s="51">
        <v>56000</v>
      </c>
      <c r="K3092" s="51">
        <v>6.5</v>
      </c>
      <c r="L3092" s="51">
        <v>383</v>
      </c>
      <c r="M3092" s="51">
        <v>102</v>
      </c>
      <c r="N3092" s="55">
        <v>254455986</v>
      </c>
      <c r="O3092" s="55">
        <v>80000000</v>
      </c>
      <c r="P3092" s="24">
        <v>174455986</v>
      </c>
    </row>
    <row r="3093" spans="1:16" x14ac:dyDescent="0.2">
      <c r="A3093" s="4" t="s">
        <v>5995</v>
      </c>
      <c r="B3093" s="5">
        <v>40624</v>
      </c>
      <c r="C3093" s="4" t="s">
        <v>46</v>
      </c>
      <c r="D3093" s="4" t="s">
        <v>191</v>
      </c>
      <c r="E3093" s="4" t="s">
        <v>17</v>
      </c>
      <c r="F3093" s="4" t="s">
        <v>18</v>
      </c>
      <c r="G3093" s="4"/>
      <c r="H3093" s="4"/>
      <c r="I3093" s="4" t="s">
        <v>5996</v>
      </c>
      <c r="J3093" s="51">
        <v>88</v>
      </c>
      <c r="K3093" s="51">
        <v>7.2</v>
      </c>
      <c r="L3093" s="51">
        <v>3</v>
      </c>
      <c r="M3093" s="51">
        <v>80</v>
      </c>
      <c r="N3093" s="55">
        <v>2245</v>
      </c>
      <c r="O3093" s="55">
        <v>560000</v>
      </c>
      <c r="P3093" s="24">
        <v>-557755</v>
      </c>
    </row>
    <row r="3094" spans="1:16" x14ac:dyDescent="0.2">
      <c r="A3094" s="4" t="s">
        <v>5997</v>
      </c>
      <c r="B3094" s="5">
        <v>40590</v>
      </c>
      <c r="C3094" s="4" t="s">
        <v>46</v>
      </c>
      <c r="D3094" s="4" t="s">
        <v>23</v>
      </c>
      <c r="E3094" s="4" t="s">
        <v>17</v>
      </c>
      <c r="F3094" s="4" t="s">
        <v>18</v>
      </c>
      <c r="G3094" s="4" t="s">
        <v>146</v>
      </c>
      <c r="H3094" s="4" t="s">
        <v>4764</v>
      </c>
      <c r="I3094" s="4" t="s">
        <v>5998</v>
      </c>
      <c r="J3094" s="51">
        <v>75000</v>
      </c>
      <c r="K3094" s="51">
        <v>8.1</v>
      </c>
      <c r="L3094" s="51">
        <v>373</v>
      </c>
      <c r="M3094" s="51">
        <v>146</v>
      </c>
      <c r="N3094" s="55">
        <v>169705587</v>
      </c>
      <c r="O3094" s="55">
        <v>25000000</v>
      </c>
      <c r="P3094" s="24">
        <v>144705587</v>
      </c>
    </row>
    <row r="3095" spans="1:16" x14ac:dyDescent="0.2">
      <c r="A3095" s="4" t="s">
        <v>5999</v>
      </c>
      <c r="B3095" s="5">
        <v>40646</v>
      </c>
      <c r="C3095" s="4" t="s">
        <v>46</v>
      </c>
      <c r="D3095" s="4" t="s">
        <v>23</v>
      </c>
      <c r="E3095" s="4" t="s">
        <v>17</v>
      </c>
      <c r="F3095" s="4" t="s">
        <v>18</v>
      </c>
      <c r="G3095" s="4" t="s">
        <v>106</v>
      </c>
      <c r="H3095" s="4" t="s">
        <v>2466</v>
      </c>
      <c r="I3095" s="4" t="s">
        <v>3989</v>
      </c>
      <c r="J3095" s="51">
        <v>22000</v>
      </c>
      <c r="K3095" s="51">
        <v>7.1</v>
      </c>
      <c r="L3095" s="51">
        <v>421</v>
      </c>
      <c r="M3095" s="51">
        <v>101</v>
      </c>
      <c r="N3095" s="55">
        <v>40962534</v>
      </c>
      <c r="O3095" s="55">
        <v>12500000</v>
      </c>
      <c r="P3095" s="24">
        <v>28462534</v>
      </c>
    </row>
    <row r="3096" spans="1:16" x14ac:dyDescent="0.2">
      <c r="A3096" s="4" t="s">
        <v>6000</v>
      </c>
      <c r="B3096" s="5">
        <v>40704</v>
      </c>
      <c r="C3096" s="4" t="s">
        <v>46</v>
      </c>
      <c r="D3096" s="4" t="s">
        <v>105</v>
      </c>
      <c r="E3096" s="4" t="s">
        <v>17</v>
      </c>
      <c r="F3096" s="4" t="s">
        <v>18</v>
      </c>
      <c r="G3096" s="4" t="s">
        <v>106</v>
      </c>
      <c r="H3096" s="4" t="s">
        <v>5412</v>
      </c>
      <c r="I3096" s="4" t="s">
        <v>5413</v>
      </c>
      <c r="J3096" s="51">
        <v>0</v>
      </c>
      <c r="K3096" s="51">
        <v>5.5</v>
      </c>
      <c r="L3096" s="51">
        <v>292</v>
      </c>
      <c r="M3096" s="51">
        <v>101</v>
      </c>
      <c r="N3096" s="55">
        <v>77501</v>
      </c>
      <c r="O3096" s="55">
        <v>750000</v>
      </c>
      <c r="P3096" s="24">
        <v>-672499</v>
      </c>
    </row>
    <row r="3097" spans="1:16" x14ac:dyDescent="0.2">
      <c r="A3097" s="4" t="s">
        <v>6001</v>
      </c>
      <c r="B3097" s="5">
        <v>40647</v>
      </c>
      <c r="C3097" s="4" t="s">
        <v>46</v>
      </c>
      <c r="D3097" s="4" t="s">
        <v>75</v>
      </c>
      <c r="E3097" s="4" t="s">
        <v>17</v>
      </c>
      <c r="F3097" s="4" t="s">
        <v>97</v>
      </c>
      <c r="G3097" s="4" t="s">
        <v>146</v>
      </c>
      <c r="H3097" s="4" t="s">
        <v>502</v>
      </c>
      <c r="I3097" s="4" t="s">
        <v>4960</v>
      </c>
      <c r="J3097" s="51">
        <v>18000</v>
      </c>
      <c r="K3097" s="51">
        <v>6.4</v>
      </c>
      <c r="L3097" s="51">
        <v>331</v>
      </c>
      <c r="M3097" s="51">
        <v>105</v>
      </c>
      <c r="N3097" s="55">
        <v>29959436</v>
      </c>
      <c r="O3097" s="55">
        <v>13000000</v>
      </c>
      <c r="P3097" s="24">
        <v>16959436</v>
      </c>
    </row>
    <row r="3098" spans="1:16" x14ac:dyDescent="0.2">
      <c r="A3098" s="4" t="s">
        <v>6002</v>
      </c>
      <c r="B3098" s="5">
        <v>40608</v>
      </c>
      <c r="C3098" s="4" t="s">
        <v>46</v>
      </c>
      <c r="D3098" s="4" t="s">
        <v>16</v>
      </c>
      <c r="E3098" s="4" t="s">
        <v>17</v>
      </c>
      <c r="F3098" s="4" t="s">
        <v>18</v>
      </c>
      <c r="G3098" s="4" t="s">
        <v>106</v>
      </c>
      <c r="H3098" s="4" t="s">
        <v>1391</v>
      </c>
      <c r="I3098" s="4" t="s">
        <v>6003</v>
      </c>
      <c r="J3098" s="51">
        <v>25000</v>
      </c>
      <c r="K3098" s="51">
        <v>7.3</v>
      </c>
      <c r="L3098" s="51">
        <v>274</v>
      </c>
      <c r="M3098" s="51">
        <v>118</v>
      </c>
      <c r="N3098" s="55">
        <v>57981889</v>
      </c>
      <c r="O3098" s="55">
        <v>40000000</v>
      </c>
      <c r="P3098" s="24">
        <v>17981889</v>
      </c>
    </row>
    <row r="3099" spans="1:16" x14ac:dyDescent="0.2">
      <c r="A3099" s="4" t="s">
        <v>6004</v>
      </c>
      <c r="B3099" s="5">
        <v>40690</v>
      </c>
      <c r="C3099" s="4" t="s">
        <v>46</v>
      </c>
      <c r="D3099" s="4" t="s">
        <v>91</v>
      </c>
      <c r="E3099" s="4" t="s">
        <v>17</v>
      </c>
      <c r="F3099" s="4" t="s">
        <v>18</v>
      </c>
      <c r="G3099" s="4" t="s">
        <v>106</v>
      </c>
      <c r="H3099" s="4" t="s">
        <v>1825</v>
      </c>
      <c r="I3099" s="4" t="s">
        <v>1543</v>
      </c>
      <c r="J3099" s="51">
        <v>16000</v>
      </c>
      <c r="K3099" s="51">
        <v>6.6</v>
      </c>
      <c r="L3099" s="51">
        <v>252</v>
      </c>
      <c r="M3099" s="51">
        <v>93</v>
      </c>
      <c r="N3099" s="55">
        <v>29113588</v>
      </c>
      <c r="O3099" s="55">
        <v>40000000</v>
      </c>
      <c r="P3099" s="24">
        <v>-10886412</v>
      </c>
    </row>
    <row r="3100" spans="1:16" x14ac:dyDescent="0.2">
      <c r="A3100" s="4" t="s">
        <v>6005</v>
      </c>
      <c r="B3100" s="5">
        <v>40782</v>
      </c>
      <c r="C3100" s="4" t="s">
        <v>46</v>
      </c>
      <c r="D3100" s="4" t="s">
        <v>54</v>
      </c>
      <c r="E3100" s="4" t="s">
        <v>17</v>
      </c>
      <c r="F3100" s="4" t="s">
        <v>18</v>
      </c>
      <c r="G3100" s="4" t="s">
        <v>98</v>
      </c>
      <c r="H3100" s="4" t="s">
        <v>949</v>
      </c>
      <c r="I3100" s="4" t="s">
        <v>6006</v>
      </c>
      <c r="J3100" s="51">
        <v>26000</v>
      </c>
      <c r="K3100" s="51">
        <v>7.1</v>
      </c>
      <c r="L3100" s="51">
        <v>398</v>
      </c>
      <c r="M3100" s="51">
        <v>103</v>
      </c>
      <c r="N3100" s="55">
        <v>88625922</v>
      </c>
      <c r="O3100" s="55">
        <v>45000000</v>
      </c>
      <c r="P3100" s="24">
        <v>43625922</v>
      </c>
    </row>
    <row r="3101" spans="1:16" x14ac:dyDescent="0.2">
      <c r="A3101" s="4" t="s">
        <v>6007</v>
      </c>
      <c r="B3101" s="5">
        <v>40652</v>
      </c>
      <c r="C3101" s="4" t="s">
        <v>46</v>
      </c>
      <c r="D3101" s="4" t="s">
        <v>91</v>
      </c>
      <c r="E3101" s="4" t="s">
        <v>6008</v>
      </c>
      <c r="F3101" s="4" t="s">
        <v>6009</v>
      </c>
      <c r="G3101" s="4" t="s">
        <v>106</v>
      </c>
      <c r="H3101" s="4" t="s">
        <v>6010</v>
      </c>
      <c r="I3101" s="4" t="s">
        <v>6011</v>
      </c>
      <c r="J3101" s="51">
        <v>51000</v>
      </c>
      <c r="K3101" s="51">
        <v>7.6</v>
      </c>
      <c r="L3101" s="51">
        <v>481</v>
      </c>
      <c r="M3101" s="51">
        <v>102</v>
      </c>
      <c r="N3101" s="55">
        <v>4105123</v>
      </c>
      <c r="O3101" s="55">
        <v>1100000</v>
      </c>
      <c r="P3101" s="24">
        <v>3005123</v>
      </c>
    </row>
    <row r="3102" spans="1:16" x14ac:dyDescent="0.2">
      <c r="A3102" s="4" t="s">
        <v>6012</v>
      </c>
      <c r="B3102" s="5">
        <v>40720</v>
      </c>
      <c r="C3102" s="4" t="s">
        <v>46</v>
      </c>
      <c r="D3102" s="4" t="s">
        <v>23</v>
      </c>
      <c r="E3102" s="4" t="s">
        <v>17</v>
      </c>
      <c r="F3102" s="4" t="s">
        <v>18</v>
      </c>
      <c r="G3102" s="4" t="s">
        <v>146</v>
      </c>
      <c r="H3102" s="4" t="s">
        <v>894</v>
      </c>
      <c r="I3102" s="4" t="s">
        <v>3946</v>
      </c>
      <c r="J3102" s="51">
        <v>23000</v>
      </c>
      <c r="K3102" s="51">
        <v>6</v>
      </c>
      <c r="L3102" s="51">
        <v>267</v>
      </c>
      <c r="M3102" s="51">
        <v>114</v>
      </c>
      <c r="N3102" s="55">
        <v>33037754</v>
      </c>
      <c r="O3102" s="55">
        <v>37000000</v>
      </c>
      <c r="P3102" s="24">
        <v>-3962246</v>
      </c>
    </row>
    <row r="3103" spans="1:16" x14ac:dyDescent="0.2">
      <c r="A3103" s="4" t="s">
        <v>6013</v>
      </c>
      <c r="B3103" s="5">
        <v>40545</v>
      </c>
      <c r="C3103" s="4" t="s">
        <v>46</v>
      </c>
      <c r="D3103" s="4" t="s">
        <v>23</v>
      </c>
      <c r="E3103" s="4" t="s">
        <v>17</v>
      </c>
      <c r="F3103" s="4" t="s">
        <v>18</v>
      </c>
      <c r="G3103" s="4" t="s">
        <v>146</v>
      </c>
      <c r="H3103" s="4" t="s">
        <v>5517</v>
      </c>
      <c r="I3103" s="4" t="s">
        <v>6014</v>
      </c>
      <c r="J3103" s="51">
        <v>0</v>
      </c>
      <c r="K3103" s="51">
        <v>4.8</v>
      </c>
      <c r="L3103" s="51">
        <v>138</v>
      </c>
      <c r="M3103" s="51">
        <v>91</v>
      </c>
      <c r="N3103" s="55">
        <v>37300107</v>
      </c>
      <c r="O3103" s="55">
        <v>16000000</v>
      </c>
      <c r="P3103" s="24">
        <v>21300107</v>
      </c>
    </row>
    <row r="3104" spans="1:16" x14ac:dyDescent="0.2">
      <c r="A3104" s="4" t="s">
        <v>6015</v>
      </c>
      <c r="B3104" s="5">
        <v>40816</v>
      </c>
      <c r="C3104" s="4" t="s">
        <v>46</v>
      </c>
      <c r="D3104" s="4" t="s">
        <v>54</v>
      </c>
      <c r="E3104" s="4" t="s">
        <v>17</v>
      </c>
      <c r="F3104" s="4" t="s">
        <v>18</v>
      </c>
      <c r="G3104" s="4" t="s">
        <v>98</v>
      </c>
      <c r="H3104" s="4" t="s">
        <v>6016</v>
      </c>
      <c r="I3104" s="4" t="s">
        <v>2309</v>
      </c>
      <c r="J3104" s="51">
        <v>31000</v>
      </c>
      <c r="K3104" s="51">
        <v>5.5</v>
      </c>
      <c r="L3104" s="51">
        <v>172</v>
      </c>
      <c r="M3104" s="51">
        <v>103</v>
      </c>
      <c r="N3104" s="55">
        <v>142614158</v>
      </c>
      <c r="O3104" s="55">
        <v>110000000</v>
      </c>
      <c r="P3104" s="24">
        <v>32614158</v>
      </c>
    </row>
    <row r="3105" spans="1:16" x14ac:dyDescent="0.2">
      <c r="A3105" s="4" t="s">
        <v>6017</v>
      </c>
      <c r="B3105" s="5">
        <v>40652</v>
      </c>
      <c r="C3105" s="4" t="s">
        <v>46</v>
      </c>
      <c r="D3105" s="4" t="s">
        <v>16</v>
      </c>
      <c r="E3105" s="4" t="s">
        <v>17</v>
      </c>
      <c r="F3105" s="4" t="s">
        <v>18</v>
      </c>
      <c r="G3105" s="4" t="s">
        <v>106</v>
      </c>
      <c r="H3105" s="4" t="s">
        <v>3931</v>
      </c>
      <c r="I3105" s="4" t="s">
        <v>6018</v>
      </c>
      <c r="J3105" s="51">
        <v>0</v>
      </c>
      <c r="K3105" s="51">
        <v>5.0999999999999996</v>
      </c>
      <c r="L3105" s="51">
        <v>62</v>
      </c>
      <c r="M3105" s="51">
        <v>90</v>
      </c>
      <c r="N3105" s="55">
        <v>28870</v>
      </c>
      <c r="O3105" s="55">
        <v>15000000</v>
      </c>
      <c r="P3105" s="24">
        <v>-14971130</v>
      </c>
    </row>
    <row r="3106" spans="1:16" x14ac:dyDescent="0.2">
      <c r="A3106" s="4" t="s">
        <v>6019</v>
      </c>
      <c r="B3106" s="5">
        <v>40679</v>
      </c>
      <c r="C3106" s="4" t="s">
        <v>46</v>
      </c>
      <c r="D3106" s="4" t="s">
        <v>91</v>
      </c>
      <c r="E3106" s="4" t="s">
        <v>17</v>
      </c>
      <c r="F3106" s="4" t="s">
        <v>25</v>
      </c>
      <c r="G3106" s="4" t="s">
        <v>146</v>
      </c>
      <c r="H3106" s="4" t="s">
        <v>865</v>
      </c>
      <c r="I3106" s="4" t="s">
        <v>1244</v>
      </c>
      <c r="J3106" s="51">
        <v>19000</v>
      </c>
      <c r="K3106" s="51">
        <v>5.8</v>
      </c>
      <c r="L3106" s="51">
        <v>228</v>
      </c>
      <c r="M3106" s="51">
        <v>110</v>
      </c>
      <c r="N3106" s="55">
        <v>20315324</v>
      </c>
      <c r="O3106" s="55">
        <v>75000000</v>
      </c>
      <c r="P3106" s="24">
        <v>-54684676</v>
      </c>
    </row>
    <row r="3107" spans="1:16" x14ac:dyDescent="0.2">
      <c r="A3107" s="4" t="s">
        <v>6020</v>
      </c>
      <c r="B3107" s="5">
        <v>40895</v>
      </c>
      <c r="C3107" s="4" t="s">
        <v>46</v>
      </c>
      <c r="D3107" s="4" t="s">
        <v>23</v>
      </c>
      <c r="E3107" s="4" t="s">
        <v>17</v>
      </c>
      <c r="F3107" s="4" t="s">
        <v>18</v>
      </c>
      <c r="G3107" s="4" t="s">
        <v>146</v>
      </c>
      <c r="H3107" s="4" t="s">
        <v>1059</v>
      </c>
      <c r="I3107" s="4" t="s">
        <v>1933</v>
      </c>
      <c r="J3107" s="51">
        <v>39000</v>
      </c>
      <c r="K3107" s="51">
        <v>6.7</v>
      </c>
      <c r="L3107" s="51">
        <v>584</v>
      </c>
      <c r="M3107" s="51">
        <v>139</v>
      </c>
      <c r="N3107" s="55">
        <v>13303319</v>
      </c>
      <c r="O3107" s="55">
        <v>32000000</v>
      </c>
      <c r="P3107" s="24">
        <v>-18696681</v>
      </c>
    </row>
    <row r="3108" spans="1:16" x14ac:dyDescent="0.2">
      <c r="A3108" s="4" t="s">
        <v>6021</v>
      </c>
      <c r="B3108" s="5">
        <v>40551</v>
      </c>
      <c r="C3108" s="4" t="s">
        <v>46</v>
      </c>
      <c r="D3108" s="4" t="s">
        <v>75</v>
      </c>
      <c r="E3108" s="4" t="s">
        <v>17</v>
      </c>
      <c r="F3108" s="4" t="s">
        <v>1891</v>
      </c>
      <c r="G3108" s="4" t="s">
        <v>146</v>
      </c>
      <c r="H3108" s="4" t="s">
        <v>5810</v>
      </c>
      <c r="I3108" s="4" t="s">
        <v>1292</v>
      </c>
      <c r="J3108" s="51">
        <v>2000</v>
      </c>
      <c r="K3108" s="51">
        <v>5.9</v>
      </c>
      <c r="L3108" s="51">
        <v>77</v>
      </c>
      <c r="M3108" s="51">
        <v>102</v>
      </c>
      <c r="N3108" s="55">
        <v>1068392</v>
      </c>
      <c r="O3108" s="55">
        <v>36000000</v>
      </c>
      <c r="P3108" s="24">
        <v>-34931608</v>
      </c>
    </row>
    <row r="3109" spans="1:16" x14ac:dyDescent="0.2">
      <c r="A3109" s="4" t="s">
        <v>6022</v>
      </c>
      <c r="B3109" s="5">
        <v>40562</v>
      </c>
      <c r="C3109" s="4" t="s">
        <v>46</v>
      </c>
      <c r="D3109" s="4" t="s">
        <v>91</v>
      </c>
      <c r="E3109" s="4" t="s">
        <v>17</v>
      </c>
      <c r="F3109" s="4" t="s">
        <v>18</v>
      </c>
      <c r="G3109" s="4" t="s">
        <v>146</v>
      </c>
      <c r="H3109" s="4" t="s">
        <v>5170</v>
      </c>
      <c r="I3109" s="4" t="s">
        <v>739</v>
      </c>
      <c r="J3109" s="51">
        <v>63000</v>
      </c>
      <c r="K3109" s="51">
        <v>7</v>
      </c>
      <c r="L3109" s="51">
        <v>516</v>
      </c>
      <c r="M3109" s="51">
        <v>115</v>
      </c>
      <c r="N3109" s="55">
        <v>181015141</v>
      </c>
      <c r="O3109" s="55">
        <v>150000000</v>
      </c>
      <c r="P3109" s="24">
        <v>31015141</v>
      </c>
    </row>
    <row r="3110" spans="1:16" x14ac:dyDescent="0.2">
      <c r="A3110" s="4" t="s">
        <v>6023</v>
      </c>
      <c r="B3110" s="5">
        <v>40806</v>
      </c>
      <c r="C3110" s="4" t="s">
        <v>46</v>
      </c>
      <c r="D3110" s="4" t="s">
        <v>23</v>
      </c>
      <c r="E3110" s="4" t="s">
        <v>17</v>
      </c>
      <c r="F3110" s="4" t="s">
        <v>175</v>
      </c>
      <c r="G3110" s="4" t="s">
        <v>106</v>
      </c>
      <c r="H3110" s="4" t="s">
        <v>4598</v>
      </c>
      <c r="I3110" s="4" t="s">
        <v>6024</v>
      </c>
      <c r="J3110" s="51">
        <v>24000</v>
      </c>
      <c r="K3110" s="51">
        <v>7.1</v>
      </c>
      <c r="L3110" s="51">
        <v>466</v>
      </c>
      <c r="M3110" s="51">
        <v>127</v>
      </c>
      <c r="N3110" s="55">
        <v>24104113</v>
      </c>
      <c r="O3110" s="55">
        <v>20000000</v>
      </c>
      <c r="P3110" s="24">
        <v>4104113</v>
      </c>
    </row>
    <row r="3111" spans="1:16" x14ac:dyDescent="0.2">
      <c r="A3111" s="4" t="s">
        <v>6025</v>
      </c>
      <c r="B3111" s="5">
        <v>40891</v>
      </c>
      <c r="C3111" s="4" t="s">
        <v>46</v>
      </c>
      <c r="D3111" s="4" t="s">
        <v>91</v>
      </c>
      <c r="E3111" s="4" t="s">
        <v>17</v>
      </c>
      <c r="F3111" s="4" t="s">
        <v>18</v>
      </c>
      <c r="G3111" s="4" t="s">
        <v>146</v>
      </c>
      <c r="H3111" s="4" t="s">
        <v>434</v>
      </c>
      <c r="I3111" s="4" t="s">
        <v>1611</v>
      </c>
      <c r="J3111" s="51">
        <v>0</v>
      </c>
      <c r="K3111" s="51">
        <v>6.2</v>
      </c>
      <c r="L3111" s="51">
        <v>236</v>
      </c>
      <c r="M3111" s="51">
        <v>104</v>
      </c>
      <c r="N3111" s="55">
        <v>78009155</v>
      </c>
      <c r="O3111" s="55">
        <v>75000000</v>
      </c>
      <c r="P3111" s="24">
        <v>3009155</v>
      </c>
    </row>
    <row r="3112" spans="1:16" x14ac:dyDescent="0.2">
      <c r="A3112" s="4" t="s">
        <v>6026</v>
      </c>
      <c r="B3112" s="5">
        <v>40588</v>
      </c>
      <c r="C3112" s="4" t="s">
        <v>46</v>
      </c>
      <c r="D3112" s="4" t="s">
        <v>91</v>
      </c>
      <c r="E3112" s="4" t="s">
        <v>17</v>
      </c>
      <c r="F3112" s="4" t="s">
        <v>18</v>
      </c>
      <c r="G3112" s="4" t="s">
        <v>146</v>
      </c>
      <c r="H3112" s="4" t="s">
        <v>3492</v>
      </c>
      <c r="I3112" s="4" t="s">
        <v>1182</v>
      </c>
      <c r="J3112" s="51">
        <v>46000</v>
      </c>
      <c r="K3112" s="51">
        <v>6.3</v>
      </c>
      <c r="L3112" s="51">
        <v>428</v>
      </c>
      <c r="M3112" s="51">
        <v>154</v>
      </c>
      <c r="N3112" s="55">
        <v>352358779</v>
      </c>
      <c r="O3112" s="55">
        <v>195000000</v>
      </c>
      <c r="P3112" s="24">
        <v>157358779</v>
      </c>
    </row>
    <row r="3113" spans="1:16" x14ac:dyDescent="0.2">
      <c r="A3113" s="4" t="s">
        <v>6027</v>
      </c>
      <c r="B3113" s="5">
        <v>40608</v>
      </c>
      <c r="C3113" s="4" t="s">
        <v>46</v>
      </c>
      <c r="D3113" s="4" t="s">
        <v>91</v>
      </c>
      <c r="E3113" s="4" t="s">
        <v>17</v>
      </c>
      <c r="F3113" s="4" t="s">
        <v>97</v>
      </c>
      <c r="G3113" s="4" t="s">
        <v>146</v>
      </c>
      <c r="H3113" s="4" t="s">
        <v>473</v>
      </c>
      <c r="I3113" s="4" t="s">
        <v>4012</v>
      </c>
      <c r="J3113" s="51">
        <v>29000</v>
      </c>
      <c r="K3113" s="51">
        <v>6.9</v>
      </c>
      <c r="L3113" s="51">
        <v>349</v>
      </c>
      <c r="M3113" s="51">
        <v>113</v>
      </c>
      <c r="N3113" s="55">
        <v>61094903</v>
      </c>
      <c r="O3113" s="55">
        <v>30000000</v>
      </c>
      <c r="P3113" s="24">
        <v>31094903</v>
      </c>
    </row>
    <row r="3114" spans="1:16" x14ac:dyDescent="0.2">
      <c r="A3114" s="4" t="s">
        <v>6028</v>
      </c>
      <c r="B3114" s="5">
        <v>40642</v>
      </c>
      <c r="C3114" s="4" t="s">
        <v>15</v>
      </c>
      <c r="D3114" s="4" t="s">
        <v>23</v>
      </c>
      <c r="E3114" s="4" t="s">
        <v>17</v>
      </c>
      <c r="F3114" s="4" t="s">
        <v>18</v>
      </c>
      <c r="G3114" s="4" t="s">
        <v>146</v>
      </c>
      <c r="H3114" s="4" t="s">
        <v>6029</v>
      </c>
      <c r="I3114" s="4" t="s">
        <v>239</v>
      </c>
      <c r="J3114" s="51">
        <v>28000</v>
      </c>
      <c r="K3114" s="51">
        <v>7.2</v>
      </c>
      <c r="L3114" s="51">
        <v>388</v>
      </c>
      <c r="M3114" s="51">
        <v>146</v>
      </c>
      <c r="N3114" s="55">
        <v>79883359</v>
      </c>
      <c r="O3114" s="55">
        <v>66000000</v>
      </c>
      <c r="P3114" s="24">
        <v>13883359</v>
      </c>
    </row>
    <row r="3115" spans="1:16" x14ac:dyDescent="0.2">
      <c r="A3115" s="4" t="s">
        <v>6030</v>
      </c>
      <c r="B3115" s="5">
        <v>40797</v>
      </c>
      <c r="C3115" s="4" t="s">
        <v>46</v>
      </c>
      <c r="D3115" s="4" t="s">
        <v>23</v>
      </c>
      <c r="E3115" s="4" t="s">
        <v>17</v>
      </c>
      <c r="F3115" s="4" t="s">
        <v>18</v>
      </c>
      <c r="G3115" s="4" t="s">
        <v>146</v>
      </c>
      <c r="H3115" s="4" t="s">
        <v>3176</v>
      </c>
      <c r="I3115" s="4" t="s">
        <v>2266</v>
      </c>
      <c r="J3115" s="51">
        <v>77000</v>
      </c>
      <c r="K3115" s="51">
        <v>8.1999999999999993</v>
      </c>
      <c r="L3115" s="51">
        <v>317</v>
      </c>
      <c r="M3115" s="51">
        <v>140</v>
      </c>
      <c r="N3115" s="55">
        <v>13651662</v>
      </c>
      <c r="O3115" s="55">
        <v>25000000</v>
      </c>
      <c r="P3115" s="24">
        <v>-11348338</v>
      </c>
    </row>
    <row r="3116" spans="1:16" x14ac:dyDescent="0.2">
      <c r="A3116" s="4" t="s">
        <v>6031</v>
      </c>
      <c r="B3116" s="5">
        <v>40784</v>
      </c>
      <c r="C3116" s="4" t="s">
        <v>46</v>
      </c>
      <c r="D3116" s="4" t="s">
        <v>23</v>
      </c>
      <c r="E3116" s="4" t="s">
        <v>17</v>
      </c>
      <c r="F3116" s="4" t="s">
        <v>18</v>
      </c>
      <c r="G3116" s="4" t="s">
        <v>146</v>
      </c>
      <c r="H3116" s="4" t="s">
        <v>3995</v>
      </c>
      <c r="I3116" s="4" t="s">
        <v>4676</v>
      </c>
      <c r="J3116" s="51">
        <v>33000</v>
      </c>
      <c r="K3116" s="51">
        <v>6.9</v>
      </c>
      <c r="L3116" s="51">
        <v>279</v>
      </c>
      <c r="M3116" s="51">
        <v>120</v>
      </c>
      <c r="N3116" s="55">
        <v>58700247</v>
      </c>
      <c r="O3116" s="55">
        <v>38000000</v>
      </c>
      <c r="P3116" s="24">
        <v>20700247</v>
      </c>
    </row>
    <row r="3117" spans="1:16" x14ac:dyDescent="0.2">
      <c r="A3117" s="4" t="s">
        <v>6032</v>
      </c>
      <c r="B3117" s="5">
        <v>40644</v>
      </c>
      <c r="C3117" s="4" t="s">
        <v>46</v>
      </c>
      <c r="D3117" s="4" t="s">
        <v>23</v>
      </c>
      <c r="E3117" s="4" t="s">
        <v>17</v>
      </c>
      <c r="F3117" s="4" t="s">
        <v>97</v>
      </c>
      <c r="G3117" s="4" t="s">
        <v>106</v>
      </c>
      <c r="H3117" s="4" t="s">
        <v>5218</v>
      </c>
      <c r="I3117" s="4" t="s">
        <v>6033</v>
      </c>
      <c r="J3117" s="51">
        <v>38000</v>
      </c>
      <c r="K3117" s="51">
        <v>7.5</v>
      </c>
      <c r="L3117" s="51">
        <v>389</v>
      </c>
      <c r="M3117" s="51">
        <v>112</v>
      </c>
      <c r="N3117" s="55">
        <v>1738692</v>
      </c>
      <c r="O3117" s="55">
        <v>7000000</v>
      </c>
      <c r="P3117" s="24">
        <v>-5261308</v>
      </c>
    </row>
    <row r="3118" spans="1:16" x14ac:dyDescent="0.2">
      <c r="A3118" s="4" t="s">
        <v>6034</v>
      </c>
      <c r="B3118" s="5">
        <v>40856</v>
      </c>
      <c r="C3118" s="4" t="s">
        <v>46</v>
      </c>
      <c r="D3118" s="4" t="s">
        <v>23</v>
      </c>
      <c r="E3118" s="4" t="s">
        <v>17</v>
      </c>
      <c r="F3118" s="4" t="s">
        <v>97</v>
      </c>
      <c r="G3118" s="4" t="s">
        <v>19</v>
      </c>
      <c r="H3118" s="4" t="s">
        <v>6035</v>
      </c>
      <c r="I3118" s="4" t="s">
        <v>6036</v>
      </c>
      <c r="J3118" s="51">
        <v>0</v>
      </c>
      <c r="K3118" s="51">
        <v>7.7</v>
      </c>
      <c r="L3118" s="51">
        <v>143</v>
      </c>
      <c r="M3118" s="51">
        <v>97</v>
      </c>
      <c r="N3118" s="55">
        <v>469947</v>
      </c>
      <c r="O3118" s="55">
        <v>120000</v>
      </c>
      <c r="P3118" s="24">
        <v>349947</v>
      </c>
    </row>
    <row r="3119" spans="1:16" x14ac:dyDescent="0.2">
      <c r="A3119" s="4" t="s">
        <v>6037</v>
      </c>
      <c r="B3119" s="5">
        <v>40580</v>
      </c>
      <c r="C3119" s="4" t="s">
        <v>46</v>
      </c>
      <c r="D3119" s="4" t="s">
        <v>34</v>
      </c>
      <c r="E3119" s="4" t="s">
        <v>17</v>
      </c>
      <c r="F3119" s="4" t="s">
        <v>18</v>
      </c>
      <c r="G3119" s="4" t="s">
        <v>106</v>
      </c>
      <c r="H3119" s="4" t="s">
        <v>2784</v>
      </c>
      <c r="I3119" s="4" t="s">
        <v>6038</v>
      </c>
      <c r="J3119" s="51">
        <v>0</v>
      </c>
      <c r="K3119" s="51">
        <v>6</v>
      </c>
      <c r="L3119" s="51">
        <v>151</v>
      </c>
      <c r="M3119" s="51">
        <v>117</v>
      </c>
      <c r="N3119" s="55">
        <v>13987482</v>
      </c>
      <c r="O3119" s="55">
        <v>20000000</v>
      </c>
      <c r="P3119" s="24">
        <v>-6012518</v>
      </c>
    </row>
    <row r="3120" spans="1:16" x14ac:dyDescent="0.2">
      <c r="A3120" s="4" t="s">
        <v>6039</v>
      </c>
      <c r="B3120" s="5">
        <v>40774</v>
      </c>
      <c r="C3120" s="4" t="s">
        <v>46</v>
      </c>
      <c r="D3120" s="4" t="s">
        <v>54</v>
      </c>
      <c r="E3120" s="4" t="s">
        <v>17</v>
      </c>
      <c r="F3120" s="4" t="s">
        <v>18</v>
      </c>
      <c r="G3120" s="4" t="s">
        <v>42</v>
      </c>
      <c r="H3120" s="4" t="s">
        <v>2201</v>
      </c>
      <c r="I3120" s="4" t="s">
        <v>6040</v>
      </c>
      <c r="J3120" s="51">
        <v>0</v>
      </c>
      <c r="K3120" s="51">
        <v>7.3</v>
      </c>
      <c r="L3120" s="51">
        <v>162</v>
      </c>
      <c r="M3120" s="51">
        <v>63</v>
      </c>
      <c r="N3120" s="55">
        <v>26687172</v>
      </c>
      <c r="O3120" s="55">
        <v>30000000</v>
      </c>
      <c r="P3120" s="24">
        <v>-3312828</v>
      </c>
    </row>
    <row r="3121" spans="1:16" x14ac:dyDescent="0.2">
      <c r="A3121" s="4" t="s">
        <v>6041</v>
      </c>
      <c r="B3121" s="5">
        <v>40895</v>
      </c>
      <c r="C3121" s="4" t="s">
        <v>46</v>
      </c>
      <c r="D3121" s="4" t="s">
        <v>91</v>
      </c>
      <c r="E3121" s="4" t="s">
        <v>17</v>
      </c>
      <c r="F3121" s="4" t="s">
        <v>18</v>
      </c>
      <c r="G3121" s="4" t="s">
        <v>146</v>
      </c>
      <c r="H3121" s="4" t="s">
        <v>5757</v>
      </c>
      <c r="I3121" s="4" t="s">
        <v>3704</v>
      </c>
      <c r="J3121" s="51">
        <v>54000</v>
      </c>
      <c r="K3121" s="51">
        <v>7.8</v>
      </c>
      <c r="L3121" s="51">
        <v>500</v>
      </c>
      <c r="M3121" s="51">
        <v>132</v>
      </c>
      <c r="N3121" s="55">
        <v>146405371</v>
      </c>
      <c r="O3121" s="55">
        <v>160000000</v>
      </c>
      <c r="P3121" s="24">
        <v>-13594629</v>
      </c>
    </row>
    <row r="3122" spans="1:16" x14ac:dyDescent="0.2">
      <c r="A3122" s="4" t="s">
        <v>6042</v>
      </c>
      <c r="B3122" s="5">
        <v>40557</v>
      </c>
      <c r="C3122" s="4" t="s">
        <v>46</v>
      </c>
      <c r="D3122" s="4" t="s">
        <v>34</v>
      </c>
      <c r="E3122" s="4" t="s">
        <v>17</v>
      </c>
      <c r="F3122" s="4" t="s">
        <v>18</v>
      </c>
      <c r="G3122" s="4" t="s">
        <v>106</v>
      </c>
      <c r="H3122" s="4" t="s">
        <v>1834</v>
      </c>
      <c r="I3122" s="4" t="s">
        <v>4106</v>
      </c>
      <c r="J3122" s="51">
        <v>0</v>
      </c>
      <c r="K3122" s="51">
        <v>6.3</v>
      </c>
      <c r="L3122" s="51">
        <v>325</v>
      </c>
      <c r="M3122" s="51">
        <v>94</v>
      </c>
      <c r="N3122" s="55">
        <v>16300302</v>
      </c>
      <c r="O3122" s="55">
        <v>12000000</v>
      </c>
      <c r="P3122" s="24">
        <v>4300302</v>
      </c>
    </row>
    <row r="3123" spans="1:16" x14ac:dyDescent="0.2">
      <c r="A3123" s="4" t="s">
        <v>6043</v>
      </c>
      <c r="B3123" s="5">
        <v>40591</v>
      </c>
      <c r="C3123" s="4" t="s">
        <v>46</v>
      </c>
      <c r="D3123" s="4" t="s">
        <v>54</v>
      </c>
      <c r="E3123" s="4" t="s">
        <v>17</v>
      </c>
      <c r="F3123" s="4" t="s">
        <v>18</v>
      </c>
      <c r="G3123" s="4" t="s">
        <v>106</v>
      </c>
      <c r="H3123" s="4" t="s">
        <v>1397</v>
      </c>
      <c r="I3123" s="4" t="s">
        <v>2378</v>
      </c>
      <c r="J3123" s="51">
        <v>18000</v>
      </c>
      <c r="K3123" s="51">
        <v>5.6</v>
      </c>
      <c r="L3123" s="51">
        <v>208</v>
      </c>
      <c r="M3123" s="51">
        <v>102</v>
      </c>
      <c r="N3123" s="55">
        <v>21557240</v>
      </c>
      <c r="O3123" s="55">
        <v>49900000</v>
      </c>
      <c r="P3123" s="24">
        <v>-28342760</v>
      </c>
    </row>
    <row r="3124" spans="1:16" x14ac:dyDescent="0.2">
      <c r="A3124" s="4" t="s">
        <v>6044</v>
      </c>
      <c r="B3124" s="5">
        <v>40596</v>
      </c>
      <c r="C3124" s="4" t="s">
        <v>46</v>
      </c>
      <c r="D3124" s="4" t="s">
        <v>34</v>
      </c>
      <c r="E3124" s="4" t="s">
        <v>17</v>
      </c>
      <c r="F3124" s="4" t="s">
        <v>18</v>
      </c>
      <c r="G3124" s="4" t="s">
        <v>106</v>
      </c>
      <c r="H3124" s="4" t="s">
        <v>4169</v>
      </c>
      <c r="I3124" s="4" t="s">
        <v>6045</v>
      </c>
      <c r="J3124" s="51">
        <v>3000</v>
      </c>
      <c r="K3124" s="51">
        <v>6.7</v>
      </c>
      <c r="L3124" s="51">
        <v>171</v>
      </c>
      <c r="M3124" s="51">
        <v>90</v>
      </c>
      <c r="N3124" s="55">
        <v>1573712</v>
      </c>
      <c r="O3124" s="55">
        <v>125000</v>
      </c>
      <c r="P3124" s="24">
        <v>1448712</v>
      </c>
    </row>
    <row r="3125" spans="1:16" x14ac:dyDescent="0.2">
      <c r="A3125" s="4" t="s">
        <v>6046</v>
      </c>
      <c r="B3125" s="5">
        <v>40638</v>
      </c>
      <c r="C3125" s="4" t="s">
        <v>46</v>
      </c>
      <c r="D3125" s="4" t="s">
        <v>34</v>
      </c>
      <c r="E3125" s="4" t="s">
        <v>17</v>
      </c>
      <c r="F3125" s="4" t="s">
        <v>18</v>
      </c>
      <c r="G3125" s="4" t="s">
        <v>98</v>
      </c>
      <c r="H3125" s="4" t="s">
        <v>1232</v>
      </c>
      <c r="I3125" s="4" t="s">
        <v>1937</v>
      </c>
      <c r="J3125" s="51">
        <v>0</v>
      </c>
      <c r="K3125" s="51">
        <v>5.2</v>
      </c>
      <c r="L3125" s="51">
        <v>178</v>
      </c>
      <c r="M3125" s="51">
        <v>102</v>
      </c>
      <c r="N3125" s="55">
        <v>80360866</v>
      </c>
      <c r="O3125" s="55">
        <v>80000000</v>
      </c>
      <c r="P3125" s="24">
        <v>360866</v>
      </c>
    </row>
    <row r="3126" spans="1:16" x14ac:dyDescent="0.2">
      <c r="A3126" s="4" t="s">
        <v>6047</v>
      </c>
      <c r="B3126" s="5">
        <v>41014</v>
      </c>
      <c r="C3126" s="4" t="s">
        <v>46</v>
      </c>
      <c r="D3126" s="4" t="s">
        <v>191</v>
      </c>
      <c r="E3126" s="4" t="s">
        <v>17</v>
      </c>
      <c r="F3126" s="4" t="s">
        <v>18</v>
      </c>
      <c r="G3126" s="4" t="s">
        <v>98</v>
      </c>
      <c r="H3126" s="4" t="s">
        <v>6048</v>
      </c>
      <c r="I3126" s="4" t="s">
        <v>6049</v>
      </c>
      <c r="J3126" s="51">
        <v>0</v>
      </c>
      <c r="K3126" s="51">
        <v>5.0999999999999996</v>
      </c>
      <c r="L3126" s="51">
        <v>30</v>
      </c>
      <c r="M3126" s="51">
        <v>87</v>
      </c>
      <c r="N3126" s="55">
        <v>33349949</v>
      </c>
      <c r="O3126" s="55">
        <v>2500000</v>
      </c>
      <c r="P3126" s="24">
        <v>30849949</v>
      </c>
    </row>
    <row r="3127" spans="1:16" x14ac:dyDescent="0.2">
      <c r="A3127" s="4" t="s">
        <v>6050</v>
      </c>
      <c r="B3127" s="5">
        <v>41218</v>
      </c>
      <c r="C3127" s="4" t="s">
        <v>46</v>
      </c>
      <c r="D3127" s="4" t="s">
        <v>91</v>
      </c>
      <c r="E3127" s="4" t="s">
        <v>17</v>
      </c>
      <c r="F3127" s="4" t="s">
        <v>18</v>
      </c>
      <c r="G3127" s="4" t="s">
        <v>106</v>
      </c>
      <c r="H3127" s="4" t="s">
        <v>3931</v>
      </c>
      <c r="I3127" s="4" t="s">
        <v>5225</v>
      </c>
      <c r="J3127" s="51">
        <v>39000</v>
      </c>
      <c r="K3127" s="51">
        <v>7.2</v>
      </c>
      <c r="L3127" s="51">
        <v>375</v>
      </c>
      <c r="M3127" s="51">
        <v>109</v>
      </c>
      <c r="N3127" s="55">
        <v>138447667</v>
      </c>
      <c r="O3127" s="55">
        <v>42000000</v>
      </c>
      <c r="P3127" s="24">
        <v>96447667</v>
      </c>
    </row>
    <row r="3128" spans="1:16" x14ac:dyDescent="0.2">
      <c r="A3128" s="4" t="s">
        <v>6051</v>
      </c>
      <c r="B3128" s="5">
        <v>40943</v>
      </c>
      <c r="C3128" s="4" t="s">
        <v>46</v>
      </c>
      <c r="D3128" s="4" t="s">
        <v>34</v>
      </c>
      <c r="E3128" s="4" t="s">
        <v>17</v>
      </c>
      <c r="F3128" s="4" t="s">
        <v>18</v>
      </c>
      <c r="G3128" s="4" t="s">
        <v>146</v>
      </c>
      <c r="H3128" s="4" t="s">
        <v>3963</v>
      </c>
      <c r="I3128" s="4" t="s">
        <v>2273</v>
      </c>
      <c r="J3128" s="51">
        <v>0</v>
      </c>
      <c r="K3128" s="51">
        <v>5.9</v>
      </c>
      <c r="L3128" s="51">
        <v>70</v>
      </c>
      <c r="M3128" s="51">
        <v>91</v>
      </c>
      <c r="N3128" s="55">
        <v>18438149</v>
      </c>
      <c r="O3128" s="55">
        <v>40000000</v>
      </c>
      <c r="P3128" s="24">
        <v>-21561851</v>
      </c>
    </row>
    <row r="3129" spans="1:16" x14ac:dyDescent="0.2">
      <c r="A3129" s="4" t="s">
        <v>6052</v>
      </c>
      <c r="B3129" s="5">
        <v>41168</v>
      </c>
      <c r="C3129" s="4" t="s">
        <v>46</v>
      </c>
      <c r="D3129" s="4" t="s">
        <v>91</v>
      </c>
      <c r="E3129" s="4" t="s">
        <v>17</v>
      </c>
      <c r="F3129" s="4" t="s">
        <v>18</v>
      </c>
      <c r="G3129" s="4" t="s">
        <v>106</v>
      </c>
      <c r="H3129" s="4" t="s">
        <v>1767</v>
      </c>
      <c r="I3129" s="4" t="s">
        <v>3736</v>
      </c>
      <c r="J3129" s="51">
        <v>98000</v>
      </c>
      <c r="K3129" s="51">
        <v>5.9</v>
      </c>
      <c r="L3129" s="51">
        <v>393</v>
      </c>
      <c r="M3129" s="51">
        <v>105</v>
      </c>
      <c r="N3129" s="55">
        <v>37516013</v>
      </c>
      <c r="O3129" s="55">
        <v>69000000</v>
      </c>
      <c r="P3129" s="24">
        <v>-31483987</v>
      </c>
    </row>
    <row r="3130" spans="1:16" x14ac:dyDescent="0.2">
      <c r="A3130" s="4" t="s">
        <v>6053</v>
      </c>
      <c r="B3130" s="5">
        <v>41194</v>
      </c>
      <c r="C3130" s="4" t="s">
        <v>46</v>
      </c>
      <c r="D3130" s="4" t="s">
        <v>91</v>
      </c>
      <c r="E3130" s="4" t="s">
        <v>17</v>
      </c>
      <c r="F3130" s="4" t="s">
        <v>18</v>
      </c>
      <c r="G3130" s="4" t="s">
        <v>106</v>
      </c>
      <c r="H3130" s="4" t="s">
        <v>6054</v>
      </c>
      <c r="I3130" s="4" t="s">
        <v>6055</v>
      </c>
      <c r="J3130" s="51">
        <v>15000</v>
      </c>
      <c r="K3130" s="51">
        <v>6.5</v>
      </c>
      <c r="L3130" s="51">
        <v>216</v>
      </c>
      <c r="M3130" s="51">
        <v>110</v>
      </c>
      <c r="N3130" s="55">
        <v>70011073</v>
      </c>
      <c r="O3130" s="55">
        <v>12000000</v>
      </c>
      <c r="P3130" s="24">
        <v>58011073</v>
      </c>
    </row>
    <row r="3131" spans="1:16" x14ac:dyDescent="0.2">
      <c r="A3131" s="4" t="s">
        <v>6056</v>
      </c>
      <c r="B3131" s="5">
        <v>41154</v>
      </c>
      <c r="C3131" s="4" t="s">
        <v>46</v>
      </c>
      <c r="D3131" s="4" t="s">
        <v>91</v>
      </c>
      <c r="E3131" s="4" t="s">
        <v>17</v>
      </c>
      <c r="F3131" s="4" t="s">
        <v>18</v>
      </c>
      <c r="G3131" s="4" t="s">
        <v>146</v>
      </c>
      <c r="H3131" s="4" t="s">
        <v>3907</v>
      </c>
      <c r="I3131" s="4" t="s">
        <v>1337</v>
      </c>
      <c r="J3131" s="51">
        <v>11000</v>
      </c>
      <c r="K3131" s="51">
        <v>5.0999999999999996</v>
      </c>
      <c r="L3131" s="51">
        <v>211</v>
      </c>
      <c r="M3131" s="51">
        <v>101</v>
      </c>
      <c r="N3131" s="55">
        <v>25863915</v>
      </c>
      <c r="O3131" s="55">
        <v>35000000</v>
      </c>
      <c r="P3131" s="24">
        <v>-9136085</v>
      </c>
    </row>
    <row r="3132" spans="1:16" x14ac:dyDescent="0.2">
      <c r="A3132" s="4" t="s">
        <v>6057</v>
      </c>
      <c r="B3132" s="5">
        <v>40982</v>
      </c>
      <c r="C3132" s="4" t="s">
        <v>46</v>
      </c>
      <c r="D3132" s="4" t="s">
        <v>34</v>
      </c>
      <c r="E3132" s="4" t="s">
        <v>17</v>
      </c>
      <c r="F3132" s="4" t="s">
        <v>18</v>
      </c>
      <c r="G3132" s="4" t="s">
        <v>106</v>
      </c>
      <c r="H3132" s="4" t="s">
        <v>1769</v>
      </c>
      <c r="I3132" s="4" t="s">
        <v>4929</v>
      </c>
      <c r="J3132" s="51">
        <v>39000</v>
      </c>
      <c r="K3132" s="51">
        <v>6.7</v>
      </c>
      <c r="L3132" s="51">
        <v>291</v>
      </c>
      <c r="M3132" s="51">
        <v>113</v>
      </c>
      <c r="N3132" s="55">
        <v>56724080</v>
      </c>
      <c r="O3132" s="55">
        <v>50000000</v>
      </c>
      <c r="P3132" s="24">
        <v>6724080</v>
      </c>
    </row>
    <row r="3133" spans="1:16" x14ac:dyDescent="0.2">
      <c r="A3133" s="4" t="s">
        <v>6058</v>
      </c>
      <c r="B3133" s="5">
        <v>41064</v>
      </c>
      <c r="C3133" s="4" t="s">
        <v>46</v>
      </c>
      <c r="D3133" s="4" t="s">
        <v>23</v>
      </c>
      <c r="E3133" s="4" t="s">
        <v>174</v>
      </c>
      <c r="F3133" s="4" t="s">
        <v>175</v>
      </c>
      <c r="G3133" s="4" t="s">
        <v>146</v>
      </c>
      <c r="H3133" s="4" t="s">
        <v>1694</v>
      </c>
      <c r="I3133" s="4" t="s">
        <v>4657</v>
      </c>
      <c r="J3133" s="51">
        <v>33000</v>
      </c>
      <c r="K3133" s="51">
        <v>7.9</v>
      </c>
      <c r="L3133" s="51">
        <v>447</v>
      </c>
      <c r="M3133" s="51">
        <v>127</v>
      </c>
      <c r="N3133" s="55">
        <v>225377</v>
      </c>
      <c r="O3133" s="55">
        <v>8900000</v>
      </c>
      <c r="P3133" s="24">
        <v>-8674623</v>
      </c>
    </row>
    <row r="3134" spans="1:16" x14ac:dyDescent="0.2">
      <c r="A3134" s="4" t="s">
        <v>6059</v>
      </c>
      <c r="B3134" s="5">
        <v>41053</v>
      </c>
      <c r="C3134" s="4" t="s">
        <v>46</v>
      </c>
      <c r="D3134" s="4" t="s">
        <v>23</v>
      </c>
      <c r="E3134" s="4" t="s">
        <v>17</v>
      </c>
      <c r="F3134" s="4" t="s">
        <v>18</v>
      </c>
      <c r="G3134" s="4" t="s">
        <v>106</v>
      </c>
      <c r="H3134" s="4" t="s">
        <v>5107</v>
      </c>
      <c r="I3134" s="4" t="s">
        <v>6060</v>
      </c>
      <c r="J3134" s="51">
        <v>0</v>
      </c>
      <c r="K3134" s="51">
        <v>6.6</v>
      </c>
      <c r="L3134" s="51">
        <v>288</v>
      </c>
      <c r="M3134" s="51">
        <v>107</v>
      </c>
      <c r="N3134" s="55">
        <v>7918283</v>
      </c>
      <c r="O3134" s="55">
        <v>12000000</v>
      </c>
      <c r="P3134" s="24">
        <v>-4081717</v>
      </c>
    </row>
    <row r="3135" spans="1:16" x14ac:dyDescent="0.2">
      <c r="A3135" s="4" t="s">
        <v>6061</v>
      </c>
      <c r="B3135" s="5">
        <v>40916</v>
      </c>
      <c r="C3135" s="4" t="s">
        <v>46</v>
      </c>
      <c r="D3135" s="4" t="s">
        <v>75</v>
      </c>
      <c r="E3135" s="4" t="s">
        <v>17</v>
      </c>
      <c r="F3135" s="4" t="s">
        <v>18</v>
      </c>
      <c r="G3135" s="4" t="s">
        <v>106</v>
      </c>
      <c r="H3135" s="4" t="s">
        <v>3374</v>
      </c>
      <c r="I3135" s="4" t="s">
        <v>5728</v>
      </c>
      <c r="J3135" s="51">
        <v>89000</v>
      </c>
      <c r="K3135" s="51">
        <v>7.7</v>
      </c>
      <c r="L3135" s="51">
        <v>656</v>
      </c>
      <c r="M3135" s="51">
        <v>130</v>
      </c>
      <c r="N3135" s="55">
        <v>136019448</v>
      </c>
      <c r="O3135" s="55">
        <v>44500000</v>
      </c>
      <c r="P3135" s="24">
        <v>91519448</v>
      </c>
    </row>
    <row r="3136" spans="1:16" x14ac:dyDescent="0.2">
      <c r="A3136" s="4" t="s">
        <v>6062</v>
      </c>
      <c r="B3136" s="5">
        <v>41026</v>
      </c>
      <c r="C3136" s="4" t="s">
        <v>46</v>
      </c>
      <c r="D3136" s="4" t="s">
        <v>23</v>
      </c>
      <c r="E3136" s="4" t="s">
        <v>17</v>
      </c>
      <c r="F3136" s="4" t="s">
        <v>18</v>
      </c>
      <c r="G3136" s="4" t="s">
        <v>146</v>
      </c>
      <c r="H3136" s="4" t="s">
        <v>6063</v>
      </c>
      <c r="I3136" s="4" t="s">
        <v>6064</v>
      </c>
      <c r="J3136" s="51">
        <v>0</v>
      </c>
      <c r="K3136" s="51">
        <v>5.5</v>
      </c>
      <c r="L3136" s="51">
        <v>23</v>
      </c>
      <c r="M3136" s="51">
        <v>111</v>
      </c>
      <c r="N3136" s="55">
        <v>3333823</v>
      </c>
      <c r="O3136" s="55">
        <v>10000000</v>
      </c>
      <c r="P3136" s="24">
        <v>-6666177</v>
      </c>
    </row>
    <row r="3137" spans="1:16" x14ac:dyDescent="0.2">
      <c r="A3137" s="4" t="s">
        <v>6065</v>
      </c>
      <c r="B3137" s="5">
        <v>41185</v>
      </c>
      <c r="C3137" s="4" t="s">
        <v>46</v>
      </c>
      <c r="D3137" s="4" t="s">
        <v>34</v>
      </c>
      <c r="E3137" s="4" t="s">
        <v>17</v>
      </c>
      <c r="F3137" s="4" t="s">
        <v>18</v>
      </c>
      <c r="G3137" s="4" t="s">
        <v>106</v>
      </c>
      <c r="H3137" s="4" t="s">
        <v>1515</v>
      </c>
      <c r="I3137" s="4" t="s">
        <v>6066</v>
      </c>
      <c r="J3137" s="51">
        <v>0</v>
      </c>
      <c r="K3137" s="51">
        <v>5.3</v>
      </c>
      <c r="L3137" s="51">
        <v>156</v>
      </c>
      <c r="M3137" s="51">
        <v>87</v>
      </c>
      <c r="N3137" s="55">
        <v>418268</v>
      </c>
      <c r="O3137" s="55">
        <v>3000000</v>
      </c>
      <c r="P3137" s="24">
        <v>-2581732</v>
      </c>
    </row>
    <row r="3138" spans="1:16" x14ac:dyDescent="0.2">
      <c r="A3138" s="4" t="s">
        <v>6067</v>
      </c>
      <c r="B3138" s="5">
        <v>41091</v>
      </c>
      <c r="C3138" s="4" t="s">
        <v>46</v>
      </c>
      <c r="D3138" s="4" t="s">
        <v>91</v>
      </c>
      <c r="E3138" s="4" t="s">
        <v>17</v>
      </c>
      <c r="F3138" s="4" t="s">
        <v>18</v>
      </c>
      <c r="G3138" s="4" t="s">
        <v>146</v>
      </c>
      <c r="H3138" s="4" t="s">
        <v>473</v>
      </c>
      <c r="I3138" s="4" t="s">
        <v>1946</v>
      </c>
      <c r="J3138" s="51">
        <v>44000</v>
      </c>
      <c r="K3138" s="51">
        <v>5.9</v>
      </c>
      <c r="L3138" s="51">
        <v>377</v>
      </c>
      <c r="M3138" s="51">
        <v>131</v>
      </c>
      <c r="N3138" s="55">
        <v>65173160</v>
      </c>
      <c r="O3138" s="55">
        <v>209000000</v>
      </c>
      <c r="P3138" s="24">
        <v>-143826840</v>
      </c>
    </row>
    <row r="3139" spans="1:16" x14ac:dyDescent="0.2">
      <c r="A3139" s="4" t="s">
        <v>6068</v>
      </c>
      <c r="B3139" s="5">
        <v>41130</v>
      </c>
      <c r="C3139" s="4" t="s">
        <v>46</v>
      </c>
      <c r="D3139" s="4" t="s">
        <v>23</v>
      </c>
      <c r="E3139" s="4" t="s">
        <v>17</v>
      </c>
      <c r="F3139" s="4" t="s">
        <v>18</v>
      </c>
      <c r="G3139" s="4" t="s">
        <v>146</v>
      </c>
      <c r="H3139" s="4" t="s">
        <v>6069</v>
      </c>
      <c r="I3139" s="4" t="s">
        <v>6070</v>
      </c>
      <c r="J3139" s="51">
        <v>31000</v>
      </c>
      <c r="K3139" s="51">
        <v>7.3</v>
      </c>
      <c r="L3139" s="51">
        <v>663</v>
      </c>
      <c r="M3139" s="51">
        <v>93</v>
      </c>
      <c r="N3139" s="55">
        <v>12784397</v>
      </c>
      <c r="O3139" s="55">
        <v>1800000</v>
      </c>
      <c r="P3139" s="24">
        <v>10984397</v>
      </c>
    </row>
    <row r="3140" spans="1:16" x14ac:dyDescent="0.2">
      <c r="A3140" s="4" t="s">
        <v>6071</v>
      </c>
      <c r="B3140" s="5">
        <v>41269</v>
      </c>
      <c r="C3140" s="4" t="s">
        <v>46</v>
      </c>
      <c r="D3140" s="4" t="s">
        <v>75</v>
      </c>
      <c r="E3140" s="4" t="s">
        <v>17</v>
      </c>
      <c r="F3140" s="4" t="s">
        <v>18</v>
      </c>
      <c r="G3140" s="4" t="s">
        <v>98</v>
      </c>
      <c r="H3140" s="4" t="s">
        <v>6072</v>
      </c>
      <c r="I3140" s="4" t="s">
        <v>4176</v>
      </c>
      <c r="J3140" s="51">
        <v>0</v>
      </c>
      <c r="K3140" s="51">
        <v>6.5</v>
      </c>
      <c r="L3140" s="51">
        <v>125</v>
      </c>
      <c r="M3140" s="51">
        <v>107</v>
      </c>
      <c r="N3140" s="55">
        <v>20113965</v>
      </c>
      <c r="O3140" s="55">
        <v>40000000</v>
      </c>
      <c r="P3140" s="24">
        <v>-19886035</v>
      </c>
    </row>
    <row r="3141" spans="1:16" x14ac:dyDescent="0.2">
      <c r="A3141" s="4" t="s">
        <v>6073</v>
      </c>
      <c r="B3141" s="5">
        <v>41072</v>
      </c>
      <c r="C3141" s="4" t="s">
        <v>46</v>
      </c>
      <c r="D3141" s="4" t="s">
        <v>34</v>
      </c>
      <c r="E3141" s="4" t="s">
        <v>17</v>
      </c>
      <c r="F3141" s="4" t="s">
        <v>18</v>
      </c>
      <c r="G3141" s="4" t="s">
        <v>146</v>
      </c>
      <c r="H3141" s="4" t="s">
        <v>6074</v>
      </c>
      <c r="I3141" s="4" t="s">
        <v>6075</v>
      </c>
      <c r="J3141" s="51">
        <v>0</v>
      </c>
      <c r="K3141" s="51">
        <v>6</v>
      </c>
      <c r="L3141" s="51">
        <v>38</v>
      </c>
      <c r="M3141" s="51">
        <v>108</v>
      </c>
      <c r="N3141" s="55">
        <v>594904</v>
      </c>
      <c r="O3141" s="55">
        <v>1200000</v>
      </c>
      <c r="P3141" s="24">
        <v>-605096</v>
      </c>
    </row>
    <row r="3142" spans="1:16" x14ac:dyDescent="0.2">
      <c r="A3142" s="4" t="s">
        <v>6076</v>
      </c>
      <c r="B3142" s="5">
        <v>40984</v>
      </c>
      <c r="C3142" s="4" t="s">
        <v>46</v>
      </c>
      <c r="D3142" s="4" t="s">
        <v>54</v>
      </c>
      <c r="E3142" s="4" t="s">
        <v>17</v>
      </c>
      <c r="F3142" s="4" t="s">
        <v>18</v>
      </c>
      <c r="G3142" s="4" t="s">
        <v>98</v>
      </c>
      <c r="H3142" s="4" t="s">
        <v>1480</v>
      </c>
      <c r="I3142" s="4" t="s">
        <v>6077</v>
      </c>
      <c r="J3142" s="51">
        <v>39000</v>
      </c>
      <c r="K3142" s="51">
        <v>7.2</v>
      </c>
      <c r="L3142" s="51">
        <v>488</v>
      </c>
      <c r="M3142" s="51">
        <v>93</v>
      </c>
      <c r="N3142" s="55">
        <v>237282182</v>
      </c>
      <c r="O3142" s="55">
        <v>185000000</v>
      </c>
      <c r="P3142" s="24">
        <v>52282182</v>
      </c>
    </row>
    <row r="3143" spans="1:16" x14ac:dyDescent="0.2">
      <c r="A3143" s="4" t="s">
        <v>6078</v>
      </c>
      <c r="B3143" s="5">
        <v>41177</v>
      </c>
      <c r="C3143" s="4" t="s">
        <v>46</v>
      </c>
      <c r="D3143" s="4" t="s">
        <v>91</v>
      </c>
      <c r="E3143" s="4" t="s">
        <v>17</v>
      </c>
      <c r="F3143" s="4" t="s">
        <v>18</v>
      </c>
      <c r="G3143" s="4" t="s">
        <v>106</v>
      </c>
      <c r="H3143" s="4" t="s">
        <v>250</v>
      </c>
      <c r="I3143" s="4" t="s">
        <v>2498</v>
      </c>
      <c r="J3143" s="51">
        <v>10000</v>
      </c>
      <c r="K3143" s="51">
        <v>5.7</v>
      </c>
      <c r="L3143" s="51">
        <v>279</v>
      </c>
      <c r="M3143" s="51">
        <v>92</v>
      </c>
      <c r="N3143" s="55">
        <v>9483821</v>
      </c>
      <c r="O3143" s="55">
        <v>55000000</v>
      </c>
      <c r="P3143" s="24">
        <v>-45516179</v>
      </c>
    </row>
    <row r="3144" spans="1:16" x14ac:dyDescent="0.2">
      <c r="A3144" s="4" t="s">
        <v>6079</v>
      </c>
      <c r="B3144" s="5">
        <v>41224</v>
      </c>
      <c r="C3144" s="4" t="s">
        <v>46</v>
      </c>
      <c r="D3144" s="4" t="s">
        <v>191</v>
      </c>
      <c r="E3144" s="4" t="s">
        <v>17</v>
      </c>
      <c r="F3144" s="4" t="s">
        <v>18</v>
      </c>
      <c r="G3144" s="4" t="s">
        <v>19</v>
      </c>
      <c r="H3144" s="4" t="s">
        <v>6080</v>
      </c>
      <c r="I3144" s="4" t="s">
        <v>6081</v>
      </c>
      <c r="J3144" s="51">
        <v>801</v>
      </c>
      <c r="K3144" s="51">
        <v>7.5</v>
      </c>
      <c r="L3144" s="51">
        <v>22</v>
      </c>
      <c r="M3144" s="51">
        <v>86</v>
      </c>
      <c r="N3144" s="55">
        <v>111300</v>
      </c>
      <c r="O3144" s="55">
        <v>225000</v>
      </c>
      <c r="P3144" s="24">
        <v>-113700</v>
      </c>
    </row>
    <row r="3145" spans="1:16" x14ac:dyDescent="0.2">
      <c r="A3145" s="4" t="s">
        <v>6082</v>
      </c>
      <c r="B3145" s="5">
        <v>41059</v>
      </c>
      <c r="C3145" s="4" t="s">
        <v>46</v>
      </c>
      <c r="D3145" s="4" t="s">
        <v>34</v>
      </c>
      <c r="E3145" s="4" t="s">
        <v>914</v>
      </c>
      <c r="F3145" s="4" t="s">
        <v>18</v>
      </c>
      <c r="G3145" s="4" t="s">
        <v>106</v>
      </c>
      <c r="H3145" s="4" t="s">
        <v>1520</v>
      </c>
      <c r="I3145" s="4" t="s">
        <v>6083</v>
      </c>
      <c r="J3145" s="51">
        <v>9000</v>
      </c>
      <c r="K3145" s="51">
        <v>5.5</v>
      </c>
      <c r="L3145" s="51">
        <v>133</v>
      </c>
      <c r="M3145" s="51">
        <v>84</v>
      </c>
      <c r="N3145" s="55">
        <v>5895238</v>
      </c>
      <c r="O3145" s="55">
        <v>6000000</v>
      </c>
      <c r="P3145" s="24">
        <v>-104762</v>
      </c>
    </row>
    <row r="3146" spans="1:16" x14ac:dyDescent="0.2">
      <c r="A3146" s="4" t="s">
        <v>6084</v>
      </c>
      <c r="B3146" s="5">
        <v>40963</v>
      </c>
      <c r="C3146" s="4" t="s">
        <v>46</v>
      </c>
      <c r="D3146" s="4" t="s">
        <v>75</v>
      </c>
      <c r="E3146" s="4" t="s">
        <v>17</v>
      </c>
      <c r="F3146" s="4" t="s">
        <v>18</v>
      </c>
      <c r="G3146" s="4" t="s">
        <v>98</v>
      </c>
      <c r="H3146" s="4" t="s">
        <v>2354</v>
      </c>
      <c r="I3146" s="4" t="s">
        <v>1351</v>
      </c>
      <c r="J3146" s="51">
        <v>13000</v>
      </c>
      <c r="K3146" s="51">
        <v>7.2</v>
      </c>
      <c r="L3146" s="51">
        <v>116</v>
      </c>
      <c r="M3146" s="51">
        <v>116</v>
      </c>
      <c r="N3146" s="55">
        <v>6002756</v>
      </c>
      <c r="O3146" s="55">
        <v>20000000</v>
      </c>
      <c r="P3146" s="24">
        <v>-13997244</v>
      </c>
    </row>
    <row r="3147" spans="1:16" x14ac:dyDescent="0.2">
      <c r="A3147" s="4" t="s">
        <v>6085</v>
      </c>
      <c r="B3147" s="5">
        <v>40998</v>
      </c>
      <c r="C3147" s="4" t="s">
        <v>46</v>
      </c>
      <c r="D3147" s="4" t="s">
        <v>105</v>
      </c>
      <c r="E3147" s="4" t="s">
        <v>17</v>
      </c>
      <c r="F3147" s="4" t="s">
        <v>18</v>
      </c>
      <c r="G3147" s="4" t="s">
        <v>106</v>
      </c>
      <c r="H3147" s="4" t="s">
        <v>4590</v>
      </c>
      <c r="I3147" s="4" t="s">
        <v>6086</v>
      </c>
      <c r="J3147" s="51">
        <v>24000</v>
      </c>
      <c r="K3147" s="51">
        <v>5</v>
      </c>
      <c r="L3147" s="51">
        <v>270</v>
      </c>
      <c r="M3147" s="51">
        <v>86</v>
      </c>
      <c r="N3147" s="55">
        <v>18112929</v>
      </c>
      <c r="O3147" s="55">
        <v>1000000</v>
      </c>
      <c r="P3147" s="24">
        <v>17112929</v>
      </c>
    </row>
    <row r="3148" spans="1:16" x14ac:dyDescent="0.2">
      <c r="A3148" s="4" t="s">
        <v>6087</v>
      </c>
      <c r="B3148" s="5">
        <v>41062</v>
      </c>
      <c r="C3148" s="4" t="s">
        <v>46</v>
      </c>
      <c r="D3148" s="4" t="s">
        <v>23</v>
      </c>
      <c r="E3148" s="4" t="s">
        <v>17</v>
      </c>
      <c r="F3148" s="4" t="s">
        <v>18</v>
      </c>
      <c r="G3148" s="4" t="s">
        <v>146</v>
      </c>
      <c r="H3148" s="4" t="s">
        <v>5246</v>
      </c>
      <c r="I3148" s="4" t="s">
        <v>6088</v>
      </c>
      <c r="J3148" s="51">
        <v>32000</v>
      </c>
      <c r="K3148" s="51">
        <v>7.1</v>
      </c>
      <c r="L3148" s="51">
        <v>414</v>
      </c>
      <c r="M3148" s="51">
        <v>89</v>
      </c>
      <c r="N3148" s="55">
        <v>64572496</v>
      </c>
      <c r="O3148" s="55">
        <v>12000000</v>
      </c>
      <c r="P3148" s="24">
        <v>52572496</v>
      </c>
    </row>
    <row r="3149" spans="1:16" x14ac:dyDescent="0.2">
      <c r="A3149" s="4" t="s">
        <v>6089</v>
      </c>
      <c r="B3149" s="5">
        <v>41088</v>
      </c>
      <c r="C3149" s="4" t="s">
        <v>46</v>
      </c>
      <c r="D3149" s="4" t="s">
        <v>23</v>
      </c>
      <c r="E3149" s="4" t="s">
        <v>17</v>
      </c>
      <c r="F3149" s="4" t="s">
        <v>25</v>
      </c>
      <c r="G3149" s="4" t="s">
        <v>106</v>
      </c>
      <c r="H3149" s="4" t="s">
        <v>469</v>
      </c>
      <c r="I3149" s="4" t="s">
        <v>1858</v>
      </c>
      <c r="J3149" s="51">
        <v>124000</v>
      </c>
      <c r="K3149" s="51">
        <v>7.5</v>
      </c>
      <c r="L3149" s="51">
        <v>511</v>
      </c>
      <c r="M3149" s="51">
        <v>172</v>
      </c>
      <c r="N3149" s="55">
        <v>27098580</v>
      </c>
      <c r="O3149" s="55">
        <v>102000000</v>
      </c>
      <c r="P3149" s="24">
        <v>-74901420</v>
      </c>
    </row>
    <row r="3150" spans="1:16" x14ac:dyDescent="0.2">
      <c r="A3150" s="4" t="s">
        <v>6090</v>
      </c>
      <c r="B3150" s="5">
        <v>41180</v>
      </c>
      <c r="C3150" s="4" t="s">
        <v>46</v>
      </c>
      <c r="D3150" s="4" t="s">
        <v>75</v>
      </c>
      <c r="E3150" s="4" t="s">
        <v>17</v>
      </c>
      <c r="F3150" s="4" t="s">
        <v>18</v>
      </c>
      <c r="G3150" s="4" t="s">
        <v>106</v>
      </c>
      <c r="H3150" s="4" t="s">
        <v>6091</v>
      </c>
      <c r="I3150" s="4" t="s">
        <v>6092</v>
      </c>
      <c r="J3150" s="51">
        <v>0</v>
      </c>
      <c r="K3150" s="51">
        <v>6.4</v>
      </c>
      <c r="L3150" s="51">
        <v>286</v>
      </c>
      <c r="M3150" s="51">
        <v>90</v>
      </c>
      <c r="N3150" s="55">
        <v>318622</v>
      </c>
      <c r="O3150" s="55">
        <v>270000</v>
      </c>
      <c r="P3150" s="24">
        <v>48622</v>
      </c>
    </row>
    <row r="3151" spans="1:16" x14ac:dyDescent="0.2">
      <c r="A3151" s="4" t="s">
        <v>6093</v>
      </c>
      <c r="B3151" s="5">
        <v>41050</v>
      </c>
      <c r="C3151" s="4" t="s">
        <v>46</v>
      </c>
      <c r="D3151" s="4" t="s">
        <v>91</v>
      </c>
      <c r="E3151" s="4" t="s">
        <v>17</v>
      </c>
      <c r="F3151" s="4" t="s">
        <v>18</v>
      </c>
      <c r="G3151" s="4" t="s">
        <v>106</v>
      </c>
      <c r="H3151" s="4" t="s">
        <v>1350</v>
      </c>
      <c r="I3151" s="4" t="s">
        <v>6094</v>
      </c>
      <c r="J3151" s="51">
        <v>0</v>
      </c>
      <c r="K3151" s="51">
        <v>6.5</v>
      </c>
      <c r="L3151" s="51">
        <v>270</v>
      </c>
      <c r="M3151" s="51">
        <v>109</v>
      </c>
      <c r="N3151" s="55">
        <v>66489425</v>
      </c>
      <c r="O3151" s="55">
        <v>25000000</v>
      </c>
      <c r="P3151" s="24">
        <v>41489425</v>
      </c>
    </row>
    <row r="3152" spans="1:16" x14ac:dyDescent="0.2">
      <c r="A3152" s="4" t="s">
        <v>6095</v>
      </c>
      <c r="B3152" s="5">
        <v>40981</v>
      </c>
      <c r="C3152" s="4" t="s">
        <v>46</v>
      </c>
      <c r="D3152" s="4" t="s">
        <v>34</v>
      </c>
      <c r="E3152" s="4" t="s">
        <v>17</v>
      </c>
      <c r="F3152" s="4" t="s">
        <v>18</v>
      </c>
      <c r="G3152" s="4" t="s">
        <v>146</v>
      </c>
      <c r="H3152" s="4" t="s">
        <v>440</v>
      </c>
      <c r="I3152" s="4" t="s">
        <v>659</v>
      </c>
      <c r="J3152" s="51">
        <v>82000</v>
      </c>
      <c r="K3152" s="51">
        <v>6.2</v>
      </c>
      <c r="L3152" s="51">
        <v>526</v>
      </c>
      <c r="M3152" s="51">
        <v>113</v>
      </c>
      <c r="N3152" s="55">
        <v>79711678</v>
      </c>
      <c r="O3152" s="55">
        <v>100000000</v>
      </c>
      <c r="P3152" s="24">
        <v>-20288322</v>
      </c>
    </row>
    <row r="3153" spans="1:16" x14ac:dyDescent="0.2">
      <c r="A3153" s="4" t="s">
        <v>6096</v>
      </c>
      <c r="B3153" s="5">
        <v>41070</v>
      </c>
      <c r="C3153" s="4" t="s">
        <v>46</v>
      </c>
      <c r="D3153" s="4" t="s">
        <v>16</v>
      </c>
      <c r="E3153" s="4" t="s">
        <v>17</v>
      </c>
      <c r="F3153" s="4" t="s">
        <v>18</v>
      </c>
      <c r="G3153" s="4" t="s">
        <v>106</v>
      </c>
      <c r="H3153" s="4" t="s">
        <v>2951</v>
      </c>
      <c r="I3153" s="4" t="s">
        <v>2298</v>
      </c>
      <c r="J3153" s="51">
        <v>0</v>
      </c>
      <c r="K3153" s="51">
        <v>6.3</v>
      </c>
      <c r="L3153" s="51">
        <v>162</v>
      </c>
      <c r="M3153" s="51">
        <v>95</v>
      </c>
      <c r="N3153" s="55">
        <v>65804</v>
      </c>
      <c r="O3153" s="55">
        <v>12000000</v>
      </c>
      <c r="P3153" s="24">
        <v>-11934196</v>
      </c>
    </row>
    <row r="3154" spans="1:16" x14ac:dyDescent="0.2">
      <c r="A3154" s="4" t="s">
        <v>6097</v>
      </c>
      <c r="B3154" s="5">
        <v>40951</v>
      </c>
      <c r="C3154" s="4" t="s">
        <v>46</v>
      </c>
      <c r="D3154" s="4" t="s">
        <v>191</v>
      </c>
      <c r="E3154" s="4" t="s">
        <v>17</v>
      </c>
      <c r="F3154" s="4" t="s">
        <v>18</v>
      </c>
      <c r="G3154" s="4"/>
      <c r="H3154" s="4" t="s">
        <v>1688</v>
      </c>
      <c r="I3154" s="4" t="s">
        <v>6098</v>
      </c>
      <c r="J3154" s="51">
        <v>590</v>
      </c>
      <c r="K3154" s="51">
        <v>7.1</v>
      </c>
      <c r="L3154" s="51">
        <v>39</v>
      </c>
      <c r="M3154" s="51">
        <v>88</v>
      </c>
      <c r="N3154" s="55">
        <v>151389</v>
      </c>
      <c r="O3154" s="55">
        <v>500000</v>
      </c>
      <c r="P3154" s="24">
        <v>-348611</v>
      </c>
    </row>
    <row r="3155" spans="1:16" x14ac:dyDescent="0.2">
      <c r="A3155" s="4" t="s">
        <v>6099</v>
      </c>
      <c r="B3155" s="5">
        <v>41153</v>
      </c>
      <c r="C3155" s="4" t="s">
        <v>46</v>
      </c>
      <c r="D3155" s="4" t="s">
        <v>34</v>
      </c>
      <c r="E3155" s="4" t="s">
        <v>17</v>
      </c>
      <c r="F3155" s="4" t="s">
        <v>18</v>
      </c>
      <c r="G3155" s="4" t="s">
        <v>19</v>
      </c>
      <c r="H3155" s="4" t="s">
        <v>6100</v>
      </c>
      <c r="I3155" s="4" t="s">
        <v>6101</v>
      </c>
      <c r="J3155" s="51">
        <v>898</v>
      </c>
      <c r="K3155" s="51">
        <v>4.5999999999999996</v>
      </c>
      <c r="L3155" s="51">
        <v>29</v>
      </c>
      <c r="M3155" s="51">
        <v>87</v>
      </c>
      <c r="N3155" s="55">
        <v>1332</v>
      </c>
      <c r="O3155" s="55">
        <v>500000</v>
      </c>
      <c r="P3155" s="24">
        <v>-498668</v>
      </c>
    </row>
    <row r="3156" spans="1:16" x14ac:dyDescent="0.2">
      <c r="A3156" s="4" t="s">
        <v>6102</v>
      </c>
      <c r="B3156" s="5">
        <v>41027</v>
      </c>
      <c r="C3156" s="4" t="s">
        <v>46</v>
      </c>
      <c r="D3156" s="4" t="s">
        <v>34</v>
      </c>
      <c r="E3156" s="4" t="s">
        <v>17</v>
      </c>
      <c r="F3156" s="4" t="s">
        <v>18</v>
      </c>
      <c r="G3156" s="4" t="s">
        <v>98</v>
      </c>
      <c r="H3156" s="4" t="s">
        <v>5061</v>
      </c>
      <c r="I3156" s="4" t="s">
        <v>4335</v>
      </c>
      <c r="J3156" s="51">
        <v>0</v>
      </c>
      <c r="K3156" s="51">
        <v>6.4</v>
      </c>
      <c r="L3156" s="51">
        <v>88</v>
      </c>
      <c r="M3156" s="51">
        <v>94</v>
      </c>
      <c r="N3156" s="55">
        <v>49002815</v>
      </c>
      <c r="O3156" s="55">
        <v>22000000</v>
      </c>
      <c r="P3156" s="24">
        <v>27002815</v>
      </c>
    </row>
    <row r="3157" spans="1:16" x14ac:dyDescent="0.2">
      <c r="A3157" s="4" t="s">
        <v>6103</v>
      </c>
      <c r="B3157" s="5">
        <v>41270</v>
      </c>
      <c r="C3157" s="4" t="s">
        <v>46</v>
      </c>
      <c r="D3157" s="4" t="s">
        <v>23</v>
      </c>
      <c r="E3157" s="4" t="s">
        <v>17</v>
      </c>
      <c r="F3157" s="4" t="s">
        <v>18</v>
      </c>
      <c r="G3157" s="4" t="s">
        <v>106</v>
      </c>
      <c r="H3157" s="4" t="s">
        <v>1290</v>
      </c>
      <c r="I3157" s="4" t="s">
        <v>944</v>
      </c>
      <c r="J3157" s="51">
        <v>199000</v>
      </c>
      <c r="K3157" s="51">
        <v>8.5</v>
      </c>
      <c r="L3157" s="51">
        <v>765</v>
      </c>
      <c r="M3157" s="51">
        <v>165</v>
      </c>
      <c r="N3157" s="55">
        <v>162804648</v>
      </c>
      <c r="O3157" s="55">
        <v>100000000</v>
      </c>
      <c r="P3157" s="24">
        <v>62804648</v>
      </c>
    </row>
    <row r="3158" spans="1:16" x14ac:dyDescent="0.2">
      <c r="A3158" s="4" t="s">
        <v>6104</v>
      </c>
      <c r="B3158" s="5">
        <v>40994</v>
      </c>
      <c r="C3158" s="4" t="s">
        <v>46</v>
      </c>
      <c r="D3158" s="4" t="s">
        <v>91</v>
      </c>
      <c r="E3158" s="4" t="s">
        <v>17</v>
      </c>
      <c r="F3158" s="4" t="s">
        <v>97</v>
      </c>
      <c r="G3158" s="4" t="s">
        <v>106</v>
      </c>
      <c r="H3158" s="4" t="s">
        <v>6105</v>
      </c>
      <c r="I3158" s="4" t="s">
        <v>5132</v>
      </c>
      <c r="J3158" s="51">
        <v>46000</v>
      </c>
      <c r="K3158" s="51">
        <v>7.1</v>
      </c>
      <c r="L3158" s="51">
        <v>432</v>
      </c>
      <c r="M3158" s="51">
        <v>95</v>
      </c>
      <c r="N3158" s="55">
        <v>13401683</v>
      </c>
      <c r="O3158" s="55">
        <v>35000000</v>
      </c>
      <c r="P3158" s="24">
        <v>-21598317</v>
      </c>
    </row>
    <row r="3159" spans="1:16" x14ac:dyDescent="0.2">
      <c r="A3159" s="4" t="s">
        <v>6106</v>
      </c>
      <c r="B3159" s="5">
        <v>41119</v>
      </c>
      <c r="C3159" s="4" t="s">
        <v>46</v>
      </c>
      <c r="D3159" s="4" t="s">
        <v>34</v>
      </c>
      <c r="E3159" s="4" t="s">
        <v>17</v>
      </c>
      <c r="F3159" s="4" t="s">
        <v>352</v>
      </c>
      <c r="G3159" s="4" t="s">
        <v>19</v>
      </c>
      <c r="H3159" s="4" t="s">
        <v>4991</v>
      </c>
      <c r="I3159" s="4" t="s">
        <v>6107</v>
      </c>
      <c r="J3159" s="51">
        <v>932</v>
      </c>
      <c r="K3159" s="51">
        <v>5.7</v>
      </c>
      <c r="L3159" s="51">
        <v>56</v>
      </c>
      <c r="M3159" s="51">
        <v>83</v>
      </c>
      <c r="N3159" s="55">
        <v>1521</v>
      </c>
      <c r="O3159" s="55">
        <v>1500000</v>
      </c>
      <c r="P3159" s="24">
        <v>-1498479</v>
      </c>
    </row>
    <row r="3160" spans="1:16" x14ac:dyDescent="0.2">
      <c r="A3160" s="4" t="s">
        <v>6108</v>
      </c>
      <c r="B3160" s="5">
        <v>40982</v>
      </c>
      <c r="C3160" s="4" t="s">
        <v>46</v>
      </c>
      <c r="D3160" s="4" t="s">
        <v>16</v>
      </c>
      <c r="E3160" s="4" t="s">
        <v>17</v>
      </c>
      <c r="F3160" s="4" t="s">
        <v>18</v>
      </c>
      <c r="G3160" s="4" t="s">
        <v>106</v>
      </c>
      <c r="H3160" s="4" t="s">
        <v>2646</v>
      </c>
      <c r="I3160" s="4" t="s">
        <v>3997</v>
      </c>
      <c r="J3160" s="51">
        <v>38000</v>
      </c>
      <c r="K3160" s="51">
        <v>7.7</v>
      </c>
      <c r="L3160" s="51">
        <v>355</v>
      </c>
      <c r="M3160" s="51">
        <v>109</v>
      </c>
      <c r="N3160" s="55">
        <v>40983001</v>
      </c>
      <c r="O3160" s="55">
        <v>7000000</v>
      </c>
      <c r="P3160" s="24">
        <v>33983001</v>
      </c>
    </row>
    <row r="3161" spans="1:16" x14ac:dyDescent="0.2">
      <c r="A3161" s="4" t="s">
        <v>6109</v>
      </c>
      <c r="B3161" s="5">
        <v>41204</v>
      </c>
      <c r="C3161" s="4" t="s">
        <v>46</v>
      </c>
      <c r="D3161" s="4" t="s">
        <v>47</v>
      </c>
      <c r="E3161" s="4" t="s">
        <v>174</v>
      </c>
      <c r="F3161" s="4" t="s">
        <v>175</v>
      </c>
      <c r="G3161" s="4" t="s">
        <v>98</v>
      </c>
      <c r="H3161" s="4" t="s">
        <v>6110</v>
      </c>
      <c r="I3161" s="4" t="s">
        <v>6111</v>
      </c>
      <c r="J3161" s="51">
        <v>0</v>
      </c>
      <c r="K3161" s="51">
        <v>7.9</v>
      </c>
      <c r="L3161" s="51">
        <v>99</v>
      </c>
      <c r="M3161" s="51">
        <v>80</v>
      </c>
      <c r="N3161" s="55">
        <v>71442</v>
      </c>
      <c r="O3161" s="55">
        <v>9600000</v>
      </c>
      <c r="P3161" s="24">
        <v>-9528558</v>
      </c>
    </row>
    <row r="3162" spans="1:16" x14ac:dyDescent="0.2">
      <c r="A3162" s="4" t="s">
        <v>6112</v>
      </c>
      <c r="B3162" s="5">
        <v>41034</v>
      </c>
      <c r="C3162" s="4" t="s">
        <v>46</v>
      </c>
      <c r="D3162" s="4" t="s">
        <v>23</v>
      </c>
      <c r="E3162" s="4" t="s">
        <v>17</v>
      </c>
      <c r="F3162" s="4" t="s">
        <v>18</v>
      </c>
      <c r="G3162" s="4" t="s">
        <v>106</v>
      </c>
      <c r="H3162" s="4" t="s">
        <v>6113</v>
      </c>
      <c r="I3162" s="4" t="s">
        <v>6114</v>
      </c>
      <c r="J3162" s="51">
        <v>0</v>
      </c>
      <c r="K3162" s="51">
        <v>5.7</v>
      </c>
      <c r="L3162" s="51">
        <v>16</v>
      </c>
      <c r="M3162" s="51">
        <v>80</v>
      </c>
      <c r="N3162" s="55">
        <v>2833383</v>
      </c>
      <c r="O3162" s="55">
        <v>427000</v>
      </c>
      <c r="P3162" s="24">
        <v>2406383</v>
      </c>
    </row>
    <row r="3163" spans="1:16" x14ac:dyDescent="0.2">
      <c r="A3163" s="4" t="s">
        <v>6115</v>
      </c>
      <c r="B3163" s="5">
        <v>41104</v>
      </c>
      <c r="C3163" s="4" t="s">
        <v>46</v>
      </c>
      <c r="D3163" s="4" t="s">
        <v>23</v>
      </c>
      <c r="E3163" s="4" t="s">
        <v>17</v>
      </c>
      <c r="F3163" s="4" t="s">
        <v>18</v>
      </c>
      <c r="G3163" s="4" t="s">
        <v>106</v>
      </c>
      <c r="H3163" s="4" t="s">
        <v>588</v>
      </c>
      <c r="I3163" s="4" t="s">
        <v>494</v>
      </c>
      <c r="J3163" s="51">
        <v>64000</v>
      </c>
      <c r="K3163" s="51">
        <v>7.3</v>
      </c>
      <c r="L3163" s="51">
        <v>449</v>
      </c>
      <c r="M3163" s="51">
        <v>138</v>
      </c>
      <c r="N3163" s="55">
        <v>93749203</v>
      </c>
      <c r="O3163" s="55">
        <v>31000000</v>
      </c>
      <c r="P3163" s="24">
        <v>62749203</v>
      </c>
    </row>
    <row r="3164" spans="1:16" x14ac:dyDescent="0.2">
      <c r="A3164" s="4" t="s">
        <v>6116</v>
      </c>
      <c r="B3164" s="5">
        <v>41193</v>
      </c>
      <c r="C3164" s="4" t="s">
        <v>46</v>
      </c>
      <c r="D3164" s="4" t="s">
        <v>34</v>
      </c>
      <c r="E3164" s="4" t="s">
        <v>17</v>
      </c>
      <c r="F3164" s="4" t="s">
        <v>18</v>
      </c>
      <c r="G3164" s="4" t="s">
        <v>106</v>
      </c>
      <c r="H3164" s="4" t="s">
        <v>6117</v>
      </c>
      <c r="I3164" s="4" t="s">
        <v>6118</v>
      </c>
      <c r="J3164" s="51">
        <v>0</v>
      </c>
      <c r="K3164" s="51">
        <v>6</v>
      </c>
      <c r="L3164" s="51">
        <v>115</v>
      </c>
      <c r="M3164" s="51">
        <v>88</v>
      </c>
      <c r="N3164" s="55">
        <v>1243961</v>
      </c>
      <c r="O3164" s="55">
        <v>850000</v>
      </c>
      <c r="P3164" s="24">
        <v>393961</v>
      </c>
    </row>
    <row r="3165" spans="1:16" x14ac:dyDescent="0.2">
      <c r="A3165" s="4" t="s">
        <v>6119</v>
      </c>
      <c r="B3165" s="5">
        <v>41253</v>
      </c>
      <c r="C3165" s="4" t="s">
        <v>46</v>
      </c>
      <c r="D3165" s="4" t="s">
        <v>23</v>
      </c>
      <c r="E3165" s="4" t="s">
        <v>914</v>
      </c>
      <c r="F3165" s="4" t="s">
        <v>1816</v>
      </c>
      <c r="G3165" s="4" t="s">
        <v>106</v>
      </c>
      <c r="H3165" s="4" t="s">
        <v>6120</v>
      </c>
      <c r="I3165" s="4" t="s">
        <v>6121</v>
      </c>
      <c r="J3165" s="51">
        <v>0</v>
      </c>
      <c r="K3165" s="51">
        <v>6.6</v>
      </c>
      <c r="L3165" s="51">
        <v>43</v>
      </c>
      <c r="M3165" s="51">
        <v>145</v>
      </c>
      <c r="N3165" s="55">
        <v>5669081</v>
      </c>
      <c r="O3165" s="55">
        <v>10818775</v>
      </c>
      <c r="P3165" s="24">
        <v>-5149694</v>
      </c>
    </row>
    <row r="3166" spans="1:16" x14ac:dyDescent="0.2">
      <c r="A3166" s="4" t="s">
        <v>6122</v>
      </c>
      <c r="B3166" s="5">
        <v>40926</v>
      </c>
      <c r="C3166" s="4" t="s">
        <v>15</v>
      </c>
      <c r="D3166" s="4" t="s">
        <v>47</v>
      </c>
      <c r="E3166" s="4" t="s">
        <v>17</v>
      </c>
      <c r="F3166" s="4" t="s">
        <v>18</v>
      </c>
      <c r="G3166" s="4" t="s">
        <v>98</v>
      </c>
      <c r="H3166" s="4" t="s">
        <v>118</v>
      </c>
      <c r="I3166" s="4" t="s">
        <v>659</v>
      </c>
      <c r="J3166" s="51">
        <v>25000</v>
      </c>
      <c r="K3166" s="51">
        <v>7</v>
      </c>
      <c r="L3166" s="51">
        <v>370</v>
      </c>
      <c r="M3166" s="51">
        <v>87</v>
      </c>
      <c r="N3166" s="55">
        <v>35287788</v>
      </c>
      <c r="O3166" s="55">
        <v>39000000</v>
      </c>
      <c r="P3166" s="24">
        <v>-3712212</v>
      </c>
    </row>
    <row r="3167" spans="1:16" x14ac:dyDescent="0.2">
      <c r="A3167" s="4" t="s">
        <v>6123</v>
      </c>
      <c r="B3167" s="5">
        <v>41206</v>
      </c>
      <c r="C3167" s="4" t="s">
        <v>46</v>
      </c>
      <c r="D3167" s="4" t="s">
        <v>54</v>
      </c>
      <c r="E3167" s="4" t="s">
        <v>17</v>
      </c>
      <c r="F3167" s="4" t="s">
        <v>18</v>
      </c>
      <c r="G3167" s="4" t="s">
        <v>146</v>
      </c>
      <c r="H3167" s="4" t="s">
        <v>6124</v>
      </c>
      <c r="I3167" s="4" t="s">
        <v>6125</v>
      </c>
      <c r="J3167" s="51">
        <v>0</v>
      </c>
      <c r="K3167" s="51">
        <v>5.4</v>
      </c>
      <c r="L3167" s="51">
        <v>77</v>
      </c>
      <c r="M3167" s="51">
        <v>86</v>
      </c>
      <c r="N3167" s="55">
        <v>9402410</v>
      </c>
      <c r="O3167" s="55">
        <v>14000000</v>
      </c>
      <c r="P3167" s="24">
        <v>-4597590</v>
      </c>
    </row>
    <row r="3168" spans="1:16" x14ac:dyDescent="0.2">
      <c r="A3168" s="4" t="s">
        <v>6126</v>
      </c>
      <c r="B3168" s="5">
        <v>41138</v>
      </c>
      <c r="C3168" s="4" t="s">
        <v>46</v>
      </c>
      <c r="D3168" s="4" t="s">
        <v>91</v>
      </c>
      <c r="E3168" s="4" t="s">
        <v>17</v>
      </c>
      <c r="F3168" s="4" t="s">
        <v>18</v>
      </c>
      <c r="G3168" s="4" t="s">
        <v>146</v>
      </c>
      <c r="H3168" s="4" t="s">
        <v>6127</v>
      </c>
      <c r="I3168" s="4" t="s">
        <v>6128</v>
      </c>
      <c r="J3168" s="51">
        <v>706</v>
      </c>
      <c r="K3168" s="51">
        <v>5.6</v>
      </c>
      <c r="L3168" s="51">
        <v>2</v>
      </c>
      <c r="M3168" s="51">
        <v>112</v>
      </c>
      <c r="N3168" s="55">
        <v>96734</v>
      </c>
      <c r="O3168" s="55">
        <v>1000000</v>
      </c>
      <c r="P3168" s="24">
        <v>-903266</v>
      </c>
    </row>
    <row r="3169" spans="1:16" x14ac:dyDescent="0.2">
      <c r="A3169" s="4" t="s">
        <v>6129</v>
      </c>
      <c r="B3169" s="5">
        <v>40941</v>
      </c>
      <c r="C3169" s="4" t="s">
        <v>46</v>
      </c>
      <c r="D3169" s="4" t="s">
        <v>91</v>
      </c>
      <c r="E3169" s="4" t="s">
        <v>17</v>
      </c>
      <c r="F3169" s="4" t="s">
        <v>18</v>
      </c>
      <c r="G3169" s="4" t="s">
        <v>98</v>
      </c>
      <c r="H3169" s="4" t="s">
        <v>1211</v>
      </c>
      <c r="I3169" s="4" t="s">
        <v>1937</v>
      </c>
      <c r="J3169" s="51">
        <v>17000</v>
      </c>
      <c r="K3169" s="51">
        <v>6.5</v>
      </c>
      <c r="L3169" s="51">
        <v>154</v>
      </c>
      <c r="M3169" s="51">
        <v>105</v>
      </c>
      <c r="N3169" s="55">
        <v>45290318</v>
      </c>
      <c r="O3169" s="55">
        <v>42000000</v>
      </c>
      <c r="P3169" s="24">
        <v>3290318</v>
      </c>
    </row>
    <row r="3170" spans="1:16" x14ac:dyDescent="0.2">
      <c r="A3170" s="4" t="s">
        <v>6130</v>
      </c>
      <c r="B3170" s="5">
        <v>40969</v>
      </c>
      <c r="C3170" s="4" t="s">
        <v>46</v>
      </c>
      <c r="D3170" s="4" t="s">
        <v>91</v>
      </c>
      <c r="E3170" s="4" t="s">
        <v>17</v>
      </c>
      <c r="F3170" s="4" t="s">
        <v>18</v>
      </c>
      <c r="G3170" s="4" t="s">
        <v>106</v>
      </c>
      <c r="H3170" s="4" t="s">
        <v>4323</v>
      </c>
      <c r="I3170" s="4" t="s">
        <v>6131</v>
      </c>
      <c r="J3170" s="51">
        <v>0</v>
      </c>
      <c r="K3170" s="51">
        <v>6.1</v>
      </c>
      <c r="L3170" s="51">
        <v>176</v>
      </c>
      <c r="M3170" s="51">
        <v>100</v>
      </c>
      <c r="N3170" s="55">
        <v>13746550</v>
      </c>
      <c r="O3170" s="55">
        <v>2000000</v>
      </c>
      <c r="P3170" s="24">
        <v>11746550</v>
      </c>
    </row>
    <row r="3171" spans="1:16" x14ac:dyDescent="0.2">
      <c r="A3171" s="4" t="s">
        <v>6132</v>
      </c>
      <c r="B3171" s="5">
        <v>41085</v>
      </c>
      <c r="C3171" s="4" t="s">
        <v>46</v>
      </c>
      <c r="D3171" s="4" t="s">
        <v>34</v>
      </c>
      <c r="E3171" s="4" t="s">
        <v>17</v>
      </c>
      <c r="F3171" s="4" t="s">
        <v>18</v>
      </c>
      <c r="G3171" s="4" t="s">
        <v>146</v>
      </c>
      <c r="H3171" s="4" t="s">
        <v>502</v>
      </c>
      <c r="I3171" s="4" t="s">
        <v>4503</v>
      </c>
      <c r="J3171" s="51">
        <v>0</v>
      </c>
      <c r="K3171" s="51">
        <v>6.3</v>
      </c>
      <c r="L3171" s="51">
        <v>234</v>
      </c>
      <c r="M3171" s="51">
        <v>100</v>
      </c>
      <c r="N3171" s="55">
        <v>63536011</v>
      </c>
      <c r="O3171" s="55">
        <v>30000000</v>
      </c>
      <c r="P3171" s="24">
        <v>33536011</v>
      </c>
    </row>
    <row r="3172" spans="1:16" x14ac:dyDescent="0.2">
      <c r="A3172" s="4" t="s">
        <v>6133</v>
      </c>
      <c r="B3172" s="5">
        <v>41254</v>
      </c>
      <c r="C3172" s="4" t="s">
        <v>46</v>
      </c>
      <c r="D3172" s="4" t="s">
        <v>47</v>
      </c>
      <c r="E3172" s="4" t="s">
        <v>17</v>
      </c>
      <c r="F3172" s="4" t="s">
        <v>18</v>
      </c>
      <c r="G3172" s="4" t="s">
        <v>98</v>
      </c>
      <c r="H3172" s="4" t="s">
        <v>1296</v>
      </c>
      <c r="I3172" s="4" t="s">
        <v>6134</v>
      </c>
      <c r="J3172" s="51">
        <v>28000</v>
      </c>
      <c r="K3172" s="51">
        <v>7.1</v>
      </c>
      <c r="L3172" s="51">
        <v>256</v>
      </c>
      <c r="M3172" s="51">
        <v>91</v>
      </c>
      <c r="N3172" s="55">
        <v>148313048</v>
      </c>
      <c r="O3172" s="55">
        <v>85000000</v>
      </c>
      <c r="P3172" s="24">
        <v>63313048</v>
      </c>
    </row>
    <row r="3173" spans="1:16" x14ac:dyDescent="0.2">
      <c r="A3173" s="4" t="s">
        <v>6135</v>
      </c>
      <c r="B3173" s="5">
        <v>41146</v>
      </c>
      <c r="C3173" s="4" t="s">
        <v>46</v>
      </c>
      <c r="D3173" s="4" t="s">
        <v>23</v>
      </c>
      <c r="E3173" s="4" t="s">
        <v>17</v>
      </c>
      <c r="F3173" s="4" t="s">
        <v>352</v>
      </c>
      <c r="G3173" s="4" t="s">
        <v>146</v>
      </c>
      <c r="H3173" s="4" t="s">
        <v>5757</v>
      </c>
      <c r="I3173" s="4" t="s">
        <v>6136</v>
      </c>
      <c r="J3173" s="51">
        <v>10000</v>
      </c>
      <c r="K3173" s="51">
        <v>5.6</v>
      </c>
      <c r="L3173" s="51">
        <v>224</v>
      </c>
      <c r="M3173" s="51">
        <v>101</v>
      </c>
      <c r="N3173" s="55">
        <v>31607598</v>
      </c>
      <c r="O3173" s="55">
        <v>6900000</v>
      </c>
      <c r="P3173" s="24">
        <v>24707598</v>
      </c>
    </row>
    <row r="3174" spans="1:16" x14ac:dyDescent="0.2">
      <c r="A3174" s="4" t="s">
        <v>6137</v>
      </c>
      <c r="B3174" s="5">
        <v>40955</v>
      </c>
      <c r="C3174" s="4" t="s">
        <v>46</v>
      </c>
      <c r="D3174" s="4" t="s">
        <v>54</v>
      </c>
      <c r="E3174" s="4" t="s">
        <v>17</v>
      </c>
      <c r="F3174" s="4" t="s">
        <v>18</v>
      </c>
      <c r="G3174" s="4" t="s">
        <v>98</v>
      </c>
      <c r="H3174" s="4" t="s">
        <v>2781</v>
      </c>
      <c r="I3174" s="4" t="s">
        <v>6138</v>
      </c>
      <c r="J3174" s="51">
        <v>14000</v>
      </c>
      <c r="K3174" s="51">
        <v>6.6</v>
      </c>
      <c r="L3174" s="51">
        <v>233</v>
      </c>
      <c r="M3174" s="51">
        <v>88</v>
      </c>
      <c r="N3174" s="55">
        <v>161317423</v>
      </c>
      <c r="O3174" s="55">
        <v>95000000</v>
      </c>
      <c r="P3174" s="24">
        <v>66317423</v>
      </c>
    </row>
    <row r="3175" spans="1:16" x14ac:dyDescent="0.2">
      <c r="A3175" s="4" t="s">
        <v>6139</v>
      </c>
      <c r="B3175" s="5">
        <v>41264</v>
      </c>
      <c r="C3175" s="4" t="s">
        <v>46</v>
      </c>
      <c r="D3175" s="4" t="s">
        <v>23</v>
      </c>
      <c r="E3175" s="4" t="s">
        <v>17</v>
      </c>
      <c r="F3175" s="4" t="s">
        <v>352</v>
      </c>
      <c r="G3175" s="4" t="s">
        <v>106</v>
      </c>
      <c r="H3175" s="4" t="s">
        <v>6140</v>
      </c>
      <c r="I3175" s="4" t="s">
        <v>6141</v>
      </c>
      <c r="J3175" s="51">
        <v>657</v>
      </c>
      <c r="K3175" s="51">
        <v>5.2</v>
      </c>
      <c r="L3175" s="51">
        <v>36</v>
      </c>
      <c r="M3175" s="51">
        <v>93</v>
      </c>
      <c r="N3175" s="55">
        <v>4063</v>
      </c>
      <c r="O3175" s="55">
        <v>4000000</v>
      </c>
      <c r="P3175" s="24">
        <v>-3995937</v>
      </c>
    </row>
    <row r="3176" spans="1:16" x14ac:dyDescent="0.2">
      <c r="A3176" s="4" t="s">
        <v>6142</v>
      </c>
      <c r="B3176" s="5">
        <v>41023</v>
      </c>
      <c r="C3176" s="4" t="s">
        <v>46</v>
      </c>
      <c r="D3176" s="4" t="s">
        <v>23</v>
      </c>
      <c r="E3176" s="4" t="s">
        <v>2370</v>
      </c>
      <c r="F3176" s="4" t="s">
        <v>2371</v>
      </c>
      <c r="G3176" s="4" t="s">
        <v>19</v>
      </c>
      <c r="H3176" s="4" t="s">
        <v>3865</v>
      </c>
      <c r="I3176" s="4" t="s">
        <v>3866</v>
      </c>
      <c r="J3176" s="51">
        <v>12000</v>
      </c>
      <c r="K3176" s="51">
        <v>6.9</v>
      </c>
      <c r="L3176" s="51">
        <v>50</v>
      </c>
      <c r="M3176" s="51">
        <v>176</v>
      </c>
      <c r="N3176" s="55">
        <v>3047539</v>
      </c>
      <c r="O3176" s="55">
        <v>7217600</v>
      </c>
      <c r="P3176" s="24">
        <v>-4170061</v>
      </c>
    </row>
    <row r="3177" spans="1:16" x14ac:dyDescent="0.2">
      <c r="A3177" s="4" t="s">
        <v>6143</v>
      </c>
      <c r="B3177" s="5">
        <v>41068</v>
      </c>
      <c r="C3177" s="4" t="s">
        <v>46</v>
      </c>
      <c r="D3177" s="4" t="s">
        <v>91</v>
      </c>
      <c r="E3177" s="4" t="s">
        <v>17</v>
      </c>
      <c r="F3177" s="4" t="s">
        <v>18</v>
      </c>
      <c r="G3177" s="4" t="s">
        <v>146</v>
      </c>
      <c r="H3177" s="4" t="s">
        <v>427</v>
      </c>
      <c r="I3177" s="4" t="s">
        <v>2556</v>
      </c>
      <c r="J3177" s="51">
        <v>38000</v>
      </c>
      <c r="K3177" s="51">
        <v>7</v>
      </c>
      <c r="L3177" s="51">
        <v>387</v>
      </c>
      <c r="M3177" s="51">
        <v>130</v>
      </c>
      <c r="N3177" s="55">
        <v>80033643</v>
      </c>
      <c r="O3177" s="55">
        <v>60000000</v>
      </c>
      <c r="P3177" s="24">
        <v>20033643</v>
      </c>
    </row>
    <row r="3178" spans="1:16" x14ac:dyDescent="0.2">
      <c r="A3178" s="4" t="s">
        <v>6144</v>
      </c>
      <c r="B3178" s="5">
        <v>41156</v>
      </c>
      <c r="C3178" s="4" t="s">
        <v>46</v>
      </c>
      <c r="D3178" s="4" t="s">
        <v>91</v>
      </c>
      <c r="E3178" s="4" t="s">
        <v>17</v>
      </c>
      <c r="F3178" s="4" t="s">
        <v>18</v>
      </c>
      <c r="G3178" s="4" t="s">
        <v>146</v>
      </c>
      <c r="H3178" s="4" t="s">
        <v>6145</v>
      </c>
      <c r="I3178" s="4" t="s">
        <v>3333</v>
      </c>
      <c r="J3178" s="51">
        <v>24000</v>
      </c>
      <c r="K3178" s="51">
        <v>6.6</v>
      </c>
      <c r="L3178" s="51">
        <v>462</v>
      </c>
      <c r="M3178" s="51">
        <v>132</v>
      </c>
      <c r="N3178" s="55">
        <v>73058679</v>
      </c>
      <c r="O3178" s="55">
        <v>263700000</v>
      </c>
      <c r="P3178" s="24">
        <v>-190641321</v>
      </c>
    </row>
    <row r="3179" spans="1:16" x14ac:dyDescent="0.2">
      <c r="A3179" s="4" t="s">
        <v>6146</v>
      </c>
      <c r="B3179" s="5">
        <v>41064</v>
      </c>
      <c r="C3179" s="4" t="s">
        <v>46</v>
      </c>
      <c r="D3179" s="4" t="s">
        <v>91</v>
      </c>
      <c r="E3179" s="4" t="s">
        <v>17</v>
      </c>
      <c r="F3179" s="4" t="s">
        <v>18</v>
      </c>
      <c r="G3179" s="4" t="s">
        <v>98</v>
      </c>
      <c r="H3179" s="4" t="s">
        <v>4028</v>
      </c>
      <c r="I3179" s="4" t="s">
        <v>5510</v>
      </c>
      <c r="J3179" s="51">
        <v>0</v>
      </c>
      <c r="K3179" s="51">
        <v>5.8</v>
      </c>
      <c r="L3179" s="51">
        <v>178</v>
      </c>
      <c r="M3179" s="51">
        <v>94</v>
      </c>
      <c r="N3179" s="55">
        <v>103812241</v>
      </c>
      <c r="O3179" s="55">
        <v>79000000</v>
      </c>
      <c r="P3179" s="24">
        <v>24812241</v>
      </c>
    </row>
    <row r="3180" spans="1:16" x14ac:dyDescent="0.2">
      <c r="A3180" s="4" t="s">
        <v>6147</v>
      </c>
      <c r="B3180" s="5">
        <v>41074</v>
      </c>
      <c r="C3180" s="4" t="s">
        <v>46</v>
      </c>
      <c r="D3180" s="4" t="s">
        <v>34</v>
      </c>
      <c r="E3180" s="4" t="s">
        <v>17</v>
      </c>
      <c r="F3180" s="4" t="s">
        <v>18</v>
      </c>
      <c r="G3180" s="4" t="s">
        <v>146</v>
      </c>
      <c r="H3180" s="4" t="s">
        <v>402</v>
      </c>
      <c r="I3180" s="4" t="s">
        <v>5194</v>
      </c>
      <c r="J3180" s="51">
        <v>0</v>
      </c>
      <c r="K3180" s="51">
        <v>5.7</v>
      </c>
      <c r="L3180" s="51">
        <v>98</v>
      </c>
      <c r="M3180" s="51">
        <v>118</v>
      </c>
      <c r="N3180" s="55">
        <v>30920167</v>
      </c>
      <c r="O3180" s="55">
        <v>25000000</v>
      </c>
      <c r="P3180" s="24">
        <v>5920167</v>
      </c>
    </row>
    <row r="3181" spans="1:16" x14ac:dyDescent="0.2">
      <c r="A3181" s="4" t="s">
        <v>6148</v>
      </c>
      <c r="B3181" s="5">
        <v>41159</v>
      </c>
      <c r="C3181" s="4" t="s">
        <v>46</v>
      </c>
      <c r="D3181" s="4" t="s">
        <v>191</v>
      </c>
      <c r="E3181" s="4" t="s">
        <v>17</v>
      </c>
      <c r="F3181" s="4" t="s">
        <v>18</v>
      </c>
      <c r="G3181" s="4" t="s">
        <v>98</v>
      </c>
      <c r="H3181" s="4" t="s">
        <v>6149</v>
      </c>
      <c r="I3181" s="4" t="s">
        <v>6150</v>
      </c>
      <c r="J3181" s="51">
        <v>0</v>
      </c>
      <c r="K3181" s="51">
        <v>5.9</v>
      </c>
      <c r="L3181" s="51">
        <v>68</v>
      </c>
      <c r="M3181" s="51">
        <v>93</v>
      </c>
      <c r="N3181" s="55">
        <v>25240988</v>
      </c>
      <c r="O3181" s="55">
        <v>12000000</v>
      </c>
      <c r="P3181" s="24">
        <v>13240988</v>
      </c>
    </row>
    <row r="3182" spans="1:16" x14ac:dyDescent="0.2">
      <c r="A3182" s="4" t="s">
        <v>6151</v>
      </c>
      <c r="B3182" s="5">
        <v>41074</v>
      </c>
      <c r="C3182" s="4" t="s">
        <v>46</v>
      </c>
      <c r="D3182" s="4" t="s">
        <v>16</v>
      </c>
      <c r="E3182" s="4" t="s">
        <v>17</v>
      </c>
      <c r="F3182" s="4" t="s">
        <v>18</v>
      </c>
      <c r="G3182" s="4" t="s">
        <v>106</v>
      </c>
      <c r="H3182" s="4" t="s">
        <v>1059</v>
      </c>
      <c r="I3182" s="4" t="s">
        <v>4776</v>
      </c>
      <c r="J3182" s="51">
        <v>20000</v>
      </c>
      <c r="K3182" s="51">
        <v>6.2</v>
      </c>
      <c r="L3182" s="51">
        <v>414</v>
      </c>
      <c r="M3182" s="51">
        <v>97</v>
      </c>
      <c r="N3182" s="55">
        <v>14938570</v>
      </c>
      <c r="O3182" s="55">
        <v>15000000</v>
      </c>
      <c r="P3182" s="24">
        <v>-61430</v>
      </c>
    </row>
    <row r="3183" spans="1:16" x14ac:dyDescent="0.2">
      <c r="A3183" s="4" t="s">
        <v>6152</v>
      </c>
      <c r="B3183" s="5">
        <v>41122</v>
      </c>
      <c r="C3183" s="4" t="s">
        <v>46</v>
      </c>
      <c r="D3183" s="4" t="s">
        <v>23</v>
      </c>
      <c r="E3183" s="4" t="s">
        <v>17</v>
      </c>
      <c r="F3183" s="4" t="s">
        <v>18</v>
      </c>
      <c r="G3183" s="4" t="s">
        <v>146</v>
      </c>
      <c r="H3183" s="4" t="s">
        <v>2595</v>
      </c>
      <c r="I3183" s="4" t="s">
        <v>5393</v>
      </c>
      <c r="J3183" s="51">
        <v>144000</v>
      </c>
      <c r="K3183" s="51">
        <v>7.6</v>
      </c>
      <c r="L3183" s="51">
        <v>488</v>
      </c>
      <c r="M3183" s="51">
        <v>158</v>
      </c>
      <c r="N3183" s="55">
        <v>148775460</v>
      </c>
      <c r="O3183" s="55">
        <v>61000000</v>
      </c>
      <c r="P3183" s="24">
        <v>87775460</v>
      </c>
    </row>
    <row r="3184" spans="1:16" x14ac:dyDescent="0.2">
      <c r="A3184" s="4" t="s">
        <v>6153</v>
      </c>
      <c r="B3184" s="5">
        <v>41184</v>
      </c>
      <c r="C3184" s="4" t="s">
        <v>46</v>
      </c>
      <c r="D3184" s="4" t="s">
        <v>54</v>
      </c>
      <c r="E3184" s="4" t="s">
        <v>17</v>
      </c>
      <c r="F3184" s="4" t="s">
        <v>18</v>
      </c>
      <c r="G3184" s="4" t="s">
        <v>98</v>
      </c>
      <c r="H3184" s="4" t="s">
        <v>6154</v>
      </c>
      <c r="I3184" s="4" t="s">
        <v>1260</v>
      </c>
      <c r="J3184" s="51">
        <v>122000</v>
      </c>
      <c r="K3184" s="51">
        <v>8</v>
      </c>
      <c r="L3184" s="51">
        <v>552</v>
      </c>
      <c r="M3184" s="51">
        <v>127</v>
      </c>
      <c r="N3184" s="55">
        <v>124976634</v>
      </c>
      <c r="O3184" s="55">
        <v>120000000</v>
      </c>
      <c r="P3184" s="24">
        <v>4976634</v>
      </c>
    </row>
    <row r="3185" spans="1:16" x14ac:dyDescent="0.2">
      <c r="A3185" s="4" t="s">
        <v>6155</v>
      </c>
      <c r="B3185" s="5">
        <v>41255</v>
      </c>
      <c r="C3185" s="4" t="s">
        <v>46</v>
      </c>
      <c r="D3185" s="4" t="s">
        <v>75</v>
      </c>
      <c r="E3185" s="4" t="s">
        <v>17</v>
      </c>
      <c r="F3185" s="4" t="s">
        <v>18</v>
      </c>
      <c r="G3185" s="4" t="s">
        <v>146</v>
      </c>
      <c r="H3185" s="4" t="s">
        <v>1467</v>
      </c>
      <c r="I3185" s="4" t="s">
        <v>239</v>
      </c>
      <c r="J3185" s="51">
        <v>71000</v>
      </c>
      <c r="K3185" s="51">
        <v>7.4</v>
      </c>
      <c r="L3185" s="51">
        <v>538</v>
      </c>
      <c r="M3185" s="51">
        <v>150</v>
      </c>
      <c r="N3185" s="55">
        <v>182204440</v>
      </c>
      <c r="O3185" s="55">
        <v>65000000</v>
      </c>
      <c r="P3185" s="24">
        <v>117204440</v>
      </c>
    </row>
    <row r="3186" spans="1:16" x14ac:dyDescent="0.2">
      <c r="A3186" s="4" t="s">
        <v>6156</v>
      </c>
      <c r="B3186" s="5">
        <v>41244</v>
      </c>
      <c r="C3186" s="4" t="s">
        <v>46</v>
      </c>
      <c r="D3186" s="4" t="s">
        <v>91</v>
      </c>
      <c r="E3186" s="4" t="s">
        <v>17</v>
      </c>
      <c r="F3186" s="4" t="s">
        <v>175</v>
      </c>
      <c r="G3186" s="4" t="s">
        <v>146</v>
      </c>
      <c r="H3186" s="4" t="s">
        <v>5278</v>
      </c>
      <c r="I3186" s="4" t="s">
        <v>6157</v>
      </c>
      <c r="J3186" s="51">
        <v>10000</v>
      </c>
      <c r="K3186" s="51">
        <v>6.1</v>
      </c>
      <c r="L3186" s="51">
        <v>289</v>
      </c>
      <c r="M3186" s="51">
        <v>95</v>
      </c>
      <c r="N3186" s="55">
        <v>14291570</v>
      </c>
      <c r="O3186" s="55">
        <v>20000000</v>
      </c>
      <c r="P3186" s="24">
        <v>-5708430</v>
      </c>
    </row>
    <row r="3187" spans="1:16" x14ac:dyDescent="0.2">
      <c r="A3187" s="4" t="s">
        <v>6158</v>
      </c>
      <c r="B3187" s="5">
        <v>41062</v>
      </c>
      <c r="C3187" s="4" t="s">
        <v>46</v>
      </c>
      <c r="D3187" s="4" t="s">
        <v>91</v>
      </c>
      <c r="E3187" s="4" t="s">
        <v>17</v>
      </c>
      <c r="F3187" s="4" t="s">
        <v>18</v>
      </c>
      <c r="G3187" s="4" t="s">
        <v>106</v>
      </c>
      <c r="H3187" s="4" t="s">
        <v>1467</v>
      </c>
      <c r="I3187" s="4" t="s">
        <v>5062</v>
      </c>
      <c r="J3187" s="51">
        <v>75000</v>
      </c>
      <c r="K3187" s="51">
        <v>7.4</v>
      </c>
      <c r="L3187" s="51">
        <v>589</v>
      </c>
      <c r="M3187" s="51">
        <v>119</v>
      </c>
      <c r="N3187" s="55">
        <v>66468315</v>
      </c>
      <c r="O3187" s="55">
        <v>30000000</v>
      </c>
      <c r="P3187" s="24">
        <v>36468315</v>
      </c>
    </row>
    <row r="3188" spans="1:16" x14ac:dyDescent="0.2">
      <c r="A3188" s="4" t="s">
        <v>6159</v>
      </c>
      <c r="B3188" s="5">
        <v>41165</v>
      </c>
      <c r="C3188" s="4" t="s">
        <v>46</v>
      </c>
      <c r="D3188" s="4" t="s">
        <v>54</v>
      </c>
      <c r="E3188" s="4" t="s">
        <v>17</v>
      </c>
      <c r="F3188" s="4" t="s">
        <v>18</v>
      </c>
      <c r="G3188" s="4" t="s">
        <v>98</v>
      </c>
      <c r="H3188" s="4" t="s">
        <v>1006</v>
      </c>
      <c r="I3188" s="4" t="s">
        <v>1732</v>
      </c>
      <c r="J3188" s="51">
        <v>17000</v>
      </c>
      <c r="K3188" s="51">
        <v>6.9</v>
      </c>
      <c r="L3188" s="51">
        <v>211</v>
      </c>
      <c r="M3188" s="51">
        <v>93</v>
      </c>
      <c r="N3188" s="55">
        <v>216366733</v>
      </c>
      <c r="O3188" s="55">
        <v>145000000</v>
      </c>
      <c r="P3188" s="24">
        <v>71366733</v>
      </c>
    </row>
    <row r="3189" spans="1:16" x14ac:dyDescent="0.2">
      <c r="A3189" s="4" t="s">
        <v>6160</v>
      </c>
      <c r="B3189" s="5">
        <v>40921</v>
      </c>
      <c r="C3189" s="4" t="s">
        <v>46</v>
      </c>
      <c r="D3189" s="4" t="s">
        <v>34</v>
      </c>
      <c r="E3189" s="4" t="s">
        <v>17</v>
      </c>
      <c r="F3189" s="4" t="s">
        <v>18</v>
      </c>
      <c r="G3189" s="4" t="s">
        <v>146</v>
      </c>
      <c r="H3189" s="4" t="s">
        <v>203</v>
      </c>
      <c r="I3189" s="4" t="s">
        <v>4395</v>
      </c>
      <c r="J3189" s="51">
        <v>0</v>
      </c>
      <c r="K3189" s="51">
        <v>4.8</v>
      </c>
      <c r="L3189" s="51">
        <v>31</v>
      </c>
      <c r="M3189" s="51">
        <v>114</v>
      </c>
      <c r="N3189" s="55">
        <v>65623128</v>
      </c>
      <c r="O3189" s="55">
        <v>20000000</v>
      </c>
      <c r="P3189" s="24">
        <v>45623128</v>
      </c>
    </row>
    <row r="3190" spans="1:16" x14ac:dyDescent="0.2">
      <c r="A3190" s="4" t="s">
        <v>6161</v>
      </c>
      <c r="B3190" s="5">
        <v>40946</v>
      </c>
      <c r="C3190" s="4" t="s">
        <v>46</v>
      </c>
      <c r="D3190" s="4" t="s">
        <v>34</v>
      </c>
      <c r="E3190" s="4" t="s">
        <v>17</v>
      </c>
      <c r="F3190" s="4" t="s">
        <v>18</v>
      </c>
      <c r="G3190" s="4" t="s">
        <v>106</v>
      </c>
      <c r="H3190" s="4" t="s">
        <v>3931</v>
      </c>
      <c r="I3190" s="4" t="s">
        <v>759</v>
      </c>
      <c r="J3190" s="51">
        <v>54000</v>
      </c>
      <c r="K3190" s="51">
        <v>6.1</v>
      </c>
      <c r="L3190" s="51">
        <v>324</v>
      </c>
      <c r="M3190" s="51">
        <v>110</v>
      </c>
      <c r="N3190" s="55">
        <v>113709992</v>
      </c>
      <c r="O3190" s="55">
        <v>7000000</v>
      </c>
      <c r="P3190" s="24">
        <v>106709992</v>
      </c>
    </row>
    <row r="3191" spans="1:16" x14ac:dyDescent="0.2">
      <c r="A3191" s="4" t="s">
        <v>6162</v>
      </c>
      <c r="B3191" s="5">
        <v>41091</v>
      </c>
      <c r="C3191" s="4" t="s">
        <v>46</v>
      </c>
      <c r="D3191" s="4" t="s">
        <v>91</v>
      </c>
      <c r="E3191" s="4" t="s">
        <v>17</v>
      </c>
      <c r="F3191" s="4" t="s">
        <v>18</v>
      </c>
      <c r="G3191" s="4" t="s">
        <v>146</v>
      </c>
      <c r="H3191" s="4" t="s">
        <v>6163</v>
      </c>
      <c r="I3191" s="4" t="s">
        <v>6164</v>
      </c>
      <c r="J3191" s="51">
        <v>11000</v>
      </c>
      <c r="K3191" s="51">
        <v>6.6</v>
      </c>
      <c r="L3191" s="51">
        <v>258</v>
      </c>
      <c r="M3191" s="51">
        <v>102</v>
      </c>
      <c r="N3191" s="55">
        <v>18600911</v>
      </c>
      <c r="O3191" s="55">
        <v>42000000</v>
      </c>
      <c r="P3191" s="24">
        <v>-23399089</v>
      </c>
    </row>
    <row r="3192" spans="1:16" x14ac:dyDescent="0.2">
      <c r="A3192" s="4" t="s">
        <v>6165</v>
      </c>
      <c r="B3192" s="5">
        <v>40931</v>
      </c>
      <c r="C3192" s="4" t="s">
        <v>46</v>
      </c>
      <c r="D3192" s="4" t="s">
        <v>105</v>
      </c>
      <c r="E3192" s="4" t="s">
        <v>17</v>
      </c>
      <c r="F3192" s="4" t="s">
        <v>175</v>
      </c>
      <c r="G3192" s="4" t="s">
        <v>19</v>
      </c>
      <c r="H3192" s="4" t="s">
        <v>6166</v>
      </c>
      <c r="I3192" s="4" t="s">
        <v>6167</v>
      </c>
      <c r="J3192" s="51">
        <v>0</v>
      </c>
      <c r="K3192" s="51">
        <v>6.1</v>
      </c>
      <c r="L3192" s="51">
        <v>279</v>
      </c>
      <c r="M3192" s="51">
        <v>89</v>
      </c>
      <c r="N3192" s="55">
        <v>12843</v>
      </c>
      <c r="O3192" s="55">
        <v>6000000</v>
      </c>
      <c r="P3192" s="24">
        <v>-5987157</v>
      </c>
    </row>
    <row r="3193" spans="1:16" x14ac:dyDescent="0.2">
      <c r="A3193" s="4" t="s">
        <v>6168</v>
      </c>
      <c r="B3193" s="5">
        <v>41093</v>
      </c>
      <c r="C3193" s="4" t="s">
        <v>46</v>
      </c>
      <c r="D3193" s="4" t="s">
        <v>91</v>
      </c>
      <c r="E3193" s="4" t="s">
        <v>17</v>
      </c>
      <c r="F3193" s="4" t="s">
        <v>18</v>
      </c>
      <c r="G3193" s="4" t="s">
        <v>146</v>
      </c>
      <c r="H3193" s="4" t="s">
        <v>1181</v>
      </c>
      <c r="I3193" s="4" t="s">
        <v>886</v>
      </c>
      <c r="J3193" s="51">
        <v>40000</v>
      </c>
      <c r="K3193" s="51">
        <v>6.8</v>
      </c>
      <c r="L3193" s="51">
        <v>451</v>
      </c>
      <c r="M3193" s="51">
        <v>106</v>
      </c>
      <c r="N3193" s="55">
        <v>179020854</v>
      </c>
      <c r="O3193" s="55">
        <v>225000000</v>
      </c>
      <c r="P3193" s="24">
        <v>-45979146</v>
      </c>
    </row>
    <row r="3194" spans="1:16" x14ac:dyDescent="0.2">
      <c r="A3194" s="4" t="s">
        <v>6169</v>
      </c>
      <c r="B3194" s="5">
        <v>40923</v>
      </c>
      <c r="C3194" s="4" t="s">
        <v>46</v>
      </c>
      <c r="D3194" s="4" t="s">
        <v>23</v>
      </c>
      <c r="E3194" s="4" t="s">
        <v>17</v>
      </c>
      <c r="F3194" s="4" t="s">
        <v>18</v>
      </c>
      <c r="G3194" s="4" t="s">
        <v>106</v>
      </c>
      <c r="H3194" s="4" t="s">
        <v>5330</v>
      </c>
      <c r="I3194" s="4" t="s">
        <v>6170</v>
      </c>
      <c r="J3194" s="51">
        <v>569</v>
      </c>
      <c r="K3194" s="51">
        <v>6.5</v>
      </c>
      <c r="L3194" s="51">
        <v>37</v>
      </c>
      <c r="M3194" s="51">
        <v>97</v>
      </c>
      <c r="N3194" s="55">
        <v>78030</v>
      </c>
      <c r="O3194" s="55">
        <v>200000</v>
      </c>
      <c r="P3194" s="24">
        <v>-121970</v>
      </c>
    </row>
    <row r="3195" spans="1:16" x14ac:dyDescent="0.2">
      <c r="A3195" s="4" t="s">
        <v>6171</v>
      </c>
      <c r="B3195" s="5">
        <v>41021</v>
      </c>
      <c r="C3195" s="4" t="s">
        <v>46</v>
      </c>
      <c r="D3195" s="4" t="s">
        <v>54</v>
      </c>
      <c r="E3195" s="4" t="s">
        <v>17</v>
      </c>
      <c r="F3195" s="4" t="s">
        <v>18</v>
      </c>
      <c r="G3195" s="4" t="s">
        <v>98</v>
      </c>
      <c r="H3195" s="4" t="s">
        <v>689</v>
      </c>
      <c r="I3195" s="4" t="s">
        <v>2513</v>
      </c>
      <c r="J3195" s="51">
        <v>18000</v>
      </c>
      <c r="K3195" s="51">
        <v>5.6</v>
      </c>
      <c r="L3195" s="51">
        <v>382</v>
      </c>
      <c r="M3195" s="51">
        <v>106</v>
      </c>
      <c r="N3195" s="55">
        <v>64933670</v>
      </c>
      <c r="O3195" s="55">
        <v>85000000</v>
      </c>
      <c r="P3195" s="24">
        <v>-20066330</v>
      </c>
    </row>
    <row r="3196" spans="1:16" x14ac:dyDescent="0.2">
      <c r="A3196" s="4" t="s">
        <v>6172</v>
      </c>
      <c r="B3196" s="5">
        <v>41215</v>
      </c>
      <c r="C3196" s="4" t="s">
        <v>46</v>
      </c>
      <c r="D3196" s="4" t="s">
        <v>54</v>
      </c>
      <c r="E3196" s="4" t="s">
        <v>17</v>
      </c>
      <c r="F3196" s="4" t="s">
        <v>18</v>
      </c>
      <c r="G3196" s="4" t="s">
        <v>146</v>
      </c>
      <c r="H3196" s="4" t="s">
        <v>796</v>
      </c>
      <c r="I3196" s="4" t="s">
        <v>1327</v>
      </c>
      <c r="J3196" s="51">
        <v>71000</v>
      </c>
      <c r="K3196" s="51">
        <v>7.8</v>
      </c>
      <c r="L3196" s="51">
        <v>487</v>
      </c>
      <c r="M3196" s="51">
        <v>94</v>
      </c>
      <c r="N3196" s="55">
        <v>45507053</v>
      </c>
      <c r="O3196" s="55">
        <v>16000000</v>
      </c>
      <c r="P3196" s="24">
        <v>29507053</v>
      </c>
    </row>
    <row r="3197" spans="1:16" x14ac:dyDescent="0.2">
      <c r="A3197" s="4" t="s">
        <v>6173</v>
      </c>
      <c r="B3197" s="5">
        <v>40989</v>
      </c>
      <c r="C3197" s="4" t="s">
        <v>46</v>
      </c>
      <c r="D3197" s="4" t="s">
        <v>23</v>
      </c>
      <c r="E3197" s="4" t="s">
        <v>17</v>
      </c>
      <c r="F3197" s="4" t="s">
        <v>18</v>
      </c>
      <c r="G3197" s="4" t="s">
        <v>146</v>
      </c>
      <c r="H3197" s="4" t="s">
        <v>1391</v>
      </c>
      <c r="I3197" s="4" t="s">
        <v>5963</v>
      </c>
      <c r="J3197" s="51">
        <v>27000</v>
      </c>
      <c r="K3197" s="51">
        <v>7.4</v>
      </c>
      <c r="L3197" s="51">
        <v>368</v>
      </c>
      <c r="M3197" s="51">
        <v>130</v>
      </c>
      <c r="N3197" s="55">
        <v>21589307</v>
      </c>
      <c r="O3197" s="55">
        <v>10000000</v>
      </c>
      <c r="P3197" s="24">
        <v>11589307</v>
      </c>
    </row>
    <row r="3198" spans="1:16" x14ac:dyDescent="0.2">
      <c r="A3198" s="4" t="s">
        <v>6174</v>
      </c>
      <c r="B3198" s="5">
        <v>41003</v>
      </c>
      <c r="C3198" s="4" t="s">
        <v>46</v>
      </c>
      <c r="D3198" s="4" t="s">
        <v>54</v>
      </c>
      <c r="E3198" s="4" t="s">
        <v>17</v>
      </c>
      <c r="F3198" s="4" t="s">
        <v>175</v>
      </c>
      <c r="G3198" s="4" t="s">
        <v>106</v>
      </c>
      <c r="H3198" s="4" t="s">
        <v>3128</v>
      </c>
      <c r="I3198" s="4" t="s">
        <v>1758</v>
      </c>
      <c r="J3198" s="51">
        <v>27000</v>
      </c>
      <c r="K3198" s="51">
        <v>6.1</v>
      </c>
      <c r="L3198" s="51">
        <v>252</v>
      </c>
      <c r="M3198" s="51">
        <v>137</v>
      </c>
      <c r="N3198" s="55">
        <v>717753</v>
      </c>
      <c r="O3198" s="55">
        <v>25000000</v>
      </c>
      <c r="P3198" s="24">
        <v>-24282247</v>
      </c>
    </row>
    <row r="3199" spans="1:16" x14ac:dyDescent="0.2">
      <c r="A3199" s="4" t="s">
        <v>6175</v>
      </c>
      <c r="B3199" s="5">
        <v>41124</v>
      </c>
      <c r="C3199" s="4" t="s">
        <v>46</v>
      </c>
      <c r="D3199" s="4" t="s">
        <v>91</v>
      </c>
      <c r="E3199" s="4" t="s">
        <v>17</v>
      </c>
      <c r="F3199" s="4" t="s">
        <v>18</v>
      </c>
      <c r="G3199" s="4" t="s">
        <v>146</v>
      </c>
      <c r="H3199" s="4" t="s">
        <v>3269</v>
      </c>
      <c r="I3199" s="4" t="s">
        <v>5708</v>
      </c>
      <c r="J3199" s="51">
        <v>19000</v>
      </c>
      <c r="K3199" s="51">
        <v>5.3</v>
      </c>
      <c r="L3199" s="51">
        <v>127</v>
      </c>
      <c r="M3199" s="51">
        <v>91</v>
      </c>
      <c r="N3199" s="55">
        <v>26404753</v>
      </c>
      <c r="O3199" s="55">
        <v>40000000</v>
      </c>
      <c r="P3199" s="24">
        <v>-13595247</v>
      </c>
    </row>
    <row r="3200" spans="1:16" x14ac:dyDescent="0.2">
      <c r="A3200" s="4" t="s">
        <v>6176</v>
      </c>
      <c r="B3200" s="5">
        <v>40944</v>
      </c>
      <c r="C3200" s="4" t="s">
        <v>46</v>
      </c>
      <c r="D3200" s="4" t="s">
        <v>105</v>
      </c>
      <c r="E3200" s="4" t="s">
        <v>17</v>
      </c>
      <c r="F3200" s="4" t="s">
        <v>18</v>
      </c>
      <c r="G3200" s="4" t="s">
        <v>106</v>
      </c>
      <c r="H3200" s="4" t="s">
        <v>6177</v>
      </c>
      <c r="I3200" s="4" t="s">
        <v>5913</v>
      </c>
      <c r="J3200" s="51">
        <v>26000</v>
      </c>
      <c r="K3200" s="51">
        <v>4.5999999999999996</v>
      </c>
      <c r="L3200" s="51">
        <v>248</v>
      </c>
      <c r="M3200" s="51">
        <v>96</v>
      </c>
      <c r="N3200" s="55">
        <v>53884821</v>
      </c>
      <c r="O3200" s="55">
        <v>5000000</v>
      </c>
      <c r="P3200" s="24">
        <v>48884821</v>
      </c>
    </row>
    <row r="3201" spans="1:16" x14ac:dyDescent="0.2">
      <c r="A3201" s="4" t="s">
        <v>6178</v>
      </c>
      <c r="B3201" s="5">
        <v>40935</v>
      </c>
      <c r="C3201" s="4" t="s">
        <v>46</v>
      </c>
      <c r="D3201" s="4" t="s">
        <v>54</v>
      </c>
      <c r="E3201" s="4" t="s">
        <v>17</v>
      </c>
      <c r="F3201" s="4" t="s">
        <v>18</v>
      </c>
      <c r="G3201" s="4" t="s">
        <v>98</v>
      </c>
      <c r="H3201" s="4" t="s">
        <v>5650</v>
      </c>
      <c r="I3201" s="4" t="s">
        <v>6179</v>
      </c>
      <c r="J3201" s="51">
        <v>12000</v>
      </c>
      <c r="K3201" s="51">
        <v>7</v>
      </c>
      <c r="L3201" s="51">
        <v>328</v>
      </c>
      <c r="M3201" s="51">
        <v>92</v>
      </c>
      <c r="N3201" s="55">
        <v>55994557</v>
      </c>
      <c r="O3201" s="55">
        <v>60000000</v>
      </c>
      <c r="P3201" s="24">
        <v>-4005443</v>
      </c>
    </row>
    <row r="3202" spans="1:16" x14ac:dyDescent="0.2">
      <c r="A3202" s="4" t="s">
        <v>6180</v>
      </c>
      <c r="B3202" s="5">
        <v>41098</v>
      </c>
      <c r="C3202" s="4" t="s">
        <v>46</v>
      </c>
      <c r="D3202" s="4" t="s">
        <v>34</v>
      </c>
      <c r="E3202" s="4" t="s">
        <v>17</v>
      </c>
      <c r="F3202" s="4" t="s">
        <v>18</v>
      </c>
      <c r="G3202" s="4" t="s">
        <v>98</v>
      </c>
      <c r="H3202" s="4" t="s">
        <v>5527</v>
      </c>
      <c r="I3202" s="4" t="s">
        <v>4466</v>
      </c>
      <c r="J3202" s="51">
        <v>0</v>
      </c>
      <c r="K3202" s="51">
        <v>6.1</v>
      </c>
      <c r="L3202" s="51">
        <v>139</v>
      </c>
      <c r="M3202" s="51">
        <v>105</v>
      </c>
      <c r="N3202" s="55">
        <v>77264926</v>
      </c>
      <c r="O3202" s="55">
        <v>25000000</v>
      </c>
      <c r="P3202" s="24">
        <v>52264926</v>
      </c>
    </row>
    <row r="3203" spans="1:16" x14ac:dyDescent="0.2">
      <c r="A3203" s="4" t="s">
        <v>6181</v>
      </c>
      <c r="B3203" s="5">
        <v>41016</v>
      </c>
      <c r="C3203" s="4" t="s">
        <v>46</v>
      </c>
      <c r="D3203" s="4" t="s">
        <v>34</v>
      </c>
      <c r="E3203" s="4" t="s">
        <v>17</v>
      </c>
      <c r="F3203" s="4" t="s">
        <v>18</v>
      </c>
      <c r="G3203" s="4" t="s">
        <v>146</v>
      </c>
      <c r="H3203" s="4" t="s">
        <v>5650</v>
      </c>
      <c r="I3203" s="4" t="s">
        <v>6182</v>
      </c>
      <c r="J3203" s="51">
        <v>36000</v>
      </c>
      <c r="K3203" s="51">
        <v>7.2</v>
      </c>
      <c r="L3203" s="51">
        <v>223</v>
      </c>
      <c r="M3203" s="51">
        <v>112</v>
      </c>
      <c r="N3203" s="55">
        <v>64998368</v>
      </c>
      <c r="O3203" s="55">
        <v>17000000</v>
      </c>
      <c r="P3203" s="24">
        <v>47998368</v>
      </c>
    </row>
    <row r="3204" spans="1:16" x14ac:dyDescent="0.2">
      <c r="A3204" s="4" t="s">
        <v>6183</v>
      </c>
      <c r="B3204" s="5">
        <v>40950</v>
      </c>
      <c r="C3204" s="4" t="s">
        <v>46</v>
      </c>
      <c r="D3204" s="4" t="s">
        <v>34</v>
      </c>
      <c r="E3204" s="4" t="s">
        <v>17</v>
      </c>
      <c r="F3204" s="4" t="s">
        <v>18</v>
      </c>
      <c r="G3204" s="4" t="s">
        <v>146</v>
      </c>
      <c r="H3204" s="4" t="s">
        <v>2354</v>
      </c>
      <c r="I3204" s="4" t="s">
        <v>3441</v>
      </c>
      <c r="J3204" s="51">
        <v>0</v>
      </c>
      <c r="K3204" s="51">
        <v>5.7</v>
      </c>
      <c r="L3204" s="51">
        <v>135</v>
      </c>
      <c r="M3204" s="51">
        <v>105</v>
      </c>
      <c r="N3204" s="55">
        <v>13101142</v>
      </c>
      <c r="O3204" s="55">
        <v>35000000</v>
      </c>
      <c r="P3204" s="24">
        <v>-21898858</v>
      </c>
    </row>
    <row r="3205" spans="1:16" x14ac:dyDescent="0.2">
      <c r="A3205" s="4" t="s">
        <v>6184</v>
      </c>
      <c r="B3205" s="5">
        <v>41020</v>
      </c>
      <c r="C3205" s="4" t="s">
        <v>46</v>
      </c>
      <c r="D3205" s="4" t="s">
        <v>91</v>
      </c>
      <c r="E3205" s="4" t="s">
        <v>17</v>
      </c>
      <c r="F3205" s="4" t="s">
        <v>18</v>
      </c>
      <c r="G3205" s="4" t="s">
        <v>146</v>
      </c>
      <c r="H3205" s="4" t="s">
        <v>1467</v>
      </c>
      <c r="I3205" s="4" t="s">
        <v>2179</v>
      </c>
      <c r="J3205" s="51">
        <v>20000</v>
      </c>
      <c r="K3205" s="51">
        <v>6.5</v>
      </c>
      <c r="L3205" s="51">
        <v>248</v>
      </c>
      <c r="M3205" s="51">
        <v>91</v>
      </c>
      <c r="N3205" s="55">
        <v>20275446</v>
      </c>
      <c r="O3205" s="55">
        <v>35000000</v>
      </c>
      <c r="P3205" s="24">
        <v>-14724554</v>
      </c>
    </row>
    <row r="3206" spans="1:16" x14ac:dyDescent="0.2">
      <c r="A3206" s="4" t="s">
        <v>6185</v>
      </c>
      <c r="B3206" s="5">
        <v>41055</v>
      </c>
      <c r="C3206" s="4" t="s">
        <v>46</v>
      </c>
      <c r="D3206" s="4" t="s">
        <v>34</v>
      </c>
      <c r="E3206" s="4" t="s">
        <v>17</v>
      </c>
      <c r="F3206" s="4" t="s">
        <v>18</v>
      </c>
      <c r="G3206" s="4" t="s">
        <v>106</v>
      </c>
      <c r="H3206" s="4" t="s">
        <v>6186</v>
      </c>
      <c r="I3206" s="4" t="s">
        <v>6187</v>
      </c>
      <c r="J3206" s="51">
        <v>29000</v>
      </c>
      <c r="K3206" s="51">
        <v>6.7</v>
      </c>
      <c r="L3206" s="51">
        <v>229</v>
      </c>
      <c r="M3206" s="51">
        <v>93</v>
      </c>
      <c r="N3206" s="55">
        <v>54724272</v>
      </c>
      <c r="O3206" s="55">
        <v>12000000</v>
      </c>
      <c r="P3206" s="24">
        <v>42724272</v>
      </c>
    </row>
    <row r="3207" spans="1:16" x14ac:dyDescent="0.2">
      <c r="A3207" s="4" t="s">
        <v>6188</v>
      </c>
      <c r="B3207" s="5">
        <v>41237</v>
      </c>
      <c r="C3207" s="4" t="s">
        <v>46</v>
      </c>
      <c r="D3207" s="4" t="s">
        <v>54</v>
      </c>
      <c r="E3207" s="4" t="s">
        <v>17</v>
      </c>
      <c r="F3207" s="4" t="s">
        <v>18</v>
      </c>
      <c r="G3207" s="4" t="s">
        <v>106</v>
      </c>
      <c r="H3207" s="4" t="s">
        <v>5300</v>
      </c>
      <c r="I3207" s="4" t="s">
        <v>288</v>
      </c>
      <c r="J3207" s="51">
        <v>97000</v>
      </c>
      <c r="K3207" s="51">
        <v>7</v>
      </c>
      <c r="L3207" s="51">
        <v>775</v>
      </c>
      <c r="M3207" s="51">
        <v>124</v>
      </c>
      <c r="N3207" s="55">
        <v>126464904</v>
      </c>
      <c r="O3207" s="55">
        <v>130000000</v>
      </c>
      <c r="P3207" s="24">
        <v>-3535096</v>
      </c>
    </row>
    <row r="3208" spans="1:16" x14ac:dyDescent="0.2">
      <c r="A3208" s="4" t="s">
        <v>6189</v>
      </c>
      <c r="B3208" s="5">
        <v>41253</v>
      </c>
      <c r="C3208" s="4" t="s">
        <v>46</v>
      </c>
      <c r="D3208" s="4" t="s">
        <v>23</v>
      </c>
      <c r="E3208" s="4" t="s">
        <v>17</v>
      </c>
      <c r="F3208" s="4" t="s">
        <v>18</v>
      </c>
      <c r="G3208" s="4" t="s">
        <v>106</v>
      </c>
      <c r="H3208" s="4" t="s">
        <v>1537</v>
      </c>
      <c r="I3208" s="4" t="s">
        <v>863</v>
      </c>
      <c r="J3208" s="51">
        <v>10000</v>
      </c>
      <c r="K3208" s="51">
        <v>6.6</v>
      </c>
      <c r="L3208" s="51">
        <v>242</v>
      </c>
      <c r="M3208" s="51">
        <v>106</v>
      </c>
      <c r="N3208" s="55">
        <v>7556708</v>
      </c>
      <c r="O3208" s="55">
        <v>15000000</v>
      </c>
      <c r="P3208" s="24">
        <v>-7443292</v>
      </c>
    </row>
    <row r="3209" spans="1:16" x14ac:dyDescent="0.2">
      <c r="A3209" s="4" t="s">
        <v>6190</v>
      </c>
      <c r="B3209" s="5">
        <v>41132</v>
      </c>
      <c r="C3209" s="4" t="s">
        <v>46</v>
      </c>
      <c r="D3209" s="4" t="s">
        <v>34</v>
      </c>
      <c r="E3209" s="4" t="s">
        <v>17</v>
      </c>
      <c r="F3209" s="4" t="s">
        <v>97</v>
      </c>
      <c r="G3209" s="4" t="s">
        <v>146</v>
      </c>
      <c r="H3209" s="4" t="s">
        <v>6191</v>
      </c>
      <c r="I3209" s="4" t="s">
        <v>6192</v>
      </c>
      <c r="J3209" s="51">
        <v>13000</v>
      </c>
      <c r="K3209" s="51">
        <v>6.8</v>
      </c>
      <c r="L3209" s="51">
        <v>175</v>
      </c>
      <c r="M3209" s="51">
        <v>98</v>
      </c>
      <c r="N3209" s="55">
        <v>18381787</v>
      </c>
      <c r="O3209" s="55">
        <v>11000000</v>
      </c>
      <c r="P3209" s="24">
        <v>7381787</v>
      </c>
    </row>
    <row r="3210" spans="1:16" x14ac:dyDescent="0.2">
      <c r="A3210" s="4" t="s">
        <v>6193</v>
      </c>
      <c r="B3210" s="5">
        <v>41138</v>
      </c>
      <c r="C3210" s="4" t="s">
        <v>46</v>
      </c>
      <c r="D3210" s="4" t="s">
        <v>91</v>
      </c>
      <c r="E3210" s="4" t="s">
        <v>17</v>
      </c>
      <c r="F3210" s="4" t="s">
        <v>18</v>
      </c>
      <c r="G3210" s="4" t="s">
        <v>146</v>
      </c>
      <c r="H3210" s="4" t="s">
        <v>3892</v>
      </c>
      <c r="I3210" s="4" t="s">
        <v>6194</v>
      </c>
      <c r="J3210" s="51">
        <v>0</v>
      </c>
      <c r="K3210" s="51">
        <v>5.9</v>
      </c>
      <c r="L3210" s="51">
        <v>144</v>
      </c>
      <c r="M3210" s="51">
        <v>125</v>
      </c>
      <c r="N3210" s="55">
        <v>49875589</v>
      </c>
      <c r="O3210" s="55">
        <v>58000000</v>
      </c>
      <c r="P3210" s="24">
        <v>-8124411</v>
      </c>
    </row>
    <row r="3211" spans="1:16" x14ac:dyDescent="0.2">
      <c r="A3211" s="4" t="s">
        <v>6195</v>
      </c>
      <c r="B3211" s="5">
        <v>41269</v>
      </c>
      <c r="C3211" s="4" t="s">
        <v>46</v>
      </c>
      <c r="D3211" s="4" t="s">
        <v>91</v>
      </c>
      <c r="E3211" s="4" t="s">
        <v>17</v>
      </c>
      <c r="F3211" s="4" t="s">
        <v>25</v>
      </c>
      <c r="G3211" s="4" t="s">
        <v>106</v>
      </c>
      <c r="H3211" s="4" t="s">
        <v>865</v>
      </c>
      <c r="I3211" s="4" t="s">
        <v>1244</v>
      </c>
      <c r="J3211" s="51">
        <v>32000</v>
      </c>
      <c r="K3211" s="51">
        <v>5.4</v>
      </c>
      <c r="L3211" s="51">
        <v>239</v>
      </c>
      <c r="M3211" s="51">
        <v>96</v>
      </c>
      <c r="N3211" s="55">
        <v>42345531</v>
      </c>
      <c r="O3211" s="55">
        <v>65000000</v>
      </c>
      <c r="P3211" s="24">
        <v>-22654469</v>
      </c>
    </row>
    <row r="3212" spans="1:16" x14ac:dyDescent="0.2">
      <c r="A3212" s="4" t="s">
        <v>6196</v>
      </c>
      <c r="B3212" s="5">
        <v>41229</v>
      </c>
      <c r="C3212" s="4" t="s">
        <v>46</v>
      </c>
      <c r="D3212" s="4" t="s">
        <v>54</v>
      </c>
      <c r="E3212" s="4" t="s">
        <v>17</v>
      </c>
      <c r="F3212" s="4" t="s">
        <v>18</v>
      </c>
      <c r="G3212" s="4" t="s">
        <v>98</v>
      </c>
      <c r="H3212" s="4" t="s">
        <v>2595</v>
      </c>
      <c r="I3212" s="4" t="s">
        <v>6197</v>
      </c>
      <c r="J3212" s="51">
        <v>25000</v>
      </c>
      <c r="K3212" s="51">
        <v>7.3</v>
      </c>
      <c r="L3212" s="51">
        <v>256</v>
      </c>
      <c r="M3212" s="51">
        <v>97</v>
      </c>
      <c r="N3212" s="55">
        <v>103400692</v>
      </c>
      <c r="O3212" s="55">
        <v>145000000</v>
      </c>
      <c r="P3212" s="24">
        <v>-41599308</v>
      </c>
    </row>
    <row r="3213" spans="1:16" x14ac:dyDescent="0.2">
      <c r="A3213" s="4" t="s">
        <v>6198</v>
      </c>
      <c r="B3213" s="5">
        <v>41251</v>
      </c>
      <c r="C3213" s="4" t="s">
        <v>46</v>
      </c>
      <c r="D3213" s="4" t="s">
        <v>34</v>
      </c>
      <c r="E3213" s="4" t="s">
        <v>17</v>
      </c>
      <c r="F3213" s="4" t="s">
        <v>18</v>
      </c>
      <c r="G3213" s="4" t="s">
        <v>146</v>
      </c>
      <c r="H3213" s="4" t="s">
        <v>360</v>
      </c>
      <c r="I3213" s="4" t="s">
        <v>6199</v>
      </c>
      <c r="J3213" s="51">
        <v>13000</v>
      </c>
      <c r="K3213" s="51">
        <v>7.1</v>
      </c>
      <c r="L3213" s="51">
        <v>252</v>
      </c>
      <c r="M3213" s="51">
        <v>89</v>
      </c>
      <c r="N3213" s="55">
        <v>3325638</v>
      </c>
      <c r="O3213" s="55">
        <v>2500000</v>
      </c>
      <c r="P3213" s="24">
        <v>825638</v>
      </c>
    </row>
    <row r="3214" spans="1:16" x14ac:dyDescent="0.2">
      <c r="A3214" s="4" t="s">
        <v>6200</v>
      </c>
      <c r="B3214" s="5">
        <v>41065</v>
      </c>
      <c r="C3214" s="4" t="s">
        <v>46</v>
      </c>
      <c r="D3214" s="4" t="s">
        <v>34</v>
      </c>
      <c r="E3214" s="4" t="s">
        <v>17</v>
      </c>
      <c r="F3214" s="4" t="s">
        <v>18</v>
      </c>
      <c r="G3214" s="4" t="s">
        <v>146</v>
      </c>
      <c r="H3214" s="4" t="s">
        <v>6201</v>
      </c>
      <c r="I3214" s="4" t="s">
        <v>2914</v>
      </c>
      <c r="J3214" s="51">
        <v>33000</v>
      </c>
      <c r="K3214" s="51">
        <v>5.9</v>
      </c>
      <c r="L3214" s="51">
        <v>360</v>
      </c>
      <c r="M3214" s="51">
        <v>136</v>
      </c>
      <c r="N3214" s="55">
        <v>38509342</v>
      </c>
      <c r="O3214" s="55">
        <v>75000000</v>
      </c>
      <c r="P3214" s="24">
        <v>-36490658</v>
      </c>
    </row>
    <row r="3215" spans="1:16" x14ac:dyDescent="0.2">
      <c r="A3215" s="4" t="s">
        <v>6202</v>
      </c>
      <c r="B3215" s="5">
        <v>41091</v>
      </c>
      <c r="C3215" s="4" t="s">
        <v>46</v>
      </c>
      <c r="D3215" s="4" t="s">
        <v>91</v>
      </c>
      <c r="E3215" s="4" t="s">
        <v>17</v>
      </c>
      <c r="F3215" s="4" t="s">
        <v>18</v>
      </c>
      <c r="G3215" s="4" t="s">
        <v>106</v>
      </c>
      <c r="H3215" s="4" t="s">
        <v>1825</v>
      </c>
      <c r="I3215" s="4" t="s">
        <v>2467</v>
      </c>
      <c r="J3215" s="51">
        <v>12000</v>
      </c>
      <c r="K3215" s="51">
        <v>6.5</v>
      </c>
      <c r="L3215" s="51">
        <v>258</v>
      </c>
      <c r="M3215" s="51">
        <v>94</v>
      </c>
      <c r="N3215" s="55">
        <v>17120019</v>
      </c>
      <c r="O3215" s="55">
        <v>30000000</v>
      </c>
      <c r="P3215" s="24">
        <v>-12879981</v>
      </c>
    </row>
    <row r="3216" spans="1:16" x14ac:dyDescent="0.2">
      <c r="A3216" s="4" t="s">
        <v>6203</v>
      </c>
      <c r="B3216" s="5">
        <v>41158</v>
      </c>
      <c r="C3216" s="4" t="s">
        <v>46</v>
      </c>
      <c r="D3216" s="4" t="s">
        <v>91</v>
      </c>
      <c r="E3216" s="4" t="s">
        <v>17</v>
      </c>
      <c r="F3216" s="4" t="s">
        <v>18</v>
      </c>
      <c r="G3216" s="4" t="s">
        <v>106</v>
      </c>
      <c r="H3216" s="4" t="s">
        <v>588</v>
      </c>
      <c r="I3216" s="4" t="s">
        <v>6204</v>
      </c>
      <c r="J3216" s="51">
        <v>19000</v>
      </c>
      <c r="K3216" s="51">
        <v>6.8</v>
      </c>
      <c r="L3216" s="51">
        <v>298</v>
      </c>
      <c r="M3216" s="51">
        <v>115</v>
      </c>
      <c r="N3216" s="55">
        <v>126149655</v>
      </c>
      <c r="O3216" s="55">
        <v>85000000</v>
      </c>
      <c r="P3216" s="24">
        <v>41149655</v>
      </c>
    </row>
    <row r="3217" spans="1:16" x14ac:dyDescent="0.2">
      <c r="A3217" s="4" t="s">
        <v>6205</v>
      </c>
      <c r="B3217" s="5">
        <v>41080</v>
      </c>
      <c r="C3217" s="4" t="s">
        <v>46</v>
      </c>
      <c r="D3217" s="4" t="s">
        <v>34</v>
      </c>
      <c r="E3217" s="4" t="s">
        <v>17</v>
      </c>
      <c r="F3217" s="4" t="s">
        <v>18</v>
      </c>
      <c r="G3217" s="4" t="s">
        <v>106</v>
      </c>
      <c r="H3217" s="4" t="s">
        <v>3391</v>
      </c>
      <c r="I3217" s="4" t="s">
        <v>6206</v>
      </c>
      <c r="J3217" s="51">
        <v>31000</v>
      </c>
      <c r="K3217" s="51">
        <v>7</v>
      </c>
      <c r="L3217" s="51">
        <v>271</v>
      </c>
      <c r="M3217" s="51">
        <v>86</v>
      </c>
      <c r="N3217" s="55">
        <v>4007792</v>
      </c>
      <c r="O3217" s="55">
        <v>750000</v>
      </c>
      <c r="P3217" s="24">
        <v>3257792</v>
      </c>
    </row>
    <row r="3218" spans="1:16" x14ac:dyDescent="0.2">
      <c r="A3218" s="4" t="s">
        <v>6207</v>
      </c>
      <c r="B3218" s="5">
        <v>41036</v>
      </c>
      <c r="C3218" s="4" t="s">
        <v>15</v>
      </c>
      <c r="D3218" s="4" t="s">
        <v>16</v>
      </c>
      <c r="E3218" s="4" t="s">
        <v>17</v>
      </c>
      <c r="F3218" s="4" t="s">
        <v>18</v>
      </c>
      <c r="G3218" s="4" t="s">
        <v>106</v>
      </c>
      <c r="H3218" s="4" t="s">
        <v>5772</v>
      </c>
      <c r="I3218" s="4" t="s">
        <v>545</v>
      </c>
      <c r="J3218" s="51">
        <v>28000</v>
      </c>
      <c r="K3218" s="51">
        <v>6.5</v>
      </c>
      <c r="L3218" s="51">
        <v>339</v>
      </c>
      <c r="M3218" s="51">
        <v>141</v>
      </c>
      <c r="N3218" s="55">
        <v>47307550</v>
      </c>
      <c r="O3218" s="55">
        <v>45000000</v>
      </c>
      <c r="P3218" s="24">
        <v>2307550</v>
      </c>
    </row>
    <row r="3219" spans="1:16" x14ac:dyDescent="0.2">
      <c r="A3219" s="4" t="s">
        <v>6208</v>
      </c>
      <c r="B3219" s="5">
        <v>41154</v>
      </c>
      <c r="C3219" s="4" t="s">
        <v>15</v>
      </c>
      <c r="D3219" s="4" t="s">
        <v>54</v>
      </c>
      <c r="E3219" s="4" t="s">
        <v>17</v>
      </c>
      <c r="F3219" s="4" t="s">
        <v>18</v>
      </c>
      <c r="G3219" s="4" t="s">
        <v>106</v>
      </c>
      <c r="H3219" s="4" t="s">
        <v>3781</v>
      </c>
      <c r="I3219" s="4" t="s">
        <v>6209</v>
      </c>
      <c r="J3219" s="51">
        <v>25000</v>
      </c>
      <c r="K3219" s="51">
        <v>6.7</v>
      </c>
      <c r="L3219" s="51">
        <v>265</v>
      </c>
      <c r="M3219" s="51">
        <v>101</v>
      </c>
      <c r="N3219" s="55">
        <v>6619173</v>
      </c>
      <c r="O3219" s="55">
        <v>10000000</v>
      </c>
      <c r="P3219" s="24">
        <v>-3380827</v>
      </c>
    </row>
    <row r="3220" spans="1:16" x14ac:dyDescent="0.2">
      <c r="A3220" s="4" t="s">
        <v>6210</v>
      </c>
      <c r="B3220" s="5">
        <v>40964</v>
      </c>
      <c r="C3220" s="4" t="s">
        <v>46</v>
      </c>
      <c r="D3220" s="4" t="s">
        <v>34</v>
      </c>
      <c r="E3220" s="4" t="s">
        <v>17</v>
      </c>
      <c r="F3220" s="4" t="s">
        <v>97</v>
      </c>
      <c r="G3220" s="4" t="s">
        <v>106</v>
      </c>
      <c r="H3220" s="4" t="s">
        <v>5205</v>
      </c>
      <c r="I3220" s="4" t="s">
        <v>4939</v>
      </c>
      <c r="J3220" s="51">
        <v>52000</v>
      </c>
      <c r="K3220" s="51">
        <v>7.2</v>
      </c>
      <c r="L3220" s="51">
        <v>401</v>
      </c>
      <c r="M3220" s="51">
        <v>110</v>
      </c>
      <c r="N3220" s="55">
        <v>14989761</v>
      </c>
      <c r="O3220" s="55">
        <v>15000000</v>
      </c>
      <c r="P3220" s="24">
        <v>-10239</v>
      </c>
    </row>
    <row r="3221" spans="1:16" x14ac:dyDescent="0.2">
      <c r="A3221" s="4" t="s">
        <v>6211</v>
      </c>
      <c r="B3221" s="5">
        <v>41247</v>
      </c>
      <c r="C3221" s="4" t="s">
        <v>46</v>
      </c>
      <c r="D3221" s="4" t="s">
        <v>54</v>
      </c>
      <c r="E3221" s="4" t="s">
        <v>17</v>
      </c>
      <c r="F3221" s="4" t="s">
        <v>175</v>
      </c>
      <c r="G3221" s="4" t="s">
        <v>106</v>
      </c>
      <c r="H3221" s="4" t="s">
        <v>1394</v>
      </c>
      <c r="I3221" s="4" t="s">
        <v>6212</v>
      </c>
      <c r="J3221" s="51">
        <v>25000</v>
      </c>
      <c r="K3221" s="51">
        <v>5</v>
      </c>
      <c r="L3221" s="51">
        <v>173</v>
      </c>
      <c r="M3221" s="51">
        <v>95</v>
      </c>
      <c r="N3221" s="55">
        <v>17529157</v>
      </c>
      <c r="O3221" s="55">
        <v>20000000</v>
      </c>
      <c r="P3221" s="24">
        <v>-2470843</v>
      </c>
    </row>
    <row r="3222" spans="1:16" x14ac:dyDescent="0.2">
      <c r="A3222" s="4" t="s">
        <v>6213</v>
      </c>
      <c r="B3222" s="5">
        <v>41218</v>
      </c>
      <c r="C3222" s="4" t="s">
        <v>46</v>
      </c>
      <c r="D3222" s="4" t="s">
        <v>34</v>
      </c>
      <c r="E3222" s="4" t="s">
        <v>17</v>
      </c>
      <c r="F3222" s="4" t="s">
        <v>18</v>
      </c>
      <c r="G3222" s="4" t="s">
        <v>106</v>
      </c>
      <c r="H3222" s="4" t="s">
        <v>5757</v>
      </c>
      <c r="I3222" s="4" t="s">
        <v>1363</v>
      </c>
      <c r="J3222" s="51">
        <v>117000</v>
      </c>
      <c r="K3222" s="51">
        <v>7.8</v>
      </c>
      <c r="L3222" s="51">
        <v>539</v>
      </c>
      <c r="M3222" s="51">
        <v>122</v>
      </c>
      <c r="N3222" s="55">
        <v>132088910</v>
      </c>
      <c r="O3222" s="55">
        <v>21000000</v>
      </c>
      <c r="P3222" s="24">
        <v>111088910</v>
      </c>
    </row>
    <row r="3223" spans="1:16" x14ac:dyDescent="0.2">
      <c r="A3223" s="4" t="s">
        <v>6214</v>
      </c>
      <c r="B3223" s="5">
        <v>41257</v>
      </c>
      <c r="C3223" s="4" t="s">
        <v>46</v>
      </c>
      <c r="D3223" s="4" t="s">
        <v>105</v>
      </c>
      <c r="E3223" s="4" t="s">
        <v>17</v>
      </c>
      <c r="F3223" s="4" t="s">
        <v>18</v>
      </c>
      <c r="G3223" s="4" t="s">
        <v>106</v>
      </c>
      <c r="H3223" s="4" t="s">
        <v>6215</v>
      </c>
      <c r="I3223" s="4" t="s">
        <v>4131</v>
      </c>
      <c r="J3223" s="51">
        <v>58000</v>
      </c>
      <c r="K3223" s="51">
        <v>6.8</v>
      </c>
      <c r="L3223" s="51">
        <v>411</v>
      </c>
      <c r="M3223" s="51">
        <v>110</v>
      </c>
      <c r="N3223" s="55">
        <v>48056940</v>
      </c>
      <c r="O3223" s="55">
        <v>3000000</v>
      </c>
      <c r="P3223" s="24">
        <v>45056940</v>
      </c>
    </row>
    <row r="3224" spans="1:16" x14ac:dyDescent="0.2">
      <c r="A3224" s="4" t="s">
        <v>6216</v>
      </c>
      <c r="B3224" s="5">
        <v>41057</v>
      </c>
      <c r="C3224" s="4" t="s">
        <v>46</v>
      </c>
      <c r="D3224" s="4" t="s">
        <v>91</v>
      </c>
      <c r="E3224" s="4" t="s">
        <v>17</v>
      </c>
      <c r="F3224" s="4" t="s">
        <v>97</v>
      </c>
      <c r="G3224" s="4" t="s">
        <v>146</v>
      </c>
      <c r="H3224" s="4" t="s">
        <v>6217</v>
      </c>
      <c r="I3224" s="4" t="s">
        <v>1978</v>
      </c>
      <c r="J3224" s="51">
        <v>80000</v>
      </c>
      <c r="K3224" s="51">
        <v>7.8</v>
      </c>
      <c r="L3224" s="51">
        <v>750</v>
      </c>
      <c r="M3224" s="51">
        <v>143</v>
      </c>
      <c r="N3224" s="55">
        <v>304360277</v>
      </c>
      <c r="O3224" s="55">
        <v>200000000</v>
      </c>
      <c r="P3224" s="24">
        <v>104360277</v>
      </c>
    </row>
    <row r="3225" spans="1:16" x14ac:dyDescent="0.2">
      <c r="A3225" s="4" t="s">
        <v>6218</v>
      </c>
      <c r="B3225" s="5">
        <v>40918</v>
      </c>
      <c r="C3225" s="4" t="s">
        <v>46</v>
      </c>
      <c r="D3225" s="4" t="s">
        <v>91</v>
      </c>
      <c r="E3225" s="4" t="s">
        <v>17</v>
      </c>
      <c r="F3225" s="4" t="s">
        <v>18</v>
      </c>
      <c r="G3225" s="4" t="s">
        <v>146</v>
      </c>
      <c r="H3225" s="4" t="s">
        <v>5170</v>
      </c>
      <c r="I3225" s="4" t="s">
        <v>6219</v>
      </c>
      <c r="J3225" s="51">
        <v>53000</v>
      </c>
      <c r="K3225" s="51">
        <v>6.1</v>
      </c>
      <c r="L3225" s="51">
        <v>416</v>
      </c>
      <c r="M3225" s="51">
        <v>132</v>
      </c>
      <c r="N3225" s="55">
        <v>155111815</v>
      </c>
      <c r="O3225" s="55">
        <v>170000000</v>
      </c>
      <c r="P3225" s="24">
        <v>-14888185</v>
      </c>
    </row>
    <row r="3226" spans="1:16" x14ac:dyDescent="0.2">
      <c r="A3226" s="4" t="s">
        <v>6220</v>
      </c>
      <c r="B3226" s="5">
        <v>41057</v>
      </c>
      <c r="C3226" s="4" t="s">
        <v>46</v>
      </c>
      <c r="D3226" s="4" t="s">
        <v>23</v>
      </c>
      <c r="E3226" s="4" t="s">
        <v>17</v>
      </c>
      <c r="F3226" s="4" t="s">
        <v>18</v>
      </c>
      <c r="G3226" s="4" t="s">
        <v>146</v>
      </c>
      <c r="H3226" s="4" t="s">
        <v>5330</v>
      </c>
      <c r="I3226" s="4" t="s">
        <v>5868</v>
      </c>
      <c r="J3226" s="51">
        <v>0</v>
      </c>
      <c r="K3226" s="51">
        <v>5.7</v>
      </c>
      <c r="L3226" s="51">
        <v>82</v>
      </c>
      <c r="M3226" s="51">
        <v>116</v>
      </c>
      <c r="N3226" s="55">
        <v>24397469</v>
      </c>
      <c r="O3226" s="55">
        <v>17000000</v>
      </c>
      <c r="P3226" s="24">
        <v>7397469</v>
      </c>
    </row>
    <row r="3227" spans="1:16" x14ac:dyDescent="0.2">
      <c r="A3227" s="4" t="s">
        <v>6221</v>
      </c>
      <c r="B3227" s="5">
        <v>41243</v>
      </c>
      <c r="C3227" s="4" t="s">
        <v>46</v>
      </c>
      <c r="D3227" s="4" t="s">
        <v>16</v>
      </c>
      <c r="E3227" s="4" t="s">
        <v>17</v>
      </c>
      <c r="F3227" s="4" t="s">
        <v>18</v>
      </c>
      <c r="G3227" s="4" t="s">
        <v>106</v>
      </c>
      <c r="H3227" s="4" t="s">
        <v>2584</v>
      </c>
      <c r="I3227" s="4" t="s">
        <v>6222</v>
      </c>
      <c r="J3227" s="51">
        <v>25000</v>
      </c>
      <c r="K3227" s="51">
        <v>5.3</v>
      </c>
      <c r="L3227" s="51">
        <v>444</v>
      </c>
      <c r="M3227" s="51">
        <v>94</v>
      </c>
      <c r="N3227" s="55">
        <v>14123773</v>
      </c>
      <c r="O3227" s="55">
        <v>5000000</v>
      </c>
      <c r="P3227" s="24">
        <v>9123773</v>
      </c>
    </row>
    <row r="3228" spans="1:16" x14ac:dyDescent="0.2">
      <c r="A3228" s="4" t="s">
        <v>6223</v>
      </c>
      <c r="B3228" s="5">
        <v>41101</v>
      </c>
      <c r="C3228" s="4" t="s">
        <v>46</v>
      </c>
      <c r="D3228" s="4" t="s">
        <v>23</v>
      </c>
      <c r="E3228" s="4" t="s">
        <v>17</v>
      </c>
      <c r="F3228" s="4" t="s">
        <v>18</v>
      </c>
      <c r="G3228" s="4" t="s">
        <v>146</v>
      </c>
      <c r="H3228" s="4" t="s">
        <v>6224</v>
      </c>
      <c r="I3228" s="4" t="s">
        <v>6225</v>
      </c>
      <c r="J3228" s="51">
        <v>19000</v>
      </c>
      <c r="K3228" s="51">
        <v>6.5</v>
      </c>
      <c r="L3228" s="51">
        <v>121</v>
      </c>
      <c r="M3228" s="51">
        <v>99</v>
      </c>
      <c r="N3228" s="55">
        <v>35057332</v>
      </c>
      <c r="O3228" s="55">
        <v>33000000</v>
      </c>
      <c r="P3228" s="24">
        <v>2057332</v>
      </c>
    </row>
    <row r="3229" spans="1:16" x14ac:dyDescent="0.2">
      <c r="A3229" s="4" t="s">
        <v>6226</v>
      </c>
      <c r="B3229" s="5">
        <v>41038</v>
      </c>
      <c r="C3229" s="4" t="s">
        <v>46</v>
      </c>
      <c r="D3229" s="4" t="s">
        <v>91</v>
      </c>
      <c r="E3229" s="4" t="s">
        <v>17</v>
      </c>
      <c r="F3229" s="4" t="s">
        <v>18</v>
      </c>
      <c r="G3229" s="4" t="s">
        <v>106</v>
      </c>
      <c r="H3229" s="4" t="s">
        <v>476</v>
      </c>
      <c r="I3229" s="4" t="s">
        <v>1543</v>
      </c>
      <c r="J3229" s="51">
        <v>0</v>
      </c>
      <c r="K3229" s="51">
        <v>5.5</v>
      </c>
      <c r="L3229" s="51">
        <v>98</v>
      </c>
      <c r="M3229" s="51">
        <v>96</v>
      </c>
      <c r="N3229" s="55">
        <v>183125</v>
      </c>
      <c r="O3229" s="55">
        <v>35000000</v>
      </c>
      <c r="P3229" s="24">
        <v>-34816875</v>
      </c>
    </row>
    <row r="3230" spans="1:16" x14ac:dyDescent="0.2">
      <c r="A3230" s="4" t="s">
        <v>6227</v>
      </c>
      <c r="B3230" s="5">
        <v>41040</v>
      </c>
      <c r="C3230" s="4" t="s">
        <v>46</v>
      </c>
      <c r="D3230" s="4" t="s">
        <v>91</v>
      </c>
      <c r="E3230" s="4" t="s">
        <v>17</v>
      </c>
      <c r="F3230" s="4" t="s">
        <v>175</v>
      </c>
      <c r="G3230" s="4" t="s">
        <v>146</v>
      </c>
      <c r="H3230" s="4" t="s">
        <v>473</v>
      </c>
      <c r="I3230" s="4" t="s">
        <v>5811</v>
      </c>
      <c r="J3230" s="51">
        <v>63000</v>
      </c>
      <c r="K3230" s="51">
        <v>6.3</v>
      </c>
      <c r="L3230" s="51">
        <v>358</v>
      </c>
      <c r="M3230" s="51">
        <v>98</v>
      </c>
      <c r="N3230" s="55">
        <v>139852971</v>
      </c>
      <c r="O3230" s="55">
        <v>45000000</v>
      </c>
      <c r="P3230" s="24">
        <v>94852971</v>
      </c>
    </row>
    <row r="3231" spans="1:16" x14ac:dyDescent="0.2">
      <c r="A3231" s="4" t="s">
        <v>6228</v>
      </c>
      <c r="B3231" s="5">
        <v>41155</v>
      </c>
      <c r="C3231" s="4" t="s">
        <v>46</v>
      </c>
      <c r="D3231" s="4" t="s">
        <v>34</v>
      </c>
      <c r="E3231" s="4" t="s">
        <v>17</v>
      </c>
      <c r="F3231" s="4" t="s">
        <v>18</v>
      </c>
      <c r="G3231" s="4" t="s">
        <v>106</v>
      </c>
      <c r="H3231" s="4" t="s">
        <v>2691</v>
      </c>
      <c r="I3231" s="4" t="s">
        <v>4931</v>
      </c>
      <c r="J3231" s="51">
        <v>74000</v>
      </c>
      <c r="K3231" s="51">
        <v>7</v>
      </c>
      <c r="L3231" s="51">
        <v>457</v>
      </c>
      <c r="M3231" s="51">
        <v>112</v>
      </c>
      <c r="N3231" s="55">
        <v>218628680</v>
      </c>
      <c r="O3231" s="55">
        <v>50000000</v>
      </c>
      <c r="P3231" s="24">
        <v>168628680</v>
      </c>
    </row>
    <row r="3232" spans="1:16" x14ac:dyDescent="0.2">
      <c r="A3232" s="4" t="s">
        <v>6229</v>
      </c>
      <c r="B3232" s="5">
        <v>41045</v>
      </c>
      <c r="C3232" s="4" t="s">
        <v>46</v>
      </c>
      <c r="D3232" s="4" t="s">
        <v>34</v>
      </c>
      <c r="E3232" s="4" t="s">
        <v>17</v>
      </c>
      <c r="F3232" s="4" t="s">
        <v>18</v>
      </c>
      <c r="G3232" s="4" t="s">
        <v>106</v>
      </c>
      <c r="H3232" s="4" t="s">
        <v>1373</v>
      </c>
      <c r="I3232" s="4" t="s">
        <v>5022</v>
      </c>
      <c r="J3232" s="51">
        <v>12000</v>
      </c>
      <c r="K3232" s="51">
        <v>5.6</v>
      </c>
      <c r="L3232" s="51">
        <v>157</v>
      </c>
      <c r="M3232" s="51">
        <v>116</v>
      </c>
      <c r="N3232" s="55">
        <v>36931089</v>
      </c>
      <c r="O3232" s="55">
        <v>70000000</v>
      </c>
      <c r="P3232" s="24">
        <v>-33068911</v>
      </c>
    </row>
    <row r="3233" spans="1:16" x14ac:dyDescent="0.2">
      <c r="A3233" s="4" t="s">
        <v>6230</v>
      </c>
      <c r="B3233" s="5">
        <v>41163</v>
      </c>
      <c r="C3233" s="4" t="s">
        <v>46</v>
      </c>
      <c r="D3233" s="4" t="s">
        <v>75</v>
      </c>
      <c r="E3233" s="4" t="s">
        <v>6008</v>
      </c>
      <c r="F3233" s="4" t="s">
        <v>97</v>
      </c>
      <c r="G3233" s="4" t="s">
        <v>19</v>
      </c>
      <c r="H3233" s="4" t="s">
        <v>6231</v>
      </c>
      <c r="I3233" s="4" t="s">
        <v>6232</v>
      </c>
      <c r="J3233" s="51">
        <v>20000</v>
      </c>
      <c r="K3233" s="51">
        <v>8.1999999999999993</v>
      </c>
      <c r="L3233" s="51">
        <v>248</v>
      </c>
      <c r="M3233" s="51">
        <v>96</v>
      </c>
      <c r="N3233" s="55">
        <v>484221</v>
      </c>
      <c r="O3233" s="55">
        <v>1000000</v>
      </c>
      <c r="P3233" s="24">
        <v>-515779</v>
      </c>
    </row>
    <row r="3234" spans="1:16" x14ac:dyDescent="0.2">
      <c r="A3234" s="4" t="s">
        <v>6233</v>
      </c>
      <c r="B3234" s="5">
        <v>41208</v>
      </c>
      <c r="C3234" s="4" t="s">
        <v>46</v>
      </c>
      <c r="D3234" s="4" t="s">
        <v>91</v>
      </c>
      <c r="E3234" s="4" t="s">
        <v>17</v>
      </c>
      <c r="F3234" s="4" t="s">
        <v>18</v>
      </c>
      <c r="G3234" s="4" t="s">
        <v>146</v>
      </c>
      <c r="H3234" s="4" t="s">
        <v>4764</v>
      </c>
      <c r="I3234" s="4" t="s">
        <v>5165</v>
      </c>
      <c r="J3234" s="51">
        <v>56000</v>
      </c>
      <c r="K3234" s="51">
        <v>7</v>
      </c>
      <c r="L3234" s="51">
        <v>599</v>
      </c>
      <c r="M3234" s="51">
        <v>153</v>
      </c>
      <c r="N3234" s="55">
        <v>262030663</v>
      </c>
      <c r="O3234" s="55">
        <v>230000000</v>
      </c>
      <c r="P3234" s="24">
        <v>32030663</v>
      </c>
    </row>
    <row r="3235" spans="1:16" x14ac:dyDescent="0.2">
      <c r="A3235" s="4" t="s">
        <v>6234</v>
      </c>
      <c r="B3235" s="5">
        <v>41047</v>
      </c>
      <c r="C3235" s="4" t="s">
        <v>46</v>
      </c>
      <c r="D3235" s="4" t="s">
        <v>105</v>
      </c>
      <c r="E3235" s="4" t="s">
        <v>17</v>
      </c>
      <c r="F3235" s="4" t="s">
        <v>18</v>
      </c>
      <c r="G3235" s="4" t="s">
        <v>146</v>
      </c>
      <c r="H3235" s="4" t="s">
        <v>6235</v>
      </c>
      <c r="I3235" s="4" t="s">
        <v>6236</v>
      </c>
      <c r="J3235" s="51">
        <v>0</v>
      </c>
      <c r="K3235" s="51">
        <v>4.0999999999999996</v>
      </c>
      <c r="L3235" s="51">
        <v>145</v>
      </c>
      <c r="M3235" s="51">
        <v>83</v>
      </c>
      <c r="N3235" s="55">
        <v>4930798</v>
      </c>
      <c r="O3235" s="55">
        <v>17000000</v>
      </c>
      <c r="P3235" s="24">
        <v>-12069202</v>
      </c>
    </row>
    <row r="3236" spans="1:16" x14ac:dyDescent="0.2">
      <c r="A3236" s="4" t="s">
        <v>6237</v>
      </c>
      <c r="B3236" s="5">
        <v>41118</v>
      </c>
      <c r="C3236" s="4" t="s">
        <v>46</v>
      </c>
      <c r="D3236" s="4" t="s">
        <v>91</v>
      </c>
      <c r="E3236" s="4" t="s">
        <v>17</v>
      </c>
      <c r="F3236" s="4" t="s">
        <v>18</v>
      </c>
      <c r="G3236" s="4" t="s">
        <v>146</v>
      </c>
      <c r="H3236" s="4" t="s">
        <v>5170</v>
      </c>
      <c r="I3236" s="4" t="s">
        <v>4093</v>
      </c>
      <c r="J3236" s="51">
        <v>123000</v>
      </c>
      <c r="K3236" s="51">
        <v>8.1</v>
      </c>
      <c r="L3236" s="51">
        <v>703</v>
      </c>
      <c r="M3236" s="51">
        <v>173</v>
      </c>
      <c r="N3236" s="55">
        <v>623279547</v>
      </c>
      <c r="O3236" s="55">
        <v>220000000</v>
      </c>
      <c r="P3236" s="24">
        <v>403279547</v>
      </c>
    </row>
    <row r="3237" spans="1:16" x14ac:dyDescent="0.2">
      <c r="A3237" s="4" t="s">
        <v>6238</v>
      </c>
      <c r="B3237" s="5">
        <v>41229</v>
      </c>
      <c r="C3237" s="4" t="s">
        <v>46</v>
      </c>
      <c r="D3237" s="4" t="s">
        <v>91</v>
      </c>
      <c r="E3237" s="4" t="s">
        <v>17</v>
      </c>
      <c r="F3237" s="4" t="s">
        <v>18</v>
      </c>
      <c r="G3237" s="4" t="s">
        <v>146</v>
      </c>
      <c r="H3237" s="4" t="s">
        <v>3445</v>
      </c>
      <c r="I3237" s="4" t="s">
        <v>4703</v>
      </c>
      <c r="J3237" s="51">
        <v>31000</v>
      </c>
      <c r="K3237" s="51">
        <v>6.7</v>
      </c>
      <c r="L3237" s="51">
        <v>436</v>
      </c>
      <c r="M3237" s="51">
        <v>135</v>
      </c>
      <c r="N3237" s="55">
        <v>113165635</v>
      </c>
      <c r="O3237" s="55">
        <v>125000000</v>
      </c>
      <c r="P3237" s="24">
        <v>-11834365</v>
      </c>
    </row>
    <row r="3238" spans="1:16" x14ac:dyDescent="0.2">
      <c r="A3238" s="4" t="s">
        <v>6239</v>
      </c>
      <c r="B3238" s="5">
        <v>40963</v>
      </c>
      <c r="C3238" s="4" t="s">
        <v>46</v>
      </c>
      <c r="D3238" s="4" t="s">
        <v>34</v>
      </c>
      <c r="E3238" s="4" t="s">
        <v>17</v>
      </c>
      <c r="F3238" s="4" t="s">
        <v>18</v>
      </c>
      <c r="G3238" s="4" t="s">
        <v>106</v>
      </c>
      <c r="H3238" s="4" t="s">
        <v>5509</v>
      </c>
      <c r="I3238" s="4" t="s">
        <v>6240</v>
      </c>
      <c r="J3238" s="51">
        <v>0</v>
      </c>
      <c r="K3238" s="51">
        <v>6.4</v>
      </c>
      <c r="L3238" s="51">
        <v>62</v>
      </c>
      <c r="M3238" s="51">
        <v>101</v>
      </c>
      <c r="N3238" s="55">
        <v>6643</v>
      </c>
      <c r="O3238" s="55">
        <v>900000</v>
      </c>
      <c r="P3238" s="24">
        <v>-893357</v>
      </c>
    </row>
    <row r="3239" spans="1:16" x14ac:dyDescent="0.2">
      <c r="A3239" s="4" t="s">
        <v>6241</v>
      </c>
      <c r="B3239" s="5">
        <v>41005</v>
      </c>
      <c r="C3239" s="4" t="s">
        <v>46</v>
      </c>
      <c r="D3239" s="4" t="s">
        <v>329</v>
      </c>
      <c r="E3239" s="4" t="s">
        <v>17</v>
      </c>
      <c r="F3239" s="4" t="s">
        <v>18</v>
      </c>
      <c r="G3239" s="4" t="s">
        <v>106</v>
      </c>
      <c r="H3239" s="4" t="s">
        <v>5170</v>
      </c>
      <c r="I3239" s="4" t="s">
        <v>6242</v>
      </c>
      <c r="J3239" s="51">
        <v>66000</v>
      </c>
      <c r="K3239" s="51">
        <v>7</v>
      </c>
      <c r="L3239" s="51">
        <v>634</v>
      </c>
      <c r="M3239" s="51">
        <v>95</v>
      </c>
      <c r="N3239" s="55">
        <v>42043633</v>
      </c>
      <c r="O3239" s="55">
        <v>30000000</v>
      </c>
      <c r="P3239" s="24">
        <v>12043633</v>
      </c>
    </row>
    <row r="3240" spans="1:16" x14ac:dyDescent="0.2">
      <c r="A3240" s="4" t="s">
        <v>6243</v>
      </c>
      <c r="B3240" s="5">
        <v>41123</v>
      </c>
      <c r="C3240" s="4" t="s">
        <v>46</v>
      </c>
      <c r="D3240" s="4" t="s">
        <v>34</v>
      </c>
      <c r="E3240" s="4" t="s">
        <v>17</v>
      </c>
      <c r="F3240" s="4" t="s">
        <v>18</v>
      </c>
      <c r="G3240" s="4" t="s">
        <v>106</v>
      </c>
      <c r="H3240" s="4" t="s">
        <v>1520</v>
      </c>
      <c r="I3240" s="4" t="s">
        <v>1521</v>
      </c>
      <c r="J3240" s="51">
        <v>18000</v>
      </c>
      <c r="K3240" s="51">
        <v>6.2</v>
      </c>
      <c r="L3240" s="51">
        <v>255</v>
      </c>
      <c r="M3240" s="51">
        <v>85</v>
      </c>
      <c r="N3240" s="55">
        <v>86897182</v>
      </c>
      <c r="O3240" s="55">
        <v>95000000</v>
      </c>
      <c r="P3240" s="24">
        <v>-8102818</v>
      </c>
    </row>
    <row r="3241" spans="1:16" x14ac:dyDescent="0.2">
      <c r="A3241" s="4" t="s">
        <v>6244</v>
      </c>
      <c r="B3241" s="5">
        <v>41049</v>
      </c>
      <c r="C3241" s="4" t="s">
        <v>46</v>
      </c>
      <c r="D3241" s="4" t="s">
        <v>91</v>
      </c>
      <c r="E3241" s="4" t="s">
        <v>17</v>
      </c>
      <c r="F3241" s="4" t="s">
        <v>18</v>
      </c>
      <c r="G3241" s="4" t="s">
        <v>146</v>
      </c>
      <c r="H3241" s="4" t="s">
        <v>3199</v>
      </c>
      <c r="I3241" s="4" t="s">
        <v>6245</v>
      </c>
      <c r="J3241" s="51">
        <v>0</v>
      </c>
      <c r="K3241" s="51">
        <v>4.9000000000000004</v>
      </c>
      <c r="L3241" s="51">
        <v>119</v>
      </c>
      <c r="M3241" s="51">
        <v>93</v>
      </c>
      <c r="N3241" s="55">
        <v>3749061</v>
      </c>
      <c r="O3241" s="55">
        <v>20000000</v>
      </c>
      <c r="P3241" s="24">
        <v>-16250939</v>
      </c>
    </row>
    <row r="3242" spans="1:16" x14ac:dyDescent="0.2">
      <c r="A3242" s="4" t="s">
        <v>6246</v>
      </c>
      <c r="B3242" s="5">
        <v>41053</v>
      </c>
      <c r="C3242" s="4" t="s">
        <v>46</v>
      </c>
      <c r="D3242" s="4" t="s">
        <v>91</v>
      </c>
      <c r="E3242" s="4" t="s">
        <v>17</v>
      </c>
      <c r="F3242" s="4" t="s">
        <v>18</v>
      </c>
      <c r="G3242" s="4" t="s">
        <v>106</v>
      </c>
      <c r="H3242" s="4" t="s">
        <v>6247</v>
      </c>
      <c r="I3242" s="4" t="s">
        <v>6248</v>
      </c>
      <c r="J3242" s="51">
        <v>14000</v>
      </c>
      <c r="K3242" s="51">
        <v>6.1</v>
      </c>
      <c r="L3242" s="51">
        <v>147</v>
      </c>
      <c r="M3242" s="51">
        <v>82</v>
      </c>
      <c r="N3242" s="55">
        <v>6842058</v>
      </c>
      <c r="O3242" s="55">
        <v>10000000</v>
      </c>
      <c r="P3242" s="24">
        <v>-3157942</v>
      </c>
    </row>
    <row r="3243" spans="1:16" x14ac:dyDescent="0.2">
      <c r="A3243" s="4" t="s">
        <v>6249</v>
      </c>
      <c r="B3243" s="5">
        <v>41108</v>
      </c>
      <c r="C3243" s="4" t="s">
        <v>46</v>
      </c>
      <c r="D3243" s="4" t="s">
        <v>91</v>
      </c>
      <c r="E3243" s="4" t="s">
        <v>17</v>
      </c>
      <c r="F3243" s="4" t="s">
        <v>18</v>
      </c>
      <c r="G3243" s="4" t="s">
        <v>146</v>
      </c>
      <c r="H3243" s="4" t="s">
        <v>3176</v>
      </c>
      <c r="I3243" s="4" t="s">
        <v>2427</v>
      </c>
      <c r="J3243" s="51">
        <v>164000</v>
      </c>
      <c r="K3243" s="51">
        <v>8.5</v>
      </c>
      <c r="L3243" s="51">
        <v>813</v>
      </c>
      <c r="M3243" s="51">
        <v>164</v>
      </c>
      <c r="N3243" s="55">
        <v>448130642</v>
      </c>
      <c r="O3243" s="55">
        <v>250000000</v>
      </c>
      <c r="P3243" s="24">
        <v>198130642</v>
      </c>
    </row>
    <row r="3244" spans="1:16" x14ac:dyDescent="0.2">
      <c r="A3244" s="4" t="s">
        <v>6250</v>
      </c>
      <c r="B3244" s="5">
        <v>41209</v>
      </c>
      <c r="C3244" s="4" t="s">
        <v>46</v>
      </c>
      <c r="D3244" s="4" t="s">
        <v>105</v>
      </c>
      <c r="E3244" s="4" t="s">
        <v>17</v>
      </c>
      <c r="F3244" s="4" t="s">
        <v>18</v>
      </c>
      <c r="G3244" s="4" t="s">
        <v>106</v>
      </c>
      <c r="H3244" s="4" t="s">
        <v>6251</v>
      </c>
      <c r="I3244" s="4" t="s">
        <v>4481</v>
      </c>
      <c r="J3244" s="51">
        <v>12000</v>
      </c>
      <c r="K3244" s="51">
        <v>4.2</v>
      </c>
      <c r="L3244" s="51">
        <v>225</v>
      </c>
      <c r="M3244" s="51">
        <v>83</v>
      </c>
      <c r="N3244" s="55">
        <v>53245055</v>
      </c>
      <c r="O3244" s="55">
        <v>1000000</v>
      </c>
      <c r="P3244" s="24">
        <v>52245055</v>
      </c>
    </row>
    <row r="3245" spans="1:16" x14ac:dyDescent="0.2">
      <c r="A3245" s="4" t="s">
        <v>6252</v>
      </c>
      <c r="B3245" s="5">
        <v>41014</v>
      </c>
      <c r="C3245" s="4" t="s">
        <v>46</v>
      </c>
      <c r="D3245" s="4" t="s">
        <v>34</v>
      </c>
      <c r="E3245" s="4" t="s">
        <v>17</v>
      </c>
      <c r="F3245" s="4" t="s">
        <v>18</v>
      </c>
      <c r="G3245" s="4" t="s">
        <v>106</v>
      </c>
      <c r="H3245" s="4" t="s">
        <v>6253</v>
      </c>
      <c r="I3245" s="4" t="s">
        <v>4277</v>
      </c>
      <c r="J3245" s="51">
        <v>59000</v>
      </c>
      <c r="K3245" s="51">
        <v>6.4</v>
      </c>
      <c r="L3245" s="51">
        <v>313</v>
      </c>
      <c r="M3245" s="51">
        <v>99</v>
      </c>
      <c r="N3245" s="55">
        <v>59617068</v>
      </c>
      <c r="O3245" s="55">
        <v>65000000</v>
      </c>
      <c r="P3245" s="24">
        <v>-5382932</v>
      </c>
    </row>
    <row r="3246" spans="1:16" x14ac:dyDescent="0.2">
      <c r="A3246" s="4" t="s">
        <v>6254</v>
      </c>
      <c r="B3246" s="5">
        <v>40985</v>
      </c>
      <c r="C3246" s="4" t="s">
        <v>46</v>
      </c>
      <c r="D3246" s="4" t="s">
        <v>91</v>
      </c>
      <c r="E3246" s="4" t="s">
        <v>17</v>
      </c>
      <c r="F3246" s="4" t="s">
        <v>18</v>
      </c>
      <c r="G3246" s="4" t="s">
        <v>106</v>
      </c>
      <c r="H3246" s="4" t="s">
        <v>1825</v>
      </c>
      <c r="I3246" s="4" t="s">
        <v>1543</v>
      </c>
      <c r="J3246" s="51">
        <v>108000</v>
      </c>
      <c r="K3246" s="51">
        <v>6.7</v>
      </c>
      <c r="L3246" s="51">
        <v>383</v>
      </c>
      <c r="M3246" s="51">
        <v>103</v>
      </c>
      <c r="N3246" s="55">
        <v>85017401</v>
      </c>
      <c r="O3246" s="55">
        <v>92000000</v>
      </c>
      <c r="P3246" s="24">
        <v>-6982599</v>
      </c>
    </row>
    <row r="3247" spans="1:16" x14ac:dyDescent="0.2">
      <c r="A3247" s="4" t="s">
        <v>6255</v>
      </c>
      <c r="B3247" s="5">
        <v>41123</v>
      </c>
      <c r="C3247" s="4" t="s">
        <v>46</v>
      </c>
      <c r="D3247" s="4" t="s">
        <v>34</v>
      </c>
      <c r="E3247" s="4" t="s">
        <v>17</v>
      </c>
      <c r="F3247" s="4" t="s">
        <v>18</v>
      </c>
      <c r="G3247" s="4" t="s">
        <v>106</v>
      </c>
      <c r="H3247" s="4" t="s">
        <v>5939</v>
      </c>
      <c r="I3247" s="4" t="s">
        <v>4905</v>
      </c>
      <c r="J3247" s="51">
        <v>11000</v>
      </c>
      <c r="K3247" s="51">
        <v>6.2</v>
      </c>
      <c r="L3247" s="51">
        <v>232</v>
      </c>
      <c r="M3247" s="51">
        <v>131</v>
      </c>
      <c r="N3247" s="55">
        <v>28644770</v>
      </c>
      <c r="O3247" s="55">
        <v>30000000</v>
      </c>
      <c r="P3247" s="24">
        <v>-1355230</v>
      </c>
    </row>
    <row r="3248" spans="1:16" x14ac:dyDescent="0.2">
      <c r="A3248" s="4" t="s">
        <v>6256</v>
      </c>
      <c r="B3248" s="5">
        <v>41111</v>
      </c>
      <c r="C3248" s="4" t="s">
        <v>15</v>
      </c>
      <c r="D3248" s="4" t="s">
        <v>34</v>
      </c>
      <c r="E3248" s="4" t="s">
        <v>17</v>
      </c>
      <c r="F3248" s="4" t="s">
        <v>18</v>
      </c>
      <c r="G3248" s="4" t="s">
        <v>19</v>
      </c>
      <c r="H3248" s="4" t="s">
        <v>6257</v>
      </c>
      <c r="I3248" s="4" t="s">
        <v>6258</v>
      </c>
      <c r="J3248" s="51">
        <v>655</v>
      </c>
      <c r="K3248" s="51">
        <v>5.7</v>
      </c>
      <c r="L3248" s="51">
        <v>94</v>
      </c>
      <c r="M3248" s="51">
        <v>106</v>
      </c>
      <c r="N3248" s="55">
        <v>2436</v>
      </c>
      <c r="O3248" s="55">
        <v>2000000</v>
      </c>
      <c r="P3248" s="24">
        <v>-1997564</v>
      </c>
    </row>
    <row r="3249" spans="1:16" x14ac:dyDescent="0.2">
      <c r="A3249" s="4" t="s">
        <v>6259</v>
      </c>
      <c r="B3249" s="5">
        <v>41045</v>
      </c>
      <c r="C3249" s="4" t="s">
        <v>46</v>
      </c>
      <c r="D3249" s="4" t="s">
        <v>34</v>
      </c>
      <c r="E3249" s="4" t="s">
        <v>17</v>
      </c>
      <c r="F3249" s="4" t="s">
        <v>18</v>
      </c>
      <c r="G3249" s="4" t="s">
        <v>146</v>
      </c>
      <c r="H3249" s="4" t="s">
        <v>437</v>
      </c>
      <c r="I3249" s="4" t="s">
        <v>4483</v>
      </c>
      <c r="J3249" s="51">
        <v>0</v>
      </c>
      <c r="K3249" s="51">
        <v>5.8</v>
      </c>
      <c r="L3249" s="51">
        <v>147</v>
      </c>
      <c r="M3249" s="51">
        <v>95</v>
      </c>
      <c r="N3249" s="55">
        <v>37101011</v>
      </c>
      <c r="O3249" s="55">
        <v>40000000</v>
      </c>
      <c r="P3249" s="24">
        <v>-2898989</v>
      </c>
    </row>
    <row r="3250" spans="1:16" x14ac:dyDescent="0.2">
      <c r="A3250" s="4" t="s">
        <v>6260</v>
      </c>
      <c r="B3250" s="5">
        <v>41035</v>
      </c>
      <c r="C3250" s="4" t="s">
        <v>46</v>
      </c>
      <c r="D3250" s="4" t="s">
        <v>54</v>
      </c>
      <c r="E3250" s="4" t="s">
        <v>17</v>
      </c>
      <c r="F3250" s="4" t="s">
        <v>18</v>
      </c>
      <c r="G3250" s="4" t="s">
        <v>146</v>
      </c>
      <c r="H3250" s="4" t="s">
        <v>6261</v>
      </c>
      <c r="I3250" s="4" t="s">
        <v>1097</v>
      </c>
      <c r="J3250" s="51">
        <v>166000</v>
      </c>
      <c r="K3250" s="51">
        <v>7.9</v>
      </c>
      <c r="L3250" s="51">
        <v>645</v>
      </c>
      <c r="M3250" s="51">
        <v>182</v>
      </c>
      <c r="N3250" s="55">
        <v>303001229</v>
      </c>
      <c r="O3250" s="55">
        <v>180000000</v>
      </c>
      <c r="P3250" s="24">
        <v>123001229</v>
      </c>
    </row>
    <row r="3251" spans="1:16" x14ac:dyDescent="0.2">
      <c r="A3251" s="4" t="s">
        <v>6262</v>
      </c>
      <c r="B3251" s="5">
        <v>41228</v>
      </c>
      <c r="C3251" s="4" t="s">
        <v>46</v>
      </c>
      <c r="D3251" s="4" t="s">
        <v>54</v>
      </c>
      <c r="E3251" s="4" t="s">
        <v>17</v>
      </c>
      <c r="F3251" s="4" t="s">
        <v>18</v>
      </c>
      <c r="G3251" s="4" t="s">
        <v>146</v>
      </c>
      <c r="H3251" s="4" t="s">
        <v>5757</v>
      </c>
      <c r="I3251" s="4" t="s">
        <v>3455</v>
      </c>
      <c r="J3251" s="51">
        <v>140000</v>
      </c>
      <c r="K3251" s="51">
        <v>7.3</v>
      </c>
      <c r="L3251" s="51">
        <v>673</v>
      </c>
      <c r="M3251" s="51">
        <v>142</v>
      </c>
      <c r="N3251" s="55">
        <v>407999255</v>
      </c>
      <c r="O3251" s="55">
        <v>78000000</v>
      </c>
      <c r="P3251" s="24">
        <v>329999255</v>
      </c>
    </row>
    <row r="3252" spans="1:16" x14ac:dyDescent="0.2">
      <c r="A3252" s="4" t="s">
        <v>6263</v>
      </c>
      <c r="B3252" s="5">
        <v>41214</v>
      </c>
      <c r="C3252" s="4" t="s">
        <v>46</v>
      </c>
      <c r="D3252" s="4" t="s">
        <v>23</v>
      </c>
      <c r="E3252" s="4" t="s">
        <v>1899</v>
      </c>
      <c r="F3252" s="4" t="s">
        <v>1637</v>
      </c>
      <c r="G3252" s="4" t="s">
        <v>106</v>
      </c>
      <c r="H3252" s="4" t="s">
        <v>6264</v>
      </c>
      <c r="I3252" s="4" t="s">
        <v>1901</v>
      </c>
      <c r="J3252" s="51">
        <v>60000</v>
      </c>
      <c r="K3252" s="51">
        <v>8.3000000000000007</v>
      </c>
      <c r="L3252" s="51">
        <v>349</v>
      </c>
      <c r="M3252" s="51">
        <v>115</v>
      </c>
      <c r="N3252" s="55">
        <v>610968</v>
      </c>
      <c r="O3252" s="55">
        <v>3800000</v>
      </c>
      <c r="P3252" s="24">
        <v>-3189032</v>
      </c>
    </row>
    <row r="3253" spans="1:16" x14ac:dyDescent="0.2">
      <c r="A3253" s="4" t="s">
        <v>6265</v>
      </c>
      <c r="B3253" s="5">
        <v>41031</v>
      </c>
      <c r="C3253" s="4" t="s">
        <v>46</v>
      </c>
      <c r="D3253" s="4" t="s">
        <v>75</v>
      </c>
      <c r="E3253" s="4" t="s">
        <v>17</v>
      </c>
      <c r="F3253" s="4" t="s">
        <v>18</v>
      </c>
      <c r="G3253" s="4" t="s">
        <v>106</v>
      </c>
      <c r="H3253" s="4" t="s">
        <v>2784</v>
      </c>
      <c r="I3253" s="4" t="s">
        <v>6266</v>
      </c>
      <c r="J3253" s="51">
        <v>20000</v>
      </c>
      <c r="K3253" s="51">
        <v>6.9</v>
      </c>
      <c r="L3253" s="51">
        <v>221</v>
      </c>
      <c r="M3253" s="51">
        <v>106</v>
      </c>
      <c r="N3253" s="55">
        <v>1939441</v>
      </c>
      <c r="O3253" s="55">
        <v>10000000</v>
      </c>
      <c r="P3253" s="24">
        <v>-8060559</v>
      </c>
    </row>
    <row r="3254" spans="1:16" x14ac:dyDescent="0.2">
      <c r="A3254" s="4" t="s">
        <v>6267</v>
      </c>
      <c r="B3254" s="5">
        <v>40991</v>
      </c>
      <c r="C3254" s="4" t="s">
        <v>46</v>
      </c>
      <c r="D3254" s="4" t="s">
        <v>23</v>
      </c>
      <c r="E3254" s="4" t="s">
        <v>17</v>
      </c>
      <c r="F3254" s="4" t="s">
        <v>1891</v>
      </c>
      <c r="G3254" s="4" t="s">
        <v>146</v>
      </c>
      <c r="H3254" s="4" t="s">
        <v>1270</v>
      </c>
      <c r="I3254" s="4" t="s">
        <v>4813</v>
      </c>
      <c r="J3254" s="51">
        <v>54000</v>
      </c>
      <c r="K3254" s="51">
        <v>7.6</v>
      </c>
      <c r="L3254" s="51">
        <v>371</v>
      </c>
      <c r="M3254" s="51">
        <v>114</v>
      </c>
      <c r="N3254" s="55">
        <v>18996755</v>
      </c>
      <c r="O3254" s="55">
        <v>45000000</v>
      </c>
      <c r="P3254" s="24">
        <v>-26003245</v>
      </c>
    </row>
    <row r="3255" spans="1:16" x14ac:dyDescent="0.2">
      <c r="A3255" s="4" t="s">
        <v>6268</v>
      </c>
      <c r="B3255" s="5">
        <v>41220</v>
      </c>
      <c r="C3255" s="4" t="s">
        <v>46</v>
      </c>
      <c r="D3255" s="4" t="s">
        <v>23</v>
      </c>
      <c r="E3255" s="4" t="s">
        <v>17</v>
      </c>
      <c r="F3255" s="4" t="s">
        <v>18</v>
      </c>
      <c r="G3255" s="4" t="s">
        <v>106</v>
      </c>
      <c r="H3255" s="4" t="s">
        <v>3363</v>
      </c>
      <c r="I3255" s="4" t="s">
        <v>3364</v>
      </c>
      <c r="J3255" s="51">
        <v>15000</v>
      </c>
      <c r="K3255" s="51">
        <v>5.0999999999999996</v>
      </c>
      <c r="L3255" s="51">
        <v>234</v>
      </c>
      <c r="M3255" s="51">
        <v>101</v>
      </c>
      <c r="N3255" s="55">
        <v>1163508</v>
      </c>
      <c r="O3255" s="55">
        <v>2500000</v>
      </c>
      <c r="P3255" s="24">
        <v>-1336492</v>
      </c>
    </row>
    <row r="3256" spans="1:16" x14ac:dyDescent="0.2">
      <c r="A3256" s="4" t="s">
        <v>6269</v>
      </c>
      <c r="B3256" s="5">
        <v>41048</v>
      </c>
      <c r="C3256" s="4" t="s">
        <v>46</v>
      </c>
      <c r="D3256" s="4" t="s">
        <v>23</v>
      </c>
      <c r="E3256" s="4" t="s">
        <v>17</v>
      </c>
      <c r="F3256" s="4" t="s">
        <v>18</v>
      </c>
      <c r="G3256" s="4" t="s">
        <v>146</v>
      </c>
      <c r="H3256" s="4" t="s">
        <v>6270</v>
      </c>
      <c r="I3256" s="4" t="s">
        <v>1426</v>
      </c>
      <c r="J3256" s="51">
        <v>29000</v>
      </c>
      <c r="K3256" s="51">
        <v>6.5</v>
      </c>
      <c r="L3256" s="51">
        <v>170</v>
      </c>
      <c r="M3256" s="51">
        <v>101</v>
      </c>
      <c r="N3256" s="55">
        <v>60443237</v>
      </c>
      <c r="O3256" s="55">
        <v>25000000</v>
      </c>
      <c r="P3256" s="24">
        <v>35443237</v>
      </c>
    </row>
    <row r="3257" spans="1:16" x14ac:dyDescent="0.2">
      <c r="A3257" s="4" t="s">
        <v>6271</v>
      </c>
      <c r="B3257" s="5">
        <v>41098</v>
      </c>
      <c r="C3257" s="4" t="s">
        <v>46</v>
      </c>
      <c r="D3257" s="4" t="s">
        <v>91</v>
      </c>
      <c r="E3257" s="4" t="s">
        <v>17</v>
      </c>
      <c r="F3257" s="4" t="s">
        <v>18</v>
      </c>
      <c r="G3257" s="4" t="s">
        <v>106</v>
      </c>
      <c r="H3257" s="4" t="s">
        <v>2173</v>
      </c>
      <c r="I3257" s="4" t="s">
        <v>6272</v>
      </c>
      <c r="J3257" s="51">
        <v>29000</v>
      </c>
      <c r="K3257" s="51">
        <v>5.4</v>
      </c>
      <c r="L3257" s="51">
        <v>208</v>
      </c>
      <c r="M3257" s="51">
        <v>107</v>
      </c>
      <c r="N3257" s="55">
        <v>15608545</v>
      </c>
      <c r="O3257" s="55">
        <v>15000000</v>
      </c>
      <c r="P3257" s="24">
        <v>608545</v>
      </c>
    </row>
    <row r="3258" spans="1:16" x14ac:dyDescent="0.2">
      <c r="A3258" s="4" t="s">
        <v>6273</v>
      </c>
      <c r="B3258" s="5">
        <v>40965</v>
      </c>
      <c r="C3258" s="4" t="s">
        <v>46</v>
      </c>
      <c r="D3258" s="4" t="s">
        <v>23</v>
      </c>
      <c r="E3258" s="4" t="s">
        <v>17</v>
      </c>
      <c r="F3258" s="4" t="s">
        <v>18</v>
      </c>
      <c r="G3258" s="4" t="s">
        <v>106</v>
      </c>
      <c r="H3258" s="4" t="s">
        <v>6274</v>
      </c>
      <c r="I3258" s="4" t="s">
        <v>1525</v>
      </c>
      <c r="J3258" s="51">
        <v>27000</v>
      </c>
      <c r="K3258" s="51">
        <v>7.1</v>
      </c>
      <c r="L3258" s="51">
        <v>546</v>
      </c>
      <c r="M3258" s="51">
        <v>144</v>
      </c>
      <c r="N3258" s="55">
        <v>16377274</v>
      </c>
      <c r="O3258" s="55">
        <v>32000000</v>
      </c>
      <c r="P3258" s="24">
        <v>-15622726</v>
      </c>
    </row>
    <row r="3259" spans="1:16" x14ac:dyDescent="0.2">
      <c r="A3259" s="4" t="s">
        <v>6275</v>
      </c>
      <c r="B3259" s="5">
        <v>40955</v>
      </c>
      <c r="C3259" s="4" t="s">
        <v>46</v>
      </c>
      <c r="D3259" s="4" t="s">
        <v>34</v>
      </c>
      <c r="E3259" s="4" t="s">
        <v>17</v>
      </c>
      <c r="F3259" s="4" t="s">
        <v>18</v>
      </c>
      <c r="G3259" s="4" t="s">
        <v>98</v>
      </c>
      <c r="H3259" s="4" t="s">
        <v>2359</v>
      </c>
      <c r="I3259" s="4" t="s">
        <v>3436</v>
      </c>
      <c r="J3259" s="51">
        <v>11000</v>
      </c>
      <c r="K3259" s="51">
        <v>6.6</v>
      </c>
      <c r="L3259" s="51">
        <v>169</v>
      </c>
      <c r="M3259" s="51">
        <v>105</v>
      </c>
      <c r="N3259" s="55">
        <v>51853450</v>
      </c>
      <c r="O3259" s="55">
        <v>25000000</v>
      </c>
      <c r="P3259" s="24">
        <v>26853450</v>
      </c>
    </row>
    <row r="3260" spans="1:16" x14ac:dyDescent="0.2">
      <c r="A3260" s="4" t="s">
        <v>6276</v>
      </c>
      <c r="B3260" s="5">
        <v>41214</v>
      </c>
      <c r="C3260" s="4" t="s">
        <v>46</v>
      </c>
      <c r="D3260" s="4" t="s">
        <v>54</v>
      </c>
      <c r="E3260" s="4" t="s">
        <v>17</v>
      </c>
      <c r="F3260" s="4" t="s">
        <v>18</v>
      </c>
      <c r="G3260" s="4" t="s">
        <v>42</v>
      </c>
      <c r="H3260" s="4" t="s">
        <v>1355</v>
      </c>
      <c r="I3260" s="4" t="s">
        <v>6277</v>
      </c>
      <c r="J3260" s="51">
        <v>831</v>
      </c>
      <c r="K3260" s="51">
        <v>6.7</v>
      </c>
      <c r="L3260" s="51">
        <v>28</v>
      </c>
      <c r="M3260" s="51">
        <v>88</v>
      </c>
      <c r="N3260" s="55">
        <v>1064277</v>
      </c>
      <c r="O3260" s="55">
        <v>20000000</v>
      </c>
      <c r="P3260" s="24">
        <v>-18935723</v>
      </c>
    </row>
    <row r="3261" spans="1:16" x14ac:dyDescent="0.2">
      <c r="A3261" s="4" t="s">
        <v>6278</v>
      </c>
      <c r="B3261" s="5">
        <v>41096</v>
      </c>
      <c r="C3261" s="4" t="s">
        <v>46</v>
      </c>
      <c r="D3261" s="4" t="s">
        <v>191</v>
      </c>
      <c r="E3261" s="4" t="s">
        <v>17</v>
      </c>
      <c r="F3261" s="4" t="s">
        <v>18</v>
      </c>
      <c r="G3261" s="4" t="s">
        <v>19</v>
      </c>
      <c r="H3261" s="4" t="s">
        <v>6279</v>
      </c>
      <c r="I3261" s="4" t="s">
        <v>6280</v>
      </c>
      <c r="J3261" s="51">
        <v>0</v>
      </c>
      <c r="K3261" s="51">
        <v>8.4</v>
      </c>
      <c r="L3261" s="51">
        <v>26</v>
      </c>
      <c r="M3261" s="51">
        <v>89</v>
      </c>
      <c r="N3261" s="55">
        <v>133778</v>
      </c>
      <c r="O3261" s="55">
        <v>500000</v>
      </c>
      <c r="P3261" s="24">
        <v>-366222</v>
      </c>
    </row>
    <row r="3262" spans="1:16" x14ac:dyDescent="0.2">
      <c r="A3262" s="4" t="s">
        <v>6281</v>
      </c>
      <c r="B3262" s="5">
        <v>41051</v>
      </c>
      <c r="C3262" s="4" t="s">
        <v>46</v>
      </c>
      <c r="D3262" s="4" t="s">
        <v>23</v>
      </c>
      <c r="E3262" s="4" t="s">
        <v>17</v>
      </c>
      <c r="F3262" s="4" t="s">
        <v>18</v>
      </c>
      <c r="G3262" s="4" t="s">
        <v>146</v>
      </c>
      <c r="H3262" s="4" t="s">
        <v>3813</v>
      </c>
      <c r="I3262" s="4" t="s">
        <v>6282</v>
      </c>
      <c r="J3262" s="51">
        <v>131000</v>
      </c>
      <c r="K3262" s="51">
        <v>8</v>
      </c>
      <c r="L3262" s="51">
        <v>364</v>
      </c>
      <c r="M3262" s="51">
        <v>102</v>
      </c>
      <c r="N3262" s="55">
        <v>17738570</v>
      </c>
      <c r="O3262" s="55">
        <v>13000000</v>
      </c>
      <c r="P3262" s="24">
        <v>4738570</v>
      </c>
    </row>
    <row r="3263" spans="1:16" x14ac:dyDescent="0.2">
      <c r="A3263" s="4" t="s">
        <v>6283</v>
      </c>
      <c r="B3263" s="5">
        <v>41094</v>
      </c>
      <c r="C3263" s="4" t="s">
        <v>46</v>
      </c>
      <c r="D3263" s="4" t="s">
        <v>54</v>
      </c>
      <c r="E3263" s="4" t="s">
        <v>17</v>
      </c>
      <c r="F3263" s="4" t="s">
        <v>97</v>
      </c>
      <c r="G3263" s="4" t="s">
        <v>98</v>
      </c>
      <c r="H3263" s="4" t="s">
        <v>1211</v>
      </c>
      <c r="I3263" s="4" t="s">
        <v>2332</v>
      </c>
      <c r="J3263" s="51">
        <v>0</v>
      </c>
      <c r="K3263" s="51">
        <v>6.7</v>
      </c>
      <c r="L3263" s="51">
        <v>238</v>
      </c>
      <c r="M3263" s="51">
        <v>88</v>
      </c>
      <c r="N3263" s="55">
        <v>31051126</v>
      </c>
      <c r="O3263" s="55">
        <v>55000000</v>
      </c>
      <c r="P3263" s="24">
        <v>-23948874</v>
      </c>
    </row>
    <row r="3264" spans="1:16" x14ac:dyDescent="0.2">
      <c r="A3264" s="4" t="s">
        <v>6284</v>
      </c>
      <c r="B3264" s="5">
        <v>41182</v>
      </c>
      <c r="C3264" s="4" t="s">
        <v>46</v>
      </c>
      <c r="D3264" s="4" t="s">
        <v>16</v>
      </c>
      <c r="E3264" s="4" t="s">
        <v>17</v>
      </c>
      <c r="F3264" s="4" t="s">
        <v>18</v>
      </c>
      <c r="G3264" s="4" t="s">
        <v>106</v>
      </c>
      <c r="H3264" s="4" t="s">
        <v>2466</v>
      </c>
      <c r="I3264" s="4" t="s">
        <v>5500</v>
      </c>
      <c r="J3264" s="51">
        <v>47000</v>
      </c>
      <c r="K3264" s="51">
        <v>7.3</v>
      </c>
      <c r="L3264" s="51">
        <v>417</v>
      </c>
      <c r="M3264" s="51">
        <v>140</v>
      </c>
      <c r="N3264" s="55">
        <v>21383298</v>
      </c>
      <c r="O3264" s="55">
        <v>15000000</v>
      </c>
      <c r="P3264" s="24">
        <v>6383298</v>
      </c>
    </row>
    <row r="3265" spans="1:16" x14ac:dyDescent="0.2">
      <c r="A3265" s="4" t="s">
        <v>6285</v>
      </c>
      <c r="B3265" s="5">
        <v>41185</v>
      </c>
      <c r="C3265" s="4" t="s">
        <v>46</v>
      </c>
      <c r="D3265" s="4" t="s">
        <v>105</v>
      </c>
      <c r="E3265" s="4" t="s">
        <v>17</v>
      </c>
      <c r="F3265" s="4" t="s">
        <v>18</v>
      </c>
      <c r="G3265" s="4" t="s">
        <v>146</v>
      </c>
      <c r="H3265" s="4" t="s">
        <v>1549</v>
      </c>
      <c r="I3265" s="4" t="s">
        <v>6286</v>
      </c>
      <c r="J3265" s="51">
        <v>17000</v>
      </c>
      <c r="K3265" s="51">
        <v>5.9</v>
      </c>
      <c r="L3265" s="51">
        <v>264</v>
      </c>
      <c r="M3265" s="51">
        <v>92</v>
      </c>
      <c r="N3265" s="55">
        <v>49122319</v>
      </c>
      <c r="O3265" s="55">
        <v>14000000</v>
      </c>
      <c r="P3265" s="24">
        <v>35122319</v>
      </c>
    </row>
    <row r="3266" spans="1:16" x14ac:dyDescent="0.2">
      <c r="A3266" s="4" t="s">
        <v>6287</v>
      </c>
      <c r="B3266" s="5">
        <v>41176</v>
      </c>
      <c r="C3266" s="4" t="s">
        <v>46</v>
      </c>
      <c r="D3266" s="4" t="s">
        <v>16</v>
      </c>
      <c r="E3266" s="4" t="s">
        <v>17</v>
      </c>
      <c r="F3266" s="4" t="s">
        <v>18</v>
      </c>
      <c r="G3266" s="4" t="s">
        <v>106</v>
      </c>
      <c r="H3266" s="4" t="s">
        <v>6288</v>
      </c>
      <c r="I3266" s="4" t="s">
        <v>4215</v>
      </c>
      <c r="J3266" s="51">
        <v>35000</v>
      </c>
      <c r="K3266" s="51">
        <v>6.4</v>
      </c>
      <c r="L3266" s="51">
        <v>265</v>
      </c>
      <c r="M3266" s="51">
        <v>110</v>
      </c>
      <c r="N3266" s="55">
        <v>16005978</v>
      </c>
      <c r="O3266" s="55">
        <v>26000000</v>
      </c>
      <c r="P3266" s="24">
        <v>-9994022</v>
      </c>
    </row>
    <row r="3267" spans="1:16" x14ac:dyDescent="0.2">
      <c r="A3267" s="4" t="s">
        <v>6289</v>
      </c>
      <c r="B3267" s="5">
        <v>40998</v>
      </c>
      <c r="C3267" s="4" t="s">
        <v>46</v>
      </c>
      <c r="D3267" s="4" t="s">
        <v>75</v>
      </c>
      <c r="E3267" s="4" t="s">
        <v>17</v>
      </c>
      <c r="F3267" s="4" t="s">
        <v>18</v>
      </c>
      <c r="G3267" s="4" t="s">
        <v>106</v>
      </c>
      <c r="H3267" s="4" t="s">
        <v>6290</v>
      </c>
      <c r="I3267" s="4" t="s">
        <v>6291</v>
      </c>
      <c r="J3267" s="51">
        <v>11000</v>
      </c>
      <c r="K3267" s="51">
        <v>7.2</v>
      </c>
      <c r="L3267" s="51">
        <v>337</v>
      </c>
      <c r="M3267" s="51">
        <v>95</v>
      </c>
      <c r="N3267" s="55">
        <v>5997134</v>
      </c>
      <c r="O3267" s="55">
        <v>1000000</v>
      </c>
      <c r="P3267" s="24">
        <v>4997134</v>
      </c>
    </row>
    <row r="3268" spans="1:16" x14ac:dyDescent="0.2">
      <c r="A3268" s="4" t="s">
        <v>6292</v>
      </c>
      <c r="B3268" s="5">
        <v>41101</v>
      </c>
      <c r="C3268" s="4" t="s">
        <v>46</v>
      </c>
      <c r="D3268" s="4" t="s">
        <v>91</v>
      </c>
      <c r="E3268" s="4" t="s">
        <v>17</v>
      </c>
      <c r="F3268" s="4" t="s">
        <v>97</v>
      </c>
      <c r="G3268" s="4" t="s">
        <v>106</v>
      </c>
      <c r="H3268" s="4" t="s">
        <v>6293</v>
      </c>
      <c r="I3268" s="4" t="s">
        <v>6294</v>
      </c>
      <c r="J3268" s="51">
        <v>0</v>
      </c>
      <c r="K3268" s="51">
        <v>6.1</v>
      </c>
      <c r="L3268" s="51">
        <v>111</v>
      </c>
      <c r="M3268" s="51">
        <v>112</v>
      </c>
      <c r="N3268" s="55">
        <v>26345</v>
      </c>
      <c r="O3268" s="55">
        <v>3000000</v>
      </c>
      <c r="P3268" s="24">
        <v>-2973655</v>
      </c>
    </row>
    <row r="3269" spans="1:16" x14ac:dyDescent="0.2">
      <c r="A3269" s="4" t="s">
        <v>6295</v>
      </c>
      <c r="B3269" s="5">
        <v>41045</v>
      </c>
      <c r="C3269" s="4" t="s">
        <v>46</v>
      </c>
      <c r="D3269" s="4" t="s">
        <v>54</v>
      </c>
      <c r="E3269" s="4" t="s">
        <v>17</v>
      </c>
      <c r="F3269" s="4" t="s">
        <v>18</v>
      </c>
      <c r="G3269" s="4" t="s">
        <v>146</v>
      </c>
      <c r="H3269" s="4" t="s">
        <v>3995</v>
      </c>
      <c r="I3269" s="4" t="s">
        <v>1790</v>
      </c>
      <c r="J3269" s="51">
        <v>65000</v>
      </c>
      <c r="K3269" s="51">
        <v>5.5</v>
      </c>
      <c r="L3269" s="51">
        <v>322</v>
      </c>
      <c r="M3269" s="51">
        <v>115</v>
      </c>
      <c r="N3269" s="55">
        <v>292298923</v>
      </c>
      <c r="O3269" s="55">
        <v>120000000</v>
      </c>
      <c r="P3269" s="24">
        <v>172298923</v>
      </c>
    </row>
    <row r="3270" spans="1:16" x14ac:dyDescent="0.2">
      <c r="A3270" s="4" t="s">
        <v>6296</v>
      </c>
      <c r="B3270" s="5">
        <v>41162</v>
      </c>
      <c r="C3270" s="4" t="s">
        <v>46</v>
      </c>
      <c r="D3270" s="4" t="s">
        <v>23</v>
      </c>
      <c r="E3270" s="4" t="s">
        <v>17</v>
      </c>
      <c r="F3270" s="4" t="s">
        <v>18</v>
      </c>
      <c r="G3270" s="4" t="s">
        <v>146</v>
      </c>
      <c r="H3270" s="4" t="s">
        <v>3931</v>
      </c>
      <c r="I3270" s="4" t="s">
        <v>6297</v>
      </c>
      <c r="J3270" s="51">
        <v>32000</v>
      </c>
      <c r="K3270" s="51">
        <v>6.8</v>
      </c>
      <c r="L3270" s="51">
        <v>214</v>
      </c>
      <c r="M3270" s="51">
        <v>104</v>
      </c>
      <c r="N3270" s="55">
        <v>125014030</v>
      </c>
      <c r="O3270" s="55">
        <v>30000000</v>
      </c>
      <c r="P3270" s="24">
        <v>95014030</v>
      </c>
    </row>
    <row r="3271" spans="1:16" x14ac:dyDescent="0.2">
      <c r="A3271" s="4" t="s">
        <v>6298</v>
      </c>
      <c r="B3271" s="5">
        <v>41128</v>
      </c>
      <c r="C3271" s="4" t="s">
        <v>46</v>
      </c>
      <c r="D3271" s="4" t="s">
        <v>91</v>
      </c>
      <c r="E3271" s="4" t="s">
        <v>17</v>
      </c>
      <c r="F3271" s="4" t="s">
        <v>18</v>
      </c>
      <c r="G3271" s="4" t="s">
        <v>106</v>
      </c>
      <c r="H3271" s="4" t="s">
        <v>5224</v>
      </c>
      <c r="I3271" s="4" t="s">
        <v>6299</v>
      </c>
      <c r="J3271" s="51">
        <v>15000</v>
      </c>
      <c r="K3271" s="51">
        <v>5.7</v>
      </c>
      <c r="L3271" s="51">
        <v>265</v>
      </c>
      <c r="M3271" s="51">
        <v>102</v>
      </c>
      <c r="N3271" s="55">
        <v>34350553</v>
      </c>
      <c r="O3271" s="55">
        <v>68000000</v>
      </c>
      <c r="P3271" s="24">
        <v>-33649447</v>
      </c>
    </row>
    <row r="3272" spans="1:16" x14ac:dyDescent="0.2">
      <c r="A3272" s="4" t="s">
        <v>6300</v>
      </c>
      <c r="B3272" s="5">
        <v>40916</v>
      </c>
      <c r="C3272" s="4" t="s">
        <v>46</v>
      </c>
      <c r="D3272" s="4" t="s">
        <v>23</v>
      </c>
      <c r="E3272" s="4" t="s">
        <v>17</v>
      </c>
      <c r="F3272" s="4" t="s">
        <v>97</v>
      </c>
      <c r="G3272" s="4" t="s">
        <v>146</v>
      </c>
      <c r="H3272" s="4" t="s">
        <v>2702</v>
      </c>
      <c r="I3272" s="4" t="s">
        <v>6301</v>
      </c>
      <c r="J3272" s="51">
        <v>29000</v>
      </c>
      <c r="K3272" s="51">
        <v>6.4</v>
      </c>
      <c r="L3272" s="51">
        <v>462</v>
      </c>
      <c r="M3272" s="51">
        <v>95</v>
      </c>
      <c r="N3272" s="55">
        <v>54322273</v>
      </c>
      <c r="O3272" s="55">
        <v>17000000</v>
      </c>
      <c r="P3272" s="24">
        <v>37322273</v>
      </c>
    </row>
    <row r="3273" spans="1:16" x14ac:dyDescent="0.2">
      <c r="A3273" s="4" t="s">
        <v>6302</v>
      </c>
      <c r="B3273" s="5">
        <v>41216</v>
      </c>
      <c r="C3273" s="4" t="s">
        <v>46</v>
      </c>
      <c r="D3273" s="4" t="s">
        <v>23</v>
      </c>
      <c r="E3273" s="4" t="s">
        <v>17</v>
      </c>
      <c r="F3273" s="4" t="s">
        <v>18</v>
      </c>
      <c r="G3273" s="4" t="s">
        <v>146</v>
      </c>
      <c r="H3273" s="4" t="s">
        <v>1350</v>
      </c>
      <c r="I3273" s="4" t="s">
        <v>6303</v>
      </c>
      <c r="J3273" s="51">
        <v>21000</v>
      </c>
      <c r="K3273" s="51">
        <v>7.1</v>
      </c>
      <c r="L3273" s="51">
        <v>216</v>
      </c>
      <c r="M3273" s="51">
        <v>102</v>
      </c>
      <c r="N3273" s="55">
        <v>11434867</v>
      </c>
      <c r="O3273" s="55">
        <v>6000000</v>
      </c>
      <c r="P3273" s="24">
        <v>5434867</v>
      </c>
    </row>
    <row r="3274" spans="1:16" x14ac:dyDescent="0.2">
      <c r="A3274" s="4" t="s">
        <v>6304</v>
      </c>
      <c r="B3274" s="5">
        <v>41119</v>
      </c>
      <c r="C3274" s="4" t="s">
        <v>46</v>
      </c>
      <c r="D3274" s="4" t="s">
        <v>34</v>
      </c>
      <c r="E3274" s="4" t="s">
        <v>17</v>
      </c>
      <c r="F3274" s="4" t="s">
        <v>18</v>
      </c>
      <c r="G3274" s="4" t="s">
        <v>146</v>
      </c>
      <c r="H3274" s="4" t="s">
        <v>4760</v>
      </c>
      <c r="I3274" s="4" t="s">
        <v>2975</v>
      </c>
      <c r="J3274" s="51">
        <v>0</v>
      </c>
      <c r="K3274" s="51">
        <v>6.6</v>
      </c>
      <c r="L3274" s="51">
        <v>77</v>
      </c>
      <c r="M3274" s="51">
        <v>122</v>
      </c>
      <c r="N3274" s="55">
        <v>91547205</v>
      </c>
      <c r="O3274" s="55">
        <v>12000000</v>
      </c>
      <c r="P3274" s="24">
        <v>79547205</v>
      </c>
    </row>
    <row r="3275" spans="1:16" x14ac:dyDescent="0.2">
      <c r="A3275" s="4" t="s">
        <v>6305</v>
      </c>
      <c r="B3275" s="5">
        <v>41123</v>
      </c>
      <c r="C3275" s="4" t="s">
        <v>46</v>
      </c>
      <c r="D3275" s="4" t="s">
        <v>34</v>
      </c>
      <c r="E3275" s="4" t="s">
        <v>17</v>
      </c>
      <c r="F3275" s="4" t="s">
        <v>18</v>
      </c>
      <c r="G3275" s="4" t="s">
        <v>106</v>
      </c>
      <c r="H3275" s="4" t="s">
        <v>6306</v>
      </c>
      <c r="I3275" s="4" t="s">
        <v>4108</v>
      </c>
      <c r="J3275" s="51">
        <v>18000</v>
      </c>
      <c r="K3275" s="51">
        <v>6.2</v>
      </c>
      <c r="L3275" s="51">
        <v>285</v>
      </c>
      <c r="M3275" s="51">
        <v>134</v>
      </c>
      <c r="N3275" s="55">
        <v>67523385</v>
      </c>
      <c r="O3275" s="55">
        <v>35000000</v>
      </c>
      <c r="P3275" s="24">
        <v>32523385</v>
      </c>
    </row>
    <row r="3276" spans="1:16" x14ac:dyDescent="0.2">
      <c r="A3276" s="4" t="s">
        <v>6307</v>
      </c>
      <c r="B3276" s="5">
        <v>41258</v>
      </c>
      <c r="C3276" s="4" t="s">
        <v>46</v>
      </c>
      <c r="D3276" s="4" t="s">
        <v>91</v>
      </c>
      <c r="E3276" s="4" t="s">
        <v>17</v>
      </c>
      <c r="F3276" s="4" t="s">
        <v>18</v>
      </c>
      <c r="G3276" s="4" t="s">
        <v>146</v>
      </c>
      <c r="H3276" s="4" t="s">
        <v>3176</v>
      </c>
      <c r="I3276" s="4" t="s">
        <v>2329</v>
      </c>
      <c r="J3276" s="51">
        <v>18000</v>
      </c>
      <c r="K3276" s="51">
        <v>6.3</v>
      </c>
      <c r="L3276" s="51">
        <v>241</v>
      </c>
      <c r="M3276" s="51">
        <v>103</v>
      </c>
      <c r="N3276" s="55">
        <v>54758461</v>
      </c>
      <c r="O3276" s="55">
        <v>65000000</v>
      </c>
      <c r="P3276" s="24">
        <v>-10241539</v>
      </c>
    </row>
    <row r="3277" spans="1:16" x14ac:dyDescent="0.2">
      <c r="A3277" s="4" t="s">
        <v>6308</v>
      </c>
      <c r="B3277" s="5">
        <v>40997</v>
      </c>
      <c r="C3277" s="4" t="s">
        <v>46</v>
      </c>
      <c r="D3277" s="4" t="s">
        <v>34</v>
      </c>
      <c r="E3277" s="4" t="s">
        <v>17</v>
      </c>
      <c r="F3277" s="4" t="s">
        <v>18</v>
      </c>
      <c r="G3277" s="4" t="s">
        <v>106</v>
      </c>
      <c r="H3277" s="4" t="s">
        <v>6309</v>
      </c>
      <c r="I3277" s="4" t="s">
        <v>6310</v>
      </c>
      <c r="J3277" s="51">
        <v>0</v>
      </c>
      <c r="K3277" s="51">
        <v>5.3</v>
      </c>
      <c r="L3277" s="51">
        <v>82</v>
      </c>
      <c r="M3277" s="51">
        <v>93</v>
      </c>
      <c r="N3277" s="55">
        <v>200803</v>
      </c>
      <c r="O3277" s="55">
        <v>3000000</v>
      </c>
      <c r="P3277" s="24">
        <v>-2799197</v>
      </c>
    </row>
    <row r="3278" spans="1:16" x14ac:dyDescent="0.2">
      <c r="A3278" s="4" t="s">
        <v>6311</v>
      </c>
      <c r="B3278" s="5">
        <v>41226</v>
      </c>
      <c r="C3278" s="4" t="s">
        <v>46</v>
      </c>
      <c r="D3278" s="4" t="s">
        <v>34</v>
      </c>
      <c r="E3278" s="4" t="s">
        <v>17</v>
      </c>
      <c r="F3278" s="4" t="s">
        <v>18</v>
      </c>
      <c r="G3278" s="4" t="s">
        <v>106</v>
      </c>
      <c r="H3278" s="4" t="s">
        <v>6312</v>
      </c>
      <c r="I3278" s="4" t="s">
        <v>256</v>
      </c>
      <c r="J3278" s="51">
        <v>18000</v>
      </c>
      <c r="K3278" s="51">
        <v>6.3</v>
      </c>
      <c r="L3278" s="51">
        <v>275</v>
      </c>
      <c r="M3278" s="51">
        <v>112</v>
      </c>
      <c r="N3278" s="55">
        <v>16684352</v>
      </c>
      <c r="O3278" s="55">
        <v>17000000</v>
      </c>
      <c r="P3278" s="24">
        <v>-315648</v>
      </c>
    </row>
    <row r="3279" spans="1:16" x14ac:dyDescent="0.2">
      <c r="A3279" s="4" t="s">
        <v>6313</v>
      </c>
      <c r="B3279" s="5">
        <v>40963</v>
      </c>
      <c r="C3279" s="4" t="s">
        <v>46</v>
      </c>
      <c r="D3279" s="4" t="s">
        <v>91</v>
      </c>
      <c r="E3279" s="4" t="s">
        <v>17</v>
      </c>
      <c r="F3279" s="4" t="s">
        <v>18</v>
      </c>
      <c r="G3279" s="4" t="s">
        <v>106</v>
      </c>
      <c r="H3279" s="4" t="s">
        <v>6314</v>
      </c>
      <c r="I3279" s="4" t="s">
        <v>6315</v>
      </c>
      <c r="J3279" s="51">
        <v>24000</v>
      </c>
      <c r="K3279" s="51">
        <v>6.4</v>
      </c>
      <c r="L3279" s="51">
        <v>242</v>
      </c>
      <c r="M3279" s="51">
        <v>88</v>
      </c>
      <c r="N3279" s="55">
        <v>62321039</v>
      </c>
      <c r="O3279" s="55">
        <v>70000000</v>
      </c>
      <c r="P3279" s="24">
        <v>-7678961</v>
      </c>
    </row>
    <row r="3280" spans="1:16" x14ac:dyDescent="0.2">
      <c r="A3280" s="4" t="s">
        <v>6316</v>
      </c>
      <c r="B3280" s="5">
        <v>41072</v>
      </c>
      <c r="C3280" s="4" t="s">
        <v>46</v>
      </c>
      <c r="D3280" s="4" t="s">
        <v>34</v>
      </c>
      <c r="E3280" s="4" t="s">
        <v>17</v>
      </c>
      <c r="F3280" s="4" t="s">
        <v>18</v>
      </c>
      <c r="G3280" s="4" t="s">
        <v>146</v>
      </c>
      <c r="H3280" s="4" t="s">
        <v>1760</v>
      </c>
      <c r="I3280" s="4" t="s">
        <v>1194</v>
      </c>
      <c r="J3280" s="51">
        <v>0</v>
      </c>
      <c r="K3280" s="51">
        <v>5.0999999999999996</v>
      </c>
      <c r="L3280" s="51">
        <v>54</v>
      </c>
      <c r="M3280" s="51">
        <v>92</v>
      </c>
      <c r="N3280" s="55">
        <v>2964</v>
      </c>
      <c r="O3280" s="55">
        <v>16000000</v>
      </c>
      <c r="P3280" s="24">
        <v>-15997036</v>
      </c>
    </row>
    <row r="3281" spans="1:16" x14ac:dyDescent="0.2">
      <c r="A3281" s="4" t="s">
        <v>6317</v>
      </c>
      <c r="B3281" s="5">
        <v>40986</v>
      </c>
      <c r="C3281" s="4" t="s">
        <v>46</v>
      </c>
      <c r="D3281" s="4" t="s">
        <v>34</v>
      </c>
      <c r="E3281" s="4" t="s">
        <v>17</v>
      </c>
      <c r="F3281" s="4" t="s">
        <v>18</v>
      </c>
      <c r="G3281" s="4" t="s">
        <v>146</v>
      </c>
      <c r="H3281" s="4" t="s">
        <v>5650</v>
      </c>
      <c r="I3281" s="4" t="s">
        <v>1949</v>
      </c>
      <c r="J3281" s="51">
        <v>14000</v>
      </c>
      <c r="K3281" s="51">
        <v>5.7</v>
      </c>
      <c r="L3281" s="51">
        <v>170</v>
      </c>
      <c r="M3281" s="51">
        <v>110</v>
      </c>
      <c r="N3281" s="55">
        <v>41102171</v>
      </c>
      <c r="O3281" s="55">
        <v>40000000</v>
      </c>
      <c r="P3281" s="24">
        <v>1102171</v>
      </c>
    </row>
    <row r="3282" spans="1:16" x14ac:dyDescent="0.2">
      <c r="A3282" s="4" t="s">
        <v>6318</v>
      </c>
      <c r="B3282" s="5">
        <v>41234</v>
      </c>
      <c r="C3282" s="4" t="s">
        <v>46</v>
      </c>
      <c r="D3282" s="4" t="s">
        <v>91</v>
      </c>
      <c r="E3282" s="4" t="s">
        <v>17</v>
      </c>
      <c r="F3282" s="4" t="s">
        <v>18</v>
      </c>
      <c r="G3282" s="4" t="s">
        <v>146</v>
      </c>
      <c r="H3282" s="4" t="s">
        <v>473</v>
      </c>
      <c r="I3282" s="4" t="s">
        <v>3319</v>
      </c>
      <c r="J3282" s="51">
        <v>19000</v>
      </c>
      <c r="K3282" s="51">
        <v>5.8</v>
      </c>
      <c r="L3282" s="51">
        <v>310</v>
      </c>
      <c r="M3282" s="51">
        <v>99</v>
      </c>
      <c r="N3282" s="55">
        <v>83640426</v>
      </c>
      <c r="O3282" s="55">
        <v>150000000</v>
      </c>
      <c r="P3282" s="24">
        <v>-66359574</v>
      </c>
    </row>
    <row r="3283" spans="1:16" x14ac:dyDescent="0.2">
      <c r="A3283" s="4" t="s">
        <v>6319</v>
      </c>
      <c r="B3283" s="5">
        <v>41177</v>
      </c>
      <c r="C3283" s="4" t="s">
        <v>46</v>
      </c>
      <c r="D3283" s="4" t="s">
        <v>54</v>
      </c>
      <c r="E3283" s="4" t="s">
        <v>17</v>
      </c>
      <c r="F3283" s="4" t="s">
        <v>18</v>
      </c>
      <c r="G3283" s="4" t="s">
        <v>98</v>
      </c>
      <c r="H3283" s="4" t="s">
        <v>5509</v>
      </c>
      <c r="I3283" s="4" t="s">
        <v>6320</v>
      </c>
      <c r="J3283" s="51">
        <v>40000</v>
      </c>
      <c r="K3283" s="51">
        <v>7.8</v>
      </c>
      <c r="L3283" s="51">
        <v>377</v>
      </c>
      <c r="M3283" s="51">
        <v>101</v>
      </c>
      <c r="N3283" s="55">
        <v>189412677</v>
      </c>
      <c r="O3283" s="55">
        <v>165000000</v>
      </c>
      <c r="P3283" s="24">
        <v>24412677</v>
      </c>
    </row>
    <row r="3284" spans="1:16" x14ac:dyDescent="0.2">
      <c r="A3284" s="4" t="s">
        <v>6321</v>
      </c>
      <c r="B3284" s="5">
        <v>41123</v>
      </c>
      <c r="C3284" s="4" t="s">
        <v>46</v>
      </c>
      <c r="D3284" s="4" t="s">
        <v>23</v>
      </c>
      <c r="E3284" s="4" t="s">
        <v>17</v>
      </c>
      <c r="F3284" s="4" t="s">
        <v>18</v>
      </c>
      <c r="G3284" s="4" t="s">
        <v>106</v>
      </c>
      <c r="H3284" s="4" t="s">
        <v>4996</v>
      </c>
      <c r="I3284" s="4" t="s">
        <v>3092</v>
      </c>
      <c r="J3284" s="51">
        <v>39000</v>
      </c>
      <c r="K3284" s="51">
        <v>7.4</v>
      </c>
      <c r="L3284" s="51">
        <v>558</v>
      </c>
      <c r="M3284" s="51">
        <v>157</v>
      </c>
      <c r="N3284" s="55">
        <v>95720716</v>
      </c>
      <c r="O3284" s="55">
        <v>40000000</v>
      </c>
      <c r="P3284" s="24">
        <v>55720716</v>
      </c>
    </row>
    <row r="3285" spans="1:16" x14ac:dyDescent="0.2">
      <c r="A3285" s="4" t="s">
        <v>6322</v>
      </c>
      <c r="B3285" s="5">
        <v>41587</v>
      </c>
      <c r="C3285" s="4" t="s">
        <v>46</v>
      </c>
      <c r="D3285" s="4" t="s">
        <v>75</v>
      </c>
      <c r="E3285" s="4" t="s">
        <v>17</v>
      </c>
      <c r="F3285" s="4" t="s">
        <v>18</v>
      </c>
      <c r="G3285" s="4" t="s">
        <v>106</v>
      </c>
      <c r="H3285" s="4" t="s">
        <v>6069</v>
      </c>
      <c r="I3285" s="4" t="s">
        <v>5941</v>
      </c>
      <c r="J3285" s="51">
        <v>83000</v>
      </c>
      <c r="K3285" s="51">
        <v>8.1</v>
      </c>
      <c r="L3285" s="51">
        <v>597</v>
      </c>
      <c r="M3285" s="51">
        <v>134</v>
      </c>
      <c r="N3285" s="55">
        <v>56667870</v>
      </c>
      <c r="O3285" s="55">
        <v>20000000</v>
      </c>
      <c r="P3285" s="24">
        <v>36667870</v>
      </c>
    </row>
    <row r="3286" spans="1:16" x14ac:dyDescent="0.2">
      <c r="A3286" s="4" t="s">
        <v>6323</v>
      </c>
      <c r="B3286" s="5">
        <v>41615</v>
      </c>
      <c r="C3286" s="4" t="s">
        <v>46</v>
      </c>
      <c r="D3286" s="4" t="s">
        <v>91</v>
      </c>
      <c r="E3286" s="4" t="s">
        <v>17</v>
      </c>
      <c r="F3286" s="4" t="s">
        <v>18</v>
      </c>
      <c r="G3286" s="4" t="s">
        <v>106</v>
      </c>
      <c r="H3286" s="4" t="s">
        <v>588</v>
      </c>
      <c r="I3286" s="4" t="s">
        <v>6094</v>
      </c>
      <c r="J3286" s="51">
        <v>22000</v>
      </c>
      <c r="K3286" s="51">
        <v>6.7</v>
      </c>
      <c r="L3286" s="51">
        <v>265</v>
      </c>
      <c r="M3286" s="51">
        <v>109</v>
      </c>
      <c r="N3286" s="55">
        <v>75573300</v>
      </c>
      <c r="O3286" s="55">
        <v>61000000</v>
      </c>
      <c r="P3286" s="24">
        <v>14573300</v>
      </c>
    </row>
    <row r="3287" spans="1:16" x14ac:dyDescent="0.2">
      <c r="A3287" s="4" t="s">
        <v>6324</v>
      </c>
      <c r="B3287" s="5">
        <v>41299</v>
      </c>
      <c r="C3287" s="4" t="s">
        <v>46</v>
      </c>
      <c r="D3287" s="4" t="s">
        <v>191</v>
      </c>
      <c r="E3287" s="4" t="s">
        <v>17</v>
      </c>
      <c r="F3287" s="4" t="s">
        <v>18</v>
      </c>
      <c r="G3287" s="4" t="s">
        <v>146</v>
      </c>
      <c r="H3287" s="4" t="s">
        <v>6325</v>
      </c>
      <c r="I3287" s="4" t="s">
        <v>6326</v>
      </c>
      <c r="J3287" s="51">
        <v>14000</v>
      </c>
      <c r="K3287" s="51">
        <v>7.4</v>
      </c>
      <c r="L3287" s="51">
        <v>149</v>
      </c>
      <c r="M3287" s="51">
        <v>91</v>
      </c>
      <c r="N3287" s="55">
        <v>4946250</v>
      </c>
      <c r="O3287" s="55">
        <v>1000000</v>
      </c>
      <c r="P3287" s="24">
        <v>3946250</v>
      </c>
    </row>
    <row r="3288" spans="1:16" x14ac:dyDescent="0.2">
      <c r="A3288" s="4" t="s">
        <v>6327</v>
      </c>
      <c r="B3288" s="5">
        <v>41390</v>
      </c>
      <c r="C3288" s="4" t="s">
        <v>46</v>
      </c>
      <c r="D3288" s="4" t="s">
        <v>34</v>
      </c>
      <c r="E3288" s="4" t="s">
        <v>17</v>
      </c>
      <c r="F3288" s="4" t="s">
        <v>18</v>
      </c>
      <c r="G3288" s="4" t="s">
        <v>106</v>
      </c>
      <c r="H3288" s="4" t="s">
        <v>6100</v>
      </c>
      <c r="I3288" s="4" t="s">
        <v>6328</v>
      </c>
      <c r="J3288" s="51">
        <v>11000</v>
      </c>
      <c r="K3288" s="51">
        <v>5.9</v>
      </c>
      <c r="L3288" s="51">
        <v>168</v>
      </c>
      <c r="M3288" s="51">
        <v>93</v>
      </c>
      <c r="N3288" s="55">
        <v>25675765</v>
      </c>
      <c r="O3288" s="55">
        <v>13000000</v>
      </c>
      <c r="P3288" s="24">
        <v>12675765</v>
      </c>
    </row>
    <row r="3289" spans="1:16" x14ac:dyDescent="0.2">
      <c r="A3289" s="4" t="s">
        <v>6329</v>
      </c>
      <c r="B3289" s="5">
        <v>41296</v>
      </c>
      <c r="C3289" s="4" t="s">
        <v>46</v>
      </c>
      <c r="D3289" s="4" t="s">
        <v>75</v>
      </c>
      <c r="E3289" s="4" t="s">
        <v>17</v>
      </c>
      <c r="F3289" s="4" t="s">
        <v>18</v>
      </c>
      <c r="G3289" s="4" t="s">
        <v>146</v>
      </c>
      <c r="H3289" s="4" t="s">
        <v>213</v>
      </c>
      <c r="I3289" s="4" t="s">
        <v>2154</v>
      </c>
      <c r="J3289" s="51">
        <v>28000</v>
      </c>
      <c r="K3289" s="51">
        <v>7.5</v>
      </c>
      <c r="L3289" s="51">
        <v>216</v>
      </c>
      <c r="M3289" s="51">
        <v>128</v>
      </c>
      <c r="N3289" s="55">
        <v>95001343</v>
      </c>
      <c r="O3289" s="55">
        <v>40000000</v>
      </c>
      <c r="P3289" s="24">
        <v>55001343</v>
      </c>
    </row>
    <row r="3290" spans="1:16" x14ac:dyDescent="0.2">
      <c r="A3290" s="4" t="s">
        <v>6330</v>
      </c>
      <c r="B3290" s="5">
        <v>41342</v>
      </c>
      <c r="C3290" s="4" t="s">
        <v>46</v>
      </c>
      <c r="D3290" s="4" t="s">
        <v>91</v>
      </c>
      <c r="E3290" s="4" t="s">
        <v>17</v>
      </c>
      <c r="F3290" s="4" t="s">
        <v>18</v>
      </c>
      <c r="G3290" s="4" t="s">
        <v>146</v>
      </c>
      <c r="H3290" s="4" t="s">
        <v>547</v>
      </c>
      <c r="I3290" s="4" t="s">
        <v>6331</v>
      </c>
      <c r="J3290" s="51">
        <v>35000</v>
      </c>
      <c r="K3290" s="51">
        <v>6.3</v>
      </c>
      <c r="L3290" s="51">
        <v>218</v>
      </c>
      <c r="M3290" s="51">
        <v>128</v>
      </c>
      <c r="N3290" s="55">
        <v>38297305</v>
      </c>
      <c r="O3290" s="55">
        <v>175000000</v>
      </c>
      <c r="P3290" s="24">
        <v>-136702695</v>
      </c>
    </row>
    <row r="3291" spans="1:16" x14ac:dyDescent="0.2">
      <c r="A3291" s="4" t="s">
        <v>6332</v>
      </c>
      <c r="B3291" s="5">
        <v>41278</v>
      </c>
      <c r="C3291" s="4" t="s">
        <v>46</v>
      </c>
      <c r="D3291" s="4" t="s">
        <v>91</v>
      </c>
      <c r="E3291" s="4" t="s">
        <v>17</v>
      </c>
      <c r="F3291" s="4" t="s">
        <v>18</v>
      </c>
      <c r="G3291" s="4" t="s">
        <v>106</v>
      </c>
      <c r="H3291" s="4" t="s">
        <v>796</v>
      </c>
      <c r="I3291" s="4" t="s">
        <v>2633</v>
      </c>
      <c r="J3291" s="51">
        <v>66000</v>
      </c>
      <c r="K3291" s="51">
        <v>5.3</v>
      </c>
      <c r="L3291" s="51">
        <v>412</v>
      </c>
      <c r="M3291" s="51">
        <v>101</v>
      </c>
      <c r="N3291" s="55">
        <v>67344392</v>
      </c>
      <c r="O3291" s="55">
        <v>92000000</v>
      </c>
      <c r="P3291" s="24">
        <v>-24655608</v>
      </c>
    </row>
    <row r="3292" spans="1:16" x14ac:dyDescent="0.2">
      <c r="A3292" s="4" t="s">
        <v>6333</v>
      </c>
      <c r="B3292" s="5">
        <v>41366</v>
      </c>
      <c r="C3292" s="4" t="s">
        <v>46</v>
      </c>
      <c r="D3292" s="4" t="s">
        <v>34</v>
      </c>
      <c r="E3292" s="4" t="s">
        <v>17</v>
      </c>
      <c r="F3292" s="4" t="s">
        <v>18</v>
      </c>
      <c r="G3292" s="4" t="s">
        <v>106</v>
      </c>
      <c r="H3292" s="4" t="s">
        <v>6334</v>
      </c>
      <c r="I3292" s="4" t="s">
        <v>6335</v>
      </c>
      <c r="J3292" s="51">
        <v>0</v>
      </c>
      <c r="K3292" s="51">
        <v>5.0999999999999996</v>
      </c>
      <c r="L3292" s="51">
        <v>129</v>
      </c>
      <c r="M3292" s="51">
        <v>86</v>
      </c>
      <c r="N3292" s="55">
        <v>40041683</v>
      </c>
      <c r="O3292" s="55">
        <v>2500000</v>
      </c>
      <c r="P3292" s="24">
        <v>37541683</v>
      </c>
    </row>
    <row r="3293" spans="1:16" x14ac:dyDescent="0.2">
      <c r="A3293" s="4" t="s">
        <v>6336</v>
      </c>
      <c r="B3293" s="5">
        <v>41345</v>
      </c>
      <c r="C3293" s="4" t="s">
        <v>46</v>
      </c>
      <c r="D3293" s="4" t="s">
        <v>34</v>
      </c>
      <c r="E3293" s="4" t="s">
        <v>17</v>
      </c>
      <c r="F3293" s="4" t="s">
        <v>18</v>
      </c>
      <c r="G3293" s="4" t="s">
        <v>146</v>
      </c>
      <c r="H3293" s="4" t="s">
        <v>1246</v>
      </c>
      <c r="I3293" s="4" t="s">
        <v>4395</v>
      </c>
      <c r="J3293" s="51">
        <v>0</v>
      </c>
      <c r="K3293" s="51">
        <v>4.7</v>
      </c>
      <c r="L3293" s="51">
        <v>24</v>
      </c>
      <c r="M3293" s="51">
        <v>100</v>
      </c>
      <c r="N3293" s="55">
        <v>52528330</v>
      </c>
      <c r="O3293" s="55">
        <v>25000000</v>
      </c>
      <c r="P3293" s="24">
        <v>27528330</v>
      </c>
    </row>
    <row r="3294" spans="1:16" x14ac:dyDescent="0.2">
      <c r="A3294" s="4" t="s">
        <v>6337</v>
      </c>
      <c r="B3294" s="5">
        <v>41385</v>
      </c>
      <c r="C3294" s="4" t="s">
        <v>46</v>
      </c>
      <c r="D3294" s="4" t="s">
        <v>23</v>
      </c>
      <c r="E3294" s="4" t="s">
        <v>17</v>
      </c>
      <c r="F3294" s="4" t="s">
        <v>97</v>
      </c>
      <c r="G3294" s="4" t="s">
        <v>106</v>
      </c>
      <c r="H3294" s="4" t="s">
        <v>6338</v>
      </c>
      <c r="I3294" s="4" t="s">
        <v>3395</v>
      </c>
      <c r="J3294" s="51">
        <v>105000</v>
      </c>
      <c r="K3294" s="51">
        <v>7.8</v>
      </c>
      <c r="L3294" s="51">
        <v>274</v>
      </c>
      <c r="M3294" s="51">
        <v>123</v>
      </c>
      <c r="N3294" s="55">
        <v>15294553</v>
      </c>
      <c r="O3294" s="55">
        <v>12000000</v>
      </c>
      <c r="P3294" s="24">
        <v>3294553</v>
      </c>
    </row>
    <row r="3295" spans="1:16" x14ac:dyDescent="0.2">
      <c r="A3295" s="4" t="s">
        <v>6339</v>
      </c>
      <c r="B3295" s="5">
        <v>41461</v>
      </c>
      <c r="C3295" s="4" t="s">
        <v>46</v>
      </c>
      <c r="D3295" s="4" t="s">
        <v>34</v>
      </c>
      <c r="E3295" s="4" t="s">
        <v>17</v>
      </c>
      <c r="F3295" s="4" t="s">
        <v>18</v>
      </c>
      <c r="G3295" s="4" t="s">
        <v>146</v>
      </c>
      <c r="H3295" s="4" t="s">
        <v>3715</v>
      </c>
      <c r="I3295" s="4" t="s">
        <v>1980</v>
      </c>
      <c r="J3295" s="51">
        <v>5000</v>
      </c>
      <c r="K3295" s="51">
        <v>5.7</v>
      </c>
      <c r="L3295" s="51">
        <v>150</v>
      </c>
      <c r="M3295" s="51">
        <v>107</v>
      </c>
      <c r="N3295" s="55">
        <v>18004225</v>
      </c>
      <c r="O3295" s="55">
        <v>13000000</v>
      </c>
      <c r="P3295" s="24">
        <v>5004225</v>
      </c>
    </row>
    <row r="3296" spans="1:16" x14ac:dyDescent="0.2">
      <c r="A3296" s="4" t="s">
        <v>6340</v>
      </c>
      <c r="B3296" s="5">
        <v>41391</v>
      </c>
      <c r="C3296" s="4" t="s">
        <v>46</v>
      </c>
      <c r="D3296" s="4" t="s">
        <v>23</v>
      </c>
      <c r="E3296" s="4" t="s">
        <v>17</v>
      </c>
      <c r="F3296" s="4" t="s">
        <v>348</v>
      </c>
      <c r="G3296" s="4" t="s">
        <v>106</v>
      </c>
      <c r="H3296" s="4" t="s">
        <v>643</v>
      </c>
      <c r="I3296" s="4" t="s">
        <v>5228</v>
      </c>
      <c r="J3296" s="51">
        <v>0</v>
      </c>
      <c r="K3296" s="51">
        <v>6.2</v>
      </c>
      <c r="L3296" s="51">
        <v>141</v>
      </c>
      <c r="M3296" s="51">
        <v>112</v>
      </c>
      <c r="N3296" s="55">
        <v>317125</v>
      </c>
      <c r="O3296" s="55">
        <v>16000000</v>
      </c>
      <c r="P3296" s="24">
        <v>-15682875</v>
      </c>
    </row>
    <row r="3297" spans="1:16" x14ac:dyDescent="0.2">
      <c r="A3297" s="4" t="s">
        <v>6341</v>
      </c>
      <c r="B3297" s="5">
        <v>41333</v>
      </c>
      <c r="C3297" s="4" t="s">
        <v>46</v>
      </c>
      <c r="D3297" s="4" t="s">
        <v>91</v>
      </c>
      <c r="E3297" s="4" t="s">
        <v>17</v>
      </c>
      <c r="F3297" s="4" t="s">
        <v>18</v>
      </c>
      <c r="G3297" s="4" t="s">
        <v>146</v>
      </c>
      <c r="H3297" s="4" t="s">
        <v>1181</v>
      </c>
      <c r="I3297" s="4" t="s">
        <v>2239</v>
      </c>
      <c r="J3297" s="51">
        <v>37000</v>
      </c>
      <c r="K3297" s="51">
        <v>4.9000000000000004</v>
      </c>
      <c r="L3297" s="51">
        <v>349</v>
      </c>
      <c r="M3297" s="51">
        <v>100</v>
      </c>
      <c r="N3297" s="55">
        <v>60522097</v>
      </c>
      <c r="O3297" s="55">
        <v>130000000</v>
      </c>
      <c r="P3297" s="24">
        <v>-69477903</v>
      </c>
    </row>
    <row r="3298" spans="1:16" x14ac:dyDescent="0.2">
      <c r="A3298" s="4" t="s">
        <v>6342</v>
      </c>
      <c r="B3298" s="5">
        <v>41467</v>
      </c>
      <c r="C3298" s="4" t="s">
        <v>46</v>
      </c>
      <c r="D3298" s="4" t="s">
        <v>91</v>
      </c>
      <c r="E3298" s="4" t="s">
        <v>17</v>
      </c>
      <c r="F3298" s="4" t="s">
        <v>18</v>
      </c>
      <c r="G3298" s="4" t="s">
        <v>146</v>
      </c>
      <c r="H3298" s="4" t="s">
        <v>316</v>
      </c>
      <c r="I3298" s="4" t="s">
        <v>5892</v>
      </c>
      <c r="J3298" s="51">
        <v>18000</v>
      </c>
      <c r="K3298" s="51">
        <v>6.9</v>
      </c>
      <c r="L3298" s="51">
        <v>346</v>
      </c>
      <c r="M3298" s="51">
        <v>106</v>
      </c>
      <c r="N3298" s="55">
        <v>6262942</v>
      </c>
      <c r="O3298" s="55">
        <v>9000000</v>
      </c>
      <c r="P3298" s="24">
        <v>-2737058</v>
      </c>
    </row>
    <row r="3299" spans="1:16" x14ac:dyDescent="0.2">
      <c r="A3299" s="4" t="s">
        <v>6343</v>
      </c>
      <c r="B3299" s="5">
        <v>41424</v>
      </c>
      <c r="C3299" s="4" t="s">
        <v>46</v>
      </c>
      <c r="D3299" s="4" t="s">
        <v>16</v>
      </c>
      <c r="E3299" s="4" t="s">
        <v>17</v>
      </c>
      <c r="F3299" s="4" t="s">
        <v>18</v>
      </c>
      <c r="G3299" s="4" t="s">
        <v>106</v>
      </c>
      <c r="H3299" s="4" t="s">
        <v>5757</v>
      </c>
      <c r="I3299" s="4" t="s">
        <v>1363</v>
      </c>
      <c r="J3299" s="51">
        <v>63000</v>
      </c>
      <c r="K3299" s="51">
        <v>7.3</v>
      </c>
      <c r="L3299" s="51">
        <v>538</v>
      </c>
      <c r="M3299" s="51">
        <v>138</v>
      </c>
      <c r="N3299" s="55">
        <v>150117807</v>
      </c>
      <c r="O3299" s="55">
        <v>40000000</v>
      </c>
      <c r="P3299" s="24">
        <v>110117807</v>
      </c>
    </row>
    <row r="3300" spans="1:16" x14ac:dyDescent="0.2">
      <c r="A3300" s="4" t="s">
        <v>6344</v>
      </c>
      <c r="B3300" s="5">
        <v>41592</v>
      </c>
      <c r="C3300" s="4" t="s">
        <v>46</v>
      </c>
      <c r="D3300" s="4" t="s">
        <v>34</v>
      </c>
      <c r="E3300" s="4" t="s">
        <v>17</v>
      </c>
      <c r="F3300" s="4" t="s">
        <v>18</v>
      </c>
      <c r="G3300" s="4" t="s">
        <v>146</v>
      </c>
      <c r="H3300" s="4" t="s">
        <v>213</v>
      </c>
      <c r="I3300" s="4" t="s">
        <v>3581</v>
      </c>
      <c r="J3300" s="51">
        <v>41000</v>
      </c>
      <c r="K3300" s="51">
        <v>6.3</v>
      </c>
      <c r="L3300" s="51">
        <v>272</v>
      </c>
      <c r="M3300" s="51">
        <v>143</v>
      </c>
      <c r="N3300" s="55">
        <v>2175312</v>
      </c>
      <c r="O3300" s="55">
        <v>50000000</v>
      </c>
      <c r="P3300" s="24">
        <v>-47824688</v>
      </c>
    </row>
    <row r="3301" spans="1:16" x14ac:dyDescent="0.2">
      <c r="A3301" s="4" t="s">
        <v>6345</v>
      </c>
      <c r="B3301" s="5">
        <v>41385</v>
      </c>
      <c r="C3301" s="4" t="s">
        <v>46</v>
      </c>
      <c r="D3301" s="4" t="s">
        <v>54</v>
      </c>
      <c r="E3301" s="4" t="s">
        <v>17</v>
      </c>
      <c r="F3301" s="4" t="s">
        <v>1051</v>
      </c>
      <c r="G3301" s="4" t="s">
        <v>98</v>
      </c>
      <c r="H3301" s="4" t="s">
        <v>6346</v>
      </c>
      <c r="I3301" s="4" t="s">
        <v>6347</v>
      </c>
      <c r="J3301" s="51">
        <v>0</v>
      </c>
      <c r="K3301" s="51">
        <v>7.6</v>
      </c>
      <c r="L3301" s="51">
        <v>31</v>
      </c>
      <c r="M3301" s="51">
        <v>91</v>
      </c>
      <c r="N3301" s="55">
        <v>287761</v>
      </c>
      <c r="O3301" s="55">
        <v>1000000</v>
      </c>
      <c r="P3301" s="24">
        <v>-712239</v>
      </c>
    </row>
    <row r="3302" spans="1:16" x14ac:dyDescent="0.2">
      <c r="A3302" s="4" t="s">
        <v>6348</v>
      </c>
      <c r="B3302" s="5">
        <v>41409</v>
      </c>
      <c r="C3302" s="4" t="s">
        <v>46</v>
      </c>
      <c r="D3302" s="4" t="s">
        <v>23</v>
      </c>
      <c r="E3302" s="4" t="s">
        <v>17</v>
      </c>
      <c r="F3302" s="4" t="s">
        <v>18</v>
      </c>
      <c r="G3302" s="4" t="s">
        <v>106</v>
      </c>
      <c r="H3302" s="4" t="s">
        <v>4598</v>
      </c>
      <c r="I3302" s="4" t="s">
        <v>6349</v>
      </c>
      <c r="J3302" s="51">
        <v>30000</v>
      </c>
      <c r="K3302" s="51">
        <v>7.3</v>
      </c>
      <c r="L3302" s="51">
        <v>322</v>
      </c>
      <c r="M3302" s="51">
        <v>121</v>
      </c>
      <c r="N3302" s="55">
        <v>37738400</v>
      </c>
      <c r="O3302" s="55">
        <v>25000000</v>
      </c>
      <c r="P3302" s="24">
        <v>12738400</v>
      </c>
    </row>
    <row r="3303" spans="1:16" x14ac:dyDescent="0.2">
      <c r="A3303" s="4" t="s">
        <v>6350</v>
      </c>
      <c r="B3303" s="5">
        <v>41438</v>
      </c>
      <c r="C3303" s="4" t="s">
        <v>46</v>
      </c>
      <c r="D3303" s="4" t="s">
        <v>34</v>
      </c>
      <c r="E3303" s="4" t="s">
        <v>17</v>
      </c>
      <c r="F3303" s="4" t="s">
        <v>18</v>
      </c>
      <c r="G3303" s="4" t="s">
        <v>106</v>
      </c>
      <c r="H3303" s="4" t="s">
        <v>6351</v>
      </c>
      <c r="I3303" s="4" t="s">
        <v>3083</v>
      </c>
      <c r="J3303" s="51">
        <v>26000</v>
      </c>
      <c r="K3303" s="51">
        <v>6.6</v>
      </c>
      <c r="L3303" s="51">
        <v>157</v>
      </c>
      <c r="M3303" s="51">
        <v>102</v>
      </c>
      <c r="N3303" s="55">
        <v>101978840</v>
      </c>
      <c r="O3303" s="55">
        <v>15000000</v>
      </c>
      <c r="P3303" s="24">
        <v>86978840</v>
      </c>
    </row>
    <row r="3304" spans="1:16" x14ac:dyDescent="0.2">
      <c r="A3304" s="4" t="s">
        <v>6352</v>
      </c>
      <c r="B3304" s="5">
        <v>41294</v>
      </c>
      <c r="C3304" s="4" t="s">
        <v>46</v>
      </c>
      <c r="D3304" s="4" t="s">
        <v>34</v>
      </c>
      <c r="E3304" s="4" t="s">
        <v>17</v>
      </c>
      <c r="F3304" s="4" t="s">
        <v>18</v>
      </c>
      <c r="G3304" s="4" t="s">
        <v>106</v>
      </c>
      <c r="H3304" s="4" t="s">
        <v>2818</v>
      </c>
      <c r="I3304" s="4" t="s">
        <v>6353</v>
      </c>
      <c r="J3304" s="51">
        <v>0</v>
      </c>
      <c r="K3304" s="51">
        <v>6.7</v>
      </c>
      <c r="L3304" s="51">
        <v>126</v>
      </c>
      <c r="M3304" s="51">
        <v>89</v>
      </c>
      <c r="N3304" s="55">
        <v>7764027</v>
      </c>
      <c r="O3304" s="55">
        <v>10000000</v>
      </c>
      <c r="P3304" s="24">
        <v>-2235973</v>
      </c>
    </row>
    <row r="3305" spans="1:16" x14ac:dyDescent="0.2">
      <c r="A3305" s="4" t="s">
        <v>6354</v>
      </c>
      <c r="B3305" s="5">
        <v>41616</v>
      </c>
      <c r="C3305" s="4" t="s">
        <v>46</v>
      </c>
      <c r="D3305" s="4" t="s">
        <v>34</v>
      </c>
      <c r="E3305" s="4" t="s">
        <v>17</v>
      </c>
      <c r="F3305" s="4" t="s">
        <v>18</v>
      </c>
      <c r="G3305" s="4" t="s">
        <v>146</v>
      </c>
      <c r="H3305" s="4" t="s">
        <v>1773</v>
      </c>
      <c r="I3305" s="4" t="s">
        <v>6355</v>
      </c>
      <c r="J3305" s="51">
        <v>0</v>
      </c>
      <c r="K3305" s="51">
        <v>5</v>
      </c>
      <c r="L3305" s="51">
        <v>52</v>
      </c>
      <c r="M3305" s="51">
        <v>96</v>
      </c>
      <c r="N3305" s="55">
        <v>21564616</v>
      </c>
      <c r="O3305" s="55">
        <v>8500000</v>
      </c>
      <c r="P3305" s="24">
        <v>13064616</v>
      </c>
    </row>
    <row r="3306" spans="1:16" x14ac:dyDescent="0.2">
      <c r="A3306" s="4" t="s">
        <v>6356</v>
      </c>
      <c r="B3306" s="5">
        <v>41298</v>
      </c>
      <c r="C3306" s="4" t="s">
        <v>46</v>
      </c>
      <c r="D3306" s="4" t="s">
        <v>23</v>
      </c>
      <c r="E3306" s="4" t="s">
        <v>17</v>
      </c>
      <c r="F3306" s="4" t="s">
        <v>18</v>
      </c>
      <c r="G3306" s="4" t="s">
        <v>146</v>
      </c>
      <c r="H3306" s="4" t="s">
        <v>4760</v>
      </c>
      <c r="I3306" s="4" t="s">
        <v>6357</v>
      </c>
      <c r="J3306" s="51">
        <v>0</v>
      </c>
      <c r="K3306" s="51">
        <v>5</v>
      </c>
      <c r="L3306" s="51">
        <v>65</v>
      </c>
      <c r="M3306" s="51">
        <v>110</v>
      </c>
      <c r="N3306" s="55">
        <v>8888355</v>
      </c>
      <c r="O3306" s="55">
        <v>20000000</v>
      </c>
      <c r="P3306" s="24">
        <v>-11111645</v>
      </c>
    </row>
    <row r="3307" spans="1:16" x14ac:dyDescent="0.2">
      <c r="A3307" s="4" t="s">
        <v>6358</v>
      </c>
      <c r="B3307" s="5">
        <v>41499</v>
      </c>
      <c r="C3307" s="4" t="s">
        <v>46</v>
      </c>
      <c r="D3307" s="4" t="s">
        <v>23</v>
      </c>
      <c r="E3307" s="4" t="s">
        <v>17</v>
      </c>
      <c r="F3307" s="4" t="s">
        <v>18</v>
      </c>
      <c r="G3307" s="4" t="s">
        <v>146</v>
      </c>
      <c r="H3307" s="4" t="s">
        <v>6359</v>
      </c>
      <c r="I3307" s="4" t="s">
        <v>1823</v>
      </c>
      <c r="J3307" s="51">
        <v>14000</v>
      </c>
      <c r="K3307" s="51">
        <v>6.2</v>
      </c>
      <c r="L3307" s="51">
        <v>231</v>
      </c>
      <c r="M3307" s="51">
        <v>124</v>
      </c>
      <c r="N3307" s="55">
        <v>19445217</v>
      </c>
      <c r="O3307" s="55">
        <v>60000000</v>
      </c>
      <c r="P3307" s="24">
        <v>-40554783</v>
      </c>
    </row>
    <row r="3308" spans="1:16" x14ac:dyDescent="0.2">
      <c r="A3308" s="4" t="s">
        <v>6360</v>
      </c>
      <c r="B3308" s="5">
        <v>41542</v>
      </c>
      <c r="C3308" s="4" t="s">
        <v>46</v>
      </c>
      <c r="D3308" s="4" t="s">
        <v>23</v>
      </c>
      <c r="E3308" s="4" t="s">
        <v>17</v>
      </c>
      <c r="F3308" s="4" t="s">
        <v>18</v>
      </c>
      <c r="G3308" s="4" t="s">
        <v>106</v>
      </c>
      <c r="H3308" s="4" t="s">
        <v>6361</v>
      </c>
      <c r="I3308" s="4" t="s">
        <v>872</v>
      </c>
      <c r="J3308" s="51">
        <v>62000</v>
      </c>
      <c r="K3308" s="51">
        <v>7.9</v>
      </c>
      <c r="L3308" s="51">
        <v>405</v>
      </c>
      <c r="M3308" s="51">
        <v>109</v>
      </c>
      <c r="N3308" s="55">
        <v>8114507</v>
      </c>
      <c r="O3308" s="55">
        <v>3000000</v>
      </c>
      <c r="P3308" s="24">
        <v>5114507</v>
      </c>
    </row>
    <row r="3309" spans="1:16" x14ac:dyDescent="0.2">
      <c r="A3309" s="4" t="s">
        <v>6362</v>
      </c>
      <c r="B3309" s="5">
        <v>41416</v>
      </c>
      <c r="C3309" s="4" t="s">
        <v>46</v>
      </c>
      <c r="D3309" s="4" t="s">
        <v>23</v>
      </c>
      <c r="E3309" s="4" t="s">
        <v>17</v>
      </c>
      <c r="F3309" s="4" t="s">
        <v>18</v>
      </c>
      <c r="G3309" s="4" t="s">
        <v>106</v>
      </c>
      <c r="H3309" s="4" t="s">
        <v>4935</v>
      </c>
      <c r="I3309" s="4" t="s">
        <v>4725</v>
      </c>
      <c r="J3309" s="51">
        <v>43000</v>
      </c>
      <c r="K3309" s="51">
        <v>7.4</v>
      </c>
      <c r="L3309" s="51">
        <v>283</v>
      </c>
      <c r="M3309" s="51">
        <v>104</v>
      </c>
      <c r="N3309" s="55">
        <v>16168741</v>
      </c>
      <c r="O3309" s="55">
        <v>8000000</v>
      </c>
      <c r="P3309" s="24">
        <v>8168741</v>
      </c>
    </row>
    <row r="3310" spans="1:16" x14ac:dyDescent="0.2">
      <c r="A3310" s="4" t="s">
        <v>6363</v>
      </c>
      <c r="B3310" s="5">
        <v>41275</v>
      </c>
      <c r="C3310" s="4" t="s">
        <v>46</v>
      </c>
      <c r="D3310" s="4" t="s">
        <v>23</v>
      </c>
      <c r="E3310" s="4" t="s">
        <v>17</v>
      </c>
      <c r="F3310" s="4" t="s">
        <v>18</v>
      </c>
      <c r="G3310" s="4" t="s">
        <v>98</v>
      </c>
      <c r="H3310" s="4" t="s">
        <v>6364</v>
      </c>
      <c r="I3310" s="4" t="s">
        <v>1563</v>
      </c>
      <c r="J3310" s="51">
        <v>0</v>
      </c>
      <c r="K3310" s="51">
        <v>4.4000000000000004</v>
      </c>
      <c r="L3310" s="51">
        <v>40</v>
      </c>
      <c r="M3310" s="51">
        <v>93</v>
      </c>
      <c r="N3310" s="55">
        <v>7017178</v>
      </c>
      <c r="O3310" s="55">
        <v>17500000</v>
      </c>
      <c r="P3310" s="24">
        <v>-10482822</v>
      </c>
    </row>
    <row r="3311" spans="1:16" x14ac:dyDescent="0.2">
      <c r="A3311" s="4" t="s">
        <v>6365</v>
      </c>
      <c r="B3311" s="5">
        <v>41291</v>
      </c>
      <c r="C3311" s="4" t="s">
        <v>46</v>
      </c>
      <c r="D3311" s="4" t="s">
        <v>16</v>
      </c>
      <c r="E3311" s="4" t="s">
        <v>17</v>
      </c>
      <c r="F3311" s="4" t="s">
        <v>175</v>
      </c>
      <c r="G3311" s="4" t="s">
        <v>106</v>
      </c>
      <c r="H3311" s="4" t="s">
        <v>2691</v>
      </c>
      <c r="I3311" s="4" t="s">
        <v>5598</v>
      </c>
      <c r="J3311" s="51">
        <v>0</v>
      </c>
      <c r="K3311" s="51">
        <v>6.5</v>
      </c>
      <c r="L3311" s="51">
        <v>91</v>
      </c>
      <c r="M3311" s="51">
        <v>144</v>
      </c>
      <c r="N3311" s="55">
        <v>41229</v>
      </c>
      <c r="O3311" s="55">
        <v>25500000</v>
      </c>
      <c r="P3311" s="24">
        <v>-25458771</v>
      </c>
    </row>
    <row r="3312" spans="1:16" x14ac:dyDescent="0.2">
      <c r="A3312" s="4" t="s">
        <v>6366</v>
      </c>
      <c r="B3312" s="5">
        <v>41514</v>
      </c>
      <c r="C3312" s="4" t="s">
        <v>46</v>
      </c>
      <c r="D3312" s="4" t="s">
        <v>23</v>
      </c>
      <c r="E3312" s="4" t="s">
        <v>17</v>
      </c>
      <c r="F3312" s="4" t="s">
        <v>18</v>
      </c>
      <c r="G3312" s="4" t="s">
        <v>146</v>
      </c>
      <c r="H3312" s="4" t="s">
        <v>6367</v>
      </c>
      <c r="I3312" s="4" t="s">
        <v>256</v>
      </c>
      <c r="J3312" s="51">
        <v>36000</v>
      </c>
      <c r="K3312" s="51">
        <v>7.3</v>
      </c>
      <c r="L3312" s="51">
        <v>415</v>
      </c>
      <c r="M3312" s="51">
        <v>98</v>
      </c>
      <c r="N3312" s="55">
        <v>33404871</v>
      </c>
      <c r="O3312" s="55">
        <v>18000000</v>
      </c>
      <c r="P3312" s="24">
        <v>15404871</v>
      </c>
    </row>
    <row r="3313" spans="1:16" x14ac:dyDescent="0.2">
      <c r="A3313" s="4" t="s">
        <v>6368</v>
      </c>
      <c r="B3313" s="5">
        <v>41447</v>
      </c>
      <c r="C3313" s="4" t="s">
        <v>46</v>
      </c>
      <c r="D3313" s="4" t="s">
        <v>16</v>
      </c>
      <c r="E3313" s="4" t="s">
        <v>17</v>
      </c>
      <c r="F3313" s="4" t="s">
        <v>18</v>
      </c>
      <c r="G3313" s="4" t="s">
        <v>106</v>
      </c>
      <c r="H3313" s="4" t="s">
        <v>6369</v>
      </c>
      <c r="I3313" s="4" t="s">
        <v>6370</v>
      </c>
      <c r="J3313" s="51">
        <v>0</v>
      </c>
      <c r="K3313" s="51">
        <v>7.1</v>
      </c>
      <c r="L3313" s="51">
        <v>279</v>
      </c>
      <c r="M3313" s="51">
        <v>90</v>
      </c>
      <c r="N3313" s="55">
        <v>258113</v>
      </c>
      <c r="O3313" s="55">
        <v>1066167</v>
      </c>
      <c r="P3313" s="24">
        <v>-808054</v>
      </c>
    </row>
    <row r="3314" spans="1:16" x14ac:dyDescent="0.2">
      <c r="A3314" s="4" t="s">
        <v>6371</v>
      </c>
      <c r="B3314" s="5">
        <v>41409</v>
      </c>
      <c r="C3314" s="4" t="s">
        <v>46</v>
      </c>
      <c r="D3314" s="4" t="s">
        <v>16</v>
      </c>
      <c r="E3314" s="4" t="s">
        <v>17</v>
      </c>
      <c r="F3314" s="4" t="s">
        <v>18</v>
      </c>
      <c r="G3314" s="4" t="s">
        <v>106</v>
      </c>
      <c r="H3314" s="4" t="s">
        <v>6372</v>
      </c>
      <c r="I3314" s="4" t="s">
        <v>6373</v>
      </c>
      <c r="J3314" s="51">
        <v>0</v>
      </c>
      <c r="K3314" s="51">
        <v>6.2</v>
      </c>
      <c r="L3314" s="51">
        <v>298</v>
      </c>
      <c r="M3314" s="51">
        <v>109</v>
      </c>
      <c r="N3314" s="55">
        <v>19692608</v>
      </c>
      <c r="O3314" s="55">
        <v>35000000</v>
      </c>
      <c r="P3314" s="24">
        <v>-15307392</v>
      </c>
    </row>
    <row r="3315" spans="1:16" x14ac:dyDescent="0.2">
      <c r="A3315" s="4" t="s">
        <v>6374</v>
      </c>
      <c r="B3315" s="5">
        <v>41436</v>
      </c>
      <c r="C3315" s="4" t="s">
        <v>46</v>
      </c>
      <c r="D3315" s="4" t="s">
        <v>23</v>
      </c>
      <c r="E3315" s="4" t="s">
        <v>24</v>
      </c>
      <c r="F3315" s="4" t="s">
        <v>1816</v>
      </c>
      <c r="G3315" s="4" t="s">
        <v>146</v>
      </c>
      <c r="H3315" s="4" t="s">
        <v>6375</v>
      </c>
      <c r="I3315" s="4" t="s">
        <v>6376</v>
      </c>
      <c r="J3315" s="51">
        <v>0</v>
      </c>
      <c r="K3315" s="51">
        <v>7.7</v>
      </c>
      <c r="L3315" s="51">
        <v>26</v>
      </c>
      <c r="M3315" s="51">
        <v>120</v>
      </c>
      <c r="N3315" s="55">
        <v>100412</v>
      </c>
      <c r="O3315" s="55">
        <v>4000000</v>
      </c>
      <c r="P3315" s="24">
        <v>-3899588</v>
      </c>
    </row>
    <row r="3316" spans="1:16" x14ac:dyDescent="0.2">
      <c r="A3316" s="4" t="s">
        <v>6377</v>
      </c>
      <c r="B3316" s="5">
        <v>41393</v>
      </c>
      <c r="C3316" s="4" t="s">
        <v>46</v>
      </c>
      <c r="D3316" s="4" t="s">
        <v>75</v>
      </c>
      <c r="E3316" s="4" t="s">
        <v>17</v>
      </c>
      <c r="F3316" s="4" t="s">
        <v>18</v>
      </c>
      <c r="G3316" s="4" t="s">
        <v>146</v>
      </c>
      <c r="H3316" s="4" t="s">
        <v>469</v>
      </c>
      <c r="I3316" s="4" t="s">
        <v>2989</v>
      </c>
      <c r="J3316" s="51">
        <v>65000</v>
      </c>
      <c r="K3316" s="51">
        <v>7.9</v>
      </c>
      <c r="L3316" s="51">
        <v>491</v>
      </c>
      <c r="M3316" s="51">
        <v>134</v>
      </c>
      <c r="N3316" s="55">
        <v>107100855</v>
      </c>
      <c r="O3316" s="55">
        <v>55000000</v>
      </c>
      <c r="P3316" s="24">
        <v>52100855</v>
      </c>
    </row>
    <row r="3317" spans="1:16" x14ac:dyDescent="0.2">
      <c r="A3317" s="4" t="s">
        <v>6378</v>
      </c>
      <c r="B3317" s="5">
        <v>41518</v>
      </c>
      <c r="C3317" s="4" t="s">
        <v>46</v>
      </c>
      <c r="D3317" s="4" t="s">
        <v>23</v>
      </c>
      <c r="E3317" s="4" t="s">
        <v>17</v>
      </c>
      <c r="F3317" s="4" t="s">
        <v>18</v>
      </c>
      <c r="G3317" s="4" t="s">
        <v>106</v>
      </c>
      <c r="H3317" s="4" t="s">
        <v>4266</v>
      </c>
      <c r="I3317" s="4" t="s">
        <v>2012</v>
      </c>
      <c r="J3317" s="51">
        <v>39000</v>
      </c>
      <c r="K3317" s="51">
        <v>5.9</v>
      </c>
      <c r="L3317" s="51">
        <v>359</v>
      </c>
      <c r="M3317" s="51">
        <v>100</v>
      </c>
      <c r="N3317" s="55">
        <v>35266619</v>
      </c>
      <c r="O3317" s="55">
        <v>30000000</v>
      </c>
      <c r="P3317" s="24">
        <v>5266619</v>
      </c>
    </row>
    <row r="3318" spans="1:16" x14ac:dyDescent="0.2">
      <c r="A3318" s="4" t="s">
        <v>6379</v>
      </c>
      <c r="B3318" s="5">
        <v>41627</v>
      </c>
      <c r="C3318" s="4" t="s">
        <v>46</v>
      </c>
      <c r="D3318" s="4" t="s">
        <v>34</v>
      </c>
      <c r="E3318" s="4" t="s">
        <v>17</v>
      </c>
      <c r="F3318" s="4" t="s">
        <v>18</v>
      </c>
      <c r="G3318" s="4" t="s">
        <v>19</v>
      </c>
      <c r="H3318" s="4" t="s">
        <v>6380</v>
      </c>
      <c r="I3318" s="4" t="s">
        <v>6381</v>
      </c>
      <c r="J3318" s="51">
        <v>0</v>
      </c>
      <c r="K3318" s="51">
        <v>6.8</v>
      </c>
      <c r="L3318" s="51">
        <v>193</v>
      </c>
      <c r="M3318" s="51">
        <v>88</v>
      </c>
      <c r="N3318" s="55">
        <v>59379</v>
      </c>
      <c r="O3318" s="55">
        <v>200000</v>
      </c>
      <c r="P3318" s="24">
        <v>-140621</v>
      </c>
    </row>
    <row r="3319" spans="1:16" x14ac:dyDescent="0.2">
      <c r="A3319" s="4" t="s">
        <v>6382</v>
      </c>
      <c r="B3319" s="5">
        <v>41347</v>
      </c>
      <c r="C3319" s="4" t="s">
        <v>46</v>
      </c>
      <c r="D3319" s="4" t="s">
        <v>23</v>
      </c>
      <c r="E3319" s="4" t="s">
        <v>914</v>
      </c>
      <c r="F3319" s="4" t="s">
        <v>1816</v>
      </c>
      <c r="G3319" s="4" t="s">
        <v>106</v>
      </c>
      <c r="H3319" s="4" t="s">
        <v>6383</v>
      </c>
      <c r="I3319" s="4" t="s">
        <v>6384</v>
      </c>
      <c r="J3319" s="51">
        <v>874</v>
      </c>
      <c r="K3319" s="51">
        <v>6.2</v>
      </c>
      <c r="L3319" s="51">
        <v>12</v>
      </c>
      <c r="M3319" s="51">
        <v>125</v>
      </c>
      <c r="N3319" s="55">
        <v>169379</v>
      </c>
      <c r="O3319" s="55">
        <v>10000000</v>
      </c>
      <c r="P3319" s="24">
        <v>-9830621</v>
      </c>
    </row>
    <row r="3320" spans="1:16" x14ac:dyDescent="0.2">
      <c r="A3320" s="4" t="s">
        <v>6385</v>
      </c>
      <c r="B3320" s="5">
        <v>41589</v>
      </c>
      <c r="C3320" s="4" t="s">
        <v>46</v>
      </c>
      <c r="D3320" s="4" t="s">
        <v>47</v>
      </c>
      <c r="E3320" s="4" t="s">
        <v>17</v>
      </c>
      <c r="F3320" s="4" t="s">
        <v>18</v>
      </c>
      <c r="G3320" s="4" t="s">
        <v>98</v>
      </c>
      <c r="H3320" s="4" t="s">
        <v>5224</v>
      </c>
      <c r="I3320" s="4" t="s">
        <v>6386</v>
      </c>
      <c r="J3320" s="51">
        <v>15000</v>
      </c>
      <c r="K3320" s="51">
        <v>6.5</v>
      </c>
      <c r="L3320" s="51">
        <v>169</v>
      </c>
      <c r="M3320" s="51">
        <v>95</v>
      </c>
      <c r="N3320" s="55">
        <v>119793567</v>
      </c>
      <c r="O3320" s="55">
        <v>78000000</v>
      </c>
      <c r="P3320" s="24">
        <v>41793567</v>
      </c>
    </row>
    <row r="3321" spans="1:16" x14ac:dyDescent="0.2">
      <c r="A3321" s="4" t="s">
        <v>6387</v>
      </c>
      <c r="B3321" s="5">
        <v>41350</v>
      </c>
      <c r="C3321" s="4" t="s">
        <v>46</v>
      </c>
      <c r="D3321" s="4" t="s">
        <v>75</v>
      </c>
      <c r="E3321" s="4" t="s">
        <v>17</v>
      </c>
      <c r="F3321" s="4" t="s">
        <v>18</v>
      </c>
      <c r="G3321" s="4" t="s">
        <v>106</v>
      </c>
      <c r="H3321" s="4" t="s">
        <v>1391</v>
      </c>
      <c r="I3321" s="4" t="s">
        <v>5458</v>
      </c>
      <c r="J3321" s="51">
        <v>65000</v>
      </c>
      <c r="K3321" s="51">
        <v>8</v>
      </c>
      <c r="L3321" s="51">
        <v>471</v>
      </c>
      <c r="M3321" s="51">
        <v>117</v>
      </c>
      <c r="N3321" s="55">
        <v>27296514</v>
      </c>
      <c r="O3321" s="55">
        <v>5000000</v>
      </c>
      <c r="P3321" s="24">
        <v>22296514</v>
      </c>
    </row>
    <row r="3322" spans="1:16" x14ac:dyDescent="0.2">
      <c r="A3322" s="4" t="s">
        <v>6388</v>
      </c>
      <c r="B3322" s="5">
        <v>41516</v>
      </c>
      <c r="C3322" s="4" t="s">
        <v>46</v>
      </c>
      <c r="D3322" s="4" t="s">
        <v>91</v>
      </c>
      <c r="E3322" s="4" t="s">
        <v>17</v>
      </c>
      <c r="F3322" s="4" t="s">
        <v>18</v>
      </c>
      <c r="G3322" s="4" t="s">
        <v>106</v>
      </c>
      <c r="H3322" s="4" t="s">
        <v>4511</v>
      </c>
      <c r="I3322" s="4" t="s">
        <v>6389</v>
      </c>
      <c r="J3322" s="51">
        <v>0</v>
      </c>
      <c r="K3322" s="51">
        <v>6.5</v>
      </c>
      <c r="L3322" s="51">
        <v>217</v>
      </c>
      <c r="M3322" s="51">
        <v>118</v>
      </c>
      <c r="N3322" s="55">
        <v>10880926</v>
      </c>
      <c r="O3322" s="55">
        <v>30000000</v>
      </c>
      <c r="P3322" s="24">
        <v>-19119074</v>
      </c>
    </row>
    <row r="3323" spans="1:16" x14ac:dyDescent="0.2">
      <c r="A3323" s="4" t="s">
        <v>6390</v>
      </c>
      <c r="B3323" s="5">
        <v>41371</v>
      </c>
      <c r="C3323" s="4" t="s">
        <v>46</v>
      </c>
      <c r="D3323" s="4" t="s">
        <v>34</v>
      </c>
      <c r="E3323" s="4" t="s">
        <v>17</v>
      </c>
      <c r="F3323" s="4" t="s">
        <v>18</v>
      </c>
      <c r="G3323" s="4" t="s">
        <v>146</v>
      </c>
      <c r="H3323" s="4" t="s">
        <v>6391</v>
      </c>
      <c r="I3323" s="4" t="s">
        <v>6392</v>
      </c>
      <c r="J3323" s="51">
        <v>0</v>
      </c>
      <c r="K3323" s="51">
        <v>6.4</v>
      </c>
      <c r="L3323" s="51">
        <v>168</v>
      </c>
      <c r="M3323" s="51">
        <v>105</v>
      </c>
      <c r="N3323" s="55">
        <v>30659817</v>
      </c>
      <c r="O3323" s="55">
        <v>26000000</v>
      </c>
      <c r="P3323" s="24">
        <v>4659817</v>
      </c>
    </row>
    <row r="3324" spans="1:16" x14ac:dyDescent="0.2">
      <c r="A3324" s="4" t="s">
        <v>6393</v>
      </c>
      <c r="B3324" s="5">
        <v>41439</v>
      </c>
      <c r="C3324" s="4" t="s">
        <v>46</v>
      </c>
      <c r="D3324" s="4" t="s">
        <v>47</v>
      </c>
      <c r="E3324" s="4" t="s">
        <v>17</v>
      </c>
      <c r="F3324" s="4" t="s">
        <v>18</v>
      </c>
      <c r="G3324" s="4" t="s">
        <v>98</v>
      </c>
      <c r="H3324" s="4" t="s">
        <v>3781</v>
      </c>
      <c r="I3324" s="4" t="s">
        <v>5523</v>
      </c>
      <c r="J3324" s="51">
        <v>56000</v>
      </c>
      <c r="K3324" s="51">
        <v>7.5</v>
      </c>
      <c r="L3324" s="51">
        <v>306</v>
      </c>
      <c r="M3324" s="51">
        <v>98</v>
      </c>
      <c r="N3324" s="55">
        <v>368049635</v>
      </c>
      <c r="O3324" s="55">
        <v>76000000</v>
      </c>
      <c r="P3324" s="24">
        <v>292049635</v>
      </c>
    </row>
    <row r="3325" spans="1:16" x14ac:dyDescent="0.2">
      <c r="A3325" s="4" t="s">
        <v>6394</v>
      </c>
      <c r="B3325" s="5">
        <v>41571</v>
      </c>
      <c r="C3325" s="4" t="s">
        <v>46</v>
      </c>
      <c r="D3325" s="4" t="s">
        <v>34</v>
      </c>
      <c r="E3325" s="4" t="s">
        <v>17</v>
      </c>
      <c r="F3325" s="4" t="s">
        <v>18</v>
      </c>
      <c r="G3325" s="4" t="s">
        <v>106</v>
      </c>
      <c r="H3325" s="4" t="s">
        <v>1467</v>
      </c>
      <c r="I3325" s="4" t="s">
        <v>1467</v>
      </c>
      <c r="J3325" s="51">
        <v>33000</v>
      </c>
      <c r="K3325" s="51">
        <v>6.6</v>
      </c>
      <c r="L3325" s="51">
        <v>364</v>
      </c>
      <c r="M3325" s="51">
        <v>90</v>
      </c>
      <c r="N3325" s="55">
        <v>24475193</v>
      </c>
      <c r="O3325" s="55">
        <v>3000000</v>
      </c>
      <c r="P3325" s="24">
        <v>21475193</v>
      </c>
    </row>
    <row r="3326" spans="1:16" x14ac:dyDescent="0.2">
      <c r="A3326" s="4" t="s">
        <v>6395</v>
      </c>
      <c r="B3326" s="5">
        <v>41467</v>
      </c>
      <c r="C3326" s="4" t="s">
        <v>46</v>
      </c>
      <c r="D3326" s="4" t="s">
        <v>91</v>
      </c>
      <c r="E3326" s="4" t="s">
        <v>17</v>
      </c>
      <c r="F3326" s="4" t="s">
        <v>18</v>
      </c>
      <c r="G3326" s="4" t="s">
        <v>106</v>
      </c>
      <c r="H3326" s="4" t="s">
        <v>1537</v>
      </c>
      <c r="I3326" s="4" t="s">
        <v>5251</v>
      </c>
      <c r="J3326" s="51">
        <v>61000</v>
      </c>
      <c r="K3326" s="51">
        <v>6.6</v>
      </c>
      <c r="L3326" s="51">
        <v>476</v>
      </c>
      <c r="M3326" s="51">
        <v>109</v>
      </c>
      <c r="N3326" s="55">
        <v>93050117</v>
      </c>
      <c r="O3326" s="55">
        <v>115000000</v>
      </c>
      <c r="P3326" s="24">
        <v>-21949883</v>
      </c>
    </row>
    <row r="3327" spans="1:16" x14ac:dyDescent="0.2">
      <c r="A3327" s="4" t="s">
        <v>6396</v>
      </c>
      <c r="B3327" s="5">
        <v>41540</v>
      </c>
      <c r="C3327" s="4" t="s">
        <v>46</v>
      </c>
      <c r="D3327" s="4" t="s">
        <v>91</v>
      </c>
      <c r="E3327" s="4" t="s">
        <v>17</v>
      </c>
      <c r="F3327" s="4" t="s">
        <v>18</v>
      </c>
      <c r="G3327" s="4" t="s">
        <v>146</v>
      </c>
      <c r="H3327" s="4" t="s">
        <v>213</v>
      </c>
      <c r="I3327" s="4" t="s">
        <v>4208</v>
      </c>
      <c r="J3327" s="51">
        <v>123000</v>
      </c>
      <c r="K3327" s="51">
        <v>6.7</v>
      </c>
      <c r="L3327" s="51">
        <v>326</v>
      </c>
      <c r="M3327" s="51">
        <v>114</v>
      </c>
      <c r="N3327" s="55">
        <v>61656849</v>
      </c>
      <c r="O3327" s="55">
        <v>110000000</v>
      </c>
      <c r="P3327" s="24">
        <v>-48343151</v>
      </c>
    </row>
    <row r="3328" spans="1:16" x14ac:dyDescent="0.2">
      <c r="A3328" s="4" t="s">
        <v>6397</v>
      </c>
      <c r="B3328" s="5">
        <v>41347</v>
      </c>
      <c r="C3328" s="4" t="s">
        <v>46</v>
      </c>
      <c r="D3328" s="4" t="s">
        <v>34</v>
      </c>
      <c r="E3328" s="4" t="s">
        <v>17</v>
      </c>
      <c r="F3328" s="4" t="s">
        <v>18</v>
      </c>
      <c r="G3328" s="4" t="s">
        <v>146</v>
      </c>
      <c r="H3328" s="4" t="s">
        <v>6398</v>
      </c>
      <c r="I3328" s="4" t="s">
        <v>1491</v>
      </c>
      <c r="J3328" s="51">
        <v>12000</v>
      </c>
      <c r="K3328" s="51">
        <v>7.1</v>
      </c>
      <c r="L3328" s="51">
        <v>231</v>
      </c>
      <c r="M3328" s="51">
        <v>93</v>
      </c>
      <c r="N3328" s="55">
        <v>17536788</v>
      </c>
      <c r="O3328" s="55">
        <v>8000000</v>
      </c>
      <c r="P3328" s="24">
        <v>9536788</v>
      </c>
    </row>
    <row r="3329" spans="1:16" x14ac:dyDescent="0.2">
      <c r="A3329" s="4" t="s">
        <v>6399</v>
      </c>
      <c r="B3329" s="5">
        <v>41352</v>
      </c>
      <c r="C3329" s="4" t="s">
        <v>46</v>
      </c>
      <c r="D3329" s="4" t="s">
        <v>54</v>
      </c>
      <c r="E3329" s="4" t="s">
        <v>17</v>
      </c>
      <c r="F3329" s="4" t="s">
        <v>18</v>
      </c>
      <c r="G3329" s="4" t="s">
        <v>98</v>
      </c>
      <c r="H3329" s="4" t="s">
        <v>4028</v>
      </c>
      <c r="I3329" s="4" t="s">
        <v>3074</v>
      </c>
      <c r="J3329" s="51">
        <v>17000</v>
      </c>
      <c r="K3329" s="51">
        <v>6.7</v>
      </c>
      <c r="L3329" s="51">
        <v>203</v>
      </c>
      <c r="M3329" s="51">
        <v>102</v>
      </c>
      <c r="N3329" s="55">
        <v>107515297</v>
      </c>
      <c r="O3329" s="55">
        <v>100000000</v>
      </c>
      <c r="P3329" s="24">
        <v>7515297</v>
      </c>
    </row>
    <row r="3330" spans="1:16" x14ac:dyDescent="0.2">
      <c r="A3330" s="4" t="s">
        <v>6400</v>
      </c>
      <c r="B3330" s="5">
        <v>41593</v>
      </c>
      <c r="C3330" s="4" t="s">
        <v>46</v>
      </c>
      <c r="D3330" s="4" t="s">
        <v>54</v>
      </c>
      <c r="E3330" s="4" t="s">
        <v>17</v>
      </c>
      <c r="F3330" s="4" t="s">
        <v>18</v>
      </c>
      <c r="G3330" s="4" t="s">
        <v>98</v>
      </c>
      <c r="H3330" s="4" t="s">
        <v>1406</v>
      </c>
      <c r="I3330" s="4" t="s">
        <v>6401</v>
      </c>
      <c r="J3330" s="51">
        <v>0</v>
      </c>
      <c r="K3330" s="51">
        <v>5.9</v>
      </c>
      <c r="L3330" s="51">
        <v>83</v>
      </c>
      <c r="M3330" s="51">
        <v>89</v>
      </c>
      <c r="N3330" s="55">
        <v>57011847</v>
      </c>
      <c r="O3330" s="55">
        <v>40000000</v>
      </c>
      <c r="P3330" s="24">
        <v>17011847</v>
      </c>
    </row>
    <row r="3331" spans="1:16" x14ac:dyDescent="0.2">
      <c r="A3331" s="4" t="s">
        <v>6402</v>
      </c>
      <c r="B3331" s="5">
        <v>41374</v>
      </c>
      <c r="C3331" s="4" t="s">
        <v>46</v>
      </c>
      <c r="D3331" s="4" t="s">
        <v>91</v>
      </c>
      <c r="E3331" s="4" t="s">
        <v>17</v>
      </c>
      <c r="F3331" s="4" t="s">
        <v>18</v>
      </c>
      <c r="G3331" s="4" t="s">
        <v>106</v>
      </c>
      <c r="H3331" s="4" t="s">
        <v>250</v>
      </c>
      <c r="I3331" s="4" t="s">
        <v>3946</v>
      </c>
      <c r="J3331" s="51">
        <v>34000</v>
      </c>
      <c r="K3331" s="51">
        <v>6.7</v>
      </c>
      <c r="L3331" s="51">
        <v>286</v>
      </c>
      <c r="M3331" s="51">
        <v>115</v>
      </c>
      <c r="N3331" s="55">
        <v>25121291</v>
      </c>
      <c r="O3331" s="55">
        <v>50000000</v>
      </c>
      <c r="P3331" s="24">
        <v>-24878709</v>
      </c>
    </row>
    <row r="3332" spans="1:16" x14ac:dyDescent="0.2">
      <c r="A3332" s="4" t="s">
        <v>6403</v>
      </c>
      <c r="B3332" s="5">
        <v>41557</v>
      </c>
      <c r="C3332" s="4" t="s">
        <v>46</v>
      </c>
      <c r="D3332" s="4" t="s">
        <v>105</v>
      </c>
      <c r="E3332" s="4" t="s">
        <v>17</v>
      </c>
      <c r="F3332" s="4" t="s">
        <v>18</v>
      </c>
      <c r="G3332" s="4" t="s">
        <v>106</v>
      </c>
      <c r="H3332" s="4" t="s">
        <v>6404</v>
      </c>
      <c r="I3332" s="4" t="s">
        <v>6405</v>
      </c>
      <c r="J3332" s="51">
        <v>70000</v>
      </c>
      <c r="K3332" s="51">
        <v>6.5</v>
      </c>
      <c r="L3332" s="51">
        <v>543</v>
      </c>
      <c r="M3332" s="51">
        <v>96</v>
      </c>
      <c r="N3332" s="55">
        <v>54239856</v>
      </c>
      <c r="O3332" s="55">
        <v>17000000</v>
      </c>
      <c r="P3332" s="24">
        <v>37239856</v>
      </c>
    </row>
    <row r="3333" spans="1:16" x14ac:dyDescent="0.2">
      <c r="A3333" s="4" t="s">
        <v>6406</v>
      </c>
      <c r="B3333" s="5">
        <v>41623</v>
      </c>
      <c r="C3333" s="4" t="s">
        <v>46</v>
      </c>
      <c r="D3333" s="4" t="s">
        <v>54</v>
      </c>
      <c r="E3333" s="4" t="s">
        <v>17</v>
      </c>
      <c r="F3333" s="4" t="s">
        <v>18</v>
      </c>
      <c r="G3333" s="4" t="s">
        <v>98</v>
      </c>
      <c r="H3333" s="4" t="s">
        <v>2038</v>
      </c>
      <c r="I3333" s="4" t="s">
        <v>5578</v>
      </c>
      <c r="J3333" s="51">
        <v>0</v>
      </c>
      <c r="K3333" s="51">
        <v>5.9</v>
      </c>
      <c r="L3333" s="51">
        <v>118</v>
      </c>
      <c r="M3333" s="51">
        <v>91</v>
      </c>
      <c r="N3333" s="55">
        <v>55747724</v>
      </c>
      <c r="O3333" s="55">
        <v>55000000</v>
      </c>
      <c r="P3333" s="24">
        <v>747724</v>
      </c>
    </row>
    <row r="3334" spans="1:16" x14ac:dyDescent="0.2">
      <c r="A3334" s="4" t="s">
        <v>6407</v>
      </c>
      <c r="B3334" s="5">
        <v>41356</v>
      </c>
      <c r="C3334" s="4" t="s">
        <v>46</v>
      </c>
      <c r="D3334" s="4" t="s">
        <v>54</v>
      </c>
      <c r="E3334" s="4" t="s">
        <v>17</v>
      </c>
      <c r="F3334" s="4" t="s">
        <v>18</v>
      </c>
      <c r="G3334" s="4" t="s">
        <v>98</v>
      </c>
      <c r="H3334" s="4" t="s">
        <v>6408</v>
      </c>
      <c r="I3334" s="4" t="s">
        <v>6409</v>
      </c>
      <c r="J3334" s="51">
        <v>58000</v>
      </c>
      <c r="K3334" s="51">
        <v>7.6</v>
      </c>
      <c r="L3334" s="51">
        <v>406</v>
      </c>
      <c r="M3334" s="51">
        <v>102</v>
      </c>
      <c r="N3334" s="55">
        <v>400736600</v>
      </c>
      <c r="O3334" s="55">
        <v>150000000</v>
      </c>
      <c r="P3334" s="24">
        <v>250736600</v>
      </c>
    </row>
    <row r="3335" spans="1:16" x14ac:dyDescent="0.2">
      <c r="A3335" s="4" t="s">
        <v>6410</v>
      </c>
      <c r="B3335" s="5">
        <v>41407</v>
      </c>
      <c r="C3335" s="4" t="s">
        <v>46</v>
      </c>
      <c r="D3335" s="4" t="s">
        <v>75</v>
      </c>
      <c r="E3335" s="4" t="s">
        <v>17</v>
      </c>
      <c r="F3335" s="4" t="s">
        <v>18</v>
      </c>
      <c r="G3335" s="4" t="s">
        <v>106</v>
      </c>
      <c r="H3335" s="4" t="s">
        <v>6411</v>
      </c>
      <c r="I3335" s="4" t="s">
        <v>6412</v>
      </c>
      <c r="J3335" s="51">
        <v>17000</v>
      </c>
      <c r="K3335" s="51">
        <v>7.5</v>
      </c>
      <c r="L3335" s="51">
        <v>327</v>
      </c>
      <c r="M3335" s="51">
        <v>85</v>
      </c>
      <c r="N3335" s="55">
        <v>16097842</v>
      </c>
      <c r="O3335" s="55">
        <v>900000</v>
      </c>
      <c r="P3335" s="24">
        <v>15197842</v>
      </c>
    </row>
    <row r="3336" spans="1:16" x14ac:dyDescent="0.2">
      <c r="A3336" s="4" t="s">
        <v>6413</v>
      </c>
      <c r="B3336" s="5">
        <v>41599</v>
      </c>
      <c r="C3336" s="4" t="s">
        <v>46</v>
      </c>
      <c r="D3336" s="4" t="s">
        <v>91</v>
      </c>
      <c r="E3336" s="4" t="s">
        <v>17</v>
      </c>
      <c r="F3336" s="4" t="s">
        <v>18</v>
      </c>
      <c r="G3336" s="4" t="s">
        <v>146</v>
      </c>
      <c r="H3336" s="4" t="s">
        <v>3931</v>
      </c>
      <c r="I3336" s="4" t="s">
        <v>5039</v>
      </c>
      <c r="J3336" s="51">
        <v>42000</v>
      </c>
      <c r="K3336" s="51">
        <v>5.8</v>
      </c>
      <c r="L3336" s="51">
        <v>351</v>
      </c>
      <c r="M3336" s="51">
        <v>122</v>
      </c>
      <c r="N3336" s="55">
        <v>122512052</v>
      </c>
      <c r="O3336" s="55">
        <v>130000000</v>
      </c>
      <c r="P3336" s="24">
        <v>-7487948</v>
      </c>
    </row>
    <row r="3337" spans="1:16" x14ac:dyDescent="0.2">
      <c r="A3337" s="4" t="s">
        <v>6414</v>
      </c>
      <c r="B3337" s="5">
        <v>41438</v>
      </c>
      <c r="C3337" s="4" t="s">
        <v>46</v>
      </c>
      <c r="D3337" s="4" t="s">
        <v>91</v>
      </c>
      <c r="E3337" s="4" t="s">
        <v>17</v>
      </c>
      <c r="F3337" s="4" t="s">
        <v>18</v>
      </c>
      <c r="G3337" s="4" t="s">
        <v>106</v>
      </c>
      <c r="H3337" s="4" t="s">
        <v>2466</v>
      </c>
      <c r="I3337" s="4" t="s">
        <v>5482</v>
      </c>
      <c r="J3337" s="51">
        <v>40000</v>
      </c>
      <c r="K3337" s="51">
        <v>6.7</v>
      </c>
      <c r="L3337" s="51">
        <v>415</v>
      </c>
      <c r="M3337" s="51">
        <v>113</v>
      </c>
      <c r="N3337" s="55">
        <v>45996718</v>
      </c>
      <c r="O3337" s="55">
        <v>60000000</v>
      </c>
      <c r="P3337" s="24">
        <v>-14003282</v>
      </c>
    </row>
    <row r="3338" spans="1:16" x14ac:dyDescent="0.2">
      <c r="A3338" s="4" t="s">
        <v>6415</v>
      </c>
      <c r="B3338" s="5">
        <v>41358</v>
      </c>
      <c r="C3338" s="4" t="s">
        <v>46</v>
      </c>
      <c r="D3338" s="4" t="s">
        <v>91</v>
      </c>
      <c r="E3338" s="4" t="s">
        <v>17</v>
      </c>
      <c r="F3338" s="4" t="s">
        <v>18</v>
      </c>
      <c r="G3338" s="4" t="s">
        <v>146</v>
      </c>
      <c r="H3338" s="4" t="s">
        <v>6416</v>
      </c>
      <c r="I3338" s="4" t="s">
        <v>3899</v>
      </c>
      <c r="J3338" s="51">
        <v>4000</v>
      </c>
      <c r="K3338" s="51">
        <v>4.4000000000000004</v>
      </c>
      <c r="L3338" s="51">
        <v>146</v>
      </c>
      <c r="M3338" s="51">
        <v>90</v>
      </c>
      <c r="N3338" s="55">
        <v>10494494</v>
      </c>
      <c r="O3338" s="55">
        <v>18000000</v>
      </c>
      <c r="P3338" s="24">
        <v>-7505506</v>
      </c>
    </row>
    <row r="3339" spans="1:16" x14ac:dyDescent="0.2">
      <c r="A3339" s="4" t="s">
        <v>6417</v>
      </c>
      <c r="B3339" s="5">
        <v>41370</v>
      </c>
      <c r="C3339" s="4" t="s">
        <v>46</v>
      </c>
      <c r="D3339" s="4" t="s">
        <v>54</v>
      </c>
      <c r="E3339" s="4" t="s">
        <v>17</v>
      </c>
      <c r="F3339" s="4" t="s">
        <v>97</v>
      </c>
      <c r="G3339" s="4" t="s">
        <v>146</v>
      </c>
      <c r="H3339" s="4" t="s">
        <v>6418</v>
      </c>
      <c r="I3339" s="4" t="s">
        <v>2938</v>
      </c>
      <c r="J3339" s="51">
        <v>147000</v>
      </c>
      <c r="K3339" s="51">
        <v>7.8</v>
      </c>
      <c r="L3339" s="51">
        <v>738</v>
      </c>
      <c r="M3339" s="51">
        <v>91</v>
      </c>
      <c r="N3339" s="55">
        <v>274084951</v>
      </c>
      <c r="O3339" s="55">
        <v>100000000</v>
      </c>
      <c r="P3339" s="24">
        <v>174084951</v>
      </c>
    </row>
    <row r="3340" spans="1:16" x14ac:dyDescent="0.2">
      <c r="A3340" s="4" t="s">
        <v>6419</v>
      </c>
      <c r="B3340" s="5">
        <v>41406</v>
      </c>
      <c r="C3340" s="4" t="s">
        <v>46</v>
      </c>
      <c r="D3340" s="4" t="s">
        <v>34</v>
      </c>
      <c r="E3340" s="4" t="s">
        <v>17</v>
      </c>
      <c r="F3340" s="4" t="s">
        <v>18</v>
      </c>
      <c r="G3340" s="4" t="s">
        <v>146</v>
      </c>
      <c r="H3340" s="4" t="s">
        <v>1296</v>
      </c>
      <c r="I3340" s="4" t="s">
        <v>1374</v>
      </c>
      <c r="J3340" s="51">
        <v>14000</v>
      </c>
      <c r="K3340" s="51">
        <v>5.4</v>
      </c>
      <c r="L3340" s="51">
        <v>139</v>
      </c>
      <c r="M3340" s="51">
        <v>101</v>
      </c>
      <c r="N3340" s="55">
        <v>133668525</v>
      </c>
      <c r="O3340" s="55">
        <v>80000000</v>
      </c>
      <c r="P3340" s="24">
        <v>53668525</v>
      </c>
    </row>
    <row r="3341" spans="1:16" x14ac:dyDescent="0.2">
      <c r="A3341" s="4" t="s">
        <v>6420</v>
      </c>
      <c r="B3341" s="5">
        <v>41284</v>
      </c>
      <c r="C3341" s="4" t="s">
        <v>46</v>
      </c>
      <c r="D3341" s="4" t="s">
        <v>34</v>
      </c>
      <c r="E3341" s="4" t="s">
        <v>17</v>
      </c>
      <c r="F3341" s="4" t="s">
        <v>18</v>
      </c>
      <c r="G3341" s="4" t="s">
        <v>146</v>
      </c>
      <c r="H3341" s="4" t="s">
        <v>217</v>
      </c>
      <c r="I3341" s="4" t="s">
        <v>1109</v>
      </c>
      <c r="J3341" s="51">
        <v>12000</v>
      </c>
      <c r="K3341" s="51">
        <v>6.4</v>
      </c>
      <c r="L3341" s="51">
        <v>211</v>
      </c>
      <c r="M3341" s="51">
        <v>113</v>
      </c>
      <c r="N3341" s="55">
        <v>29802761</v>
      </c>
      <c r="O3341" s="55">
        <v>40000000</v>
      </c>
      <c r="P3341" s="24">
        <v>-10197239</v>
      </c>
    </row>
    <row r="3342" spans="1:16" x14ac:dyDescent="0.2">
      <c r="A3342" s="4" t="s">
        <v>6421</v>
      </c>
      <c r="B3342" s="5">
        <v>41497</v>
      </c>
      <c r="C3342" s="4" t="s">
        <v>46</v>
      </c>
      <c r="D3342" s="4" t="s">
        <v>91</v>
      </c>
      <c r="E3342" s="4" t="s">
        <v>17</v>
      </c>
      <c r="F3342" s="4" t="s">
        <v>25</v>
      </c>
      <c r="G3342" s="4" t="s">
        <v>106</v>
      </c>
      <c r="H3342" s="4" t="s">
        <v>3445</v>
      </c>
      <c r="I3342" s="4" t="s">
        <v>5244</v>
      </c>
      <c r="J3342" s="51">
        <v>45000</v>
      </c>
      <c r="K3342" s="51">
        <v>6.1</v>
      </c>
      <c r="L3342" s="51">
        <v>349</v>
      </c>
      <c r="M3342" s="51">
        <v>98</v>
      </c>
      <c r="N3342" s="55">
        <v>55682070</v>
      </c>
      <c r="O3342" s="55">
        <v>50000000</v>
      </c>
      <c r="P3342" s="24">
        <v>5682070</v>
      </c>
    </row>
    <row r="3343" spans="1:16" x14ac:dyDescent="0.2">
      <c r="A3343" s="4" t="s">
        <v>6422</v>
      </c>
      <c r="B3343" s="5">
        <v>41342</v>
      </c>
      <c r="C3343" s="4" t="s">
        <v>46</v>
      </c>
      <c r="D3343" s="4" t="s">
        <v>23</v>
      </c>
      <c r="E3343" s="4" t="s">
        <v>17</v>
      </c>
      <c r="F3343" s="4" t="s">
        <v>18</v>
      </c>
      <c r="G3343" s="4" t="s">
        <v>106</v>
      </c>
      <c r="H3343" s="4" t="s">
        <v>1905</v>
      </c>
      <c r="I3343" s="4" t="s">
        <v>2001</v>
      </c>
      <c r="J3343" s="51">
        <v>148000</v>
      </c>
      <c r="K3343" s="51">
        <v>8</v>
      </c>
      <c r="L3343" s="51">
        <v>574</v>
      </c>
      <c r="M3343" s="51">
        <v>126</v>
      </c>
      <c r="N3343" s="55">
        <v>25556065</v>
      </c>
      <c r="O3343" s="55">
        <v>23000000</v>
      </c>
      <c r="P3343" s="24">
        <v>2556065</v>
      </c>
    </row>
    <row r="3344" spans="1:16" x14ac:dyDescent="0.2">
      <c r="A3344" s="4" t="s">
        <v>6423</v>
      </c>
      <c r="B3344" s="5">
        <v>41532</v>
      </c>
      <c r="C3344" s="4" t="s">
        <v>46</v>
      </c>
      <c r="D3344" s="4" t="s">
        <v>23</v>
      </c>
      <c r="E3344" s="4" t="s">
        <v>17</v>
      </c>
      <c r="F3344" s="4" t="s">
        <v>18</v>
      </c>
      <c r="G3344" s="4" t="s">
        <v>146</v>
      </c>
      <c r="H3344" s="4" t="s">
        <v>1419</v>
      </c>
      <c r="I3344" s="4" t="s">
        <v>6424</v>
      </c>
      <c r="J3344" s="51">
        <v>0</v>
      </c>
      <c r="K3344" s="51">
        <v>6</v>
      </c>
      <c r="L3344" s="51">
        <v>10</v>
      </c>
      <c r="M3344" s="51">
        <v>113</v>
      </c>
      <c r="N3344" s="55">
        <v>2859955</v>
      </c>
      <c r="O3344" s="55">
        <v>1200000</v>
      </c>
      <c r="P3344" s="24">
        <v>1659955</v>
      </c>
    </row>
    <row r="3345" spans="1:16" x14ac:dyDescent="0.2">
      <c r="A3345" s="4" t="s">
        <v>6425</v>
      </c>
      <c r="B3345" s="5">
        <v>41568</v>
      </c>
      <c r="C3345" s="4" t="s">
        <v>46</v>
      </c>
      <c r="D3345" s="4" t="s">
        <v>91</v>
      </c>
      <c r="E3345" s="4" t="s">
        <v>17</v>
      </c>
      <c r="F3345" s="4" t="s">
        <v>18</v>
      </c>
      <c r="G3345" s="4" t="s">
        <v>106</v>
      </c>
      <c r="H3345" s="4" t="s">
        <v>1825</v>
      </c>
      <c r="I3345" s="4" t="s">
        <v>1297</v>
      </c>
      <c r="J3345" s="51">
        <v>15000</v>
      </c>
      <c r="K3345" s="51">
        <v>6.5</v>
      </c>
      <c r="L3345" s="51">
        <v>203</v>
      </c>
      <c r="M3345" s="51">
        <v>100</v>
      </c>
      <c r="N3345" s="55">
        <v>19783777</v>
      </c>
      <c r="O3345" s="55">
        <v>22000000</v>
      </c>
      <c r="P3345" s="24">
        <v>-2216223</v>
      </c>
    </row>
    <row r="3346" spans="1:16" x14ac:dyDescent="0.2">
      <c r="A3346" s="4" t="s">
        <v>6426</v>
      </c>
      <c r="B3346" s="5">
        <v>41348</v>
      </c>
      <c r="C3346" s="4" t="s">
        <v>46</v>
      </c>
      <c r="D3346" s="4" t="s">
        <v>34</v>
      </c>
      <c r="E3346" s="4" t="s">
        <v>17</v>
      </c>
      <c r="F3346" s="4" t="s">
        <v>18</v>
      </c>
      <c r="G3346" s="4" t="s">
        <v>106</v>
      </c>
      <c r="H3346" s="4" t="s">
        <v>1114</v>
      </c>
      <c r="I3346" s="4" t="s">
        <v>4907</v>
      </c>
      <c r="J3346" s="51">
        <v>17000</v>
      </c>
      <c r="K3346" s="51">
        <v>5.7</v>
      </c>
      <c r="L3346" s="51">
        <v>275</v>
      </c>
      <c r="M3346" s="51">
        <v>120</v>
      </c>
      <c r="N3346" s="55">
        <v>134455175</v>
      </c>
      <c r="O3346" s="55">
        <v>35000000</v>
      </c>
      <c r="P3346" s="24">
        <v>99455175</v>
      </c>
    </row>
    <row r="3347" spans="1:16" x14ac:dyDescent="0.2">
      <c r="A3347" s="4" t="s">
        <v>6427</v>
      </c>
      <c r="B3347" s="5">
        <v>41317</v>
      </c>
      <c r="C3347" s="4" t="s">
        <v>46</v>
      </c>
      <c r="D3347" s="4" t="s">
        <v>23</v>
      </c>
      <c r="E3347" s="4" t="s">
        <v>17</v>
      </c>
      <c r="F3347" s="4" t="s">
        <v>18</v>
      </c>
      <c r="G3347" s="4" t="s">
        <v>106</v>
      </c>
      <c r="H3347" s="4" t="s">
        <v>4271</v>
      </c>
      <c r="I3347" s="4" t="s">
        <v>3828</v>
      </c>
      <c r="J3347" s="51">
        <v>26000</v>
      </c>
      <c r="K3347" s="51">
        <v>7.4</v>
      </c>
      <c r="L3347" s="51">
        <v>535</v>
      </c>
      <c r="M3347" s="51">
        <v>104</v>
      </c>
      <c r="N3347" s="55">
        <v>13214255</v>
      </c>
      <c r="O3347" s="55">
        <v>11000000</v>
      </c>
      <c r="P3347" s="24">
        <v>2214255</v>
      </c>
    </row>
    <row r="3348" spans="1:16" x14ac:dyDescent="0.2">
      <c r="A3348" s="4" t="s">
        <v>6428</v>
      </c>
      <c r="B3348" s="5">
        <v>41463</v>
      </c>
      <c r="C3348" s="4" t="s">
        <v>46</v>
      </c>
      <c r="D3348" s="4" t="s">
        <v>329</v>
      </c>
      <c r="E3348" s="4" t="s">
        <v>17</v>
      </c>
      <c r="F3348" s="4" t="s">
        <v>18</v>
      </c>
      <c r="G3348" s="4" t="s">
        <v>146</v>
      </c>
      <c r="H3348" s="4" t="s">
        <v>4476</v>
      </c>
      <c r="I3348" s="4" t="s">
        <v>3760</v>
      </c>
      <c r="J3348" s="51">
        <v>35000</v>
      </c>
      <c r="K3348" s="51">
        <v>6.6</v>
      </c>
      <c r="L3348" s="51">
        <v>318</v>
      </c>
      <c r="M3348" s="51">
        <v>106</v>
      </c>
      <c r="N3348" s="55">
        <v>83574831</v>
      </c>
      <c r="O3348" s="55">
        <v>5000000</v>
      </c>
      <c r="P3348" s="24">
        <v>78574831</v>
      </c>
    </row>
    <row r="3349" spans="1:16" x14ac:dyDescent="0.2">
      <c r="A3349" s="4" t="s">
        <v>6429</v>
      </c>
      <c r="B3349" s="5">
        <v>41337</v>
      </c>
      <c r="C3349" s="4" t="s">
        <v>46</v>
      </c>
      <c r="D3349" s="4" t="s">
        <v>34</v>
      </c>
      <c r="E3349" s="4" t="s">
        <v>914</v>
      </c>
      <c r="F3349" s="4" t="s">
        <v>1816</v>
      </c>
      <c r="G3349" s="4" t="s">
        <v>146</v>
      </c>
      <c r="H3349" s="4" t="s">
        <v>6430</v>
      </c>
      <c r="I3349" s="4" t="s">
        <v>6430</v>
      </c>
      <c r="J3349" s="51">
        <v>14000</v>
      </c>
      <c r="K3349" s="51">
        <v>7.6</v>
      </c>
      <c r="L3349" s="51">
        <v>41</v>
      </c>
      <c r="M3349" s="51">
        <v>115</v>
      </c>
      <c r="N3349" s="55">
        <v>44456509</v>
      </c>
      <c r="O3349" s="55">
        <v>5000000</v>
      </c>
      <c r="P3349" s="24">
        <v>39456509</v>
      </c>
    </row>
    <row r="3350" spans="1:16" x14ac:dyDescent="0.2">
      <c r="A3350" s="4" t="s">
        <v>6431</v>
      </c>
      <c r="B3350" s="5">
        <v>41385</v>
      </c>
      <c r="C3350" s="4" t="s">
        <v>46</v>
      </c>
      <c r="D3350" s="4" t="s">
        <v>91</v>
      </c>
      <c r="E3350" s="4" t="s">
        <v>17</v>
      </c>
      <c r="F3350" s="4" t="s">
        <v>18</v>
      </c>
      <c r="G3350" s="4" t="s">
        <v>146</v>
      </c>
      <c r="H3350" s="4" t="s">
        <v>1226</v>
      </c>
      <c r="I3350" s="4" t="s">
        <v>619</v>
      </c>
      <c r="J3350" s="51">
        <v>95000</v>
      </c>
      <c r="K3350" s="51">
        <v>7.2</v>
      </c>
      <c r="L3350" s="51">
        <v>608</v>
      </c>
      <c r="M3350" s="51">
        <v>195</v>
      </c>
      <c r="N3350" s="55">
        <v>408992272</v>
      </c>
      <c r="O3350" s="55">
        <v>200000000</v>
      </c>
      <c r="P3350" s="24">
        <v>208992272</v>
      </c>
    </row>
    <row r="3351" spans="1:16" x14ac:dyDescent="0.2">
      <c r="A3351" s="4" t="s">
        <v>6432</v>
      </c>
      <c r="B3351" s="5">
        <v>41541</v>
      </c>
      <c r="C3351" s="4" t="s">
        <v>46</v>
      </c>
      <c r="D3351" s="4" t="s">
        <v>54</v>
      </c>
      <c r="E3351" s="4" t="s">
        <v>17</v>
      </c>
      <c r="F3351" s="4" t="s">
        <v>18</v>
      </c>
      <c r="G3351" s="4" t="s">
        <v>146</v>
      </c>
      <c r="H3351" s="4" t="s">
        <v>3868</v>
      </c>
      <c r="I3351" s="4" t="s">
        <v>1294</v>
      </c>
      <c r="J3351" s="51">
        <v>22000</v>
      </c>
      <c r="K3351" s="51">
        <v>6.3</v>
      </c>
      <c r="L3351" s="51">
        <v>338</v>
      </c>
      <c r="M3351" s="51">
        <v>114</v>
      </c>
      <c r="N3351" s="55">
        <v>65171860</v>
      </c>
      <c r="O3351" s="55">
        <v>195000000</v>
      </c>
      <c r="P3351" s="24">
        <v>-129828140</v>
      </c>
    </row>
    <row r="3352" spans="1:16" x14ac:dyDescent="0.2">
      <c r="A3352" s="4" t="s">
        <v>6433</v>
      </c>
      <c r="B3352" s="5">
        <v>41400</v>
      </c>
      <c r="C3352" s="4" t="s">
        <v>46</v>
      </c>
      <c r="D3352" s="4" t="s">
        <v>23</v>
      </c>
      <c r="E3352" s="4" t="s">
        <v>17</v>
      </c>
      <c r="F3352" s="4" t="s">
        <v>18</v>
      </c>
      <c r="G3352" s="4" t="s">
        <v>106</v>
      </c>
      <c r="H3352" s="4" t="s">
        <v>476</v>
      </c>
      <c r="I3352" s="4" t="s">
        <v>2378</v>
      </c>
      <c r="J3352" s="51">
        <v>11000</v>
      </c>
      <c r="K3352" s="51">
        <v>6.9</v>
      </c>
      <c r="L3352" s="51">
        <v>232</v>
      </c>
      <c r="M3352" s="51">
        <v>117</v>
      </c>
      <c r="N3352" s="55">
        <v>371897</v>
      </c>
      <c r="O3352" s="55">
        <v>4000000</v>
      </c>
      <c r="P3352" s="24">
        <v>-3628103</v>
      </c>
    </row>
    <row r="3353" spans="1:16" x14ac:dyDescent="0.2">
      <c r="A3353" s="4" t="s">
        <v>6434</v>
      </c>
      <c r="B3353" s="5">
        <v>41368</v>
      </c>
      <c r="C3353" s="4" t="s">
        <v>46</v>
      </c>
      <c r="D3353" s="4" t="s">
        <v>34</v>
      </c>
      <c r="E3353" s="4" t="s">
        <v>17</v>
      </c>
      <c r="F3353" s="4" t="s">
        <v>18</v>
      </c>
      <c r="G3353" s="4" t="s">
        <v>106</v>
      </c>
      <c r="H3353" s="4" t="s">
        <v>6435</v>
      </c>
      <c r="I3353" s="4" t="s">
        <v>6436</v>
      </c>
      <c r="J3353" s="51">
        <v>0</v>
      </c>
      <c r="K3353" s="51">
        <v>6.7</v>
      </c>
      <c r="L3353" s="51">
        <v>26</v>
      </c>
      <c r="M3353" s="51">
        <v>75</v>
      </c>
      <c r="N3353" s="55">
        <v>32230907</v>
      </c>
      <c r="O3353" s="55">
        <v>2500000</v>
      </c>
      <c r="P3353" s="24">
        <v>29730907</v>
      </c>
    </row>
    <row r="3354" spans="1:16" x14ac:dyDescent="0.2">
      <c r="A3354" s="4" t="s">
        <v>6437</v>
      </c>
      <c r="B3354" s="5">
        <v>41479</v>
      </c>
      <c r="C3354" s="4" t="s">
        <v>46</v>
      </c>
      <c r="D3354" s="4" t="s">
        <v>91</v>
      </c>
      <c r="E3354" s="4" t="s">
        <v>17</v>
      </c>
      <c r="F3354" s="4" t="s">
        <v>18</v>
      </c>
      <c r="G3354" s="4" t="s">
        <v>106</v>
      </c>
      <c r="H3354" s="4" t="s">
        <v>4266</v>
      </c>
      <c r="I3354" s="4" t="s">
        <v>3938</v>
      </c>
      <c r="J3354" s="51">
        <v>36000</v>
      </c>
      <c r="K3354" s="51">
        <v>6.6</v>
      </c>
      <c r="L3354" s="51">
        <v>350</v>
      </c>
      <c r="M3354" s="51">
        <v>103</v>
      </c>
      <c r="N3354" s="55">
        <v>28751715</v>
      </c>
      <c r="O3354" s="55">
        <v>28000000</v>
      </c>
      <c r="P3354" s="24">
        <v>751715</v>
      </c>
    </row>
    <row r="3355" spans="1:16" x14ac:dyDescent="0.2">
      <c r="A3355" s="4" t="s">
        <v>6438</v>
      </c>
      <c r="B3355" s="5">
        <v>41400</v>
      </c>
      <c r="C3355" s="4" t="s">
        <v>46</v>
      </c>
      <c r="D3355" s="4" t="s">
        <v>23</v>
      </c>
      <c r="E3355" s="4" t="s">
        <v>17</v>
      </c>
      <c r="F3355" s="4" t="s">
        <v>18</v>
      </c>
      <c r="G3355" s="4" t="s">
        <v>146</v>
      </c>
      <c r="H3355" s="4" t="s">
        <v>1350</v>
      </c>
      <c r="I3355" s="4" t="s">
        <v>4106</v>
      </c>
      <c r="J3355" s="51">
        <v>0</v>
      </c>
      <c r="K3355" s="51">
        <v>6.9</v>
      </c>
      <c r="L3355" s="51">
        <v>217</v>
      </c>
      <c r="M3355" s="51">
        <v>111</v>
      </c>
      <c r="N3355" s="55">
        <v>13362308</v>
      </c>
      <c r="O3355" s="55">
        <v>18000000</v>
      </c>
      <c r="P3355" s="24">
        <v>-4637692</v>
      </c>
    </row>
    <row r="3356" spans="1:16" x14ac:dyDescent="0.2">
      <c r="A3356" s="4" t="s">
        <v>6439</v>
      </c>
      <c r="B3356" s="5">
        <v>41401</v>
      </c>
      <c r="C3356" s="4" t="s">
        <v>46</v>
      </c>
      <c r="D3356" s="4" t="s">
        <v>34</v>
      </c>
      <c r="E3356" s="4" t="s">
        <v>17</v>
      </c>
      <c r="F3356" s="4" t="s">
        <v>18</v>
      </c>
      <c r="G3356" s="4" t="s">
        <v>146</v>
      </c>
      <c r="H3356" s="4" t="s">
        <v>217</v>
      </c>
      <c r="I3356" s="4" t="s">
        <v>977</v>
      </c>
      <c r="J3356" s="51">
        <v>27000</v>
      </c>
      <c r="K3356" s="51">
        <v>6.6</v>
      </c>
      <c r="L3356" s="51">
        <v>222</v>
      </c>
      <c r="M3356" s="51">
        <v>105</v>
      </c>
      <c r="N3356" s="55">
        <v>63910583</v>
      </c>
      <c r="O3356" s="55">
        <v>28000000</v>
      </c>
      <c r="P3356" s="24">
        <v>35910583</v>
      </c>
    </row>
    <row r="3357" spans="1:16" x14ac:dyDescent="0.2">
      <c r="A3357" s="4" t="s">
        <v>6440</v>
      </c>
      <c r="B3357" s="5">
        <v>41351</v>
      </c>
      <c r="C3357" s="4" t="s">
        <v>46</v>
      </c>
      <c r="D3357" s="4" t="s">
        <v>75</v>
      </c>
      <c r="E3357" s="4" t="s">
        <v>17</v>
      </c>
      <c r="F3357" s="4" t="s">
        <v>18</v>
      </c>
      <c r="G3357" s="4" t="s">
        <v>146</v>
      </c>
      <c r="H3357" s="4" t="s">
        <v>4240</v>
      </c>
      <c r="I3357" s="4" t="s">
        <v>5356</v>
      </c>
      <c r="J3357" s="51">
        <v>41000</v>
      </c>
      <c r="K3357" s="51">
        <v>7.2</v>
      </c>
      <c r="L3357" s="51">
        <v>304</v>
      </c>
      <c r="M3357" s="51">
        <v>132</v>
      </c>
      <c r="N3357" s="55">
        <v>116631310</v>
      </c>
      <c r="O3357" s="55">
        <v>30000000</v>
      </c>
      <c r="P3357" s="24">
        <v>86631310</v>
      </c>
    </row>
    <row r="3358" spans="1:16" x14ac:dyDescent="0.2">
      <c r="A3358" s="4" t="s">
        <v>6441</v>
      </c>
      <c r="B3358" s="5">
        <v>41489</v>
      </c>
      <c r="C3358" s="4" t="s">
        <v>46</v>
      </c>
      <c r="D3358" s="4" t="s">
        <v>54</v>
      </c>
      <c r="E3358" s="4" t="s">
        <v>17</v>
      </c>
      <c r="F3358" s="4" t="s">
        <v>18</v>
      </c>
      <c r="G3358" s="4" t="s">
        <v>98</v>
      </c>
      <c r="H3358" s="4" t="s">
        <v>5834</v>
      </c>
      <c r="I3358" s="4" t="s">
        <v>3678</v>
      </c>
      <c r="J3358" s="51">
        <v>5000</v>
      </c>
      <c r="K3358" s="51">
        <v>5.6</v>
      </c>
      <c r="L3358" s="51">
        <v>51</v>
      </c>
      <c r="M3358" s="51">
        <v>88</v>
      </c>
      <c r="N3358" s="55">
        <v>8460990</v>
      </c>
      <c r="O3358" s="55">
        <v>70000000</v>
      </c>
      <c r="P3358" s="24">
        <v>-61539010</v>
      </c>
    </row>
    <row r="3359" spans="1:16" x14ac:dyDescent="0.2">
      <c r="A3359" s="4" t="s">
        <v>6442</v>
      </c>
      <c r="B3359" s="5">
        <v>41409</v>
      </c>
      <c r="C3359" s="4" t="s">
        <v>46</v>
      </c>
      <c r="D3359" s="4" t="s">
        <v>91</v>
      </c>
      <c r="E3359" s="4" t="s">
        <v>17</v>
      </c>
      <c r="F3359" s="4" t="s">
        <v>18</v>
      </c>
      <c r="G3359" s="4" t="s">
        <v>106</v>
      </c>
      <c r="H3359" s="4" t="s">
        <v>4616</v>
      </c>
      <c r="I3359" s="4" t="s">
        <v>1946</v>
      </c>
      <c r="J3359" s="51">
        <v>58000</v>
      </c>
      <c r="K3359" s="51">
        <v>7.6</v>
      </c>
      <c r="L3359" s="51">
        <v>319</v>
      </c>
      <c r="M3359" s="51">
        <v>121</v>
      </c>
      <c r="N3359" s="55">
        <v>125069696</v>
      </c>
      <c r="O3359" s="55">
        <v>40000000</v>
      </c>
      <c r="P3359" s="24">
        <v>85069696</v>
      </c>
    </row>
    <row r="3360" spans="1:16" x14ac:dyDescent="0.2">
      <c r="A3360" s="4" t="s">
        <v>6443</v>
      </c>
      <c r="B3360" s="5">
        <v>41474</v>
      </c>
      <c r="C3360" s="4" t="s">
        <v>46</v>
      </c>
      <c r="D3360" s="4" t="s">
        <v>91</v>
      </c>
      <c r="E3360" s="4" t="s">
        <v>17</v>
      </c>
      <c r="F3360" s="4" t="s">
        <v>3734</v>
      </c>
      <c r="G3360" s="4" t="s">
        <v>106</v>
      </c>
      <c r="H3360" s="4" t="s">
        <v>1368</v>
      </c>
      <c r="I3360" s="4" t="s">
        <v>916</v>
      </c>
      <c r="J3360" s="51">
        <v>48000</v>
      </c>
      <c r="K3360" s="51">
        <v>5.6</v>
      </c>
      <c r="L3360" s="51">
        <v>260</v>
      </c>
      <c r="M3360" s="51">
        <v>107</v>
      </c>
      <c r="N3360" s="55">
        <v>7268659</v>
      </c>
      <c r="O3360" s="55">
        <v>20000000</v>
      </c>
      <c r="P3360" s="24">
        <v>-12731341</v>
      </c>
    </row>
    <row r="3361" spans="1:16" x14ac:dyDescent="0.2">
      <c r="A3361" s="4" t="s">
        <v>6444</v>
      </c>
      <c r="B3361" s="5">
        <v>41600</v>
      </c>
      <c r="C3361" s="4" t="s">
        <v>46</v>
      </c>
      <c r="D3361" s="4" t="s">
        <v>329</v>
      </c>
      <c r="E3361" s="4" t="s">
        <v>17</v>
      </c>
      <c r="F3361" s="4" t="s">
        <v>352</v>
      </c>
      <c r="G3361" s="4" t="s">
        <v>146</v>
      </c>
      <c r="H3361" s="4" t="s">
        <v>6445</v>
      </c>
      <c r="I3361" s="4" t="s">
        <v>6446</v>
      </c>
      <c r="J3361" s="51">
        <v>57000</v>
      </c>
      <c r="K3361" s="51">
        <v>6.2</v>
      </c>
      <c r="L3361" s="51">
        <v>393</v>
      </c>
      <c r="M3361" s="51">
        <v>100</v>
      </c>
      <c r="N3361" s="55">
        <v>71588220</v>
      </c>
      <c r="O3361" s="55">
        <v>20000000</v>
      </c>
      <c r="P3361" s="24">
        <v>51588220</v>
      </c>
    </row>
    <row r="3362" spans="1:16" x14ac:dyDescent="0.2">
      <c r="A3362" s="4" t="s">
        <v>6447</v>
      </c>
      <c r="B3362" s="5">
        <v>41297</v>
      </c>
      <c r="C3362" s="4" t="s">
        <v>46</v>
      </c>
      <c r="D3362" s="4" t="s">
        <v>91</v>
      </c>
      <c r="E3362" s="4" t="s">
        <v>17</v>
      </c>
      <c r="F3362" s="4" t="s">
        <v>18</v>
      </c>
      <c r="G3362" s="4" t="s">
        <v>146</v>
      </c>
      <c r="H3362" s="4" t="s">
        <v>3199</v>
      </c>
      <c r="I3362" s="4" t="s">
        <v>3631</v>
      </c>
      <c r="J3362" s="51">
        <v>118000</v>
      </c>
      <c r="K3362" s="51">
        <v>7.2</v>
      </c>
      <c r="L3362" s="51">
        <v>733</v>
      </c>
      <c r="M3362" s="51">
        <v>143</v>
      </c>
      <c r="N3362" s="55">
        <v>291021565</v>
      </c>
      <c r="O3362" s="55">
        <v>225000000</v>
      </c>
      <c r="P3362" s="24">
        <v>66021565</v>
      </c>
    </row>
    <row r="3363" spans="1:16" x14ac:dyDescent="0.2">
      <c r="A3363" s="4" t="s">
        <v>6448</v>
      </c>
      <c r="B3363" s="5">
        <v>41526</v>
      </c>
      <c r="C3363" s="4" t="s">
        <v>46</v>
      </c>
      <c r="D3363" s="4" t="s">
        <v>75</v>
      </c>
      <c r="E3363" s="4" t="s">
        <v>17</v>
      </c>
      <c r="F3363" s="4" t="s">
        <v>97</v>
      </c>
      <c r="G3363" s="4" t="s">
        <v>146</v>
      </c>
      <c r="H3363" s="4" t="s">
        <v>4207</v>
      </c>
      <c r="I3363" s="4" t="s">
        <v>5094</v>
      </c>
      <c r="J3363" s="51">
        <v>13000</v>
      </c>
      <c r="K3363" s="51">
        <v>7.1</v>
      </c>
      <c r="L3363" s="51">
        <v>211</v>
      </c>
      <c r="M3363" s="51">
        <v>141</v>
      </c>
      <c r="N3363" s="55">
        <v>8324748</v>
      </c>
      <c r="O3363" s="55">
        <v>35000000</v>
      </c>
      <c r="P3363" s="24">
        <v>-26675252</v>
      </c>
    </row>
    <row r="3364" spans="1:16" x14ac:dyDescent="0.2">
      <c r="A3364" s="4" t="s">
        <v>6449</v>
      </c>
      <c r="B3364" s="5">
        <v>41449</v>
      </c>
      <c r="C3364" s="4" t="s">
        <v>46</v>
      </c>
      <c r="D3364" s="4" t="s">
        <v>54</v>
      </c>
      <c r="E3364" s="4" t="s">
        <v>17</v>
      </c>
      <c r="F3364" s="4" t="s">
        <v>18</v>
      </c>
      <c r="G3364" s="4" t="s">
        <v>42</v>
      </c>
      <c r="H3364" s="4" t="s">
        <v>1296</v>
      </c>
      <c r="I3364" s="4" t="s">
        <v>6450</v>
      </c>
      <c r="J3364" s="51">
        <v>44000</v>
      </c>
      <c r="K3364" s="51">
        <v>7.3</v>
      </c>
      <c r="L3364" s="51">
        <v>376</v>
      </c>
      <c r="M3364" s="51">
        <v>104</v>
      </c>
      <c r="N3364" s="55">
        <v>268488329</v>
      </c>
      <c r="O3364" s="55">
        <v>200000000</v>
      </c>
      <c r="P3364" s="24">
        <v>68488329</v>
      </c>
    </row>
    <row r="3365" spans="1:16" x14ac:dyDescent="0.2">
      <c r="A3365" s="4" t="s">
        <v>6451</v>
      </c>
      <c r="B3365" s="5">
        <v>41309</v>
      </c>
      <c r="C3365" s="4" t="s">
        <v>46</v>
      </c>
      <c r="D3365" s="4" t="s">
        <v>34</v>
      </c>
      <c r="E3365" s="4" t="s">
        <v>17</v>
      </c>
      <c r="F3365" s="4" t="s">
        <v>18</v>
      </c>
      <c r="G3365" s="4" t="s">
        <v>106</v>
      </c>
      <c r="H3365" s="4" t="s">
        <v>2595</v>
      </c>
      <c r="I3365" s="4" t="s">
        <v>6452</v>
      </c>
      <c r="J3365" s="51">
        <v>25000</v>
      </c>
      <c r="K3365" s="51">
        <v>4.3</v>
      </c>
      <c r="L3365" s="51">
        <v>180</v>
      </c>
      <c r="M3365" s="51">
        <v>94</v>
      </c>
      <c r="N3365" s="55">
        <v>8828771</v>
      </c>
      <c r="O3365" s="55">
        <v>6000000</v>
      </c>
      <c r="P3365" s="24">
        <v>2828771</v>
      </c>
    </row>
    <row r="3366" spans="1:16" x14ac:dyDescent="0.2">
      <c r="A3366" s="4" t="s">
        <v>6453</v>
      </c>
      <c r="B3366" s="5">
        <v>41353</v>
      </c>
      <c r="C3366" s="4" t="s">
        <v>15</v>
      </c>
      <c r="D3366" s="4" t="s">
        <v>54</v>
      </c>
      <c r="E3366" s="4" t="s">
        <v>17</v>
      </c>
      <c r="F3366" s="4" t="s">
        <v>18</v>
      </c>
      <c r="G3366" s="4" t="s">
        <v>106</v>
      </c>
      <c r="H3366" s="4" t="s">
        <v>6369</v>
      </c>
      <c r="I3366" s="4" t="s">
        <v>2060</v>
      </c>
      <c r="J3366" s="51">
        <v>28000</v>
      </c>
      <c r="K3366" s="51">
        <v>7.8</v>
      </c>
      <c r="L3366" s="51">
        <v>433</v>
      </c>
      <c r="M3366" s="51">
        <v>115</v>
      </c>
      <c r="N3366" s="55">
        <v>17613460</v>
      </c>
      <c r="O3366" s="55">
        <v>12000000</v>
      </c>
      <c r="P3366" s="24">
        <v>5613460</v>
      </c>
    </row>
    <row r="3367" spans="1:16" x14ac:dyDescent="0.2">
      <c r="A3367" s="4" t="s">
        <v>6454</v>
      </c>
      <c r="B3367" s="5">
        <v>41377</v>
      </c>
      <c r="C3367" s="4" t="s">
        <v>46</v>
      </c>
      <c r="D3367" s="4" t="s">
        <v>16</v>
      </c>
      <c r="E3367" s="4" t="s">
        <v>17</v>
      </c>
      <c r="F3367" s="4" t="s">
        <v>18</v>
      </c>
      <c r="G3367" s="4" t="s">
        <v>146</v>
      </c>
      <c r="H3367" s="4" t="s">
        <v>729</v>
      </c>
      <c r="I3367" s="4" t="s">
        <v>3251</v>
      </c>
      <c r="J3367" s="51">
        <v>105000</v>
      </c>
      <c r="K3367" s="51">
        <v>7.3</v>
      </c>
      <c r="L3367" s="51">
        <v>384</v>
      </c>
      <c r="M3367" s="51">
        <v>125</v>
      </c>
      <c r="N3367" s="55">
        <v>117698894</v>
      </c>
      <c r="O3367" s="55">
        <v>75000000</v>
      </c>
      <c r="P3367" s="24">
        <v>42698894</v>
      </c>
    </row>
    <row r="3368" spans="1:16" x14ac:dyDescent="0.2">
      <c r="A3368" s="4" t="s">
        <v>6455</v>
      </c>
      <c r="B3368" s="5">
        <v>41551</v>
      </c>
      <c r="C3368" s="4" t="s">
        <v>46</v>
      </c>
      <c r="D3368" s="4" t="s">
        <v>91</v>
      </c>
      <c r="E3368" s="4" t="s">
        <v>17</v>
      </c>
      <c r="F3368" s="4" t="s">
        <v>18</v>
      </c>
      <c r="G3368" s="4" t="s">
        <v>146</v>
      </c>
      <c r="H3368" s="4" t="s">
        <v>729</v>
      </c>
      <c r="I3368" s="4" t="s">
        <v>5744</v>
      </c>
      <c r="J3368" s="51">
        <v>71000</v>
      </c>
      <c r="K3368" s="51">
        <v>7</v>
      </c>
      <c r="L3368" s="51">
        <v>539</v>
      </c>
      <c r="M3368" s="51">
        <v>124</v>
      </c>
      <c r="N3368" s="55">
        <v>89021735</v>
      </c>
      <c r="O3368" s="55">
        <v>120000000</v>
      </c>
      <c r="P3368" s="24">
        <v>-30978265</v>
      </c>
    </row>
    <row r="3369" spans="1:16" x14ac:dyDescent="0.2">
      <c r="A3369" s="4" t="s">
        <v>6456</v>
      </c>
      <c r="B3369" s="5">
        <v>41565</v>
      </c>
      <c r="C3369" s="4" t="s">
        <v>46</v>
      </c>
      <c r="D3369" s="4" t="s">
        <v>105</v>
      </c>
      <c r="E3369" s="4" t="s">
        <v>17</v>
      </c>
      <c r="F3369" s="4" t="s">
        <v>18</v>
      </c>
      <c r="G3369" s="4" t="s">
        <v>106</v>
      </c>
      <c r="H3369" s="4" t="s">
        <v>6457</v>
      </c>
      <c r="I3369" s="4" t="s">
        <v>6458</v>
      </c>
      <c r="J3369" s="51">
        <v>23000</v>
      </c>
      <c r="K3369" s="51">
        <v>6.5</v>
      </c>
      <c r="L3369" s="51">
        <v>336</v>
      </c>
      <c r="M3369" s="51">
        <v>104</v>
      </c>
      <c r="N3369" s="55">
        <v>27689474</v>
      </c>
      <c r="O3369" s="55">
        <v>5000000</v>
      </c>
      <c r="P3369" s="24">
        <v>22689474</v>
      </c>
    </row>
    <row r="3370" spans="1:16" x14ac:dyDescent="0.2">
      <c r="A3370" s="4" t="s">
        <v>6459</v>
      </c>
      <c r="B3370" s="5">
        <v>41437</v>
      </c>
      <c r="C3370" s="4" t="s">
        <v>46</v>
      </c>
      <c r="D3370" s="4" t="s">
        <v>34</v>
      </c>
      <c r="E3370" s="4" t="s">
        <v>6460</v>
      </c>
      <c r="F3370" s="4" t="s">
        <v>5402</v>
      </c>
      <c r="G3370" s="4"/>
      <c r="H3370" s="4" t="s">
        <v>6461</v>
      </c>
      <c r="I3370" s="4" t="s">
        <v>6462</v>
      </c>
      <c r="J3370" s="51">
        <v>1000</v>
      </c>
      <c r="K3370" s="51">
        <v>6.9</v>
      </c>
      <c r="L3370" s="51">
        <v>66</v>
      </c>
      <c r="M3370" s="51">
        <v>81</v>
      </c>
      <c r="N3370" s="55">
        <v>11835</v>
      </c>
      <c r="O3370" s="55">
        <v>10000000</v>
      </c>
      <c r="P3370" s="24">
        <v>-9988165</v>
      </c>
    </row>
    <row r="3371" spans="1:16" x14ac:dyDescent="0.2">
      <c r="A3371" s="4" t="s">
        <v>6463</v>
      </c>
      <c r="B3371" s="5">
        <v>41445</v>
      </c>
      <c r="C3371" s="4" t="s">
        <v>46</v>
      </c>
      <c r="D3371" s="4" t="s">
        <v>91</v>
      </c>
      <c r="E3371" s="4" t="s">
        <v>17</v>
      </c>
      <c r="F3371" s="4" t="s">
        <v>18</v>
      </c>
      <c r="G3371" s="4" t="s">
        <v>106</v>
      </c>
      <c r="H3371" s="4" t="s">
        <v>2354</v>
      </c>
      <c r="I3371" s="4" t="s">
        <v>1926</v>
      </c>
      <c r="J3371" s="51">
        <v>45000</v>
      </c>
      <c r="K3371" s="51">
        <v>6.5</v>
      </c>
      <c r="L3371" s="51">
        <v>358</v>
      </c>
      <c r="M3371" s="51">
        <v>119</v>
      </c>
      <c r="N3371" s="55">
        <v>98895417</v>
      </c>
      <c r="O3371" s="55">
        <v>70000000</v>
      </c>
      <c r="P3371" s="24">
        <v>28895417</v>
      </c>
    </row>
    <row r="3372" spans="1:16" x14ac:dyDescent="0.2">
      <c r="A3372" s="4" t="s">
        <v>6464</v>
      </c>
      <c r="B3372" s="5">
        <v>41513</v>
      </c>
      <c r="C3372" s="4" t="s">
        <v>46</v>
      </c>
      <c r="D3372" s="4" t="s">
        <v>191</v>
      </c>
      <c r="E3372" s="4" t="s">
        <v>17</v>
      </c>
      <c r="F3372" s="4" t="s">
        <v>18</v>
      </c>
      <c r="G3372" s="4" t="s">
        <v>98</v>
      </c>
      <c r="H3372" s="4" t="s">
        <v>6465</v>
      </c>
      <c r="I3372" s="4" t="s">
        <v>3796</v>
      </c>
      <c r="J3372" s="51">
        <v>0</v>
      </c>
      <c r="K3372" s="51">
        <v>4.0999999999999996</v>
      </c>
      <c r="L3372" s="51">
        <v>83</v>
      </c>
      <c r="M3372" s="51">
        <v>106</v>
      </c>
      <c r="N3372" s="55">
        <v>28873374</v>
      </c>
      <c r="O3372" s="55">
        <v>10000000</v>
      </c>
      <c r="P3372" s="24">
        <v>18873374</v>
      </c>
    </row>
    <row r="3373" spans="1:16" x14ac:dyDescent="0.2">
      <c r="A3373" s="4" t="s">
        <v>6466</v>
      </c>
      <c r="B3373" s="5">
        <v>41616</v>
      </c>
      <c r="C3373" s="4" t="s">
        <v>46</v>
      </c>
      <c r="D3373" s="4" t="s">
        <v>16</v>
      </c>
      <c r="E3373" s="4" t="s">
        <v>17</v>
      </c>
      <c r="F3373" s="4" t="s">
        <v>1637</v>
      </c>
      <c r="G3373" s="4" t="s">
        <v>106</v>
      </c>
      <c r="H3373" s="4" t="s">
        <v>2466</v>
      </c>
      <c r="I3373" s="4" t="s">
        <v>5820</v>
      </c>
      <c r="J3373" s="51">
        <v>30000</v>
      </c>
      <c r="K3373" s="51">
        <v>5.7</v>
      </c>
      <c r="L3373" s="51">
        <v>440</v>
      </c>
      <c r="M3373" s="51">
        <v>90</v>
      </c>
      <c r="N3373" s="55">
        <v>778565</v>
      </c>
      <c r="O3373" s="55">
        <v>4800000</v>
      </c>
      <c r="P3373" s="24">
        <v>-4021435</v>
      </c>
    </row>
    <row r="3374" spans="1:16" x14ac:dyDescent="0.2">
      <c r="A3374" s="4" t="s">
        <v>6467</v>
      </c>
      <c r="B3374" s="5">
        <v>41546</v>
      </c>
      <c r="C3374" s="4" t="s">
        <v>46</v>
      </c>
      <c r="D3374" s="4" t="s">
        <v>16</v>
      </c>
      <c r="E3374" s="4" t="s">
        <v>17</v>
      </c>
      <c r="F3374" s="4" t="s">
        <v>18</v>
      </c>
      <c r="G3374" s="4" t="s">
        <v>106</v>
      </c>
      <c r="H3374" s="4" t="s">
        <v>1106</v>
      </c>
      <c r="I3374" s="4" t="s">
        <v>5235</v>
      </c>
      <c r="J3374" s="51">
        <v>17000</v>
      </c>
      <c r="K3374" s="51">
        <v>6.8</v>
      </c>
      <c r="L3374" s="51">
        <v>288</v>
      </c>
      <c r="M3374" s="51">
        <v>116</v>
      </c>
      <c r="N3374" s="55">
        <v>11326836</v>
      </c>
      <c r="O3374" s="55">
        <v>22000000</v>
      </c>
      <c r="P3374" s="24">
        <v>-10673164</v>
      </c>
    </row>
    <row r="3375" spans="1:16" x14ac:dyDescent="0.2">
      <c r="A3375" s="4" t="s">
        <v>6468</v>
      </c>
      <c r="B3375" s="5">
        <v>41376</v>
      </c>
      <c r="C3375" s="4" t="s">
        <v>46</v>
      </c>
      <c r="D3375" s="4" t="s">
        <v>54</v>
      </c>
      <c r="E3375" s="4" t="s">
        <v>17</v>
      </c>
      <c r="F3375" s="4" t="s">
        <v>18</v>
      </c>
      <c r="G3375" s="4" t="s">
        <v>98</v>
      </c>
      <c r="H3375" s="4" t="s">
        <v>6469</v>
      </c>
      <c r="I3375" s="4" t="s">
        <v>591</v>
      </c>
      <c r="J3375" s="51">
        <v>60000</v>
      </c>
      <c r="K3375" s="51">
        <v>6.4</v>
      </c>
      <c r="L3375" s="51">
        <v>525</v>
      </c>
      <c r="M3375" s="51">
        <v>130</v>
      </c>
      <c r="N3375" s="55">
        <v>234903076</v>
      </c>
      <c r="O3375" s="55">
        <v>215000000</v>
      </c>
      <c r="P3375" s="24">
        <v>19903076</v>
      </c>
    </row>
    <row r="3376" spans="1:16" x14ac:dyDescent="0.2">
      <c r="A3376" s="4" t="s">
        <v>6470</v>
      </c>
      <c r="B3376" s="5">
        <v>41522</v>
      </c>
      <c r="C3376" s="4" t="s">
        <v>46</v>
      </c>
      <c r="D3376" s="4" t="s">
        <v>91</v>
      </c>
      <c r="E3376" s="4" t="s">
        <v>17</v>
      </c>
      <c r="F3376" s="4" t="s">
        <v>18</v>
      </c>
      <c r="G3376" s="4" t="s">
        <v>146</v>
      </c>
      <c r="H3376" s="4" t="s">
        <v>2951</v>
      </c>
      <c r="I3376" s="4" t="s">
        <v>2986</v>
      </c>
      <c r="J3376" s="51">
        <v>83000</v>
      </c>
      <c r="K3376" s="51">
        <v>7</v>
      </c>
      <c r="L3376" s="51">
        <v>575</v>
      </c>
      <c r="M3376" s="51">
        <v>131</v>
      </c>
      <c r="N3376" s="55">
        <v>101785482</v>
      </c>
      <c r="O3376" s="55">
        <v>190000000</v>
      </c>
      <c r="P3376" s="24">
        <v>-88214518</v>
      </c>
    </row>
    <row r="3377" spans="1:16" x14ac:dyDescent="0.2">
      <c r="A3377" s="4" t="s">
        <v>6471</v>
      </c>
      <c r="B3377" s="5">
        <v>41418</v>
      </c>
      <c r="C3377" s="4" t="s">
        <v>46</v>
      </c>
      <c r="D3377" s="4" t="s">
        <v>34</v>
      </c>
      <c r="E3377" s="4" t="s">
        <v>17</v>
      </c>
      <c r="F3377" s="4" t="s">
        <v>18</v>
      </c>
      <c r="G3377" s="4" t="s">
        <v>106</v>
      </c>
      <c r="H3377" s="4" t="s">
        <v>2893</v>
      </c>
      <c r="I3377" s="4" t="s">
        <v>1182</v>
      </c>
      <c r="J3377" s="51">
        <v>43000</v>
      </c>
      <c r="K3377" s="51">
        <v>6.5</v>
      </c>
      <c r="L3377" s="51">
        <v>335</v>
      </c>
      <c r="M3377" s="51">
        <v>129</v>
      </c>
      <c r="N3377" s="55">
        <v>49874933</v>
      </c>
      <c r="O3377" s="55">
        <v>26000000</v>
      </c>
      <c r="P3377" s="24">
        <v>23874933</v>
      </c>
    </row>
    <row r="3378" spans="1:16" x14ac:dyDescent="0.2">
      <c r="A3378" s="4" t="s">
        <v>6472</v>
      </c>
      <c r="B3378" s="5">
        <v>41361</v>
      </c>
      <c r="C3378" s="4" t="s">
        <v>46</v>
      </c>
      <c r="D3378" s="4" t="s">
        <v>91</v>
      </c>
      <c r="E3378" s="4" t="s">
        <v>17</v>
      </c>
      <c r="F3378" s="4" t="s">
        <v>18</v>
      </c>
      <c r="G3378" s="4" t="s">
        <v>106</v>
      </c>
      <c r="H3378" s="4" t="s">
        <v>1825</v>
      </c>
      <c r="I3378" s="4" t="s">
        <v>973</v>
      </c>
      <c r="J3378" s="51">
        <v>17000</v>
      </c>
      <c r="K3378" s="51">
        <v>6.2</v>
      </c>
      <c r="L3378" s="51">
        <v>224</v>
      </c>
      <c r="M3378" s="51">
        <v>118</v>
      </c>
      <c r="N3378" s="55">
        <v>17609982</v>
      </c>
      <c r="O3378" s="55">
        <v>35000000</v>
      </c>
      <c r="P3378" s="24">
        <v>-17390018</v>
      </c>
    </row>
    <row r="3379" spans="1:16" x14ac:dyDescent="0.2">
      <c r="A3379" s="4" t="s">
        <v>6473</v>
      </c>
      <c r="B3379" s="5">
        <v>41306</v>
      </c>
      <c r="C3379" s="4" t="s">
        <v>46</v>
      </c>
      <c r="D3379" s="4" t="s">
        <v>34</v>
      </c>
      <c r="E3379" s="4" t="s">
        <v>17</v>
      </c>
      <c r="F3379" s="4" t="s">
        <v>18</v>
      </c>
      <c r="G3379" s="4" t="s">
        <v>146</v>
      </c>
      <c r="H3379" s="4" t="s">
        <v>4552</v>
      </c>
      <c r="I3379" s="4" t="s">
        <v>6474</v>
      </c>
      <c r="J3379" s="51">
        <v>0</v>
      </c>
      <c r="K3379" s="51">
        <v>5.3</v>
      </c>
      <c r="L3379" s="51">
        <v>43</v>
      </c>
      <c r="M3379" s="51">
        <v>95</v>
      </c>
      <c r="N3379" s="55">
        <v>9123834</v>
      </c>
      <c r="O3379" s="55">
        <v>15000000</v>
      </c>
      <c r="P3379" s="24">
        <v>-5876166</v>
      </c>
    </row>
    <row r="3380" spans="1:16" x14ac:dyDescent="0.2">
      <c r="A3380" s="4" t="s">
        <v>6475</v>
      </c>
      <c r="B3380" s="5">
        <v>41564</v>
      </c>
      <c r="C3380" s="4" t="s">
        <v>46</v>
      </c>
      <c r="D3380" s="4" t="s">
        <v>54</v>
      </c>
      <c r="E3380" s="4" t="s">
        <v>17</v>
      </c>
      <c r="F3380" s="4" t="s">
        <v>18</v>
      </c>
      <c r="G3380" s="4" t="s">
        <v>98</v>
      </c>
      <c r="H3380" s="4" t="s">
        <v>3813</v>
      </c>
      <c r="I3380" s="4" t="s">
        <v>5284</v>
      </c>
      <c r="J3380" s="51">
        <v>28000</v>
      </c>
      <c r="K3380" s="51">
        <v>5.9</v>
      </c>
      <c r="L3380" s="51">
        <v>183</v>
      </c>
      <c r="M3380" s="51">
        <v>106</v>
      </c>
      <c r="N3380" s="55">
        <v>68558662</v>
      </c>
      <c r="O3380" s="55">
        <v>90000000</v>
      </c>
      <c r="P3380" s="24">
        <v>-21441338</v>
      </c>
    </row>
    <row r="3381" spans="1:16" x14ac:dyDescent="0.2">
      <c r="A3381" s="4" t="s">
        <v>6476</v>
      </c>
      <c r="B3381" s="5">
        <v>41577</v>
      </c>
      <c r="C3381" s="4" t="s">
        <v>46</v>
      </c>
      <c r="D3381" s="4" t="s">
        <v>75</v>
      </c>
      <c r="E3381" s="4" t="s">
        <v>17</v>
      </c>
      <c r="F3381" s="4" t="s">
        <v>97</v>
      </c>
      <c r="G3381" s="4" t="s">
        <v>146</v>
      </c>
      <c r="H3381" s="4" t="s">
        <v>1281</v>
      </c>
      <c r="I3381" s="4" t="s">
        <v>673</v>
      </c>
      <c r="J3381" s="51">
        <v>37000</v>
      </c>
      <c r="K3381" s="51">
        <v>7.6</v>
      </c>
      <c r="L3381" s="51">
        <v>354</v>
      </c>
      <c r="M3381" s="51">
        <v>98</v>
      </c>
      <c r="N3381" s="55">
        <v>37707719</v>
      </c>
      <c r="O3381" s="55">
        <v>12000000</v>
      </c>
      <c r="P3381" s="24">
        <v>25707719</v>
      </c>
    </row>
    <row r="3382" spans="1:16" x14ac:dyDescent="0.2">
      <c r="A3382" s="4" t="s">
        <v>6477</v>
      </c>
      <c r="B3382" s="5">
        <v>41485</v>
      </c>
      <c r="C3382" s="4" t="s">
        <v>46</v>
      </c>
      <c r="D3382" s="4" t="s">
        <v>16</v>
      </c>
      <c r="E3382" s="4" t="s">
        <v>17</v>
      </c>
      <c r="F3382" s="4" t="s">
        <v>18</v>
      </c>
      <c r="G3382" s="4" t="s">
        <v>106</v>
      </c>
      <c r="H3382" s="4" t="s">
        <v>2595</v>
      </c>
      <c r="I3382" s="4" t="s">
        <v>5570</v>
      </c>
      <c r="J3382" s="51">
        <v>86000</v>
      </c>
      <c r="K3382" s="51">
        <v>8.1</v>
      </c>
      <c r="L3382" s="51">
        <v>454</v>
      </c>
      <c r="M3382" s="51">
        <v>153</v>
      </c>
      <c r="N3382" s="55">
        <v>60962878</v>
      </c>
      <c r="O3382" s="55">
        <v>46000000</v>
      </c>
      <c r="P3382" s="24">
        <v>14962878</v>
      </c>
    </row>
    <row r="3383" spans="1:16" x14ac:dyDescent="0.2">
      <c r="A3383" s="4" t="s">
        <v>6478</v>
      </c>
      <c r="B3383" s="5">
        <v>41362</v>
      </c>
      <c r="C3383" s="4" t="s">
        <v>46</v>
      </c>
      <c r="D3383" s="4" t="s">
        <v>91</v>
      </c>
      <c r="E3383" s="4" t="s">
        <v>17</v>
      </c>
      <c r="F3383" s="4" t="s">
        <v>18</v>
      </c>
      <c r="G3383" s="4" t="s">
        <v>146</v>
      </c>
      <c r="H3383" s="4" t="s">
        <v>2041</v>
      </c>
      <c r="I3383" s="4" t="s">
        <v>3981</v>
      </c>
      <c r="J3383" s="51">
        <v>20000</v>
      </c>
      <c r="K3383" s="51">
        <v>5.6</v>
      </c>
      <c r="L3383" s="51">
        <v>208</v>
      </c>
      <c r="M3383" s="51">
        <v>96</v>
      </c>
      <c r="N3383" s="55">
        <v>33592415</v>
      </c>
      <c r="O3383" s="55">
        <v>130000000</v>
      </c>
      <c r="P3383" s="24">
        <v>-96407585</v>
      </c>
    </row>
    <row r="3384" spans="1:16" x14ac:dyDescent="0.2">
      <c r="A3384" s="4" t="s">
        <v>6479</v>
      </c>
      <c r="B3384" s="5">
        <v>41629</v>
      </c>
      <c r="C3384" s="4" t="s">
        <v>46</v>
      </c>
      <c r="D3384" s="4" t="s">
        <v>34</v>
      </c>
      <c r="E3384" s="4" t="s">
        <v>92</v>
      </c>
      <c r="F3384" s="4" t="s">
        <v>93</v>
      </c>
      <c r="G3384" s="4" t="s">
        <v>35</v>
      </c>
      <c r="H3384" s="4" t="s">
        <v>6480</v>
      </c>
      <c r="I3384" s="4" t="s">
        <v>6481</v>
      </c>
      <c r="J3384" s="51">
        <v>543</v>
      </c>
      <c r="K3384" s="51">
        <v>6.1</v>
      </c>
      <c r="L3384" s="51">
        <v>72</v>
      </c>
      <c r="M3384" s="51">
        <v>99</v>
      </c>
      <c r="N3384" s="55">
        <v>22770</v>
      </c>
      <c r="O3384" s="55">
        <v>5500000</v>
      </c>
      <c r="P3384" s="24">
        <v>-5477230</v>
      </c>
    </row>
    <row r="3385" spans="1:16" x14ac:dyDescent="0.2">
      <c r="A3385" s="4" t="s">
        <v>6482</v>
      </c>
      <c r="B3385" s="5">
        <v>41295</v>
      </c>
      <c r="C3385" s="4" t="s">
        <v>46</v>
      </c>
      <c r="D3385" s="4" t="s">
        <v>91</v>
      </c>
      <c r="E3385" s="4" t="s">
        <v>17</v>
      </c>
      <c r="F3385" s="4" t="s">
        <v>18</v>
      </c>
      <c r="G3385" s="4" t="s">
        <v>146</v>
      </c>
      <c r="H3385" s="4" t="s">
        <v>796</v>
      </c>
      <c r="I3385" s="4" t="s">
        <v>1800</v>
      </c>
      <c r="J3385" s="51">
        <v>22000</v>
      </c>
      <c r="K3385" s="51">
        <v>6.7</v>
      </c>
      <c r="L3385" s="51">
        <v>234</v>
      </c>
      <c r="M3385" s="51">
        <v>116</v>
      </c>
      <c r="N3385" s="55">
        <v>53215979</v>
      </c>
      <c r="O3385" s="55">
        <v>84000000</v>
      </c>
      <c r="P3385" s="24">
        <v>-30784021</v>
      </c>
    </row>
    <row r="3386" spans="1:16" x14ac:dyDescent="0.2">
      <c r="A3386" s="4" t="s">
        <v>6483</v>
      </c>
      <c r="B3386" s="5">
        <v>41412</v>
      </c>
      <c r="C3386" s="4" t="s">
        <v>46</v>
      </c>
      <c r="D3386" s="4" t="s">
        <v>91</v>
      </c>
      <c r="E3386" s="4" t="s">
        <v>17</v>
      </c>
      <c r="F3386" s="4" t="s">
        <v>18</v>
      </c>
      <c r="G3386" s="4" t="s">
        <v>106</v>
      </c>
      <c r="H3386" s="4" t="s">
        <v>2220</v>
      </c>
      <c r="I3386" s="4" t="s">
        <v>2450</v>
      </c>
      <c r="J3386" s="51">
        <v>39000</v>
      </c>
      <c r="K3386" s="51">
        <v>6.4</v>
      </c>
      <c r="L3386" s="51">
        <v>302</v>
      </c>
      <c r="M3386" s="51">
        <v>127</v>
      </c>
      <c r="N3386" s="55">
        <v>41997790</v>
      </c>
      <c r="O3386" s="55">
        <v>38000000</v>
      </c>
      <c r="P3386" s="24">
        <v>3997790</v>
      </c>
    </row>
    <row r="3387" spans="1:16" x14ac:dyDescent="0.2">
      <c r="A3387" s="4" t="s">
        <v>6484</v>
      </c>
      <c r="B3387" s="5">
        <v>41306</v>
      </c>
      <c r="C3387" s="4" t="s">
        <v>46</v>
      </c>
      <c r="D3387" s="4" t="s">
        <v>16</v>
      </c>
      <c r="E3387" s="4" t="s">
        <v>17</v>
      </c>
      <c r="F3387" s="4" t="s">
        <v>18</v>
      </c>
      <c r="G3387" s="4" t="s">
        <v>106</v>
      </c>
      <c r="H3387" s="4" t="s">
        <v>4271</v>
      </c>
      <c r="I3387" s="4" t="s">
        <v>6003</v>
      </c>
      <c r="J3387" s="51">
        <v>0</v>
      </c>
      <c r="K3387" s="51">
        <v>5.6</v>
      </c>
      <c r="L3387" s="51">
        <v>184</v>
      </c>
      <c r="M3387" s="51">
        <v>88</v>
      </c>
      <c r="N3387" s="55">
        <v>19316646</v>
      </c>
      <c r="O3387" s="55">
        <v>30000000</v>
      </c>
      <c r="P3387" s="24">
        <v>-10683354</v>
      </c>
    </row>
    <row r="3388" spans="1:16" x14ac:dyDescent="0.2">
      <c r="A3388" s="4" t="s">
        <v>6485</v>
      </c>
      <c r="B3388" s="5">
        <v>41519</v>
      </c>
      <c r="C3388" s="4" t="s">
        <v>46</v>
      </c>
      <c r="D3388" s="4" t="s">
        <v>91</v>
      </c>
      <c r="E3388" s="4" t="s">
        <v>17</v>
      </c>
      <c r="F3388" s="4" t="s">
        <v>97</v>
      </c>
      <c r="G3388" s="4" t="s">
        <v>106</v>
      </c>
      <c r="H3388" s="4" t="s">
        <v>5170</v>
      </c>
      <c r="I3388" s="4" t="s">
        <v>470</v>
      </c>
      <c r="J3388" s="51">
        <v>83000</v>
      </c>
      <c r="K3388" s="51">
        <v>8.1</v>
      </c>
      <c r="L3388" s="51">
        <v>393</v>
      </c>
      <c r="M3388" s="51">
        <v>123</v>
      </c>
      <c r="N3388" s="55">
        <v>26903709</v>
      </c>
      <c r="O3388" s="55">
        <v>38000000</v>
      </c>
      <c r="P3388" s="24">
        <v>-11096291</v>
      </c>
    </row>
    <row r="3389" spans="1:16" x14ac:dyDescent="0.2">
      <c r="A3389" s="4" t="s">
        <v>6486</v>
      </c>
      <c r="B3389" s="5">
        <v>41446</v>
      </c>
      <c r="C3389" s="4" t="s">
        <v>46</v>
      </c>
      <c r="D3389" s="4" t="s">
        <v>23</v>
      </c>
      <c r="E3389" s="4" t="s">
        <v>17</v>
      </c>
      <c r="F3389" s="4" t="s">
        <v>18</v>
      </c>
      <c r="G3389" s="4" t="s">
        <v>146</v>
      </c>
      <c r="H3389" s="4" t="s">
        <v>6487</v>
      </c>
      <c r="I3389" s="4" t="s">
        <v>1063</v>
      </c>
      <c r="J3389" s="51">
        <v>23000</v>
      </c>
      <c r="K3389" s="51">
        <v>6.7</v>
      </c>
      <c r="L3389" s="51">
        <v>184</v>
      </c>
      <c r="M3389" s="51">
        <v>115</v>
      </c>
      <c r="N3389" s="55">
        <v>71346930</v>
      </c>
      <c r="O3389" s="55">
        <v>28000000</v>
      </c>
      <c r="P3389" s="24">
        <v>43346930</v>
      </c>
    </row>
    <row r="3390" spans="1:16" x14ac:dyDescent="0.2">
      <c r="A3390" s="4" t="s">
        <v>6488</v>
      </c>
      <c r="B3390" s="5">
        <v>41629</v>
      </c>
      <c r="C3390" s="4" t="s">
        <v>46</v>
      </c>
      <c r="D3390" s="4" t="s">
        <v>75</v>
      </c>
      <c r="E3390" s="4" t="s">
        <v>17</v>
      </c>
      <c r="F3390" s="4" t="s">
        <v>18</v>
      </c>
      <c r="G3390" s="4" t="s">
        <v>146</v>
      </c>
      <c r="H3390" s="4" t="s">
        <v>469</v>
      </c>
      <c r="I3390" s="4" t="s">
        <v>3231</v>
      </c>
      <c r="J3390" s="51">
        <v>39000</v>
      </c>
      <c r="K3390" s="51">
        <v>7.5</v>
      </c>
      <c r="L3390" s="51">
        <v>405</v>
      </c>
      <c r="M3390" s="51">
        <v>125</v>
      </c>
      <c r="N3390" s="55">
        <v>83299761</v>
      </c>
      <c r="O3390" s="55">
        <v>35000000</v>
      </c>
      <c r="P3390" s="24">
        <v>48299761</v>
      </c>
    </row>
    <row r="3391" spans="1:16" x14ac:dyDescent="0.2">
      <c r="A3391" s="4" t="s">
        <v>6489</v>
      </c>
      <c r="B3391" s="5">
        <v>41636</v>
      </c>
      <c r="C3391" s="4" t="s">
        <v>46</v>
      </c>
      <c r="D3391" s="4" t="s">
        <v>34</v>
      </c>
      <c r="E3391" s="4" t="s">
        <v>17</v>
      </c>
      <c r="F3391" s="4" t="s">
        <v>18</v>
      </c>
      <c r="G3391" s="4" t="s">
        <v>146</v>
      </c>
      <c r="H3391" s="4" t="s">
        <v>6490</v>
      </c>
      <c r="I3391" s="4" t="s">
        <v>2199</v>
      </c>
      <c r="J3391" s="51">
        <v>13000</v>
      </c>
      <c r="K3391" s="51">
        <v>3.5</v>
      </c>
      <c r="L3391" s="51">
        <v>153</v>
      </c>
      <c r="M3391" s="51">
        <v>88</v>
      </c>
      <c r="N3391" s="55">
        <v>32014289</v>
      </c>
      <c r="O3391" s="55">
        <v>20000000</v>
      </c>
      <c r="P3391" s="24">
        <v>12014289</v>
      </c>
    </row>
    <row r="3392" spans="1:16" x14ac:dyDescent="0.2">
      <c r="A3392" s="4" t="s">
        <v>6491</v>
      </c>
      <c r="B3392" s="5">
        <v>41365</v>
      </c>
      <c r="C3392" s="4" t="s">
        <v>46</v>
      </c>
      <c r="D3392" s="4" t="s">
        <v>16</v>
      </c>
      <c r="E3392" s="4" t="s">
        <v>17</v>
      </c>
      <c r="F3392" s="4" t="s">
        <v>18</v>
      </c>
      <c r="G3392" s="4" t="s">
        <v>106</v>
      </c>
      <c r="H3392" s="4" t="s">
        <v>3931</v>
      </c>
      <c r="I3392" s="4" t="s">
        <v>759</v>
      </c>
      <c r="J3392" s="51">
        <v>29000</v>
      </c>
      <c r="K3392" s="51">
        <v>7.1</v>
      </c>
      <c r="L3392" s="51">
        <v>450</v>
      </c>
      <c r="M3392" s="51">
        <v>106</v>
      </c>
      <c r="N3392" s="55">
        <v>32154410</v>
      </c>
      <c r="O3392" s="55">
        <v>30000000</v>
      </c>
      <c r="P3392" s="24">
        <v>2154410</v>
      </c>
    </row>
    <row r="3393" spans="1:16" x14ac:dyDescent="0.2">
      <c r="A3393" s="4" t="s">
        <v>6492</v>
      </c>
      <c r="B3393" s="5">
        <v>41561</v>
      </c>
      <c r="C3393" s="4" t="s">
        <v>46</v>
      </c>
      <c r="D3393" s="4" t="s">
        <v>91</v>
      </c>
      <c r="E3393" s="4" t="s">
        <v>17</v>
      </c>
      <c r="F3393" s="4" t="s">
        <v>18</v>
      </c>
      <c r="G3393" s="4" t="s">
        <v>146</v>
      </c>
      <c r="H3393" s="4" t="s">
        <v>2893</v>
      </c>
      <c r="I3393" s="4" t="s">
        <v>6493</v>
      </c>
      <c r="J3393" s="51">
        <v>12000</v>
      </c>
      <c r="K3393" s="51">
        <v>6.5</v>
      </c>
      <c r="L3393" s="51">
        <v>238</v>
      </c>
      <c r="M3393" s="51">
        <v>112</v>
      </c>
      <c r="N3393" s="55">
        <v>42919096</v>
      </c>
      <c r="O3393" s="55">
        <v>15000000</v>
      </c>
      <c r="P3393" s="24">
        <v>27919096</v>
      </c>
    </row>
    <row r="3394" spans="1:16" x14ac:dyDescent="0.2">
      <c r="A3394" s="4" t="s">
        <v>6494</v>
      </c>
      <c r="B3394" s="5">
        <v>41608</v>
      </c>
      <c r="C3394" s="4" t="s">
        <v>46</v>
      </c>
      <c r="D3394" s="4" t="s">
        <v>91</v>
      </c>
      <c r="E3394" s="4" t="s">
        <v>17</v>
      </c>
      <c r="F3394" s="4" t="s">
        <v>3416</v>
      </c>
      <c r="G3394" s="4" t="s">
        <v>106</v>
      </c>
      <c r="H3394" s="4" t="s">
        <v>2784</v>
      </c>
      <c r="I3394" s="4" t="s">
        <v>4516</v>
      </c>
      <c r="J3394" s="51">
        <v>58000</v>
      </c>
      <c r="K3394" s="51">
        <v>7</v>
      </c>
      <c r="L3394" s="51">
        <v>488</v>
      </c>
      <c r="M3394" s="51">
        <v>126</v>
      </c>
      <c r="N3394" s="55">
        <v>4563029</v>
      </c>
      <c r="O3394" s="55">
        <v>39200000</v>
      </c>
      <c r="P3394" s="24">
        <v>-34636971</v>
      </c>
    </row>
    <row r="3395" spans="1:16" x14ac:dyDescent="0.2">
      <c r="A3395" s="4" t="s">
        <v>6495</v>
      </c>
      <c r="B3395" s="5">
        <v>41287</v>
      </c>
      <c r="C3395" s="4" t="s">
        <v>46</v>
      </c>
      <c r="D3395" s="4" t="s">
        <v>91</v>
      </c>
      <c r="E3395" s="4" t="s">
        <v>17</v>
      </c>
      <c r="F3395" s="4" t="s">
        <v>18</v>
      </c>
      <c r="G3395" s="4" t="s">
        <v>146</v>
      </c>
      <c r="H3395" s="4" t="s">
        <v>4598</v>
      </c>
      <c r="I3395" s="4" t="s">
        <v>4400</v>
      </c>
      <c r="J3395" s="51">
        <v>92000</v>
      </c>
      <c r="K3395" s="51">
        <v>7.8</v>
      </c>
      <c r="L3395" s="51">
        <v>590</v>
      </c>
      <c r="M3395" s="51">
        <v>132</v>
      </c>
      <c r="N3395" s="55">
        <v>228756232</v>
      </c>
      <c r="O3395" s="55">
        <v>190000000</v>
      </c>
      <c r="P3395" s="24">
        <v>38756232</v>
      </c>
    </row>
    <row r="3396" spans="1:16" x14ac:dyDescent="0.2">
      <c r="A3396" s="4" t="s">
        <v>6496</v>
      </c>
      <c r="B3396" s="5">
        <v>41393</v>
      </c>
      <c r="C3396" s="4" t="s">
        <v>46</v>
      </c>
      <c r="D3396" s="4" t="s">
        <v>23</v>
      </c>
      <c r="E3396" s="4" t="s">
        <v>17</v>
      </c>
      <c r="F3396" s="4" t="s">
        <v>97</v>
      </c>
      <c r="G3396" s="4" t="s">
        <v>106</v>
      </c>
      <c r="H3396" s="4" t="s">
        <v>5782</v>
      </c>
      <c r="I3396" s="4" t="s">
        <v>3418</v>
      </c>
      <c r="J3396" s="51">
        <v>27000</v>
      </c>
      <c r="K3396" s="51">
        <v>6.8</v>
      </c>
      <c r="L3396" s="51">
        <v>469</v>
      </c>
      <c r="M3396" s="51">
        <v>99</v>
      </c>
      <c r="N3396" s="55">
        <v>1702277</v>
      </c>
      <c r="O3396" s="55">
        <v>12000000</v>
      </c>
      <c r="P3396" s="24">
        <v>-10297723</v>
      </c>
    </row>
    <row r="3397" spans="1:16" x14ac:dyDescent="0.2">
      <c r="A3397" s="4" t="s">
        <v>6497</v>
      </c>
      <c r="B3397" s="5">
        <v>41576</v>
      </c>
      <c r="C3397" s="4" t="s">
        <v>46</v>
      </c>
      <c r="D3397" s="4" t="s">
        <v>105</v>
      </c>
      <c r="E3397" s="4" t="s">
        <v>17</v>
      </c>
      <c r="F3397" s="4" t="s">
        <v>18</v>
      </c>
      <c r="G3397" s="4" t="s">
        <v>106</v>
      </c>
      <c r="H3397" s="4" t="s">
        <v>234</v>
      </c>
      <c r="I3397" s="4" t="s">
        <v>5673</v>
      </c>
      <c r="J3397" s="51">
        <v>16000</v>
      </c>
      <c r="K3397" s="51">
        <v>4.8</v>
      </c>
      <c r="L3397" s="51">
        <v>282</v>
      </c>
      <c r="M3397" s="51">
        <v>92</v>
      </c>
      <c r="N3397" s="55">
        <v>34334256</v>
      </c>
      <c r="O3397" s="55">
        <v>11000000</v>
      </c>
      <c r="P3397" s="24">
        <v>23334256</v>
      </c>
    </row>
    <row r="3398" spans="1:16" x14ac:dyDescent="0.2">
      <c r="A3398" s="4" t="s">
        <v>6498</v>
      </c>
      <c r="B3398" s="5">
        <v>41358</v>
      </c>
      <c r="C3398" s="4" t="s">
        <v>46</v>
      </c>
      <c r="D3398" s="4" t="s">
        <v>54</v>
      </c>
      <c r="E3398" s="4" t="s">
        <v>17</v>
      </c>
      <c r="F3398" s="4" t="s">
        <v>97</v>
      </c>
      <c r="G3398" s="4" t="s">
        <v>98</v>
      </c>
      <c r="H3398" s="4" t="s">
        <v>2279</v>
      </c>
      <c r="I3398" s="4" t="s">
        <v>6499</v>
      </c>
      <c r="J3398" s="51">
        <v>0</v>
      </c>
      <c r="K3398" s="51">
        <v>5.4</v>
      </c>
      <c r="L3398" s="51">
        <v>28</v>
      </c>
      <c r="M3398" s="51">
        <v>100</v>
      </c>
      <c r="N3398" s="55">
        <v>4756</v>
      </c>
      <c r="O3398" s="55">
        <v>25000000</v>
      </c>
      <c r="P3398" s="24">
        <v>-24995244</v>
      </c>
    </row>
    <row r="3399" spans="1:16" x14ac:dyDescent="0.2">
      <c r="A3399" s="4" t="s">
        <v>6500</v>
      </c>
      <c r="B3399" s="5">
        <v>41601</v>
      </c>
      <c r="C3399" s="4" t="s">
        <v>46</v>
      </c>
      <c r="D3399" s="4" t="s">
        <v>34</v>
      </c>
      <c r="E3399" s="4" t="s">
        <v>914</v>
      </c>
      <c r="F3399" s="4" t="s">
        <v>1816</v>
      </c>
      <c r="G3399" s="4"/>
      <c r="H3399" s="4" t="s">
        <v>6501</v>
      </c>
      <c r="I3399" s="4" t="s">
        <v>6502</v>
      </c>
      <c r="J3399" s="51">
        <v>407</v>
      </c>
      <c r="K3399" s="51">
        <v>7</v>
      </c>
      <c r="L3399" s="51">
        <v>50</v>
      </c>
      <c r="M3399" s="51">
        <v>89</v>
      </c>
      <c r="N3399" s="55">
        <v>11278</v>
      </c>
      <c r="O3399" s="55">
        <v>1300000</v>
      </c>
      <c r="P3399" s="24">
        <v>-1288722</v>
      </c>
    </row>
    <row r="3400" spans="1:16" x14ac:dyDescent="0.2">
      <c r="A3400" s="4" t="s">
        <v>6503</v>
      </c>
      <c r="B3400" s="5">
        <v>41591</v>
      </c>
      <c r="C3400" s="4" t="s">
        <v>46</v>
      </c>
      <c r="D3400" s="4" t="s">
        <v>34</v>
      </c>
      <c r="E3400" s="4" t="s">
        <v>17</v>
      </c>
      <c r="F3400" s="4" t="s">
        <v>18</v>
      </c>
      <c r="G3400" s="4" t="s">
        <v>106</v>
      </c>
      <c r="H3400" s="4" t="s">
        <v>1321</v>
      </c>
      <c r="I3400" s="4" t="s">
        <v>2199</v>
      </c>
      <c r="J3400" s="51">
        <v>7000</v>
      </c>
      <c r="K3400" s="51">
        <v>6.7</v>
      </c>
      <c r="L3400" s="51">
        <v>56</v>
      </c>
      <c r="M3400" s="51">
        <v>123</v>
      </c>
      <c r="N3400" s="55">
        <v>70492685</v>
      </c>
      <c r="O3400" s="55">
        <v>17000000</v>
      </c>
      <c r="P3400" s="24">
        <v>53492685</v>
      </c>
    </row>
    <row r="3401" spans="1:16" x14ac:dyDescent="0.2">
      <c r="A3401" s="4" t="s">
        <v>6504</v>
      </c>
      <c r="B3401" s="5">
        <v>41582</v>
      </c>
      <c r="C3401" s="4" t="s">
        <v>46</v>
      </c>
      <c r="D3401" s="4" t="s">
        <v>16</v>
      </c>
      <c r="E3401" s="4" t="s">
        <v>17</v>
      </c>
      <c r="F3401" s="4" t="s">
        <v>127</v>
      </c>
      <c r="G3401" s="4" t="s">
        <v>106</v>
      </c>
      <c r="H3401" s="4" t="s">
        <v>4585</v>
      </c>
      <c r="I3401" s="4" t="s">
        <v>6505</v>
      </c>
      <c r="J3401" s="51">
        <v>31000</v>
      </c>
      <c r="K3401" s="51">
        <v>7.8</v>
      </c>
      <c r="L3401" s="51">
        <v>124</v>
      </c>
      <c r="M3401" s="51">
        <v>131</v>
      </c>
      <c r="N3401" s="55">
        <v>85433</v>
      </c>
      <c r="O3401" s="55">
        <v>13500000</v>
      </c>
      <c r="P3401" s="24">
        <v>-13414567</v>
      </c>
    </row>
    <row r="3402" spans="1:16" x14ac:dyDescent="0.2">
      <c r="A3402" s="4" t="s">
        <v>6506</v>
      </c>
      <c r="B3402" s="5">
        <v>41534</v>
      </c>
      <c r="C3402" s="4" t="s">
        <v>46</v>
      </c>
      <c r="D3402" s="4" t="s">
        <v>34</v>
      </c>
      <c r="E3402" s="4" t="s">
        <v>17</v>
      </c>
      <c r="F3402" s="4" t="s">
        <v>18</v>
      </c>
      <c r="G3402" s="4" t="s">
        <v>106</v>
      </c>
      <c r="H3402" s="4" t="s">
        <v>598</v>
      </c>
      <c r="I3402" s="4" t="s">
        <v>6507</v>
      </c>
      <c r="J3402" s="51">
        <v>0</v>
      </c>
      <c r="K3402" s="51">
        <v>5.6</v>
      </c>
      <c r="L3402" s="51">
        <v>133</v>
      </c>
      <c r="M3402" s="51">
        <v>89</v>
      </c>
      <c r="N3402" s="55">
        <v>21784432</v>
      </c>
      <c r="O3402" s="55">
        <v>35000000</v>
      </c>
      <c r="P3402" s="24">
        <v>-13215568</v>
      </c>
    </row>
    <row r="3403" spans="1:16" x14ac:dyDescent="0.2">
      <c r="A3403" s="4" t="s">
        <v>6508</v>
      </c>
      <c r="B3403" s="5">
        <v>41403</v>
      </c>
      <c r="C3403" s="4" t="s">
        <v>46</v>
      </c>
      <c r="D3403" s="4" t="s">
        <v>23</v>
      </c>
      <c r="E3403" s="4" t="s">
        <v>17</v>
      </c>
      <c r="F3403" s="4" t="s">
        <v>18</v>
      </c>
      <c r="G3403" s="4" t="s">
        <v>146</v>
      </c>
      <c r="H3403" s="4" t="s">
        <v>1985</v>
      </c>
      <c r="I3403" s="4" t="s">
        <v>6509</v>
      </c>
      <c r="J3403" s="51">
        <v>53000</v>
      </c>
      <c r="K3403" s="51">
        <v>7.6</v>
      </c>
      <c r="L3403" s="51">
        <v>252</v>
      </c>
      <c r="M3403" s="51">
        <v>131</v>
      </c>
      <c r="N3403" s="55">
        <v>21483154</v>
      </c>
      <c r="O3403" s="55">
        <v>19000000</v>
      </c>
      <c r="P3403" s="24">
        <v>2483154</v>
      </c>
    </row>
    <row r="3404" spans="1:16" x14ac:dyDescent="0.2">
      <c r="A3404" s="4" t="s">
        <v>6510</v>
      </c>
      <c r="B3404" s="5">
        <v>41418</v>
      </c>
      <c r="C3404" s="4" t="s">
        <v>46</v>
      </c>
      <c r="D3404" s="4" t="s">
        <v>16</v>
      </c>
      <c r="E3404" s="4" t="s">
        <v>17</v>
      </c>
      <c r="F3404" s="4" t="s">
        <v>18</v>
      </c>
      <c r="G3404" s="4" t="s">
        <v>106</v>
      </c>
      <c r="H3404" s="4" t="s">
        <v>1370</v>
      </c>
      <c r="I3404" s="4" t="s">
        <v>1841</v>
      </c>
      <c r="J3404" s="51">
        <v>23000</v>
      </c>
      <c r="K3404" s="51">
        <v>6.7</v>
      </c>
      <c r="L3404" s="51">
        <v>285</v>
      </c>
      <c r="M3404" s="51">
        <v>94</v>
      </c>
      <c r="N3404" s="55">
        <v>51872378</v>
      </c>
      <c r="O3404" s="55">
        <v>13000000</v>
      </c>
      <c r="P3404" s="24">
        <v>38872378</v>
      </c>
    </row>
    <row r="3405" spans="1:16" x14ac:dyDescent="0.2">
      <c r="A3405" s="4" t="s">
        <v>6511</v>
      </c>
      <c r="B3405" s="5">
        <v>41590</v>
      </c>
      <c r="C3405" s="4" t="s">
        <v>46</v>
      </c>
      <c r="D3405" s="4" t="s">
        <v>23</v>
      </c>
      <c r="E3405" s="4" t="s">
        <v>17</v>
      </c>
      <c r="F3405" s="4" t="s">
        <v>18</v>
      </c>
      <c r="G3405" s="4" t="s">
        <v>106</v>
      </c>
      <c r="H3405" s="4" t="s">
        <v>6512</v>
      </c>
      <c r="I3405" s="4" t="s">
        <v>930</v>
      </c>
      <c r="J3405" s="51">
        <v>0</v>
      </c>
      <c r="K3405" s="51">
        <v>3.9</v>
      </c>
      <c r="L3405" s="51">
        <v>162</v>
      </c>
      <c r="M3405" s="51">
        <v>99</v>
      </c>
      <c r="N3405" s="55">
        <v>49494</v>
      </c>
      <c r="O3405" s="55">
        <v>250000</v>
      </c>
      <c r="P3405" s="24">
        <v>-200506</v>
      </c>
    </row>
    <row r="3406" spans="1:16" x14ac:dyDescent="0.2">
      <c r="A3406" s="4" t="s">
        <v>6513</v>
      </c>
      <c r="B3406" s="5">
        <v>41573</v>
      </c>
      <c r="C3406" s="4" t="s">
        <v>46</v>
      </c>
      <c r="D3406" s="4" t="s">
        <v>105</v>
      </c>
      <c r="E3406" s="4" t="s">
        <v>17</v>
      </c>
      <c r="F3406" s="4" t="s">
        <v>18</v>
      </c>
      <c r="G3406" s="4" t="s">
        <v>106</v>
      </c>
      <c r="H3406" s="4" t="s">
        <v>6110</v>
      </c>
      <c r="I3406" s="4" t="s">
        <v>3760</v>
      </c>
      <c r="J3406" s="51">
        <v>131000</v>
      </c>
      <c r="K3406" s="51">
        <v>7.5</v>
      </c>
      <c r="L3406" s="51">
        <v>511</v>
      </c>
      <c r="M3406" s="51">
        <v>112</v>
      </c>
      <c r="N3406" s="55">
        <v>137387272</v>
      </c>
      <c r="O3406" s="55">
        <v>20000000</v>
      </c>
      <c r="P3406" s="24">
        <v>117387272</v>
      </c>
    </row>
    <row r="3407" spans="1:16" x14ac:dyDescent="0.2">
      <c r="A3407" s="4" t="s">
        <v>6514</v>
      </c>
      <c r="B3407" s="5">
        <v>41383</v>
      </c>
      <c r="C3407" s="4" t="s">
        <v>46</v>
      </c>
      <c r="D3407" s="4" t="s">
        <v>16</v>
      </c>
      <c r="E3407" s="4" t="s">
        <v>17</v>
      </c>
      <c r="F3407" s="4" t="s">
        <v>18</v>
      </c>
      <c r="G3407" s="4" t="s">
        <v>106</v>
      </c>
      <c r="H3407" s="4" t="s">
        <v>5300</v>
      </c>
      <c r="I3407" s="4" t="s">
        <v>288</v>
      </c>
      <c r="J3407" s="51">
        <v>24000</v>
      </c>
      <c r="K3407" s="51">
        <v>5.3</v>
      </c>
      <c r="L3407" s="51">
        <v>336</v>
      </c>
      <c r="M3407" s="51">
        <v>138</v>
      </c>
      <c r="N3407" s="55">
        <v>16969390</v>
      </c>
      <c r="O3407" s="55">
        <v>25000000</v>
      </c>
      <c r="P3407" s="24">
        <v>-8030610</v>
      </c>
    </row>
    <row r="3408" spans="1:16" x14ac:dyDescent="0.2">
      <c r="A3408" s="4" t="s">
        <v>6515</v>
      </c>
      <c r="B3408" s="5">
        <v>41432</v>
      </c>
      <c r="C3408" s="4" t="s">
        <v>46</v>
      </c>
      <c r="D3408" s="4" t="s">
        <v>54</v>
      </c>
      <c r="E3408" s="4" t="s">
        <v>17</v>
      </c>
      <c r="F3408" s="4" t="s">
        <v>18</v>
      </c>
      <c r="G3408" s="4" t="s">
        <v>98</v>
      </c>
      <c r="H3408" s="4" t="s">
        <v>2041</v>
      </c>
      <c r="I3408" s="4" t="s">
        <v>5033</v>
      </c>
      <c r="J3408" s="51">
        <v>28000</v>
      </c>
      <c r="K3408" s="51">
        <v>7.3</v>
      </c>
      <c r="L3408" s="51">
        <v>257</v>
      </c>
      <c r="M3408" s="51">
        <v>98</v>
      </c>
      <c r="N3408" s="55">
        <v>187165546</v>
      </c>
      <c r="O3408" s="55">
        <v>135000000</v>
      </c>
      <c r="P3408" s="24">
        <v>52165546</v>
      </c>
    </row>
    <row r="3409" spans="1:16" x14ac:dyDescent="0.2">
      <c r="A3409" s="4" t="s">
        <v>6516</v>
      </c>
      <c r="B3409" s="5">
        <v>41493</v>
      </c>
      <c r="C3409" s="4" t="s">
        <v>46</v>
      </c>
      <c r="D3409" s="4" t="s">
        <v>23</v>
      </c>
      <c r="E3409" s="4" t="s">
        <v>17</v>
      </c>
      <c r="F3409" s="4" t="s">
        <v>97</v>
      </c>
      <c r="G3409" s="4" t="s">
        <v>146</v>
      </c>
      <c r="H3409" s="4" t="s">
        <v>5896</v>
      </c>
      <c r="I3409" s="4" t="s">
        <v>6517</v>
      </c>
      <c r="J3409" s="51">
        <v>12000</v>
      </c>
      <c r="K3409" s="51">
        <v>6.9</v>
      </c>
      <c r="L3409" s="51">
        <v>200</v>
      </c>
      <c r="M3409" s="51">
        <v>116</v>
      </c>
      <c r="N3409" s="55">
        <v>2268296</v>
      </c>
      <c r="O3409" s="55">
        <v>6500000</v>
      </c>
      <c r="P3409" s="24">
        <v>-4231704</v>
      </c>
    </row>
    <row r="3410" spans="1:16" x14ac:dyDescent="0.2">
      <c r="A3410" s="4" t="s">
        <v>6518</v>
      </c>
      <c r="B3410" s="5">
        <v>41356</v>
      </c>
      <c r="C3410" s="4" t="s">
        <v>46</v>
      </c>
      <c r="D3410" s="4" t="s">
        <v>75</v>
      </c>
      <c r="E3410" s="4" t="s">
        <v>17</v>
      </c>
      <c r="F3410" s="4" t="s">
        <v>18</v>
      </c>
      <c r="G3410" s="4" t="s">
        <v>106</v>
      </c>
      <c r="H3410" s="4" t="s">
        <v>4598</v>
      </c>
      <c r="I3410" s="4" t="s">
        <v>1790</v>
      </c>
      <c r="J3410" s="51">
        <v>11000</v>
      </c>
      <c r="K3410" s="51">
        <v>6.2</v>
      </c>
      <c r="L3410" s="51">
        <v>224</v>
      </c>
      <c r="M3410" s="51">
        <v>128</v>
      </c>
      <c r="N3410" s="55">
        <v>3254172</v>
      </c>
      <c r="O3410" s="55">
        <v>28000000</v>
      </c>
      <c r="P3410" s="24">
        <v>-24745828</v>
      </c>
    </row>
    <row r="3411" spans="1:16" x14ac:dyDescent="0.2">
      <c r="A3411" s="4" t="s">
        <v>6519</v>
      </c>
      <c r="B3411" s="5">
        <v>41442</v>
      </c>
      <c r="C3411" s="4" t="s">
        <v>46</v>
      </c>
      <c r="D3411" s="4" t="s">
        <v>91</v>
      </c>
      <c r="E3411" s="4" t="s">
        <v>2341</v>
      </c>
      <c r="F3411" s="4" t="s">
        <v>1144</v>
      </c>
      <c r="G3411" s="4" t="s">
        <v>146</v>
      </c>
      <c r="H3411" s="4" t="s">
        <v>6520</v>
      </c>
      <c r="I3411" s="4" t="s">
        <v>3561</v>
      </c>
      <c r="J3411" s="51">
        <v>13000</v>
      </c>
      <c r="K3411" s="51">
        <v>6.5</v>
      </c>
      <c r="L3411" s="51">
        <v>273</v>
      </c>
      <c r="M3411" s="51">
        <v>122</v>
      </c>
      <c r="N3411" s="55">
        <v>6594136</v>
      </c>
      <c r="O3411" s="55">
        <v>38600000</v>
      </c>
      <c r="P3411" s="24">
        <v>-32005864</v>
      </c>
    </row>
    <row r="3412" spans="1:16" x14ac:dyDescent="0.2">
      <c r="A3412" s="4" t="s">
        <v>6521</v>
      </c>
      <c r="B3412" s="5">
        <v>41279</v>
      </c>
      <c r="C3412" s="4" t="s">
        <v>46</v>
      </c>
      <c r="D3412" s="4" t="s">
        <v>23</v>
      </c>
      <c r="E3412" s="4" t="s">
        <v>126</v>
      </c>
      <c r="F3412" s="4" t="s">
        <v>127</v>
      </c>
      <c r="G3412" s="4" t="s">
        <v>19</v>
      </c>
      <c r="H3412" s="4" t="s">
        <v>6522</v>
      </c>
      <c r="I3412" s="4" t="s">
        <v>6523</v>
      </c>
      <c r="J3412" s="51">
        <v>29000</v>
      </c>
      <c r="K3412" s="51">
        <v>7.7</v>
      </c>
      <c r="L3412" s="51">
        <v>280</v>
      </c>
      <c r="M3412" s="51">
        <v>172</v>
      </c>
      <c r="N3412" s="55">
        <v>2835886</v>
      </c>
      <c r="O3412" s="55">
        <v>9200000</v>
      </c>
      <c r="P3412" s="24">
        <v>-6364114</v>
      </c>
    </row>
    <row r="3413" spans="1:16" x14ac:dyDescent="0.2">
      <c r="A3413" s="4" t="s">
        <v>6524</v>
      </c>
      <c r="B3413" s="5">
        <v>41421</v>
      </c>
      <c r="C3413" s="4" t="s">
        <v>46</v>
      </c>
      <c r="D3413" s="4" t="s">
        <v>23</v>
      </c>
      <c r="E3413" s="4" t="s">
        <v>17</v>
      </c>
      <c r="F3413" s="4" t="s">
        <v>348</v>
      </c>
      <c r="G3413" s="4" t="s">
        <v>146</v>
      </c>
      <c r="H3413" s="4" t="s">
        <v>1290</v>
      </c>
      <c r="I3413" s="4" t="s">
        <v>1415</v>
      </c>
      <c r="J3413" s="51">
        <v>115000</v>
      </c>
      <c r="K3413" s="51">
        <v>7.3</v>
      </c>
      <c r="L3413" s="51">
        <v>490</v>
      </c>
      <c r="M3413" s="51">
        <v>143</v>
      </c>
      <c r="N3413" s="55">
        <v>144812796</v>
      </c>
      <c r="O3413" s="55">
        <v>105000000</v>
      </c>
      <c r="P3413" s="24">
        <v>39812796</v>
      </c>
    </row>
    <row r="3414" spans="1:16" x14ac:dyDescent="0.2">
      <c r="A3414" s="4" t="s">
        <v>6525</v>
      </c>
      <c r="B3414" s="5">
        <v>41292</v>
      </c>
      <c r="C3414" s="4" t="s">
        <v>46</v>
      </c>
      <c r="D3414" s="4" t="s">
        <v>54</v>
      </c>
      <c r="E3414" s="4" t="s">
        <v>17</v>
      </c>
      <c r="F3414" s="4" t="s">
        <v>18</v>
      </c>
      <c r="G3414" s="4" t="s">
        <v>106</v>
      </c>
      <c r="H3414" s="4" t="s">
        <v>6145</v>
      </c>
      <c r="I3414" s="4" t="s">
        <v>4009</v>
      </c>
      <c r="J3414" s="51">
        <v>12000</v>
      </c>
      <c r="K3414" s="51">
        <v>5.4</v>
      </c>
      <c r="L3414" s="51">
        <v>285</v>
      </c>
      <c r="M3414" s="51">
        <v>100</v>
      </c>
      <c r="N3414" s="55">
        <v>7186670</v>
      </c>
      <c r="O3414" s="55">
        <v>6000000</v>
      </c>
      <c r="P3414" s="24">
        <v>1186670</v>
      </c>
    </row>
    <row r="3415" spans="1:16" x14ac:dyDescent="0.2">
      <c r="A3415" s="4" t="s">
        <v>6526</v>
      </c>
      <c r="B3415" s="5">
        <v>41448</v>
      </c>
      <c r="C3415" s="4" t="s">
        <v>46</v>
      </c>
      <c r="D3415" s="4" t="s">
        <v>91</v>
      </c>
      <c r="E3415" s="4" t="s">
        <v>17</v>
      </c>
      <c r="F3415" s="4" t="s">
        <v>18</v>
      </c>
      <c r="G3415" s="4" t="s">
        <v>106</v>
      </c>
      <c r="H3415" s="4" t="s">
        <v>2418</v>
      </c>
      <c r="I3415" s="4" t="s">
        <v>4553</v>
      </c>
      <c r="J3415" s="51">
        <v>24000</v>
      </c>
      <c r="K3415" s="51">
        <v>6.6</v>
      </c>
      <c r="L3415" s="51">
        <v>270</v>
      </c>
      <c r="M3415" s="51">
        <v>123</v>
      </c>
      <c r="N3415" s="55">
        <v>159578352</v>
      </c>
      <c r="O3415" s="55">
        <v>43000000</v>
      </c>
      <c r="P3415" s="24">
        <v>116578352</v>
      </c>
    </row>
    <row r="3416" spans="1:16" x14ac:dyDescent="0.2">
      <c r="A3416" s="4" t="s">
        <v>6527</v>
      </c>
      <c r="B3416" s="5">
        <v>41300</v>
      </c>
      <c r="C3416" s="4" t="s">
        <v>46</v>
      </c>
      <c r="D3416" s="4" t="s">
        <v>54</v>
      </c>
      <c r="E3416" s="4" t="s">
        <v>17</v>
      </c>
      <c r="F3416" s="4" t="s">
        <v>18</v>
      </c>
      <c r="G3416" s="4" t="s">
        <v>146</v>
      </c>
      <c r="H3416" s="4" t="s">
        <v>6261</v>
      </c>
      <c r="I3416" s="4" t="s">
        <v>1097</v>
      </c>
      <c r="J3416" s="51">
        <v>83000</v>
      </c>
      <c r="K3416" s="51">
        <v>7.9</v>
      </c>
      <c r="L3416" s="51">
        <v>509</v>
      </c>
      <c r="M3416" s="51">
        <v>186</v>
      </c>
      <c r="N3416" s="55">
        <v>258355354</v>
      </c>
      <c r="O3416" s="55">
        <v>225000000</v>
      </c>
      <c r="P3416" s="24">
        <v>33355354</v>
      </c>
    </row>
    <row r="3417" spans="1:16" x14ac:dyDescent="0.2">
      <c r="A3417" s="4" t="s">
        <v>6528</v>
      </c>
      <c r="B3417" s="5">
        <v>41347</v>
      </c>
      <c r="C3417" s="4" t="s">
        <v>46</v>
      </c>
      <c r="D3417" s="4" t="s">
        <v>54</v>
      </c>
      <c r="E3417" s="4" t="s">
        <v>17</v>
      </c>
      <c r="F3417" s="4" t="s">
        <v>18</v>
      </c>
      <c r="G3417" s="4" t="s">
        <v>146</v>
      </c>
      <c r="H3417" s="4" t="s">
        <v>5757</v>
      </c>
      <c r="I3417" s="4" t="s">
        <v>4676</v>
      </c>
      <c r="J3417" s="51">
        <v>82000</v>
      </c>
      <c r="K3417" s="51">
        <v>7.6</v>
      </c>
      <c r="L3417" s="51">
        <v>502</v>
      </c>
      <c r="M3417" s="51">
        <v>146</v>
      </c>
      <c r="N3417" s="55">
        <v>424645577</v>
      </c>
      <c r="O3417" s="55">
        <v>130000000</v>
      </c>
      <c r="P3417" s="24">
        <v>294645577</v>
      </c>
    </row>
    <row r="3418" spans="1:16" x14ac:dyDescent="0.2">
      <c r="A3418" s="4" t="s">
        <v>6529</v>
      </c>
      <c r="B3418" s="5">
        <v>41399</v>
      </c>
      <c r="C3418" s="4" t="s">
        <v>46</v>
      </c>
      <c r="D3418" s="4" t="s">
        <v>23</v>
      </c>
      <c r="E3418" s="4" t="s">
        <v>17</v>
      </c>
      <c r="F3418" s="4" t="s">
        <v>18</v>
      </c>
      <c r="G3418" s="4" t="s">
        <v>106</v>
      </c>
      <c r="H3418" s="4" t="s">
        <v>3445</v>
      </c>
      <c r="I3418" s="4" t="s">
        <v>2562</v>
      </c>
      <c r="J3418" s="51">
        <v>0</v>
      </c>
      <c r="K3418" s="51">
        <v>6.6</v>
      </c>
      <c r="L3418" s="51">
        <v>230</v>
      </c>
      <c r="M3418" s="51">
        <v>120</v>
      </c>
      <c r="N3418" s="55">
        <v>1984743</v>
      </c>
      <c r="O3418" s="55">
        <v>16000000</v>
      </c>
      <c r="P3418" s="24">
        <v>-14015257</v>
      </c>
    </row>
    <row r="3419" spans="1:16" x14ac:dyDescent="0.2">
      <c r="A3419" s="4" t="s">
        <v>6530</v>
      </c>
      <c r="B3419" s="5">
        <v>41528</v>
      </c>
      <c r="C3419" s="4" t="s">
        <v>46</v>
      </c>
      <c r="D3419" s="4" t="s">
        <v>34</v>
      </c>
      <c r="E3419" s="4" t="s">
        <v>17</v>
      </c>
      <c r="F3419" s="4" t="s">
        <v>18</v>
      </c>
      <c r="G3419" s="4" t="s">
        <v>146</v>
      </c>
      <c r="H3419" s="4" t="s">
        <v>1296</v>
      </c>
      <c r="I3419" s="4" t="s">
        <v>6531</v>
      </c>
      <c r="J3419" s="51">
        <v>13000</v>
      </c>
      <c r="K3419" s="51">
        <v>5.9</v>
      </c>
      <c r="L3419" s="51">
        <v>260</v>
      </c>
      <c r="M3419" s="51">
        <v>100</v>
      </c>
      <c r="N3419" s="55">
        <v>22525921</v>
      </c>
      <c r="O3419" s="55">
        <v>30000000</v>
      </c>
      <c r="P3419" s="24">
        <v>-7474079</v>
      </c>
    </row>
    <row r="3420" spans="1:16" x14ac:dyDescent="0.2">
      <c r="A3420" s="4" t="s">
        <v>6532</v>
      </c>
      <c r="B3420" s="5">
        <v>41375</v>
      </c>
      <c r="C3420" s="4" t="s">
        <v>46</v>
      </c>
      <c r="D3420" s="4" t="s">
        <v>34</v>
      </c>
      <c r="E3420" s="4" t="s">
        <v>17</v>
      </c>
      <c r="F3420" s="4" t="s">
        <v>18</v>
      </c>
      <c r="G3420" s="4" t="s">
        <v>146</v>
      </c>
      <c r="H3420" s="4" t="s">
        <v>6408</v>
      </c>
      <c r="I3420" s="4" t="s">
        <v>2983</v>
      </c>
      <c r="J3420" s="51">
        <v>22000</v>
      </c>
      <c r="K3420" s="51">
        <v>6.3</v>
      </c>
      <c r="L3420" s="51">
        <v>246</v>
      </c>
      <c r="M3420" s="51">
        <v>125</v>
      </c>
      <c r="N3420" s="55">
        <v>44665963</v>
      </c>
      <c r="O3420" s="55">
        <v>58000000</v>
      </c>
      <c r="P3420" s="24">
        <v>-13334037</v>
      </c>
    </row>
    <row r="3421" spans="1:16" x14ac:dyDescent="0.2">
      <c r="A3421" s="4" t="s">
        <v>6533</v>
      </c>
      <c r="B3421" s="5">
        <v>41388</v>
      </c>
      <c r="C3421" s="4" t="s">
        <v>46</v>
      </c>
      <c r="D3421" s="4" t="s">
        <v>34</v>
      </c>
      <c r="E3421" s="4" t="s">
        <v>914</v>
      </c>
      <c r="F3421" s="4" t="s">
        <v>18</v>
      </c>
      <c r="G3421" s="4"/>
      <c r="H3421" s="4" t="s">
        <v>6534</v>
      </c>
      <c r="I3421" s="4" t="s">
        <v>6535</v>
      </c>
      <c r="J3421" s="51">
        <v>75</v>
      </c>
      <c r="K3421" s="51">
        <v>7.2</v>
      </c>
      <c r="L3421" s="51">
        <v>1</v>
      </c>
      <c r="M3421" s="51">
        <v>110</v>
      </c>
      <c r="N3421" s="55">
        <v>3830</v>
      </c>
      <c r="O3421" s="55">
        <v>1200000</v>
      </c>
      <c r="P3421" s="24">
        <v>-1196170</v>
      </c>
    </row>
    <row r="3422" spans="1:16" x14ac:dyDescent="0.2">
      <c r="A3422" s="4" t="s">
        <v>6536</v>
      </c>
      <c r="B3422" s="5">
        <v>41420</v>
      </c>
      <c r="C3422" s="4" t="s">
        <v>46</v>
      </c>
      <c r="D3422" s="4" t="s">
        <v>105</v>
      </c>
      <c r="E3422" s="4" t="s">
        <v>17</v>
      </c>
      <c r="F3422" s="4" t="s">
        <v>97</v>
      </c>
      <c r="G3422" s="4" t="s">
        <v>106</v>
      </c>
      <c r="H3422" s="4" t="s">
        <v>3863</v>
      </c>
      <c r="I3422" s="4" t="s">
        <v>6537</v>
      </c>
      <c r="J3422" s="51">
        <v>0</v>
      </c>
      <c r="K3422" s="51">
        <v>5.5</v>
      </c>
      <c r="L3422" s="51">
        <v>120</v>
      </c>
      <c r="M3422" s="51">
        <v>98</v>
      </c>
      <c r="N3422" s="55">
        <v>23838</v>
      </c>
      <c r="O3422" s="55">
        <v>7000000</v>
      </c>
      <c r="P3422" s="24">
        <v>-6976162</v>
      </c>
    </row>
    <row r="3423" spans="1:16" x14ac:dyDescent="0.2">
      <c r="A3423" s="4" t="s">
        <v>6538</v>
      </c>
      <c r="B3423" s="5">
        <v>41590</v>
      </c>
      <c r="C3423" s="4" t="s">
        <v>46</v>
      </c>
      <c r="D3423" s="4" t="s">
        <v>23</v>
      </c>
      <c r="E3423" s="4" t="s">
        <v>17</v>
      </c>
      <c r="F3423" s="4" t="s">
        <v>175</v>
      </c>
      <c r="G3423" s="4" t="s">
        <v>146</v>
      </c>
      <c r="H3423" s="4" t="s">
        <v>1177</v>
      </c>
      <c r="I3423" s="4" t="s">
        <v>6539</v>
      </c>
      <c r="J3423" s="51">
        <v>0</v>
      </c>
      <c r="K3423" s="51">
        <v>4</v>
      </c>
      <c r="L3423" s="51">
        <v>161</v>
      </c>
      <c r="M3423" s="51">
        <v>93</v>
      </c>
      <c r="N3423" s="55">
        <v>15152879</v>
      </c>
      <c r="O3423" s="55">
        <v>5000000</v>
      </c>
      <c r="P3423" s="24">
        <v>10152879</v>
      </c>
    </row>
    <row r="3424" spans="1:16" x14ac:dyDescent="0.2">
      <c r="A3424" s="4" t="s">
        <v>6540</v>
      </c>
      <c r="B3424" s="5">
        <v>41433</v>
      </c>
      <c r="C3424" s="4" t="s">
        <v>46</v>
      </c>
      <c r="D3424" s="4" t="s">
        <v>91</v>
      </c>
      <c r="E3424" s="4" t="s">
        <v>17</v>
      </c>
      <c r="F3424" s="4" t="s">
        <v>18</v>
      </c>
      <c r="G3424" s="4" t="s">
        <v>106</v>
      </c>
      <c r="H3424" s="4" t="s">
        <v>6541</v>
      </c>
      <c r="I3424" s="4" t="s">
        <v>5076</v>
      </c>
      <c r="J3424" s="51">
        <v>24000</v>
      </c>
      <c r="K3424" s="51">
        <v>6.4</v>
      </c>
      <c r="L3424" s="51">
        <v>376</v>
      </c>
      <c r="M3424" s="51">
        <v>107</v>
      </c>
      <c r="N3424" s="55">
        <v>12026670</v>
      </c>
      <c r="O3424" s="55">
        <v>45000000</v>
      </c>
      <c r="P3424" s="24">
        <v>-32973330</v>
      </c>
    </row>
    <row r="3425" spans="1:16" x14ac:dyDescent="0.2">
      <c r="A3425" s="4" t="s">
        <v>6542</v>
      </c>
      <c r="B3425" s="5">
        <v>41630</v>
      </c>
      <c r="C3425" s="4" t="s">
        <v>46</v>
      </c>
      <c r="D3425" s="4" t="s">
        <v>91</v>
      </c>
      <c r="E3425" s="4" t="s">
        <v>17</v>
      </c>
      <c r="F3425" s="4" t="s">
        <v>18</v>
      </c>
      <c r="G3425" s="4" t="s">
        <v>146</v>
      </c>
      <c r="H3425" s="4" t="s">
        <v>440</v>
      </c>
      <c r="I3425" s="4" t="s">
        <v>2891</v>
      </c>
      <c r="J3425" s="51">
        <v>48000</v>
      </c>
      <c r="K3425" s="51">
        <v>6.5</v>
      </c>
      <c r="L3425" s="51">
        <v>450</v>
      </c>
      <c r="M3425" s="51">
        <v>150</v>
      </c>
      <c r="N3425" s="55">
        <v>89289910</v>
      </c>
      <c r="O3425" s="55">
        <v>215000000</v>
      </c>
      <c r="P3425" s="24">
        <v>-125710090</v>
      </c>
    </row>
    <row r="3426" spans="1:16" x14ac:dyDescent="0.2">
      <c r="A3426" s="4" t="s">
        <v>6543</v>
      </c>
      <c r="B3426" s="5">
        <v>41428</v>
      </c>
      <c r="C3426" s="4" t="s">
        <v>46</v>
      </c>
      <c r="D3426" s="4" t="s">
        <v>23</v>
      </c>
      <c r="E3426" s="4" t="s">
        <v>2370</v>
      </c>
      <c r="F3426" s="4" t="s">
        <v>2371</v>
      </c>
      <c r="G3426" s="4" t="s">
        <v>98</v>
      </c>
      <c r="H3426" s="4" t="s">
        <v>6544</v>
      </c>
      <c r="I3426" s="4" t="s">
        <v>6545</v>
      </c>
      <c r="J3426" s="51">
        <v>16000</v>
      </c>
      <c r="K3426" s="51">
        <v>7.8</v>
      </c>
      <c r="L3426" s="51">
        <v>195</v>
      </c>
      <c r="M3426" s="51">
        <v>104</v>
      </c>
      <c r="N3426" s="55">
        <v>4231500</v>
      </c>
      <c r="O3426" s="55">
        <v>1000000</v>
      </c>
      <c r="P3426" s="24">
        <v>3231500</v>
      </c>
    </row>
    <row r="3427" spans="1:16" x14ac:dyDescent="0.2">
      <c r="A3427" s="4" t="s">
        <v>6546</v>
      </c>
      <c r="B3427" s="5">
        <v>41366</v>
      </c>
      <c r="C3427" s="4" t="s">
        <v>46</v>
      </c>
      <c r="D3427" s="4" t="s">
        <v>329</v>
      </c>
      <c r="E3427" s="4" t="s">
        <v>17</v>
      </c>
      <c r="F3427" s="4" t="s">
        <v>18</v>
      </c>
      <c r="G3427" s="4" t="s">
        <v>146</v>
      </c>
      <c r="H3427" s="4" t="s">
        <v>6261</v>
      </c>
      <c r="I3427" s="4" t="s">
        <v>3291</v>
      </c>
      <c r="J3427" s="51">
        <v>44000</v>
      </c>
      <c r="K3427" s="51">
        <v>6</v>
      </c>
      <c r="L3427" s="51">
        <v>212</v>
      </c>
      <c r="M3427" s="51">
        <v>130</v>
      </c>
      <c r="N3427" s="55">
        <v>31165421</v>
      </c>
      <c r="O3427" s="55">
        <v>60000000</v>
      </c>
      <c r="P3427" s="24">
        <v>-28834579</v>
      </c>
    </row>
    <row r="3428" spans="1:16" x14ac:dyDescent="0.2">
      <c r="A3428" s="4" t="s">
        <v>6547</v>
      </c>
      <c r="B3428" s="5">
        <v>41611</v>
      </c>
      <c r="C3428" s="4" t="s">
        <v>46</v>
      </c>
      <c r="D3428" s="4" t="s">
        <v>105</v>
      </c>
      <c r="E3428" s="4" t="s">
        <v>17</v>
      </c>
      <c r="F3428" s="4" t="s">
        <v>18</v>
      </c>
      <c r="G3428" s="4" t="s">
        <v>106</v>
      </c>
      <c r="H3428" s="4" t="s">
        <v>6548</v>
      </c>
      <c r="I3428" s="4" t="s">
        <v>6549</v>
      </c>
      <c r="J3428" s="51">
        <v>31000</v>
      </c>
      <c r="K3428" s="51">
        <v>5.7</v>
      </c>
      <c r="L3428" s="51">
        <v>361</v>
      </c>
      <c r="M3428" s="51">
        <v>85</v>
      </c>
      <c r="N3428" s="55">
        <v>64423650</v>
      </c>
      <c r="O3428" s="55">
        <v>3000000</v>
      </c>
      <c r="P3428" s="24">
        <v>61423650</v>
      </c>
    </row>
    <row r="3429" spans="1:16" x14ac:dyDescent="0.2">
      <c r="A3429" s="4" t="s">
        <v>6550</v>
      </c>
      <c r="B3429" s="5">
        <v>41341</v>
      </c>
      <c r="C3429" s="4" t="s">
        <v>46</v>
      </c>
      <c r="D3429" s="4" t="s">
        <v>75</v>
      </c>
      <c r="E3429" s="4" t="s">
        <v>17</v>
      </c>
      <c r="F3429" s="4" t="s">
        <v>348</v>
      </c>
      <c r="G3429" s="4" t="s">
        <v>106</v>
      </c>
      <c r="H3429" s="4" t="s">
        <v>6029</v>
      </c>
      <c r="I3429" s="4" t="s">
        <v>6551</v>
      </c>
      <c r="J3429" s="51">
        <v>18000</v>
      </c>
      <c r="K3429" s="51">
        <v>7.1</v>
      </c>
      <c r="L3429" s="51">
        <v>186</v>
      </c>
      <c r="M3429" s="51">
        <v>116</v>
      </c>
      <c r="N3429" s="55">
        <v>4435083</v>
      </c>
      <c r="O3429" s="55">
        <v>18000000</v>
      </c>
      <c r="P3429" s="24">
        <v>-13564917</v>
      </c>
    </row>
    <row r="3430" spans="1:16" x14ac:dyDescent="0.2">
      <c r="A3430" s="4" t="s">
        <v>6552</v>
      </c>
      <c r="B3430" s="5">
        <v>41616</v>
      </c>
      <c r="C3430" s="4" t="s">
        <v>46</v>
      </c>
      <c r="D3430" s="4" t="s">
        <v>54</v>
      </c>
      <c r="E3430" s="4" t="s">
        <v>17</v>
      </c>
      <c r="F3430" s="4" t="s">
        <v>18</v>
      </c>
      <c r="G3430" s="4" t="s">
        <v>98</v>
      </c>
      <c r="H3430" s="4" t="s">
        <v>4059</v>
      </c>
      <c r="I3430" s="4" t="s">
        <v>1445</v>
      </c>
      <c r="J3430" s="51">
        <v>70000</v>
      </c>
      <c r="K3430" s="51">
        <v>7.3</v>
      </c>
      <c r="L3430" s="51">
        <v>362</v>
      </c>
      <c r="M3430" s="51">
        <v>114</v>
      </c>
      <c r="N3430" s="55">
        <v>58229120</v>
      </c>
      <c r="O3430" s="55">
        <v>90000000</v>
      </c>
      <c r="P3430" s="24">
        <v>-31770880</v>
      </c>
    </row>
    <row r="3431" spans="1:16" x14ac:dyDescent="0.2">
      <c r="A3431" s="4" t="s">
        <v>6553</v>
      </c>
      <c r="B3431" s="5">
        <v>41437</v>
      </c>
      <c r="C3431" s="4" t="s">
        <v>46</v>
      </c>
      <c r="D3431" s="4" t="s">
        <v>54</v>
      </c>
      <c r="E3431" s="4" t="s">
        <v>17</v>
      </c>
      <c r="F3431" s="4" t="s">
        <v>18</v>
      </c>
      <c r="G3431" s="4" t="s">
        <v>98</v>
      </c>
      <c r="H3431" s="4" t="s">
        <v>6554</v>
      </c>
      <c r="I3431" s="4" t="s">
        <v>2309</v>
      </c>
      <c r="J3431" s="51">
        <v>0</v>
      </c>
      <c r="K3431" s="51">
        <v>5.4</v>
      </c>
      <c r="L3431" s="51">
        <v>125</v>
      </c>
      <c r="M3431" s="51">
        <v>105</v>
      </c>
      <c r="N3431" s="55">
        <v>71017784</v>
      </c>
      <c r="O3431" s="55">
        <v>105000000</v>
      </c>
      <c r="P3431" s="24">
        <v>-33982216</v>
      </c>
    </row>
    <row r="3432" spans="1:16" x14ac:dyDescent="0.2">
      <c r="A3432" s="4" t="s">
        <v>6555</v>
      </c>
      <c r="B3432" s="5">
        <v>41519</v>
      </c>
      <c r="C3432" s="4" t="s">
        <v>46</v>
      </c>
      <c r="D3432" s="4" t="s">
        <v>34</v>
      </c>
      <c r="E3432" s="4" t="s">
        <v>17</v>
      </c>
      <c r="F3432" s="4" t="s">
        <v>18</v>
      </c>
      <c r="G3432" s="4" t="s">
        <v>106</v>
      </c>
      <c r="H3432" s="4" t="s">
        <v>5978</v>
      </c>
      <c r="I3432" s="4" t="s">
        <v>6556</v>
      </c>
      <c r="J3432" s="51">
        <v>10000</v>
      </c>
      <c r="K3432" s="51">
        <v>7.1</v>
      </c>
      <c r="L3432" s="51">
        <v>220</v>
      </c>
      <c r="M3432" s="51">
        <v>95</v>
      </c>
      <c r="N3432" s="55">
        <v>6851969</v>
      </c>
      <c r="O3432" s="55">
        <v>2500000</v>
      </c>
      <c r="P3432" s="24">
        <v>4351969</v>
      </c>
    </row>
    <row r="3433" spans="1:16" x14ac:dyDescent="0.2">
      <c r="A3433" s="4" t="s">
        <v>6557</v>
      </c>
      <c r="B3433" s="5">
        <v>41409</v>
      </c>
      <c r="C3433" s="4" t="s">
        <v>46</v>
      </c>
      <c r="D3433" s="4" t="s">
        <v>34</v>
      </c>
      <c r="E3433" s="4" t="s">
        <v>17</v>
      </c>
      <c r="F3433" s="4" t="s">
        <v>18</v>
      </c>
      <c r="G3433" s="4" t="s">
        <v>106</v>
      </c>
      <c r="H3433" s="4" t="s">
        <v>6558</v>
      </c>
      <c r="I3433" s="4" t="s">
        <v>6559</v>
      </c>
      <c r="J3433" s="51">
        <v>0</v>
      </c>
      <c r="K3433" s="51">
        <v>5.8</v>
      </c>
      <c r="L3433" s="51">
        <v>97</v>
      </c>
      <c r="M3433" s="51">
        <v>104</v>
      </c>
      <c r="N3433" s="55">
        <v>3447339</v>
      </c>
      <c r="O3433" s="55">
        <v>1500000</v>
      </c>
      <c r="P3433" s="24">
        <v>1947339</v>
      </c>
    </row>
    <row r="3434" spans="1:16" x14ac:dyDescent="0.2">
      <c r="A3434" s="4" t="s">
        <v>6560</v>
      </c>
      <c r="B3434" s="5">
        <v>41403</v>
      </c>
      <c r="C3434" s="4" t="s">
        <v>46</v>
      </c>
      <c r="D3434" s="4" t="s">
        <v>34</v>
      </c>
      <c r="E3434" s="4" t="s">
        <v>17</v>
      </c>
      <c r="F3434" s="4" t="s">
        <v>18</v>
      </c>
      <c r="G3434" s="4" t="s">
        <v>146</v>
      </c>
      <c r="H3434" s="4" t="s">
        <v>3781</v>
      </c>
      <c r="I3434" s="4" t="s">
        <v>6561</v>
      </c>
      <c r="J3434" s="51">
        <v>22000</v>
      </c>
      <c r="K3434" s="51">
        <v>7.4</v>
      </c>
      <c r="L3434" s="51">
        <v>276</v>
      </c>
      <c r="M3434" s="51">
        <v>103</v>
      </c>
      <c r="N3434" s="55">
        <v>21501098</v>
      </c>
      <c r="O3434" s="55">
        <v>5000000</v>
      </c>
      <c r="P3434" s="24">
        <v>16501098</v>
      </c>
    </row>
    <row r="3435" spans="1:16" x14ac:dyDescent="0.2">
      <c r="A3435" s="4" t="s">
        <v>6562</v>
      </c>
      <c r="B3435" s="5">
        <v>41354</v>
      </c>
      <c r="C3435" s="4" t="s">
        <v>46</v>
      </c>
      <c r="D3435" s="4" t="s">
        <v>75</v>
      </c>
      <c r="E3435" s="4" t="s">
        <v>17</v>
      </c>
      <c r="F3435" s="4" t="s">
        <v>18</v>
      </c>
      <c r="G3435" s="4" t="s">
        <v>106</v>
      </c>
      <c r="H3435" s="4" t="s">
        <v>1290</v>
      </c>
      <c r="I3435" s="4" t="s">
        <v>218</v>
      </c>
      <c r="J3435" s="51">
        <v>138000</v>
      </c>
      <c r="K3435" s="51">
        <v>8.1999999999999993</v>
      </c>
      <c r="L3435" s="51">
        <v>606</v>
      </c>
      <c r="M3435" s="51">
        <v>240</v>
      </c>
      <c r="N3435" s="55">
        <v>116866727</v>
      </c>
      <c r="O3435" s="55">
        <v>100000000</v>
      </c>
      <c r="P3435" s="24">
        <v>16866727</v>
      </c>
    </row>
    <row r="3436" spans="1:16" x14ac:dyDescent="0.2">
      <c r="A3436" s="4" t="s">
        <v>6563</v>
      </c>
      <c r="B3436" s="5">
        <v>41293</v>
      </c>
      <c r="C3436" s="4" t="s">
        <v>46</v>
      </c>
      <c r="D3436" s="4" t="s">
        <v>91</v>
      </c>
      <c r="E3436" s="4" t="s">
        <v>17</v>
      </c>
      <c r="F3436" s="4" t="s">
        <v>18</v>
      </c>
      <c r="G3436" s="4" t="s">
        <v>146</v>
      </c>
      <c r="H3436" s="4" t="s">
        <v>2595</v>
      </c>
      <c r="I3436" s="4" t="s">
        <v>1547</v>
      </c>
      <c r="J3436" s="51">
        <v>68000</v>
      </c>
      <c r="K3436" s="51">
        <v>6.7</v>
      </c>
      <c r="L3436" s="51">
        <v>440</v>
      </c>
      <c r="M3436" s="51">
        <v>138</v>
      </c>
      <c r="N3436" s="55">
        <v>132550960</v>
      </c>
      <c r="O3436" s="55">
        <v>120000000</v>
      </c>
      <c r="P3436" s="24">
        <v>12550960</v>
      </c>
    </row>
    <row r="3437" spans="1:16" x14ac:dyDescent="0.2">
      <c r="A3437" s="4" t="s">
        <v>6564</v>
      </c>
      <c r="B3437" s="5">
        <v>41347</v>
      </c>
      <c r="C3437" s="4" t="s">
        <v>46</v>
      </c>
      <c r="D3437" s="4" t="s">
        <v>91</v>
      </c>
      <c r="E3437" s="4" t="s">
        <v>17</v>
      </c>
      <c r="F3437" s="4" t="s">
        <v>97</v>
      </c>
      <c r="G3437" s="4" t="s">
        <v>106</v>
      </c>
      <c r="H3437" s="4" t="s">
        <v>4433</v>
      </c>
      <c r="I3437" s="4" t="s">
        <v>3771</v>
      </c>
      <c r="J3437" s="51">
        <v>49000</v>
      </c>
      <c r="K3437" s="51">
        <v>7</v>
      </c>
      <c r="L3437" s="51">
        <v>427</v>
      </c>
      <c r="M3437" s="51">
        <v>109</v>
      </c>
      <c r="N3437" s="55">
        <v>26003149</v>
      </c>
      <c r="O3437" s="55">
        <v>20000000</v>
      </c>
      <c r="P3437" s="24">
        <v>6003149</v>
      </c>
    </row>
    <row r="3438" spans="1:16" x14ac:dyDescent="0.2">
      <c r="A3438" s="4" t="s">
        <v>6565</v>
      </c>
      <c r="B3438" s="5">
        <v>41478</v>
      </c>
      <c r="C3438" s="4" t="s">
        <v>46</v>
      </c>
      <c r="D3438" s="4" t="s">
        <v>91</v>
      </c>
      <c r="E3438" s="4" t="s">
        <v>17</v>
      </c>
      <c r="F3438" s="4" t="s">
        <v>175</v>
      </c>
      <c r="G3438" s="4" t="s">
        <v>98</v>
      </c>
      <c r="H3438" s="4" t="s">
        <v>2426</v>
      </c>
      <c r="I3438" s="4" t="s">
        <v>1508</v>
      </c>
      <c r="J3438" s="51">
        <v>5000</v>
      </c>
      <c r="K3438" s="51">
        <v>7.1</v>
      </c>
      <c r="L3438" s="51">
        <v>122</v>
      </c>
      <c r="M3438" s="51">
        <v>105</v>
      </c>
      <c r="N3438" s="55">
        <v>99462</v>
      </c>
      <c r="O3438" s="55">
        <v>33000000</v>
      </c>
      <c r="P3438" s="24">
        <v>-32900538</v>
      </c>
    </row>
    <row r="3439" spans="1:16" x14ac:dyDescent="0.2">
      <c r="A3439" s="4" t="s">
        <v>6566</v>
      </c>
      <c r="B3439" s="5">
        <v>41515</v>
      </c>
      <c r="C3439" s="4" t="s">
        <v>46</v>
      </c>
      <c r="D3439" s="4" t="s">
        <v>34</v>
      </c>
      <c r="E3439" s="4" t="s">
        <v>17</v>
      </c>
      <c r="F3439" s="4" t="s">
        <v>18</v>
      </c>
      <c r="G3439" s="4" t="s">
        <v>106</v>
      </c>
      <c r="H3439" s="4" t="s">
        <v>3931</v>
      </c>
      <c r="I3439" s="4" t="s">
        <v>6567</v>
      </c>
      <c r="J3439" s="51">
        <v>97000</v>
      </c>
      <c r="K3439" s="51">
        <v>6.7</v>
      </c>
      <c r="L3439" s="51">
        <v>418</v>
      </c>
      <c r="M3439" s="51">
        <v>107</v>
      </c>
      <c r="N3439" s="55">
        <v>101470202</v>
      </c>
      <c r="O3439" s="55">
        <v>32000000</v>
      </c>
      <c r="P3439" s="24">
        <v>69470202</v>
      </c>
    </row>
    <row r="3440" spans="1:16" x14ac:dyDescent="0.2">
      <c r="A3440" s="4" t="s">
        <v>6568</v>
      </c>
      <c r="B3440" s="5">
        <v>41561</v>
      </c>
      <c r="C3440" s="4" t="s">
        <v>46</v>
      </c>
      <c r="D3440" s="4" t="s">
        <v>91</v>
      </c>
      <c r="E3440" s="4" t="s">
        <v>17</v>
      </c>
      <c r="F3440" s="4" t="s">
        <v>18</v>
      </c>
      <c r="G3440" s="4" t="s">
        <v>146</v>
      </c>
      <c r="H3440" s="4" t="s">
        <v>5170</v>
      </c>
      <c r="I3440" s="4" t="s">
        <v>6569</v>
      </c>
      <c r="J3440" s="51">
        <v>63000</v>
      </c>
      <c r="K3440" s="51">
        <v>7.1</v>
      </c>
      <c r="L3440" s="51">
        <v>486</v>
      </c>
      <c r="M3440" s="51">
        <v>112</v>
      </c>
      <c r="N3440" s="55">
        <v>206360018</v>
      </c>
      <c r="O3440" s="55">
        <v>170000000</v>
      </c>
      <c r="P3440" s="24">
        <v>36360018</v>
      </c>
    </row>
    <row r="3441" spans="1:16" x14ac:dyDescent="0.2">
      <c r="A3441" s="4" t="s">
        <v>6570</v>
      </c>
      <c r="B3441" s="5">
        <v>41449</v>
      </c>
      <c r="C3441" s="4" t="s">
        <v>46</v>
      </c>
      <c r="D3441" s="4" t="s">
        <v>54</v>
      </c>
      <c r="E3441" s="4" t="s">
        <v>17</v>
      </c>
      <c r="F3441" s="4" t="s">
        <v>5980</v>
      </c>
      <c r="G3441" s="4"/>
      <c r="H3441" s="4" t="s">
        <v>6571</v>
      </c>
      <c r="I3441" s="4" t="s">
        <v>6572</v>
      </c>
      <c r="J3441" s="51">
        <v>0</v>
      </c>
      <c r="K3441" s="51">
        <v>6.3</v>
      </c>
      <c r="L3441" s="51">
        <v>60</v>
      </c>
      <c r="M3441" s="51">
        <v>85</v>
      </c>
      <c r="N3441" s="55">
        <v>4091</v>
      </c>
      <c r="O3441" s="55">
        <v>34000000</v>
      </c>
      <c r="P3441" s="24">
        <v>-33995909</v>
      </c>
    </row>
    <row r="3442" spans="1:16" x14ac:dyDescent="0.2">
      <c r="A3442" s="4" t="s">
        <v>6573</v>
      </c>
      <c r="B3442" s="5">
        <v>41512</v>
      </c>
      <c r="C3442" s="4" t="s">
        <v>46</v>
      </c>
      <c r="D3442" s="4" t="s">
        <v>16</v>
      </c>
      <c r="E3442" s="4" t="s">
        <v>17</v>
      </c>
      <c r="F3442" s="4" t="s">
        <v>97</v>
      </c>
      <c r="G3442" s="4" t="s">
        <v>106</v>
      </c>
      <c r="H3442" s="4" t="s">
        <v>1232</v>
      </c>
      <c r="I3442" s="4" t="s">
        <v>1481</v>
      </c>
      <c r="J3442" s="51">
        <v>23000</v>
      </c>
      <c r="K3442" s="51">
        <v>7</v>
      </c>
      <c r="L3442" s="51">
        <v>393</v>
      </c>
      <c r="M3442" s="51">
        <v>101</v>
      </c>
      <c r="N3442" s="55">
        <v>2319187</v>
      </c>
      <c r="O3442" s="55">
        <v>20000000</v>
      </c>
      <c r="P3442" s="24">
        <v>-17680813</v>
      </c>
    </row>
    <row r="3443" spans="1:16" x14ac:dyDescent="0.2">
      <c r="A3443" s="4" t="s">
        <v>6574</v>
      </c>
      <c r="B3443" s="5">
        <v>41449</v>
      </c>
      <c r="C3443" s="4" t="s">
        <v>46</v>
      </c>
      <c r="D3443" s="4" t="s">
        <v>54</v>
      </c>
      <c r="E3443" s="4" t="s">
        <v>17</v>
      </c>
      <c r="F3443" s="4" t="s">
        <v>18</v>
      </c>
      <c r="G3443" s="4" t="s">
        <v>98</v>
      </c>
      <c r="H3443" s="4" t="s">
        <v>2041</v>
      </c>
      <c r="I3443" s="4" t="s">
        <v>6575</v>
      </c>
      <c r="J3443" s="51">
        <v>13000</v>
      </c>
      <c r="K3443" s="51">
        <v>6.5</v>
      </c>
      <c r="L3443" s="51">
        <v>166</v>
      </c>
      <c r="M3443" s="51">
        <v>96</v>
      </c>
      <c r="N3443" s="55">
        <v>83024900</v>
      </c>
      <c r="O3443" s="55">
        <v>135000000</v>
      </c>
      <c r="P3443" s="24">
        <v>-51975100</v>
      </c>
    </row>
    <row r="3444" spans="1:16" x14ac:dyDescent="0.2">
      <c r="A3444" s="4" t="s">
        <v>6576</v>
      </c>
      <c r="B3444" s="5">
        <v>41584</v>
      </c>
      <c r="C3444" s="4" t="s">
        <v>46</v>
      </c>
      <c r="D3444" s="4" t="s">
        <v>54</v>
      </c>
      <c r="E3444" s="4" t="s">
        <v>17</v>
      </c>
      <c r="F3444" s="4" t="s">
        <v>18</v>
      </c>
      <c r="G3444" s="4" t="s">
        <v>98</v>
      </c>
      <c r="H3444" s="4" t="s">
        <v>6577</v>
      </c>
      <c r="I3444" s="4" t="s">
        <v>6578</v>
      </c>
      <c r="J3444" s="51">
        <v>0</v>
      </c>
      <c r="K3444" s="51">
        <v>5.2</v>
      </c>
      <c r="L3444" s="51">
        <v>113</v>
      </c>
      <c r="M3444" s="51">
        <v>87</v>
      </c>
      <c r="N3444" s="55">
        <v>36073232</v>
      </c>
      <c r="O3444" s="55">
        <v>80000000</v>
      </c>
      <c r="P3444" s="24">
        <v>-43926768</v>
      </c>
    </row>
    <row r="3445" spans="1:16" x14ac:dyDescent="0.2">
      <c r="A3445" s="4" t="s">
        <v>6579</v>
      </c>
      <c r="B3445" s="5">
        <v>41634</v>
      </c>
      <c r="C3445" s="4" t="s">
        <v>46</v>
      </c>
      <c r="D3445" s="4" t="s">
        <v>34</v>
      </c>
      <c r="E3445" s="4" t="s">
        <v>17</v>
      </c>
      <c r="F3445" s="4" t="s">
        <v>18</v>
      </c>
      <c r="G3445" s="4" t="s">
        <v>146</v>
      </c>
      <c r="H3445" s="4" t="s">
        <v>6580</v>
      </c>
      <c r="I3445" s="4" t="s">
        <v>5114</v>
      </c>
      <c r="J3445" s="51">
        <v>81000</v>
      </c>
      <c r="K3445" s="51">
        <v>6.9</v>
      </c>
      <c r="L3445" s="51">
        <v>452</v>
      </c>
      <c r="M3445" s="51">
        <v>98</v>
      </c>
      <c r="N3445" s="55">
        <v>66359959</v>
      </c>
      <c r="O3445" s="55">
        <v>35000000</v>
      </c>
      <c r="P3445" s="24">
        <v>31359959</v>
      </c>
    </row>
    <row r="3446" spans="1:16" x14ac:dyDescent="0.2">
      <c r="A3446" s="4" t="s">
        <v>6581</v>
      </c>
      <c r="B3446" s="5">
        <v>41508</v>
      </c>
      <c r="C3446" s="4" t="s">
        <v>46</v>
      </c>
      <c r="D3446" s="4" t="s">
        <v>34</v>
      </c>
      <c r="E3446" s="4" t="s">
        <v>17</v>
      </c>
      <c r="F3446" s="4" t="s">
        <v>18</v>
      </c>
      <c r="G3446" s="4" t="s">
        <v>106</v>
      </c>
      <c r="H3446" s="4" t="s">
        <v>6582</v>
      </c>
      <c r="I3446" s="4" t="s">
        <v>3642</v>
      </c>
      <c r="J3446" s="51">
        <v>35000</v>
      </c>
      <c r="K3446" s="51">
        <v>7</v>
      </c>
      <c r="L3446" s="51">
        <v>289</v>
      </c>
      <c r="M3446" s="51">
        <v>118</v>
      </c>
      <c r="N3446" s="55">
        <v>150368971</v>
      </c>
      <c r="O3446" s="55">
        <v>37000000</v>
      </c>
      <c r="P3446" s="24">
        <v>113368971</v>
      </c>
    </row>
    <row r="3447" spans="1:16" x14ac:dyDescent="0.2">
      <c r="A3447" s="4" t="s">
        <v>6583</v>
      </c>
      <c r="B3447" s="5">
        <v>41345</v>
      </c>
      <c r="C3447" s="4" t="s">
        <v>46</v>
      </c>
      <c r="D3447" s="4" t="s">
        <v>91</v>
      </c>
      <c r="E3447" s="4" t="s">
        <v>17</v>
      </c>
      <c r="F3447" s="4" t="s">
        <v>18</v>
      </c>
      <c r="G3447" s="4" t="s">
        <v>146</v>
      </c>
      <c r="H3447" s="4" t="s">
        <v>3931</v>
      </c>
      <c r="I3447" s="4" t="s">
        <v>1379</v>
      </c>
      <c r="J3447" s="51">
        <v>33000</v>
      </c>
      <c r="K3447" s="51">
        <v>6.4</v>
      </c>
      <c r="L3447" s="51">
        <v>339</v>
      </c>
      <c r="M3447" s="51">
        <v>131</v>
      </c>
      <c r="N3447" s="55">
        <v>73103784</v>
      </c>
      <c r="O3447" s="55">
        <v>150000000</v>
      </c>
      <c r="P3447" s="24">
        <v>-76896216</v>
      </c>
    </row>
    <row r="3448" spans="1:16" x14ac:dyDescent="0.2">
      <c r="A3448" s="4" t="s">
        <v>6584</v>
      </c>
      <c r="B3448" s="5">
        <v>41589</v>
      </c>
      <c r="C3448" s="4" t="s">
        <v>46</v>
      </c>
      <c r="D3448" s="4" t="s">
        <v>91</v>
      </c>
      <c r="E3448" s="4" t="s">
        <v>17</v>
      </c>
      <c r="F3448" s="4" t="s">
        <v>18</v>
      </c>
      <c r="G3448" s="4" t="s">
        <v>146</v>
      </c>
      <c r="H3448" s="4" t="s">
        <v>6585</v>
      </c>
      <c r="I3448" s="4" t="s">
        <v>2775</v>
      </c>
      <c r="J3448" s="51">
        <v>129000</v>
      </c>
      <c r="K3448" s="51">
        <v>7</v>
      </c>
      <c r="L3448" s="51">
        <v>654</v>
      </c>
      <c r="M3448" s="51">
        <v>123</v>
      </c>
      <c r="N3448" s="55">
        <v>202351611</v>
      </c>
      <c r="O3448" s="55">
        <v>190000000</v>
      </c>
      <c r="P3448" s="24">
        <v>12351611</v>
      </c>
    </row>
    <row r="3449" spans="1:16" x14ac:dyDescent="0.2">
      <c r="A3449" s="4" t="s">
        <v>6586</v>
      </c>
      <c r="B3449" s="5">
        <v>41962</v>
      </c>
      <c r="C3449" s="4" t="s">
        <v>46</v>
      </c>
      <c r="D3449" s="4" t="s">
        <v>91</v>
      </c>
      <c r="E3449" s="4" t="s">
        <v>17</v>
      </c>
      <c r="F3449" s="4" t="s">
        <v>18</v>
      </c>
      <c r="G3449" s="4" t="s">
        <v>106</v>
      </c>
      <c r="H3449" s="4" t="s">
        <v>3931</v>
      </c>
      <c r="I3449" s="4" t="s">
        <v>5225</v>
      </c>
      <c r="J3449" s="51">
        <v>24000</v>
      </c>
      <c r="K3449" s="51">
        <v>7.1</v>
      </c>
      <c r="L3449" s="51">
        <v>330</v>
      </c>
      <c r="M3449" s="51">
        <v>112</v>
      </c>
      <c r="N3449" s="55">
        <v>191616238</v>
      </c>
      <c r="O3449" s="55">
        <v>50000000</v>
      </c>
      <c r="P3449" s="24">
        <v>141616238</v>
      </c>
    </row>
    <row r="3450" spans="1:16" x14ac:dyDescent="0.2">
      <c r="A3450" s="4" t="s">
        <v>6587</v>
      </c>
      <c r="B3450" s="5">
        <v>41815</v>
      </c>
      <c r="C3450" s="4" t="s">
        <v>46</v>
      </c>
      <c r="D3450" s="4" t="s">
        <v>91</v>
      </c>
      <c r="E3450" s="4" t="s">
        <v>17</v>
      </c>
      <c r="F3450" s="4" t="s">
        <v>18</v>
      </c>
      <c r="G3450" s="4" t="s">
        <v>146</v>
      </c>
      <c r="H3450" s="4" t="s">
        <v>1885</v>
      </c>
      <c r="I3450" s="4" t="s">
        <v>2329</v>
      </c>
      <c r="J3450" s="51">
        <v>10000</v>
      </c>
      <c r="K3450" s="51">
        <v>6.2</v>
      </c>
      <c r="L3450" s="51">
        <v>211</v>
      </c>
      <c r="M3450" s="51">
        <v>123</v>
      </c>
      <c r="N3450" s="55">
        <v>30688364</v>
      </c>
      <c r="O3450" s="55">
        <v>28000000</v>
      </c>
      <c r="P3450" s="24">
        <v>2688364</v>
      </c>
    </row>
    <row r="3451" spans="1:16" x14ac:dyDescent="0.2">
      <c r="A3451" s="4" t="s">
        <v>6588</v>
      </c>
      <c r="B3451" s="5">
        <v>41988</v>
      </c>
      <c r="C3451" s="4" t="s">
        <v>46</v>
      </c>
      <c r="D3451" s="4" t="s">
        <v>91</v>
      </c>
      <c r="E3451" s="4" t="s">
        <v>17</v>
      </c>
      <c r="F3451" s="4" t="s">
        <v>18</v>
      </c>
      <c r="G3451" s="4" t="s">
        <v>106</v>
      </c>
      <c r="H3451" s="4" t="s">
        <v>4281</v>
      </c>
      <c r="I3451" s="4" t="s">
        <v>6589</v>
      </c>
      <c r="J3451" s="51">
        <v>71000</v>
      </c>
      <c r="K3451" s="51">
        <v>6.2</v>
      </c>
      <c r="L3451" s="51">
        <v>366</v>
      </c>
      <c r="M3451" s="51">
        <v>102</v>
      </c>
      <c r="N3451" s="55">
        <v>106369117</v>
      </c>
      <c r="O3451" s="55">
        <v>110000000</v>
      </c>
      <c r="P3451" s="24">
        <v>-3630883</v>
      </c>
    </row>
    <row r="3452" spans="1:16" x14ac:dyDescent="0.2">
      <c r="A3452" s="4" t="s">
        <v>6590</v>
      </c>
      <c r="B3452" s="5">
        <v>41770</v>
      </c>
      <c r="C3452" s="4" t="s">
        <v>46</v>
      </c>
      <c r="D3452" s="4" t="s">
        <v>34</v>
      </c>
      <c r="E3452" s="4" t="s">
        <v>17</v>
      </c>
      <c r="F3452" s="4" t="s">
        <v>18</v>
      </c>
      <c r="G3452" s="4" t="s">
        <v>106</v>
      </c>
      <c r="H3452" s="4" t="s">
        <v>6591</v>
      </c>
      <c r="I3452" s="4" t="s">
        <v>6335</v>
      </c>
      <c r="J3452" s="51">
        <v>0</v>
      </c>
      <c r="K3452" s="51">
        <v>4.7</v>
      </c>
      <c r="L3452" s="51">
        <v>69</v>
      </c>
      <c r="M3452" s="51">
        <v>86</v>
      </c>
      <c r="N3452" s="55">
        <v>17314483</v>
      </c>
      <c r="O3452" s="55">
        <v>4000000</v>
      </c>
      <c r="P3452" s="24">
        <v>13314483</v>
      </c>
    </row>
    <row r="3453" spans="1:16" x14ac:dyDescent="0.2">
      <c r="A3453" s="4" t="s">
        <v>6592</v>
      </c>
      <c r="B3453" s="5">
        <v>41966</v>
      </c>
      <c r="C3453" s="4" t="s">
        <v>46</v>
      </c>
      <c r="D3453" s="4" t="s">
        <v>191</v>
      </c>
      <c r="E3453" s="4" t="s">
        <v>17</v>
      </c>
      <c r="F3453" s="4" t="s">
        <v>1637</v>
      </c>
      <c r="G3453" s="4" t="s">
        <v>42</v>
      </c>
      <c r="H3453" s="4" t="s">
        <v>6593</v>
      </c>
      <c r="I3453" s="4" t="s">
        <v>6594</v>
      </c>
      <c r="J3453" s="51">
        <v>0</v>
      </c>
      <c r="K3453" s="51">
        <v>6.8</v>
      </c>
      <c r="L3453" s="51">
        <v>43</v>
      </c>
      <c r="M3453" s="51">
        <v>93</v>
      </c>
      <c r="N3453" s="55">
        <v>100240</v>
      </c>
      <c r="O3453" s="55">
        <v>1000000</v>
      </c>
      <c r="P3453" s="24">
        <v>-899760</v>
      </c>
    </row>
    <row r="3454" spans="1:16" x14ac:dyDescent="0.2">
      <c r="A3454" s="4" t="s">
        <v>6595</v>
      </c>
      <c r="B3454" s="5">
        <v>41917</v>
      </c>
      <c r="C3454" s="4" t="s">
        <v>46</v>
      </c>
      <c r="D3454" s="4" t="s">
        <v>34</v>
      </c>
      <c r="E3454" s="4" t="s">
        <v>17</v>
      </c>
      <c r="F3454" s="4" t="s">
        <v>18</v>
      </c>
      <c r="G3454" s="4" t="s">
        <v>106</v>
      </c>
      <c r="H3454" s="4" t="s">
        <v>473</v>
      </c>
      <c r="I3454" s="4" t="s">
        <v>4931</v>
      </c>
      <c r="J3454" s="51">
        <v>24000</v>
      </c>
      <c r="K3454" s="51">
        <v>6.1</v>
      </c>
      <c r="L3454" s="51">
        <v>303</v>
      </c>
      <c r="M3454" s="51">
        <v>136</v>
      </c>
      <c r="N3454" s="55">
        <v>42615685</v>
      </c>
      <c r="O3454" s="55">
        <v>40000000</v>
      </c>
      <c r="P3454" s="24">
        <v>2615685</v>
      </c>
    </row>
    <row r="3455" spans="1:16" x14ac:dyDescent="0.2">
      <c r="A3455" s="4" t="s">
        <v>6596</v>
      </c>
      <c r="B3455" s="5">
        <v>41868</v>
      </c>
      <c r="C3455" s="4" t="s">
        <v>46</v>
      </c>
      <c r="D3455" s="4" t="s">
        <v>91</v>
      </c>
      <c r="E3455" s="4" t="s">
        <v>17</v>
      </c>
      <c r="F3455" s="4" t="s">
        <v>18</v>
      </c>
      <c r="G3455" s="4" t="s">
        <v>106</v>
      </c>
      <c r="H3455" s="4" t="s">
        <v>3892</v>
      </c>
      <c r="I3455" s="4" t="s">
        <v>5892</v>
      </c>
      <c r="J3455" s="51">
        <v>0</v>
      </c>
      <c r="K3455" s="51">
        <v>7</v>
      </c>
      <c r="L3455" s="51">
        <v>350</v>
      </c>
      <c r="M3455" s="51">
        <v>125</v>
      </c>
      <c r="N3455" s="55">
        <v>5749134</v>
      </c>
      <c r="O3455" s="55">
        <v>20000000</v>
      </c>
      <c r="P3455" s="24">
        <v>-14250866</v>
      </c>
    </row>
    <row r="3456" spans="1:16" x14ac:dyDescent="0.2">
      <c r="A3456" s="4" t="s">
        <v>6597</v>
      </c>
      <c r="B3456" s="5">
        <v>41656</v>
      </c>
      <c r="C3456" s="4" t="s">
        <v>46</v>
      </c>
      <c r="D3456" s="4" t="s">
        <v>16</v>
      </c>
      <c r="E3456" s="4" t="s">
        <v>17</v>
      </c>
      <c r="F3456" s="4" t="s">
        <v>97</v>
      </c>
      <c r="G3456" s="4" t="s">
        <v>106</v>
      </c>
      <c r="H3456" s="4" t="s">
        <v>1484</v>
      </c>
      <c r="I3456" s="4" t="s">
        <v>4629</v>
      </c>
      <c r="J3456" s="51">
        <v>13000</v>
      </c>
      <c r="K3456" s="51">
        <v>6.8</v>
      </c>
      <c r="L3456" s="51">
        <v>291</v>
      </c>
      <c r="M3456" s="51">
        <v>122</v>
      </c>
      <c r="N3456" s="55">
        <v>17237244</v>
      </c>
      <c r="O3456" s="55">
        <v>15000000</v>
      </c>
      <c r="P3456" s="24">
        <v>2237244</v>
      </c>
    </row>
    <row r="3457" spans="1:16" x14ac:dyDescent="0.2">
      <c r="A3457" s="4" t="s">
        <v>6598</v>
      </c>
      <c r="B3457" s="5">
        <v>41894</v>
      </c>
      <c r="C3457" s="4" t="s">
        <v>46</v>
      </c>
      <c r="D3457" s="4" t="s">
        <v>16</v>
      </c>
      <c r="E3457" s="4" t="s">
        <v>17</v>
      </c>
      <c r="F3457" s="4" t="s">
        <v>18</v>
      </c>
      <c r="G3457" s="4" t="s">
        <v>106</v>
      </c>
      <c r="H3457" s="4" t="s">
        <v>473</v>
      </c>
      <c r="I3457" s="4" t="s">
        <v>6599</v>
      </c>
      <c r="J3457" s="51">
        <v>15000</v>
      </c>
      <c r="K3457" s="51">
        <v>6.5</v>
      </c>
      <c r="L3457" s="51">
        <v>253</v>
      </c>
      <c r="M3457" s="51">
        <v>114</v>
      </c>
      <c r="N3457" s="55">
        <v>25977365</v>
      </c>
      <c r="O3457" s="55">
        <v>28000000</v>
      </c>
      <c r="P3457" s="24">
        <v>-2022635</v>
      </c>
    </row>
    <row r="3458" spans="1:16" x14ac:dyDescent="0.2">
      <c r="A3458" s="4" t="s">
        <v>6600</v>
      </c>
      <c r="B3458" s="5">
        <v>41713</v>
      </c>
      <c r="C3458" s="4" t="s">
        <v>46</v>
      </c>
      <c r="D3458" s="4" t="s">
        <v>34</v>
      </c>
      <c r="E3458" s="4" t="s">
        <v>17</v>
      </c>
      <c r="F3458" s="4" t="s">
        <v>18</v>
      </c>
      <c r="G3458" s="4" t="s">
        <v>106</v>
      </c>
      <c r="H3458" s="4" t="s">
        <v>4259</v>
      </c>
      <c r="I3458" s="4" t="s">
        <v>5558</v>
      </c>
      <c r="J3458" s="51">
        <v>0</v>
      </c>
      <c r="K3458" s="51">
        <v>6.1</v>
      </c>
      <c r="L3458" s="51">
        <v>90</v>
      </c>
      <c r="M3458" s="51">
        <v>100</v>
      </c>
      <c r="N3458" s="55">
        <v>48637684</v>
      </c>
      <c r="O3458" s="55">
        <v>12500000</v>
      </c>
      <c r="P3458" s="24">
        <v>36137684</v>
      </c>
    </row>
    <row r="3459" spans="1:16" x14ac:dyDescent="0.2">
      <c r="A3459" s="4" t="s">
        <v>6601</v>
      </c>
      <c r="B3459" s="5">
        <v>41735</v>
      </c>
      <c r="C3459" s="4" t="s">
        <v>46</v>
      </c>
      <c r="D3459" s="4" t="s">
        <v>23</v>
      </c>
      <c r="E3459" s="4" t="s">
        <v>914</v>
      </c>
      <c r="F3459" s="4" t="s">
        <v>18</v>
      </c>
      <c r="G3459" s="4" t="s">
        <v>106</v>
      </c>
      <c r="H3459" s="4" t="s">
        <v>2998</v>
      </c>
      <c r="I3459" s="4" t="s">
        <v>3361</v>
      </c>
      <c r="J3459" s="51">
        <v>0</v>
      </c>
      <c r="K3459" s="51">
        <v>5.2</v>
      </c>
      <c r="L3459" s="51">
        <v>9</v>
      </c>
      <c r="M3459" s="51">
        <v>106</v>
      </c>
      <c r="N3459" s="55">
        <v>17382982</v>
      </c>
      <c r="O3459" s="55">
        <v>5000000</v>
      </c>
      <c r="P3459" s="24">
        <v>12382982</v>
      </c>
    </row>
    <row r="3460" spans="1:16" x14ac:dyDescent="0.2">
      <c r="A3460" s="4" t="s">
        <v>6602</v>
      </c>
      <c r="B3460" s="5">
        <v>41696</v>
      </c>
      <c r="C3460" s="4" t="s">
        <v>46</v>
      </c>
      <c r="D3460" s="4" t="s">
        <v>34</v>
      </c>
      <c r="E3460" s="4" t="s">
        <v>17</v>
      </c>
      <c r="F3460" s="4" t="s">
        <v>18</v>
      </c>
      <c r="G3460" s="4" t="s">
        <v>98</v>
      </c>
      <c r="H3460" s="4" t="s">
        <v>6603</v>
      </c>
      <c r="I3460" s="4" t="s">
        <v>2336</v>
      </c>
      <c r="J3460" s="51">
        <v>12000</v>
      </c>
      <c r="K3460" s="51">
        <v>6.2</v>
      </c>
      <c r="L3460" s="51">
        <v>119</v>
      </c>
      <c r="M3460" s="51">
        <v>81</v>
      </c>
      <c r="N3460" s="55">
        <v>66950483</v>
      </c>
      <c r="O3460" s="55">
        <v>28000000</v>
      </c>
      <c r="P3460" s="24">
        <v>38950483</v>
      </c>
    </row>
    <row r="3461" spans="1:16" x14ac:dyDescent="0.2">
      <c r="A3461" s="4" t="s">
        <v>6604</v>
      </c>
      <c r="B3461" s="5">
        <v>41986</v>
      </c>
      <c r="C3461" s="4" t="s">
        <v>46</v>
      </c>
      <c r="D3461" s="4" t="s">
        <v>23</v>
      </c>
      <c r="E3461" s="4" t="s">
        <v>17</v>
      </c>
      <c r="F3461" s="4" t="s">
        <v>1891</v>
      </c>
      <c r="G3461" s="4" t="s">
        <v>106</v>
      </c>
      <c r="H3461" s="4" t="s">
        <v>6605</v>
      </c>
      <c r="I3461" s="4" t="s">
        <v>6606</v>
      </c>
      <c r="J3461" s="51">
        <v>675</v>
      </c>
      <c r="K3461" s="51">
        <v>5.3</v>
      </c>
      <c r="L3461" s="51">
        <v>56</v>
      </c>
      <c r="M3461" s="51">
        <v>97</v>
      </c>
      <c r="N3461" s="55">
        <v>52961</v>
      </c>
      <c r="O3461" s="55">
        <v>8000000</v>
      </c>
      <c r="P3461" s="24">
        <v>-7947039</v>
      </c>
    </row>
    <row r="3462" spans="1:16" x14ac:dyDescent="0.2">
      <c r="A3462" s="4" t="s">
        <v>6607</v>
      </c>
      <c r="B3462" s="5">
        <v>41689</v>
      </c>
      <c r="C3462" s="4" t="s">
        <v>46</v>
      </c>
      <c r="D3462" s="4" t="s">
        <v>91</v>
      </c>
      <c r="E3462" s="4" t="s">
        <v>17</v>
      </c>
      <c r="F3462" s="4" t="s">
        <v>18</v>
      </c>
      <c r="G3462" s="4" t="s">
        <v>106</v>
      </c>
      <c r="H3462" s="4" t="s">
        <v>4323</v>
      </c>
      <c r="I3462" s="4" t="s">
        <v>128</v>
      </c>
      <c r="J3462" s="51">
        <v>112000</v>
      </c>
      <c r="K3462" s="51">
        <v>7.3</v>
      </c>
      <c r="L3462" s="51">
        <v>490</v>
      </c>
      <c r="M3462" s="51">
        <v>133</v>
      </c>
      <c r="N3462" s="55">
        <v>350123553</v>
      </c>
      <c r="O3462" s="55">
        <v>58800000</v>
      </c>
      <c r="P3462" s="24">
        <v>291323553</v>
      </c>
    </row>
    <row r="3463" spans="1:16" x14ac:dyDescent="0.2">
      <c r="A3463" s="4" t="s">
        <v>6608</v>
      </c>
      <c r="B3463" s="5">
        <v>41660</v>
      </c>
      <c r="C3463" s="4" t="s">
        <v>46</v>
      </c>
      <c r="D3463" s="4" t="s">
        <v>34</v>
      </c>
      <c r="E3463" s="4" t="s">
        <v>17</v>
      </c>
      <c r="F3463" s="4" t="s">
        <v>18</v>
      </c>
      <c r="G3463" s="4" t="s">
        <v>146</v>
      </c>
      <c r="H3463" s="4" t="s">
        <v>6609</v>
      </c>
      <c r="I3463" s="4" t="s">
        <v>556</v>
      </c>
      <c r="J3463" s="51">
        <v>3000</v>
      </c>
      <c r="K3463" s="51">
        <v>5.7</v>
      </c>
      <c r="L3463" s="51">
        <v>107</v>
      </c>
      <c r="M3463" s="51">
        <v>94</v>
      </c>
      <c r="N3463" s="55">
        <v>15155772</v>
      </c>
      <c r="O3463" s="55">
        <v>18000000</v>
      </c>
      <c r="P3463" s="24">
        <v>-2844228</v>
      </c>
    </row>
    <row r="3464" spans="1:16" x14ac:dyDescent="0.2">
      <c r="A3464" s="4" t="s">
        <v>6610</v>
      </c>
      <c r="B3464" s="5">
        <v>41959</v>
      </c>
      <c r="C3464" s="4" t="s">
        <v>46</v>
      </c>
      <c r="D3464" s="4" t="s">
        <v>105</v>
      </c>
      <c r="E3464" s="4" t="s">
        <v>17</v>
      </c>
      <c r="F3464" s="4" t="s">
        <v>18</v>
      </c>
      <c r="G3464" s="4" t="s">
        <v>106</v>
      </c>
      <c r="H3464" s="4" t="s">
        <v>1081</v>
      </c>
      <c r="I3464" s="4" t="s">
        <v>1614</v>
      </c>
      <c r="J3464" s="51">
        <v>45000</v>
      </c>
      <c r="K3464" s="51">
        <v>5.4</v>
      </c>
      <c r="L3464" s="51">
        <v>271</v>
      </c>
      <c r="M3464" s="51">
        <v>99</v>
      </c>
      <c r="N3464" s="55">
        <v>84263837</v>
      </c>
      <c r="O3464" s="55">
        <v>6500000</v>
      </c>
      <c r="P3464" s="24">
        <v>77763837</v>
      </c>
    </row>
    <row r="3465" spans="1:16" x14ac:dyDescent="0.2">
      <c r="A3465" s="4" t="s">
        <v>6611</v>
      </c>
      <c r="B3465" s="5">
        <v>41680</v>
      </c>
      <c r="C3465" s="4" t="s">
        <v>46</v>
      </c>
      <c r="D3465" s="4" t="s">
        <v>34</v>
      </c>
      <c r="E3465" s="4" t="s">
        <v>17</v>
      </c>
      <c r="F3465" s="4" t="s">
        <v>18</v>
      </c>
      <c r="G3465" s="4" t="s">
        <v>98</v>
      </c>
      <c r="H3465" s="4" t="s">
        <v>6069</v>
      </c>
      <c r="I3465" s="4" t="s">
        <v>5533</v>
      </c>
      <c r="J3465" s="51">
        <v>16000</v>
      </c>
      <c r="K3465" s="51">
        <v>5.2</v>
      </c>
      <c r="L3465" s="51">
        <v>176</v>
      </c>
      <c r="M3465" s="51">
        <v>118</v>
      </c>
      <c r="N3465" s="55">
        <v>85911262</v>
      </c>
      <c r="O3465" s="55">
        <v>65000000</v>
      </c>
      <c r="P3465" s="24">
        <v>20911262</v>
      </c>
    </row>
    <row r="3466" spans="1:16" x14ac:dyDescent="0.2">
      <c r="A3466" s="4" t="s">
        <v>6612</v>
      </c>
      <c r="B3466" s="5">
        <v>41977</v>
      </c>
      <c r="C3466" s="4" t="s">
        <v>46</v>
      </c>
      <c r="D3466" s="4" t="s">
        <v>105</v>
      </c>
      <c r="E3466" s="4" t="s">
        <v>17</v>
      </c>
      <c r="F3466" s="4" t="s">
        <v>18</v>
      </c>
      <c r="G3466" s="4" t="s">
        <v>106</v>
      </c>
      <c r="H3466" s="4" t="s">
        <v>4156</v>
      </c>
      <c r="I3466" s="4" t="s">
        <v>5005</v>
      </c>
      <c r="J3466" s="51">
        <v>14000</v>
      </c>
      <c r="K3466" s="51">
        <v>6.1</v>
      </c>
      <c r="L3466" s="51">
        <v>196</v>
      </c>
      <c r="M3466" s="51">
        <v>93</v>
      </c>
      <c r="N3466" s="55">
        <v>21197315</v>
      </c>
      <c r="O3466" s="55">
        <v>5000000</v>
      </c>
      <c r="P3466" s="24">
        <v>16197315</v>
      </c>
    </row>
    <row r="3467" spans="1:16" x14ac:dyDescent="0.2">
      <c r="A3467" s="4" t="s">
        <v>6613</v>
      </c>
      <c r="B3467" s="5">
        <v>41802</v>
      </c>
      <c r="C3467" s="4" t="s">
        <v>46</v>
      </c>
      <c r="D3467" s="4" t="s">
        <v>23</v>
      </c>
      <c r="E3467" s="4" t="s">
        <v>17</v>
      </c>
      <c r="F3467" s="4" t="s">
        <v>18</v>
      </c>
      <c r="G3467" s="4" t="s">
        <v>146</v>
      </c>
      <c r="H3467" s="4" t="s">
        <v>2632</v>
      </c>
      <c r="I3467" s="4" t="s">
        <v>6614</v>
      </c>
      <c r="J3467" s="51">
        <v>0</v>
      </c>
      <c r="K3467" s="51">
        <v>4.4000000000000004</v>
      </c>
      <c r="L3467" s="51">
        <v>12</v>
      </c>
      <c r="M3467" s="51">
        <v>99</v>
      </c>
      <c r="N3467" s="55">
        <v>830210</v>
      </c>
      <c r="O3467" s="55">
        <v>5000000</v>
      </c>
      <c r="P3467" s="24">
        <v>-4169790</v>
      </c>
    </row>
    <row r="3468" spans="1:16" x14ac:dyDescent="0.2">
      <c r="A3468" s="4" t="s">
        <v>6615</v>
      </c>
      <c r="B3468" s="5">
        <v>41702</v>
      </c>
      <c r="C3468" s="4" t="s">
        <v>46</v>
      </c>
      <c r="D3468" s="4" t="s">
        <v>23</v>
      </c>
      <c r="E3468" s="4" t="s">
        <v>17</v>
      </c>
      <c r="F3468" s="4" t="s">
        <v>97</v>
      </c>
      <c r="G3468" s="4" t="s">
        <v>106</v>
      </c>
      <c r="H3468" s="4" t="s">
        <v>1450</v>
      </c>
      <c r="I3468" s="4" t="s">
        <v>6616</v>
      </c>
      <c r="J3468" s="51">
        <v>11000</v>
      </c>
      <c r="K3468" s="51">
        <v>6.3</v>
      </c>
      <c r="L3468" s="51">
        <v>149</v>
      </c>
      <c r="M3468" s="51">
        <v>92</v>
      </c>
      <c r="N3468" s="55">
        <v>2963012</v>
      </c>
      <c r="O3468" s="55">
        <v>22000000</v>
      </c>
      <c r="P3468" s="24">
        <v>-19036988</v>
      </c>
    </row>
    <row r="3469" spans="1:16" x14ac:dyDescent="0.2">
      <c r="A3469" s="4" t="s">
        <v>6617</v>
      </c>
      <c r="B3469" s="5">
        <v>41817</v>
      </c>
      <c r="C3469" s="4" t="s">
        <v>46</v>
      </c>
      <c r="D3469" s="4" t="s">
        <v>23</v>
      </c>
      <c r="E3469" s="4" t="s">
        <v>17</v>
      </c>
      <c r="F3469" s="4" t="s">
        <v>18</v>
      </c>
      <c r="G3469" s="4" t="s">
        <v>146</v>
      </c>
      <c r="H3469" s="4" t="s">
        <v>1578</v>
      </c>
      <c r="I3469" s="4" t="s">
        <v>2416</v>
      </c>
      <c r="J3469" s="51">
        <v>0</v>
      </c>
      <c r="K3469" s="51">
        <v>6.9</v>
      </c>
      <c r="L3469" s="51">
        <v>71</v>
      </c>
      <c r="M3469" s="51">
        <v>116</v>
      </c>
      <c r="N3469" s="55">
        <v>14612840</v>
      </c>
      <c r="O3469" s="55">
        <v>7000000</v>
      </c>
      <c r="P3469" s="24">
        <v>7612840</v>
      </c>
    </row>
    <row r="3470" spans="1:16" x14ac:dyDescent="0.2">
      <c r="A3470" s="4" t="s">
        <v>6618</v>
      </c>
      <c r="B3470" s="5">
        <v>41778</v>
      </c>
      <c r="C3470" s="4" t="s">
        <v>46</v>
      </c>
      <c r="D3470" s="4" t="s">
        <v>75</v>
      </c>
      <c r="E3470" s="4" t="s">
        <v>17</v>
      </c>
      <c r="F3470" s="4" t="s">
        <v>18</v>
      </c>
      <c r="G3470" s="4" t="s">
        <v>146</v>
      </c>
      <c r="H3470" s="4" t="s">
        <v>5990</v>
      </c>
      <c r="I3470" s="4" t="s">
        <v>659</v>
      </c>
      <c r="J3470" s="51">
        <v>20000</v>
      </c>
      <c r="K3470" s="51">
        <v>7</v>
      </c>
      <c r="L3470" s="51">
        <v>325</v>
      </c>
      <c r="M3470" s="51">
        <v>106</v>
      </c>
      <c r="N3470" s="55">
        <v>14479776</v>
      </c>
      <c r="O3470" s="55">
        <v>10000000</v>
      </c>
      <c r="P3470" s="24">
        <v>4479776</v>
      </c>
    </row>
    <row r="3471" spans="1:16" x14ac:dyDescent="0.2">
      <c r="A3471" s="4" t="s">
        <v>6619</v>
      </c>
      <c r="B3471" s="5">
        <v>41768</v>
      </c>
      <c r="C3471" s="4" t="s">
        <v>46</v>
      </c>
      <c r="D3471" s="4" t="s">
        <v>91</v>
      </c>
      <c r="E3471" s="4" t="s">
        <v>17</v>
      </c>
      <c r="F3471" s="4" t="s">
        <v>18</v>
      </c>
      <c r="G3471" s="4" t="s">
        <v>98</v>
      </c>
      <c r="H3471" s="4" t="s">
        <v>5237</v>
      </c>
      <c r="I3471" s="4" t="s">
        <v>6620</v>
      </c>
      <c r="J3471" s="51">
        <v>41000</v>
      </c>
      <c r="K3471" s="51">
        <v>7.9</v>
      </c>
      <c r="L3471" s="51">
        <v>384</v>
      </c>
      <c r="M3471" s="51">
        <v>102</v>
      </c>
      <c r="N3471" s="55">
        <v>222487711</v>
      </c>
      <c r="O3471" s="55">
        <v>165000000</v>
      </c>
      <c r="P3471" s="24">
        <v>57487711</v>
      </c>
    </row>
    <row r="3472" spans="1:16" x14ac:dyDescent="0.2">
      <c r="A3472" s="4" t="s">
        <v>6621</v>
      </c>
      <c r="B3472" s="5">
        <v>41860</v>
      </c>
      <c r="C3472" s="4" t="s">
        <v>46</v>
      </c>
      <c r="D3472" s="4" t="s">
        <v>34</v>
      </c>
      <c r="E3472" s="4" t="s">
        <v>17</v>
      </c>
      <c r="F3472" s="4" t="s">
        <v>18</v>
      </c>
      <c r="G3472" s="4" t="s">
        <v>106</v>
      </c>
      <c r="H3472" s="4" t="s">
        <v>4764</v>
      </c>
      <c r="I3472" s="4" t="s">
        <v>2293</v>
      </c>
      <c r="J3472" s="51">
        <v>114000</v>
      </c>
      <c r="K3472" s="51">
        <v>7.8</v>
      </c>
      <c r="L3472" s="51">
        <v>588</v>
      </c>
      <c r="M3472" s="51">
        <v>119</v>
      </c>
      <c r="N3472" s="55">
        <v>42335698</v>
      </c>
      <c r="O3472" s="55">
        <v>18000000</v>
      </c>
      <c r="P3472" s="24">
        <v>24335698</v>
      </c>
    </row>
    <row r="3473" spans="1:16" x14ac:dyDescent="0.2">
      <c r="A3473" s="4" t="s">
        <v>6622</v>
      </c>
      <c r="B3473" s="5">
        <v>41816</v>
      </c>
      <c r="C3473" s="4" t="s">
        <v>46</v>
      </c>
      <c r="D3473" s="4" t="s">
        <v>23</v>
      </c>
      <c r="E3473" s="4" t="s">
        <v>17</v>
      </c>
      <c r="F3473" s="4" t="s">
        <v>18</v>
      </c>
      <c r="G3473" s="4" t="s">
        <v>146</v>
      </c>
      <c r="H3473" s="4" t="s">
        <v>4996</v>
      </c>
      <c r="I3473" s="4" t="s">
        <v>4183</v>
      </c>
      <c r="J3473" s="51">
        <v>0</v>
      </c>
      <c r="K3473" s="51">
        <v>6.6</v>
      </c>
      <c r="L3473" s="51">
        <v>91</v>
      </c>
      <c r="M3473" s="51">
        <v>121</v>
      </c>
      <c r="N3473" s="55">
        <v>21569041</v>
      </c>
      <c r="O3473" s="55">
        <v>9000000</v>
      </c>
      <c r="P3473" s="24">
        <v>12569041</v>
      </c>
    </row>
    <row r="3474" spans="1:16" x14ac:dyDescent="0.2">
      <c r="A3474" s="4" t="s">
        <v>6623</v>
      </c>
      <c r="B3474" s="5">
        <v>41982</v>
      </c>
      <c r="C3474" s="4" t="s">
        <v>46</v>
      </c>
      <c r="D3474" s="4" t="s">
        <v>34</v>
      </c>
      <c r="E3474" s="4" t="s">
        <v>17</v>
      </c>
      <c r="F3474" s="4" t="s">
        <v>18</v>
      </c>
      <c r="G3474" s="4" t="s">
        <v>146</v>
      </c>
      <c r="H3474" s="4" t="s">
        <v>6603</v>
      </c>
      <c r="I3474" s="4" t="s">
        <v>1937</v>
      </c>
      <c r="J3474" s="51">
        <v>12000</v>
      </c>
      <c r="K3474" s="51">
        <v>6.5</v>
      </c>
      <c r="L3474" s="51">
        <v>173</v>
      </c>
      <c r="M3474" s="51">
        <v>117</v>
      </c>
      <c r="N3474" s="55">
        <v>46280507</v>
      </c>
      <c r="O3474" s="55">
        <v>40000000</v>
      </c>
      <c r="P3474" s="24">
        <v>6280507</v>
      </c>
    </row>
    <row r="3475" spans="1:16" x14ac:dyDescent="0.2">
      <c r="A3475" s="4" t="s">
        <v>6624</v>
      </c>
      <c r="B3475" s="5">
        <v>41854</v>
      </c>
      <c r="C3475" s="4" t="s">
        <v>46</v>
      </c>
      <c r="D3475" s="4" t="s">
        <v>91</v>
      </c>
      <c r="E3475" s="4" t="s">
        <v>17</v>
      </c>
      <c r="F3475" s="4" t="s">
        <v>18</v>
      </c>
      <c r="G3475" s="4"/>
      <c r="H3475" s="4" t="s">
        <v>6625</v>
      </c>
      <c r="I3475" s="4" t="s">
        <v>6626</v>
      </c>
      <c r="J3475" s="51">
        <v>44</v>
      </c>
      <c r="K3475" s="51">
        <v>6.8</v>
      </c>
      <c r="L3475" s="51">
        <v>10</v>
      </c>
      <c r="M3475" s="51">
        <v>82</v>
      </c>
      <c r="N3475" s="55">
        <v>21199</v>
      </c>
      <c r="O3475" s="55">
        <v>500000</v>
      </c>
      <c r="P3475" s="24">
        <v>-478801</v>
      </c>
    </row>
    <row r="3476" spans="1:16" x14ac:dyDescent="0.2">
      <c r="A3476" s="4" t="s">
        <v>6627</v>
      </c>
      <c r="B3476" s="5">
        <v>41830</v>
      </c>
      <c r="C3476" s="4" t="s">
        <v>46</v>
      </c>
      <c r="D3476" s="4" t="s">
        <v>23</v>
      </c>
      <c r="E3476" s="4" t="s">
        <v>17</v>
      </c>
      <c r="F3476" s="4" t="s">
        <v>18</v>
      </c>
      <c r="G3476" s="4" t="s">
        <v>106</v>
      </c>
      <c r="H3476" s="4" t="s">
        <v>6628</v>
      </c>
      <c r="I3476" s="4" t="s">
        <v>872</v>
      </c>
      <c r="J3476" s="51">
        <v>92000</v>
      </c>
      <c r="K3476" s="51">
        <v>8</v>
      </c>
      <c r="L3476" s="51">
        <v>548</v>
      </c>
      <c r="M3476" s="51">
        <v>165</v>
      </c>
      <c r="N3476" s="55">
        <v>25359200</v>
      </c>
      <c r="O3476" s="55">
        <v>4000000</v>
      </c>
      <c r="P3476" s="24">
        <v>21359200</v>
      </c>
    </row>
    <row r="3477" spans="1:16" x14ac:dyDescent="0.2">
      <c r="A3477" s="4" t="s">
        <v>6629</v>
      </c>
      <c r="B3477" s="5">
        <v>41816</v>
      </c>
      <c r="C3477" s="4" t="s">
        <v>46</v>
      </c>
      <c r="D3477" s="4" t="s">
        <v>91</v>
      </c>
      <c r="E3477" s="4" t="s">
        <v>17</v>
      </c>
      <c r="F3477" s="4" t="s">
        <v>175</v>
      </c>
      <c r="G3477" s="4" t="s">
        <v>146</v>
      </c>
      <c r="H3477" s="4" t="s">
        <v>1830</v>
      </c>
      <c r="I3477" s="4" t="s">
        <v>6630</v>
      </c>
      <c r="J3477" s="51">
        <v>0</v>
      </c>
      <c r="K3477" s="51">
        <v>5.7</v>
      </c>
      <c r="L3477" s="51">
        <v>177</v>
      </c>
      <c r="M3477" s="51">
        <v>100</v>
      </c>
      <c r="N3477" s="55">
        <v>20285518</v>
      </c>
      <c r="O3477" s="55">
        <v>28000000</v>
      </c>
      <c r="P3477" s="24">
        <v>-7714482</v>
      </c>
    </row>
    <row r="3478" spans="1:16" x14ac:dyDescent="0.2">
      <c r="A3478" s="4" t="s">
        <v>6631</v>
      </c>
      <c r="B3478" s="5">
        <v>41738</v>
      </c>
      <c r="C3478" s="4" t="s">
        <v>46</v>
      </c>
      <c r="D3478" s="4" t="s">
        <v>91</v>
      </c>
      <c r="E3478" s="4" t="s">
        <v>17</v>
      </c>
      <c r="F3478" s="4" t="s">
        <v>18</v>
      </c>
      <c r="G3478" s="4" t="s">
        <v>146</v>
      </c>
      <c r="H3478" s="4" t="s">
        <v>1905</v>
      </c>
      <c r="I3478" s="4" t="s">
        <v>3277</v>
      </c>
      <c r="J3478" s="51">
        <v>55000</v>
      </c>
      <c r="K3478" s="51">
        <v>7.8</v>
      </c>
      <c r="L3478" s="51">
        <v>576</v>
      </c>
      <c r="M3478" s="51">
        <v>136</v>
      </c>
      <c r="N3478" s="55">
        <v>259746958</v>
      </c>
      <c r="O3478" s="55">
        <v>170000000</v>
      </c>
      <c r="P3478" s="24">
        <v>89746958</v>
      </c>
    </row>
    <row r="3479" spans="1:16" x14ac:dyDescent="0.2">
      <c r="A3479" s="4" t="s">
        <v>6632</v>
      </c>
      <c r="B3479" s="5">
        <v>41767</v>
      </c>
      <c r="C3479" s="4" t="s">
        <v>46</v>
      </c>
      <c r="D3479" s="4" t="s">
        <v>91</v>
      </c>
      <c r="E3479" s="4" t="s">
        <v>17</v>
      </c>
      <c r="F3479" s="4" t="s">
        <v>18</v>
      </c>
      <c r="G3479" s="4" t="s">
        <v>146</v>
      </c>
      <c r="H3479" s="4" t="s">
        <v>1022</v>
      </c>
      <c r="I3479" s="4" t="s">
        <v>4878</v>
      </c>
      <c r="J3479" s="51">
        <v>45000</v>
      </c>
      <c r="K3479" s="51">
        <v>7.6</v>
      </c>
      <c r="L3479" s="51">
        <v>521</v>
      </c>
      <c r="M3479" s="51">
        <v>130</v>
      </c>
      <c r="N3479" s="55">
        <v>208543795</v>
      </c>
      <c r="O3479" s="55">
        <v>170000000</v>
      </c>
      <c r="P3479" s="24">
        <v>38543795</v>
      </c>
    </row>
    <row r="3480" spans="1:16" x14ac:dyDescent="0.2">
      <c r="A3480" s="4" t="s">
        <v>6633</v>
      </c>
      <c r="B3480" s="5">
        <v>41668</v>
      </c>
      <c r="C3480" s="4" t="s">
        <v>46</v>
      </c>
      <c r="D3480" s="4" t="s">
        <v>105</v>
      </c>
      <c r="E3480" s="4" t="s">
        <v>17</v>
      </c>
      <c r="F3480" s="4" t="s">
        <v>18</v>
      </c>
      <c r="G3480" s="4" t="s">
        <v>106</v>
      </c>
      <c r="H3480" s="4" t="s">
        <v>5856</v>
      </c>
      <c r="I3480" s="4" t="s">
        <v>4131</v>
      </c>
      <c r="J3480" s="51">
        <v>18000</v>
      </c>
      <c r="K3480" s="51">
        <v>6.2</v>
      </c>
      <c r="L3480" s="51">
        <v>242</v>
      </c>
      <c r="M3480" s="51">
        <v>118</v>
      </c>
      <c r="N3480" s="55">
        <v>30523568</v>
      </c>
      <c r="O3480" s="55">
        <v>30000000</v>
      </c>
      <c r="P3480" s="24">
        <v>523568</v>
      </c>
    </row>
    <row r="3481" spans="1:16" x14ac:dyDescent="0.2">
      <c r="A3481" s="4" t="s">
        <v>6634</v>
      </c>
      <c r="B3481" s="5">
        <v>41914</v>
      </c>
      <c r="C3481" s="4" t="s">
        <v>46</v>
      </c>
      <c r="D3481" s="4" t="s">
        <v>75</v>
      </c>
      <c r="E3481" s="4" t="s">
        <v>17</v>
      </c>
      <c r="F3481" s="4" t="s">
        <v>97</v>
      </c>
      <c r="G3481" s="4" t="s">
        <v>146</v>
      </c>
      <c r="H3481" s="4" t="s">
        <v>6035</v>
      </c>
      <c r="I3481" s="4" t="s">
        <v>6635</v>
      </c>
      <c r="J3481" s="51">
        <v>0</v>
      </c>
      <c r="K3481" s="51">
        <v>6</v>
      </c>
      <c r="L3481" s="51">
        <v>31</v>
      </c>
      <c r="M3481" s="51">
        <v>104</v>
      </c>
      <c r="N3481" s="55">
        <v>143653</v>
      </c>
      <c r="O3481" s="55">
        <v>4000000</v>
      </c>
      <c r="P3481" s="24">
        <v>-3856347</v>
      </c>
    </row>
    <row r="3482" spans="1:16" x14ac:dyDescent="0.2">
      <c r="A3482" s="4" t="s">
        <v>6636</v>
      </c>
      <c r="B3482" s="5">
        <v>41940</v>
      </c>
      <c r="C3482" s="4" t="s">
        <v>46</v>
      </c>
      <c r="D3482" s="4" t="s">
        <v>105</v>
      </c>
      <c r="E3482" s="4" t="s">
        <v>17</v>
      </c>
      <c r="F3482" s="4" t="s">
        <v>18</v>
      </c>
      <c r="G3482" s="4" t="s">
        <v>106</v>
      </c>
      <c r="H3482" s="4" t="s">
        <v>6541</v>
      </c>
      <c r="I3482" s="4" t="s">
        <v>6637</v>
      </c>
      <c r="J3482" s="51">
        <v>0</v>
      </c>
      <c r="K3482" s="51">
        <v>4</v>
      </c>
      <c r="L3482" s="51">
        <v>137</v>
      </c>
      <c r="M3482" s="51">
        <v>89</v>
      </c>
      <c r="N3482" s="55">
        <v>15818967</v>
      </c>
      <c r="O3482" s="55">
        <v>7000000</v>
      </c>
      <c r="P3482" s="24">
        <v>8818967</v>
      </c>
    </row>
    <row r="3483" spans="1:16" x14ac:dyDescent="0.2">
      <c r="A3483" s="4" t="s">
        <v>6638</v>
      </c>
      <c r="B3483" s="5">
        <v>41864</v>
      </c>
      <c r="C3483" s="4" t="s">
        <v>46</v>
      </c>
      <c r="D3483" s="4" t="s">
        <v>54</v>
      </c>
      <c r="E3483" s="4" t="s">
        <v>17</v>
      </c>
      <c r="F3483" s="4" t="s">
        <v>18</v>
      </c>
      <c r="G3483" s="4" t="s">
        <v>146</v>
      </c>
      <c r="H3483" s="4" t="s">
        <v>1096</v>
      </c>
      <c r="I3483" s="4" t="s">
        <v>3080</v>
      </c>
      <c r="J3483" s="51">
        <v>49000</v>
      </c>
      <c r="K3483" s="51">
        <v>6.7</v>
      </c>
      <c r="L3483" s="51">
        <v>459</v>
      </c>
      <c r="M3483" s="51">
        <v>139</v>
      </c>
      <c r="N3483" s="55">
        <v>150832203</v>
      </c>
      <c r="O3483" s="55">
        <v>85000000</v>
      </c>
      <c r="P3483" s="24">
        <v>65832203</v>
      </c>
    </row>
    <row r="3484" spans="1:16" x14ac:dyDescent="0.2">
      <c r="A3484" s="4" t="s">
        <v>6639</v>
      </c>
      <c r="B3484" s="5">
        <v>41690</v>
      </c>
      <c r="C3484" s="4" t="s">
        <v>46</v>
      </c>
      <c r="D3484" s="4" t="s">
        <v>23</v>
      </c>
      <c r="E3484" s="4" t="s">
        <v>17</v>
      </c>
      <c r="F3484" s="4" t="s">
        <v>18</v>
      </c>
      <c r="G3484" s="4" t="s">
        <v>98</v>
      </c>
      <c r="H3484" s="4" t="s">
        <v>729</v>
      </c>
      <c r="I3484" s="4" t="s">
        <v>1504</v>
      </c>
      <c r="J3484" s="51">
        <v>0</v>
      </c>
      <c r="K3484" s="51">
        <v>6.4</v>
      </c>
      <c r="L3484" s="51">
        <v>54</v>
      </c>
      <c r="M3484" s="51">
        <v>107</v>
      </c>
      <c r="N3484" s="55">
        <v>42019483</v>
      </c>
      <c r="O3484" s="55">
        <v>36000000</v>
      </c>
      <c r="P3484" s="24">
        <v>6019483</v>
      </c>
    </row>
    <row r="3485" spans="1:16" x14ac:dyDescent="0.2">
      <c r="A3485" s="4" t="s">
        <v>6640</v>
      </c>
      <c r="B3485" s="5">
        <v>41986</v>
      </c>
      <c r="C3485" s="4" t="s">
        <v>46</v>
      </c>
      <c r="D3485" s="4" t="s">
        <v>91</v>
      </c>
      <c r="E3485" s="4" t="s">
        <v>17</v>
      </c>
      <c r="F3485" s="4" t="s">
        <v>18</v>
      </c>
      <c r="G3485" s="4" t="s">
        <v>146</v>
      </c>
      <c r="H3485" s="4" t="s">
        <v>4511</v>
      </c>
      <c r="I3485" s="4" t="s">
        <v>6641</v>
      </c>
      <c r="J3485" s="51">
        <v>37000</v>
      </c>
      <c r="K3485" s="51">
        <v>6.3</v>
      </c>
      <c r="L3485" s="51">
        <v>261</v>
      </c>
      <c r="M3485" s="51">
        <v>92</v>
      </c>
      <c r="N3485" s="55">
        <v>55942830</v>
      </c>
      <c r="O3485" s="55">
        <v>70000000</v>
      </c>
      <c r="P3485" s="24">
        <v>-14057170</v>
      </c>
    </row>
    <row r="3486" spans="1:16" x14ac:dyDescent="0.2">
      <c r="A3486" s="4" t="s">
        <v>6642</v>
      </c>
      <c r="B3486" s="5">
        <v>41703</v>
      </c>
      <c r="C3486" s="4" t="s">
        <v>46</v>
      </c>
      <c r="D3486" s="4" t="s">
        <v>23</v>
      </c>
      <c r="E3486" s="4" t="s">
        <v>17</v>
      </c>
      <c r="F3486" s="4" t="s">
        <v>18</v>
      </c>
      <c r="G3486" s="4" t="s">
        <v>106</v>
      </c>
      <c r="H3486" s="4" t="s">
        <v>2359</v>
      </c>
      <c r="I3486" s="4" t="s">
        <v>363</v>
      </c>
      <c r="J3486" s="51">
        <v>14000</v>
      </c>
      <c r="K3486" s="51">
        <v>6.8</v>
      </c>
      <c r="L3486" s="51">
        <v>159</v>
      </c>
      <c r="M3486" s="51">
        <v>110</v>
      </c>
      <c r="N3486" s="55">
        <v>28831145</v>
      </c>
      <c r="O3486" s="55">
        <v>25000000</v>
      </c>
      <c r="P3486" s="24">
        <v>3831145</v>
      </c>
    </row>
    <row r="3487" spans="1:16" x14ac:dyDescent="0.2">
      <c r="A3487" s="4" t="s">
        <v>6643</v>
      </c>
      <c r="B3487" s="5">
        <v>41896</v>
      </c>
      <c r="C3487" s="4" t="s">
        <v>46</v>
      </c>
      <c r="D3487" s="4" t="s">
        <v>34</v>
      </c>
      <c r="E3487" s="4" t="s">
        <v>17</v>
      </c>
      <c r="F3487" s="4" t="s">
        <v>18</v>
      </c>
      <c r="G3487" s="4" t="s">
        <v>146</v>
      </c>
      <c r="H3487" s="4" t="s">
        <v>302</v>
      </c>
      <c r="I3487" s="4" t="s">
        <v>1389</v>
      </c>
      <c r="J3487" s="51">
        <v>55000</v>
      </c>
      <c r="K3487" s="51">
        <v>5.7</v>
      </c>
      <c r="L3487" s="51">
        <v>218</v>
      </c>
      <c r="M3487" s="51">
        <v>109</v>
      </c>
      <c r="N3487" s="55">
        <v>86208010</v>
      </c>
      <c r="O3487" s="55">
        <v>35000000</v>
      </c>
      <c r="P3487" s="24">
        <v>51208010</v>
      </c>
    </row>
    <row r="3488" spans="1:16" x14ac:dyDescent="0.2">
      <c r="A3488" s="4" t="s">
        <v>6644</v>
      </c>
      <c r="B3488" s="5">
        <v>41777</v>
      </c>
      <c r="C3488" s="4" t="s">
        <v>46</v>
      </c>
      <c r="D3488" s="4" t="s">
        <v>54</v>
      </c>
      <c r="E3488" s="4" t="s">
        <v>17</v>
      </c>
      <c r="F3488" s="4" t="s">
        <v>18</v>
      </c>
      <c r="G3488" s="4" t="s">
        <v>98</v>
      </c>
      <c r="H3488" s="4" t="s">
        <v>6645</v>
      </c>
      <c r="I3488" s="4" t="s">
        <v>6646</v>
      </c>
      <c r="J3488" s="51">
        <v>0</v>
      </c>
      <c r="K3488" s="51">
        <v>5.8</v>
      </c>
      <c r="L3488" s="51">
        <v>112</v>
      </c>
      <c r="M3488" s="51">
        <v>91</v>
      </c>
      <c r="N3488" s="55">
        <v>38916903</v>
      </c>
      <c r="O3488" s="55">
        <v>13000000</v>
      </c>
      <c r="P3488" s="24">
        <v>25916903</v>
      </c>
    </row>
    <row r="3489" spans="1:16" x14ac:dyDescent="0.2">
      <c r="A3489" s="4" t="s">
        <v>6647</v>
      </c>
      <c r="B3489" s="5">
        <v>41664</v>
      </c>
      <c r="C3489" s="4" t="s">
        <v>46</v>
      </c>
      <c r="D3489" s="4" t="s">
        <v>91</v>
      </c>
      <c r="E3489" s="4" t="s">
        <v>17</v>
      </c>
      <c r="F3489" s="4" t="s">
        <v>18</v>
      </c>
      <c r="G3489" s="4" t="s">
        <v>146</v>
      </c>
      <c r="H3489" s="4" t="s">
        <v>427</v>
      </c>
      <c r="I3489" s="4" t="s">
        <v>1440</v>
      </c>
      <c r="J3489" s="51">
        <v>77000</v>
      </c>
      <c r="K3489" s="51">
        <v>7.9</v>
      </c>
      <c r="L3489" s="51">
        <v>585</v>
      </c>
      <c r="M3489" s="51">
        <v>113</v>
      </c>
      <c r="N3489" s="55">
        <v>100189501</v>
      </c>
      <c r="O3489" s="55">
        <v>178000000</v>
      </c>
      <c r="P3489" s="24">
        <v>-77810499</v>
      </c>
    </row>
    <row r="3490" spans="1:16" x14ac:dyDescent="0.2">
      <c r="A3490" s="4" t="s">
        <v>6648</v>
      </c>
      <c r="B3490" s="5">
        <v>41770</v>
      </c>
      <c r="C3490" s="4" t="s">
        <v>46</v>
      </c>
      <c r="D3490" s="4" t="s">
        <v>23</v>
      </c>
      <c r="E3490" s="4" t="s">
        <v>17</v>
      </c>
      <c r="F3490" s="4" t="s">
        <v>18</v>
      </c>
      <c r="G3490" s="4" t="s">
        <v>146</v>
      </c>
      <c r="H3490" s="4" t="s">
        <v>4240</v>
      </c>
      <c r="I3490" s="4" t="s">
        <v>5406</v>
      </c>
      <c r="J3490" s="51">
        <v>0</v>
      </c>
      <c r="K3490" s="51">
        <v>6.3</v>
      </c>
      <c r="L3490" s="51">
        <v>98</v>
      </c>
      <c r="M3490" s="51">
        <v>104</v>
      </c>
      <c r="N3490" s="55">
        <v>23393765</v>
      </c>
      <c r="O3490" s="55">
        <v>20000000</v>
      </c>
      <c r="P3490" s="24">
        <v>3393765</v>
      </c>
    </row>
    <row r="3491" spans="1:16" x14ac:dyDescent="0.2">
      <c r="A3491" s="4" t="s">
        <v>6649</v>
      </c>
      <c r="B3491" s="5">
        <v>41977</v>
      </c>
      <c r="C3491" s="4" t="s">
        <v>46</v>
      </c>
      <c r="D3491" s="4" t="s">
        <v>16</v>
      </c>
      <c r="E3491" s="4" t="s">
        <v>17</v>
      </c>
      <c r="F3491" s="4" t="s">
        <v>175</v>
      </c>
      <c r="G3491" s="4" t="s">
        <v>106</v>
      </c>
      <c r="H3491" s="4" t="s">
        <v>4028</v>
      </c>
      <c r="I3491" s="4" t="s">
        <v>6650</v>
      </c>
      <c r="J3491" s="51">
        <v>0</v>
      </c>
      <c r="K3491" s="51">
        <v>6.6</v>
      </c>
      <c r="L3491" s="51">
        <v>106</v>
      </c>
      <c r="M3491" s="51">
        <v>120</v>
      </c>
      <c r="N3491" s="55">
        <v>106869</v>
      </c>
      <c r="O3491" s="55">
        <v>17000000</v>
      </c>
      <c r="P3491" s="24">
        <v>-16893131</v>
      </c>
    </row>
    <row r="3492" spans="1:16" x14ac:dyDescent="0.2">
      <c r="A3492" s="4" t="s">
        <v>6651</v>
      </c>
      <c r="B3492" s="5">
        <v>41725</v>
      </c>
      <c r="C3492" s="4" t="s">
        <v>46</v>
      </c>
      <c r="D3492" s="4" t="s">
        <v>91</v>
      </c>
      <c r="E3492" s="4" t="s">
        <v>17</v>
      </c>
      <c r="F3492" s="4" t="s">
        <v>97</v>
      </c>
      <c r="G3492" s="4" t="s">
        <v>146</v>
      </c>
      <c r="H3492" s="4" t="s">
        <v>1106</v>
      </c>
      <c r="I3492" s="4" t="s">
        <v>288</v>
      </c>
      <c r="J3492" s="51">
        <v>51000</v>
      </c>
      <c r="K3492" s="51">
        <v>6.1</v>
      </c>
      <c r="L3492" s="51">
        <v>314</v>
      </c>
      <c r="M3492" s="51">
        <v>150</v>
      </c>
      <c r="N3492" s="55">
        <v>65007045</v>
      </c>
      <c r="O3492" s="55">
        <v>140000000</v>
      </c>
      <c r="P3492" s="24">
        <v>-74992955</v>
      </c>
    </row>
    <row r="3493" spans="1:16" x14ac:dyDescent="0.2">
      <c r="A3493" s="4" t="s">
        <v>6652</v>
      </c>
      <c r="B3493" s="5">
        <v>41723</v>
      </c>
      <c r="C3493" s="4" t="s">
        <v>46</v>
      </c>
      <c r="D3493" s="4" t="s">
        <v>91</v>
      </c>
      <c r="E3493" s="4" t="s">
        <v>17</v>
      </c>
      <c r="F3493" s="4" t="s">
        <v>18</v>
      </c>
      <c r="G3493" s="4" t="s">
        <v>106</v>
      </c>
      <c r="H3493" s="4" t="s">
        <v>1642</v>
      </c>
      <c r="I3493" s="4" t="s">
        <v>6653</v>
      </c>
      <c r="J3493" s="51">
        <v>0</v>
      </c>
      <c r="K3493" s="51">
        <v>5.8</v>
      </c>
      <c r="L3493" s="51">
        <v>29</v>
      </c>
      <c r="M3493" s="51">
        <v>103</v>
      </c>
      <c r="N3493" s="55">
        <v>8691</v>
      </c>
      <c r="O3493" s="55">
        <v>4500000</v>
      </c>
      <c r="P3493" s="24">
        <v>-4491309</v>
      </c>
    </row>
    <row r="3494" spans="1:16" x14ac:dyDescent="0.2">
      <c r="A3494" s="4" t="s">
        <v>6654</v>
      </c>
      <c r="B3494" s="5">
        <v>41807</v>
      </c>
      <c r="C3494" s="4" t="s">
        <v>46</v>
      </c>
      <c r="D3494" s="4" t="s">
        <v>91</v>
      </c>
      <c r="E3494" s="4" t="s">
        <v>17</v>
      </c>
      <c r="F3494" s="4" t="s">
        <v>18</v>
      </c>
      <c r="G3494" s="4" t="s">
        <v>106</v>
      </c>
      <c r="H3494" s="4" t="s">
        <v>1059</v>
      </c>
      <c r="I3494" s="4" t="s">
        <v>3997</v>
      </c>
      <c r="J3494" s="51">
        <v>82000</v>
      </c>
      <c r="K3494" s="51">
        <v>7.6</v>
      </c>
      <c r="L3494" s="51">
        <v>406</v>
      </c>
      <c r="M3494" s="51">
        <v>134</v>
      </c>
      <c r="N3494" s="55">
        <v>85707116</v>
      </c>
      <c r="O3494" s="55">
        <v>68000000</v>
      </c>
      <c r="P3494" s="24">
        <v>17707116</v>
      </c>
    </row>
    <row r="3495" spans="1:16" x14ac:dyDescent="0.2">
      <c r="A3495" s="4" t="s">
        <v>6655</v>
      </c>
      <c r="B3495" s="5">
        <v>41969</v>
      </c>
      <c r="C3495" s="4" t="s">
        <v>46</v>
      </c>
      <c r="D3495" s="4" t="s">
        <v>23</v>
      </c>
      <c r="E3495" s="4" t="s">
        <v>1756</v>
      </c>
      <c r="F3495" s="4" t="s">
        <v>495</v>
      </c>
      <c r="G3495" s="4" t="s">
        <v>35</v>
      </c>
      <c r="H3495" s="4" t="s">
        <v>4643</v>
      </c>
      <c r="I3495" s="4" t="s">
        <v>6656</v>
      </c>
      <c r="J3495" s="51">
        <v>278</v>
      </c>
      <c r="K3495" s="51">
        <v>6.1</v>
      </c>
      <c r="L3495" s="51">
        <v>70</v>
      </c>
      <c r="M3495" s="51">
        <v>106</v>
      </c>
      <c r="N3495" s="55">
        <v>20262</v>
      </c>
      <c r="O3495" s="55">
        <v>4000000</v>
      </c>
      <c r="P3495" s="24">
        <v>-3979738</v>
      </c>
    </row>
    <row r="3496" spans="1:16" x14ac:dyDescent="0.2">
      <c r="A3496" s="4" t="s">
        <v>6657</v>
      </c>
      <c r="B3496" s="5">
        <v>41746</v>
      </c>
      <c r="C3496" s="4" t="s">
        <v>46</v>
      </c>
      <c r="D3496" s="4" t="s">
        <v>75</v>
      </c>
      <c r="E3496" s="4" t="s">
        <v>17</v>
      </c>
      <c r="F3496" s="4" t="s">
        <v>18</v>
      </c>
      <c r="G3496" s="4" t="s">
        <v>146</v>
      </c>
      <c r="H3496" s="4" t="s">
        <v>6658</v>
      </c>
      <c r="I3496" s="4" t="s">
        <v>5998</v>
      </c>
      <c r="J3496" s="51">
        <v>11000</v>
      </c>
      <c r="K3496" s="51">
        <v>6.9</v>
      </c>
      <c r="L3496" s="51">
        <v>165</v>
      </c>
      <c r="M3496" s="51">
        <v>139</v>
      </c>
      <c r="N3496" s="55">
        <v>30513940</v>
      </c>
      <c r="O3496" s="55">
        <v>30000000</v>
      </c>
      <c r="P3496" s="24">
        <v>513940</v>
      </c>
    </row>
    <row r="3497" spans="1:16" x14ac:dyDescent="0.2">
      <c r="A3497" s="4" t="s">
        <v>6659</v>
      </c>
      <c r="B3497" s="5">
        <v>41836</v>
      </c>
      <c r="C3497" s="4" t="s">
        <v>46</v>
      </c>
      <c r="D3497" s="4" t="s">
        <v>16</v>
      </c>
      <c r="E3497" s="4" t="s">
        <v>17</v>
      </c>
      <c r="F3497" s="4" t="s">
        <v>18</v>
      </c>
      <c r="G3497" s="4" t="s">
        <v>106</v>
      </c>
      <c r="H3497" s="4" t="s">
        <v>3172</v>
      </c>
      <c r="I3497" s="4" t="s">
        <v>904</v>
      </c>
      <c r="J3497" s="51">
        <v>146000</v>
      </c>
      <c r="K3497" s="51">
        <v>8.1</v>
      </c>
      <c r="L3497" s="51">
        <v>568</v>
      </c>
      <c r="M3497" s="51">
        <v>149</v>
      </c>
      <c r="N3497" s="55">
        <v>167735396</v>
      </c>
      <c r="O3497" s="55">
        <v>61000000</v>
      </c>
      <c r="P3497" s="24">
        <v>106735396</v>
      </c>
    </row>
    <row r="3498" spans="1:16" x14ac:dyDescent="0.2">
      <c r="A3498" s="4" t="s">
        <v>6660</v>
      </c>
      <c r="B3498" s="5">
        <v>41834</v>
      </c>
      <c r="C3498" s="4" t="s">
        <v>46</v>
      </c>
      <c r="D3498" s="4" t="s">
        <v>91</v>
      </c>
      <c r="E3498" s="4" t="s">
        <v>17</v>
      </c>
      <c r="F3498" s="4" t="s">
        <v>18</v>
      </c>
      <c r="G3498" s="4" t="s">
        <v>146</v>
      </c>
      <c r="H3498" s="4" t="s">
        <v>4323</v>
      </c>
      <c r="I3498" s="4" t="s">
        <v>4473</v>
      </c>
      <c r="J3498" s="51">
        <v>96000</v>
      </c>
      <c r="K3498" s="51">
        <v>8.1</v>
      </c>
      <c r="L3498" s="51">
        <v>653</v>
      </c>
      <c r="M3498" s="51">
        <v>121</v>
      </c>
      <c r="N3498" s="55">
        <v>333130696</v>
      </c>
      <c r="O3498" s="55">
        <v>170000000</v>
      </c>
      <c r="P3498" s="24">
        <v>163130696</v>
      </c>
    </row>
    <row r="3499" spans="1:16" x14ac:dyDescent="0.2">
      <c r="A3499" s="4" t="s">
        <v>6661</v>
      </c>
      <c r="B3499" s="5">
        <v>41852</v>
      </c>
      <c r="C3499" s="4" t="s">
        <v>46</v>
      </c>
      <c r="D3499" s="4" t="s">
        <v>34</v>
      </c>
      <c r="E3499" s="4" t="s">
        <v>17</v>
      </c>
      <c r="F3499" s="4" t="s">
        <v>18</v>
      </c>
      <c r="G3499" s="4" t="s">
        <v>106</v>
      </c>
      <c r="H3499" s="4" t="s">
        <v>5650</v>
      </c>
      <c r="I3499" s="4" t="s">
        <v>6662</v>
      </c>
      <c r="J3499" s="51">
        <v>812</v>
      </c>
      <c r="K3499" s="51">
        <v>5.6</v>
      </c>
      <c r="L3499" s="51">
        <v>65</v>
      </c>
      <c r="M3499" s="51">
        <v>82</v>
      </c>
      <c r="N3499" s="55">
        <v>30084</v>
      </c>
      <c r="O3499" s="55">
        <v>70000</v>
      </c>
      <c r="P3499" s="24">
        <v>-39916</v>
      </c>
    </row>
    <row r="3500" spans="1:16" x14ac:dyDescent="0.2">
      <c r="A3500" s="4" t="s">
        <v>6663</v>
      </c>
      <c r="B3500" s="5">
        <v>41672</v>
      </c>
      <c r="C3500" s="4" t="s">
        <v>46</v>
      </c>
      <c r="D3500" s="4" t="s">
        <v>75</v>
      </c>
      <c r="E3500" s="4" t="s">
        <v>17</v>
      </c>
      <c r="F3500" s="4" t="s">
        <v>18</v>
      </c>
      <c r="G3500" s="4" t="s">
        <v>98</v>
      </c>
      <c r="H3500" s="4" t="s">
        <v>6664</v>
      </c>
      <c r="I3500" s="4" t="s">
        <v>1909</v>
      </c>
      <c r="J3500" s="51">
        <v>23000</v>
      </c>
      <c r="K3500" s="51">
        <v>5.8</v>
      </c>
      <c r="L3500" s="51">
        <v>82</v>
      </c>
      <c r="M3500" s="51">
        <v>99</v>
      </c>
      <c r="N3500" s="55">
        <v>91443253</v>
      </c>
      <c r="O3500" s="55">
        <v>12000000</v>
      </c>
      <c r="P3500" s="24">
        <v>79443253</v>
      </c>
    </row>
    <row r="3501" spans="1:16" x14ac:dyDescent="0.2">
      <c r="A3501" s="4" t="s">
        <v>6665</v>
      </c>
      <c r="B3501" s="5">
        <v>41815</v>
      </c>
      <c r="C3501" s="4" t="s">
        <v>46</v>
      </c>
      <c r="D3501" s="4" t="s">
        <v>91</v>
      </c>
      <c r="E3501" s="4" t="s">
        <v>17</v>
      </c>
      <c r="F3501" s="4" t="s">
        <v>18</v>
      </c>
      <c r="G3501" s="4" t="s">
        <v>146</v>
      </c>
      <c r="H3501" s="4" t="s">
        <v>2893</v>
      </c>
      <c r="I3501" s="4" t="s">
        <v>1611</v>
      </c>
      <c r="J3501" s="51">
        <v>21000</v>
      </c>
      <c r="K3501" s="51">
        <v>6</v>
      </c>
      <c r="L3501" s="51">
        <v>245</v>
      </c>
      <c r="M3501" s="51">
        <v>101</v>
      </c>
      <c r="N3501" s="55">
        <v>72660029</v>
      </c>
      <c r="O3501" s="55">
        <v>100000000</v>
      </c>
      <c r="P3501" s="24">
        <v>-27339971</v>
      </c>
    </row>
    <row r="3502" spans="1:16" x14ac:dyDescent="0.2">
      <c r="A3502" s="4" t="s">
        <v>6666</v>
      </c>
      <c r="B3502" s="5">
        <v>41828</v>
      </c>
      <c r="C3502" s="4" t="s">
        <v>46</v>
      </c>
      <c r="D3502" s="4" t="s">
        <v>34</v>
      </c>
      <c r="E3502" s="4" t="s">
        <v>17</v>
      </c>
      <c r="F3502" s="4" t="s">
        <v>18</v>
      </c>
      <c r="G3502" s="4" t="s">
        <v>106</v>
      </c>
      <c r="H3502" s="4" t="s">
        <v>920</v>
      </c>
      <c r="I3502" s="4" t="s">
        <v>5022</v>
      </c>
      <c r="J3502" s="51">
        <v>12000</v>
      </c>
      <c r="K3502" s="51">
        <v>6.3</v>
      </c>
      <c r="L3502" s="51">
        <v>196</v>
      </c>
      <c r="M3502" s="51">
        <v>116</v>
      </c>
      <c r="N3502" s="55">
        <v>54414716</v>
      </c>
      <c r="O3502" s="55">
        <v>42000000</v>
      </c>
      <c r="P3502" s="24">
        <v>12414716</v>
      </c>
    </row>
    <row r="3503" spans="1:16" x14ac:dyDescent="0.2">
      <c r="A3503" s="4" t="s">
        <v>6667</v>
      </c>
      <c r="B3503" s="5">
        <v>41671</v>
      </c>
      <c r="C3503" s="4" t="s">
        <v>46</v>
      </c>
      <c r="D3503" s="4" t="s">
        <v>91</v>
      </c>
      <c r="E3503" s="4" t="s">
        <v>17</v>
      </c>
      <c r="F3503" s="4" t="s">
        <v>18</v>
      </c>
      <c r="G3503" s="4" t="s">
        <v>98</v>
      </c>
      <c r="H3503" s="4" t="s">
        <v>2354</v>
      </c>
      <c r="I3503" s="4" t="s">
        <v>3100</v>
      </c>
      <c r="J3503" s="51">
        <v>46000</v>
      </c>
      <c r="K3503" s="51">
        <v>7.9</v>
      </c>
      <c r="L3503" s="51">
        <v>292</v>
      </c>
      <c r="M3503" s="51">
        <v>102</v>
      </c>
      <c r="N3503" s="55">
        <v>176997107</v>
      </c>
      <c r="O3503" s="55">
        <v>145000000</v>
      </c>
      <c r="P3503" s="24">
        <v>31997107</v>
      </c>
    </row>
    <row r="3504" spans="1:16" x14ac:dyDescent="0.2">
      <c r="A3504" s="4" t="s">
        <v>6668</v>
      </c>
      <c r="B3504" s="5">
        <v>41782</v>
      </c>
      <c r="C3504" s="4" t="s">
        <v>46</v>
      </c>
      <c r="D3504" s="4" t="s">
        <v>91</v>
      </c>
      <c r="E3504" s="4" t="s">
        <v>17</v>
      </c>
      <c r="F3504" s="4" t="s">
        <v>348</v>
      </c>
      <c r="G3504" s="4" t="s">
        <v>146</v>
      </c>
      <c r="H3504" s="4" t="s">
        <v>6669</v>
      </c>
      <c r="I3504" s="4" t="s">
        <v>6670</v>
      </c>
      <c r="J3504" s="51">
        <v>15000</v>
      </c>
      <c r="K3504" s="51">
        <v>5.0999999999999996</v>
      </c>
      <c r="L3504" s="51">
        <v>308</v>
      </c>
      <c r="M3504" s="51">
        <v>92</v>
      </c>
      <c r="N3504" s="55">
        <v>19059018</v>
      </c>
      <c r="O3504" s="55">
        <v>65000000</v>
      </c>
      <c r="P3504" s="24">
        <v>-45940982</v>
      </c>
    </row>
    <row r="3505" spans="1:16" x14ac:dyDescent="0.2">
      <c r="A3505" s="4" t="s">
        <v>6671</v>
      </c>
      <c r="B3505" s="5">
        <v>41778</v>
      </c>
      <c r="C3505" s="4" t="s">
        <v>46</v>
      </c>
      <c r="D3505" s="4" t="s">
        <v>23</v>
      </c>
      <c r="E3505" s="4" t="s">
        <v>17</v>
      </c>
      <c r="F3505" s="4" t="s">
        <v>18</v>
      </c>
      <c r="G3505" s="4" t="s">
        <v>146</v>
      </c>
      <c r="H3505" s="4" t="s">
        <v>4266</v>
      </c>
      <c r="I3505" s="4" t="s">
        <v>6672</v>
      </c>
      <c r="J3505" s="51">
        <v>15000</v>
      </c>
      <c r="K3505" s="51">
        <v>6.8</v>
      </c>
      <c r="L3505" s="51">
        <v>141</v>
      </c>
      <c r="M3505" s="51">
        <v>107</v>
      </c>
      <c r="N3505" s="55">
        <v>50461335</v>
      </c>
      <c r="O3505" s="55">
        <v>11000000</v>
      </c>
      <c r="P3505" s="24">
        <v>39461335</v>
      </c>
    </row>
    <row r="3506" spans="1:16" x14ac:dyDescent="0.2">
      <c r="A3506" s="4" t="s">
        <v>6673</v>
      </c>
      <c r="B3506" s="5">
        <v>41824</v>
      </c>
      <c r="C3506" s="4" t="s">
        <v>46</v>
      </c>
      <c r="D3506" s="4" t="s">
        <v>34</v>
      </c>
      <c r="E3506" s="4" t="s">
        <v>17</v>
      </c>
      <c r="F3506" s="4" t="s">
        <v>18</v>
      </c>
      <c r="G3506" s="4" t="s">
        <v>106</v>
      </c>
      <c r="H3506" s="4" t="s">
        <v>6674</v>
      </c>
      <c r="I3506" s="4" t="s">
        <v>1525</v>
      </c>
      <c r="J3506" s="51">
        <v>18000</v>
      </c>
      <c r="K3506" s="51">
        <v>6.7</v>
      </c>
      <c r="L3506" s="51">
        <v>401</v>
      </c>
      <c r="M3506" s="51">
        <v>148</v>
      </c>
      <c r="N3506" s="55">
        <v>8093318</v>
      </c>
      <c r="O3506" s="55">
        <v>20000000</v>
      </c>
      <c r="P3506" s="24">
        <v>-11906682</v>
      </c>
    </row>
    <row r="3507" spans="1:16" x14ac:dyDescent="0.2">
      <c r="A3507" s="4" t="s">
        <v>6675</v>
      </c>
      <c r="B3507" s="5">
        <v>42001</v>
      </c>
      <c r="C3507" s="4" t="s">
        <v>46</v>
      </c>
      <c r="D3507" s="4" t="s">
        <v>54</v>
      </c>
      <c r="E3507" s="4" t="s">
        <v>17</v>
      </c>
      <c r="F3507" s="4" t="s">
        <v>18</v>
      </c>
      <c r="G3507" s="4" t="s">
        <v>146</v>
      </c>
      <c r="H3507" s="4" t="s">
        <v>1391</v>
      </c>
      <c r="I3507" s="4" t="s">
        <v>2427</v>
      </c>
      <c r="J3507" s="51">
        <v>349000</v>
      </c>
      <c r="K3507" s="51">
        <v>8.6</v>
      </c>
      <c r="L3507" s="51">
        <v>712</v>
      </c>
      <c r="M3507" s="51">
        <v>169</v>
      </c>
      <c r="N3507" s="55">
        <v>187991439</v>
      </c>
      <c r="O3507" s="55">
        <v>165000000</v>
      </c>
      <c r="P3507" s="24">
        <v>22991439</v>
      </c>
    </row>
    <row r="3508" spans="1:16" x14ac:dyDescent="0.2">
      <c r="A3508" s="4" t="s">
        <v>6676</v>
      </c>
      <c r="B3508" s="5">
        <v>41827</v>
      </c>
      <c r="C3508" s="4" t="s">
        <v>46</v>
      </c>
      <c r="D3508" s="4" t="s">
        <v>91</v>
      </c>
      <c r="E3508" s="4" t="s">
        <v>17</v>
      </c>
      <c r="F3508" s="4" t="s">
        <v>18</v>
      </c>
      <c r="G3508" s="4" t="s">
        <v>146</v>
      </c>
      <c r="H3508" s="4" t="s">
        <v>5519</v>
      </c>
      <c r="I3508" s="4" t="s">
        <v>5825</v>
      </c>
      <c r="J3508" s="51">
        <v>15000</v>
      </c>
      <c r="K3508" s="51">
        <v>5.8</v>
      </c>
      <c r="L3508" s="51">
        <v>228</v>
      </c>
      <c r="M3508" s="51">
        <v>89</v>
      </c>
      <c r="N3508" s="55">
        <v>47553512</v>
      </c>
      <c r="O3508" s="55">
        <v>50000000</v>
      </c>
      <c r="P3508" s="24">
        <v>-2446488</v>
      </c>
    </row>
    <row r="3509" spans="1:16" x14ac:dyDescent="0.2">
      <c r="A3509" s="4" t="s">
        <v>6677</v>
      </c>
      <c r="B3509" s="5">
        <v>41916</v>
      </c>
      <c r="C3509" s="4" t="s">
        <v>46</v>
      </c>
      <c r="D3509" s="4" t="s">
        <v>54</v>
      </c>
      <c r="E3509" s="4" t="s">
        <v>17</v>
      </c>
      <c r="F3509" s="4" t="s">
        <v>18</v>
      </c>
      <c r="G3509" s="4" t="s">
        <v>98</v>
      </c>
      <c r="H3509" s="4" t="s">
        <v>440</v>
      </c>
      <c r="I3509" s="4" t="s">
        <v>3003</v>
      </c>
      <c r="J3509" s="51">
        <v>90000</v>
      </c>
      <c r="K3509" s="51">
        <v>6</v>
      </c>
      <c r="L3509" s="51">
        <v>321</v>
      </c>
      <c r="M3509" s="51">
        <v>125</v>
      </c>
      <c r="N3509" s="55">
        <v>127997349</v>
      </c>
      <c r="O3509" s="55">
        <v>50000000</v>
      </c>
      <c r="P3509" s="24">
        <v>77997349</v>
      </c>
    </row>
    <row r="3510" spans="1:16" x14ac:dyDescent="0.2">
      <c r="A3510" s="4" t="s">
        <v>6678</v>
      </c>
      <c r="B3510" s="5">
        <v>41940</v>
      </c>
      <c r="C3510" s="4" t="s">
        <v>46</v>
      </c>
      <c r="D3510" s="4" t="s">
        <v>105</v>
      </c>
      <c r="E3510" s="4" t="s">
        <v>17</v>
      </c>
      <c r="F3510" s="4" t="s">
        <v>18</v>
      </c>
      <c r="G3510" s="4" t="s">
        <v>106</v>
      </c>
      <c r="H3510" s="4" t="s">
        <v>6679</v>
      </c>
      <c r="I3510" s="4" t="s">
        <v>6680</v>
      </c>
      <c r="J3510" s="51">
        <v>45000</v>
      </c>
      <c r="K3510" s="51">
        <v>6.9</v>
      </c>
      <c r="L3510" s="51">
        <v>533</v>
      </c>
      <c r="M3510" s="51">
        <v>100</v>
      </c>
      <c r="N3510" s="55">
        <v>14673301</v>
      </c>
      <c r="O3510" s="55">
        <v>2000000</v>
      </c>
      <c r="P3510" s="24">
        <v>12673301</v>
      </c>
    </row>
    <row r="3511" spans="1:16" x14ac:dyDescent="0.2">
      <c r="A3511" s="4" t="s">
        <v>6681</v>
      </c>
      <c r="B3511" s="5">
        <v>41835</v>
      </c>
      <c r="C3511" s="4" t="s">
        <v>46</v>
      </c>
      <c r="D3511" s="4" t="s">
        <v>91</v>
      </c>
      <c r="E3511" s="4" t="s">
        <v>17</v>
      </c>
      <c r="F3511" s="4" t="s">
        <v>18</v>
      </c>
      <c r="G3511" s="4" t="s">
        <v>146</v>
      </c>
      <c r="H3511" s="4" t="s">
        <v>3002</v>
      </c>
      <c r="I3511" s="4" t="s">
        <v>739</v>
      </c>
      <c r="J3511" s="51">
        <v>17000</v>
      </c>
      <c r="K3511" s="51">
        <v>6.2</v>
      </c>
      <c r="L3511" s="51">
        <v>313</v>
      </c>
      <c r="M3511" s="51">
        <v>105</v>
      </c>
      <c r="N3511" s="55">
        <v>50549107</v>
      </c>
      <c r="O3511" s="55">
        <v>60000000</v>
      </c>
      <c r="P3511" s="24">
        <v>-9450893</v>
      </c>
    </row>
    <row r="3512" spans="1:16" x14ac:dyDescent="0.2">
      <c r="A3512" s="4" t="s">
        <v>6682</v>
      </c>
      <c r="B3512" s="5">
        <v>41711</v>
      </c>
      <c r="C3512" s="4" t="s">
        <v>46</v>
      </c>
      <c r="D3512" s="4" t="s">
        <v>75</v>
      </c>
      <c r="E3512" s="4" t="s">
        <v>17</v>
      </c>
      <c r="F3512" s="4" t="s">
        <v>18</v>
      </c>
      <c r="G3512" s="4" t="s">
        <v>106</v>
      </c>
      <c r="H3512" s="4" t="s">
        <v>6683</v>
      </c>
      <c r="I3512" s="4" t="s">
        <v>128</v>
      </c>
      <c r="J3512" s="51">
        <v>16000</v>
      </c>
      <c r="K3512" s="51">
        <v>6.9</v>
      </c>
      <c r="L3512" s="51">
        <v>249</v>
      </c>
      <c r="M3512" s="51">
        <v>134</v>
      </c>
      <c r="N3512" s="55">
        <v>47034272</v>
      </c>
      <c r="O3512" s="55">
        <v>40000000</v>
      </c>
      <c r="P3512" s="24">
        <v>7034272</v>
      </c>
    </row>
    <row r="3513" spans="1:16" x14ac:dyDescent="0.2">
      <c r="A3513" s="4" t="s">
        <v>6684</v>
      </c>
      <c r="B3513" s="5">
        <v>41912</v>
      </c>
      <c r="C3513" s="4" t="s">
        <v>46</v>
      </c>
      <c r="D3513" s="4" t="s">
        <v>75</v>
      </c>
      <c r="E3513" s="4" t="s">
        <v>17</v>
      </c>
      <c r="F3513" s="4" t="s">
        <v>18</v>
      </c>
      <c r="G3513" s="4" t="s">
        <v>106</v>
      </c>
      <c r="H3513" s="4" t="s">
        <v>3445</v>
      </c>
      <c r="I3513" s="4" t="s">
        <v>2751</v>
      </c>
      <c r="J3513" s="51">
        <v>13000</v>
      </c>
      <c r="K3513" s="51">
        <v>7</v>
      </c>
      <c r="L3513" s="51">
        <v>163</v>
      </c>
      <c r="M3513" s="51">
        <v>112</v>
      </c>
      <c r="N3513" s="55">
        <v>2445646</v>
      </c>
      <c r="O3513" s="55">
        <v>5000000</v>
      </c>
      <c r="P3513" s="24">
        <v>-2554354</v>
      </c>
    </row>
    <row r="3514" spans="1:16" x14ac:dyDescent="0.2">
      <c r="A3514" s="4" t="s">
        <v>6685</v>
      </c>
      <c r="B3514" s="5">
        <v>41906</v>
      </c>
      <c r="C3514" s="4" t="s">
        <v>46</v>
      </c>
      <c r="D3514" s="4" t="s">
        <v>91</v>
      </c>
      <c r="E3514" s="4" t="s">
        <v>1143</v>
      </c>
      <c r="F3514" s="4" t="s">
        <v>637</v>
      </c>
      <c r="G3514" s="4"/>
      <c r="H3514" s="4" t="s">
        <v>6686</v>
      </c>
      <c r="I3514" s="4" t="s">
        <v>6687</v>
      </c>
      <c r="J3514" s="51">
        <v>0</v>
      </c>
      <c r="K3514" s="51">
        <v>6.5</v>
      </c>
      <c r="L3514" s="51">
        <v>65</v>
      </c>
      <c r="M3514" s="51">
        <v>100</v>
      </c>
      <c r="N3514" s="55">
        <v>129115</v>
      </c>
      <c r="O3514" s="55">
        <v>25000000</v>
      </c>
      <c r="P3514" s="24">
        <v>-24870885</v>
      </c>
    </row>
    <row r="3515" spans="1:16" x14ac:dyDescent="0.2">
      <c r="A3515" s="4" t="s">
        <v>6688</v>
      </c>
      <c r="B3515" s="5">
        <v>41928</v>
      </c>
      <c r="C3515" s="4" t="s">
        <v>46</v>
      </c>
      <c r="D3515" s="4" t="s">
        <v>91</v>
      </c>
      <c r="E3515" s="4" t="s">
        <v>17</v>
      </c>
      <c r="F3515" s="4" t="s">
        <v>18</v>
      </c>
      <c r="G3515" s="4" t="s">
        <v>146</v>
      </c>
      <c r="H3515" s="4" t="s">
        <v>476</v>
      </c>
      <c r="I3515" s="4" t="s">
        <v>6689</v>
      </c>
      <c r="J3515" s="51">
        <v>31000</v>
      </c>
      <c r="K3515" s="51">
        <v>3.1</v>
      </c>
      <c r="L3515" s="51">
        <v>169</v>
      </c>
      <c r="M3515" s="51">
        <v>110</v>
      </c>
      <c r="N3515" s="55">
        <v>13998282</v>
      </c>
      <c r="O3515" s="55">
        <v>16000000</v>
      </c>
      <c r="P3515" s="24">
        <v>-2001718</v>
      </c>
    </row>
    <row r="3516" spans="1:16" x14ac:dyDescent="0.2">
      <c r="A3516" s="4" t="s">
        <v>6690</v>
      </c>
      <c r="B3516" s="5">
        <v>41874</v>
      </c>
      <c r="C3516" s="4" t="s">
        <v>46</v>
      </c>
      <c r="D3516" s="4" t="s">
        <v>34</v>
      </c>
      <c r="E3516" s="4" t="s">
        <v>17</v>
      </c>
      <c r="F3516" s="4" t="s">
        <v>18</v>
      </c>
      <c r="G3516" s="4" t="s">
        <v>106</v>
      </c>
      <c r="H3516" s="4" t="s">
        <v>5549</v>
      </c>
      <c r="I3516" s="4" t="s">
        <v>2863</v>
      </c>
      <c r="J3516" s="51">
        <v>14000</v>
      </c>
      <c r="K3516" s="51">
        <v>6.5</v>
      </c>
      <c r="L3516" s="51">
        <v>129</v>
      </c>
      <c r="M3516" s="51">
        <v>104</v>
      </c>
      <c r="N3516" s="55">
        <v>82389560</v>
      </c>
      <c r="O3516" s="55">
        <v>17000000</v>
      </c>
      <c r="P3516" s="24">
        <v>65389560</v>
      </c>
    </row>
    <row r="3517" spans="1:16" x14ac:dyDescent="0.2">
      <c r="A3517" s="4" t="s">
        <v>6691</v>
      </c>
      <c r="B3517" s="5">
        <v>41971</v>
      </c>
      <c r="C3517" s="4" t="s">
        <v>46</v>
      </c>
      <c r="D3517" s="4" t="s">
        <v>3918</v>
      </c>
      <c r="E3517" s="4" t="s">
        <v>17</v>
      </c>
      <c r="F3517" s="4" t="s">
        <v>18</v>
      </c>
      <c r="G3517" s="4" t="s">
        <v>106</v>
      </c>
      <c r="H3517" s="4" t="s">
        <v>6692</v>
      </c>
      <c r="I3517" s="4" t="s">
        <v>6693</v>
      </c>
      <c r="J3517" s="51">
        <v>261</v>
      </c>
      <c r="K3517" s="51">
        <v>4.8</v>
      </c>
      <c r="L3517" s="51">
        <v>10</v>
      </c>
      <c r="M3517" s="51">
        <v>95</v>
      </c>
      <c r="N3517" s="55">
        <v>2468</v>
      </c>
      <c r="O3517" s="55">
        <v>300000</v>
      </c>
      <c r="P3517" s="24">
        <v>-297532</v>
      </c>
    </row>
    <row r="3518" spans="1:16" x14ac:dyDescent="0.2">
      <c r="A3518" s="4" t="s">
        <v>6694</v>
      </c>
      <c r="B3518" s="5">
        <v>41871</v>
      </c>
      <c r="C3518" s="4" t="s">
        <v>46</v>
      </c>
      <c r="D3518" s="4" t="s">
        <v>91</v>
      </c>
      <c r="E3518" s="4" t="s">
        <v>17</v>
      </c>
      <c r="F3518" s="4" t="s">
        <v>175</v>
      </c>
      <c r="G3518" s="4" t="s">
        <v>106</v>
      </c>
      <c r="H3518" s="4" t="s">
        <v>1905</v>
      </c>
      <c r="I3518" s="4" t="s">
        <v>1665</v>
      </c>
      <c r="J3518" s="51">
        <v>83000</v>
      </c>
      <c r="K3518" s="51">
        <v>6.4</v>
      </c>
      <c r="L3518" s="51">
        <v>433</v>
      </c>
      <c r="M3518" s="51">
        <v>89</v>
      </c>
      <c r="N3518" s="55">
        <v>126546825</v>
      </c>
      <c r="O3518" s="55">
        <v>40000000</v>
      </c>
      <c r="P3518" s="24">
        <v>86546825</v>
      </c>
    </row>
    <row r="3519" spans="1:16" x14ac:dyDescent="0.2">
      <c r="A3519" s="4" t="s">
        <v>6695</v>
      </c>
      <c r="B3519" s="5">
        <v>41704</v>
      </c>
      <c r="C3519" s="4" t="s">
        <v>46</v>
      </c>
      <c r="D3519" s="4" t="s">
        <v>91</v>
      </c>
      <c r="E3519" s="4" t="s">
        <v>17</v>
      </c>
      <c r="F3519" s="4" t="s">
        <v>18</v>
      </c>
      <c r="G3519" s="4" t="s">
        <v>98</v>
      </c>
      <c r="H3519" s="4" t="s">
        <v>1221</v>
      </c>
      <c r="I3519" s="4" t="s">
        <v>6696</v>
      </c>
      <c r="J3519" s="51">
        <v>89000</v>
      </c>
      <c r="K3519" s="51">
        <v>7</v>
      </c>
      <c r="L3519" s="51">
        <v>401</v>
      </c>
      <c r="M3519" s="51">
        <v>97</v>
      </c>
      <c r="N3519" s="55">
        <v>241407328</v>
      </c>
      <c r="O3519" s="55">
        <v>180000000</v>
      </c>
      <c r="P3519" s="24">
        <v>61407328</v>
      </c>
    </row>
    <row r="3520" spans="1:16" x14ac:dyDescent="0.2">
      <c r="A3520" s="4" t="s">
        <v>6697</v>
      </c>
      <c r="B3520" s="5">
        <v>41969</v>
      </c>
      <c r="C3520" s="4" t="s">
        <v>46</v>
      </c>
      <c r="D3520" s="4" t="s">
        <v>75</v>
      </c>
      <c r="E3520" s="4" t="s">
        <v>17</v>
      </c>
      <c r="F3520" s="4" t="s">
        <v>18</v>
      </c>
      <c r="G3520" s="4" t="s">
        <v>98</v>
      </c>
      <c r="H3520" s="4" t="s">
        <v>3275</v>
      </c>
      <c r="I3520" s="4" t="s">
        <v>4690</v>
      </c>
      <c r="J3520" s="51">
        <v>10000</v>
      </c>
      <c r="K3520" s="51">
        <v>7</v>
      </c>
      <c r="L3520" s="51">
        <v>151</v>
      </c>
      <c r="M3520" s="51">
        <v>124</v>
      </c>
      <c r="N3520" s="55">
        <v>36447959</v>
      </c>
      <c r="O3520" s="55">
        <v>25000000</v>
      </c>
      <c r="P3520" s="24">
        <v>11447959</v>
      </c>
    </row>
    <row r="3521" spans="1:16" x14ac:dyDescent="0.2">
      <c r="A3521" s="4" t="s">
        <v>6698</v>
      </c>
      <c r="B3521" s="5">
        <v>41951</v>
      </c>
      <c r="C3521" s="4" t="s">
        <v>46</v>
      </c>
      <c r="D3521" s="4" t="s">
        <v>34</v>
      </c>
      <c r="E3521" s="4" t="s">
        <v>17</v>
      </c>
      <c r="F3521" s="4" t="s">
        <v>18</v>
      </c>
      <c r="G3521" s="4" t="s">
        <v>98</v>
      </c>
      <c r="H3521" s="4" t="s">
        <v>4319</v>
      </c>
      <c r="I3521" s="4" t="s">
        <v>6699</v>
      </c>
      <c r="J3521" s="51">
        <v>0</v>
      </c>
      <c r="K3521" s="51">
        <v>5.4</v>
      </c>
      <c r="L3521" s="51">
        <v>49</v>
      </c>
      <c r="M3521" s="51">
        <v>98</v>
      </c>
      <c r="N3521" s="55">
        <v>10429707</v>
      </c>
      <c r="O3521" s="55">
        <v>5000000</v>
      </c>
      <c r="P3521" s="24">
        <v>5429707</v>
      </c>
    </row>
    <row r="3522" spans="1:16" x14ac:dyDescent="0.2">
      <c r="A3522" s="4" t="s">
        <v>6700</v>
      </c>
      <c r="B3522" s="5">
        <v>41697</v>
      </c>
      <c r="C3522" s="4" t="s">
        <v>46</v>
      </c>
      <c r="D3522" s="4" t="s">
        <v>54</v>
      </c>
      <c r="E3522" s="4" t="s">
        <v>17</v>
      </c>
      <c r="F3522" s="4" t="s">
        <v>18</v>
      </c>
      <c r="G3522" s="4" t="s">
        <v>98</v>
      </c>
      <c r="H3522" s="4" t="s">
        <v>3630</v>
      </c>
      <c r="I3522" s="4" t="s">
        <v>2181</v>
      </c>
      <c r="J3522" s="51">
        <v>11000</v>
      </c>
      <c r="K3522" s="51">
        <v>6.9</v>
      </c>
      <c r="L3522" s="51">
        <v>196</v>
      </c>
      <c r="M3522" s="51">
        <v>92</v>
      </c>
      <c r="N3522" s="55">
        <v>111505642</v>
      </c>
      <c r="O3522" s="55">
        <v>145000000</v>
      </c>
      <c r="P3522" s="24">
        <v>-33494358</v>
      </c>
    </row>
    <row r="3523" spans="1:16" x14ac:dyDescent="0.2">
      <c r="A3523" s="4" t="s">
        <v>6701</v>
      </c>
      <c r="B3523" s="5">
        <v>41794</v>
      </c>
      <c r="C3523" s="4" t="s">
        <v>46</v>
      </c>
      <c r="D3523" s="4" t="s">
        <v>75</v>
      </c>
      <c r="E3523" s="4" t="s">
        <v>17</v>
      </c>
      <c r="F3523" s="4" t="s">
        <v>97</v>
      </c>
      <c r="G3523" s="4" t="s">
        <v>106</v>
      </c>
      <c r="H3523" s="4" t="s">
        <v>2962</v>
      </c>
      <c r="I3523" s="4" t="s">
        <v>2262</v>
      </c>
      <c r="J3523" s="51">
        <v>0</v>
      </c>
      <c r="K3523" s="51">
        <v>6.8</v>
      </c>
      <c r="L3523" s="51">
        <v>262</v>
      </c>
      <c r="M3523" s="51">
        <v>150</v>
      </c>
      <c r="N3523" s="55">
        <v>3958500</v>
      </c>
      <c r="O3523" s="55">
        <v>8200000</v>
      </c>
      <c r="P3523" s="24">
        <v>-4241500</v>
      </c>
    </row>
    <row r="3524" spans="1:16" x14ac:dyDescent="0.2">
      <c r="A3524" s="4" t="s">
        <v>6702</v>
      </c>
      <c r="B3524" s="5">
        <v>41976</v>
      </c>
      <c r="C3524" s="4" t="s">
        <v>46</v>
      </c>
      <c r="D3524" s="4" t="s">
        <v>54</v>
      </c>
      <c r="E3524" s="4" t="s">
        <v>17</v>
      </c>
      <c r="F3524" s="4" t="s">
        <v>18</v>
      </c>
      <c r="G3524" s="4" t="s">
        <v>98</v>
      </c>
      <c r="H3524" s="4" t="s">
        <v>3630</v>
      </c>
      <c r="I3524" s="4" t="s">
        <v>6006</v>
      </c>
      <c r="J3524" s="51">
        <v>10000</v>
      </c>
      <c r="K3524" s="51">
        <v>6.4</v>
      </c>
      <c r="L3524" s="51">
        <v>277</v>
      </c>
      <c r="M3524" s="51">
        <v>119</v>
      </c>
      <c r="N3524" s="55">
        <v>51178893</v>
      </c>
      <c r="O3524" s="55">
        <v>50000000</v>
      </c>
      <c r="P3524" s="24">
        <v>1178893</v>
      </c>
    </row>
    <row r="3525" spans="1:16" x14ac:dyDescent="0.2">
      <c r="A3525" s="4" t="s">
        <v>6703</v>
      </c>
      <c r="B3525" s="5">
        <v>41880</v>
      </c>
      <c r="C3525" s="4" t="s">
        <v>46</v>
      </c>
      <c r="D3525" s="4" t="s">
        <v>91</v>
      </c>
      <c r="E3525" s="4" t="s">
        <v>17</v>
      </c>
      <c r="F3525" s="4" t="s">
        <v>18</v>
      </c>
      <c r="G3525" s="4" t="s">
        <v>146</v>
      </c>
      <c r="H3525" s="4" t="s">
        <v>6704</v>
      </c>
      <c r="I3525" s="4" t="s">
        <v>6705</v>
      </c>
      <c r="J3525" s="51">
        <v>32000</v>
      </c>
      <c r="K3525" s="51">
        <v>6.5</v>
      </c>
      <c r="L3525" s="51">
        <v>327</v>
      </c>
      <c r="M3525" s="51">
        <v>132</v>
      </c>
      <c r="N3525" s="55">
        <v>43568507</v>
      </c>
      <c r="O3525" s="55">
        <v>66000000</v>
      </c>
      <c r="P3525" s="24">
        <v>-22431493</v>
      </c>
    </row>
    <row r="3526" spans="1:16" x14ac:dyDescent="0.2">
      <c r="A3526" s="4" t="s">
        <v>6706</v>
      </c>
      <c r="B3526" s="5">
        <v>41695</v>
      </c>
      <c r="C3526" s="4" t="s">
        <v>46</v>
      </c>
      <c r="D3526" s="4" t="s">
        <v>34</v>
      </c>
      <c r="E3526" s="4" t="s">
        <v>17</v>
      </c>
      <c r="F3526" s="4" t="s">
        <v>18</v>
      </c>
      <c r="G3526" s="4" t="s">
        <v>106</v>
      </c>
      <c r="H3526" s="4" t="s">
        <v>6707</v>
      </c>
      <c r="I3526" s="4" t="s">
        <v>4905</v>
      </c>
      <c r="J3526" s="51">
        <v>21000</v>
      </c>
      <c r="K3526" s="51">
        <v>6.4</v>
      </c>
      <c r="L3526" s="51">
        <v>351</v>
      </c>
      <c r="M3526" s="51">
        <v>97</v>
      </c>
      <c r="N3526" s="55">
        <v>150056505</v>
      </c>
      <c r="O3526" s="55">
        <v>18000000</v>
      </c>
      <c r="P3526" s="24">
        <v>132056505</v>
      </c>
    </row>
    <row r="3527" spans="1:16" x14ac:dyDescent="0.2">
      <c r="A3527" s="4" t="s">
        <v>6708</v>
      </c>
      <c r="B3527" s="5">
        <v>41645</v>
      </c>
      <c r="C3527" s="4" t="s">
        <v>46</v>
      </c>
      <c r="D3527" s="4" t="s">
        <v>54</v>
      </c>
      <c r="E3527" s="4" t="s">
        <v>17</v>
      </c>
      <c r="F3527" s="4" t="s">
        <v>18</v>
      </c>
      <c r="G3527" s="4" t="s">
        <v>98</v>
      </c>
      <c r="H3527" s="4" t="s">
        <v>598</v>
      </c>
      <c r="I3527" s="4" t="s">
        <v>2983</v>
      </c>
      <c r="J3527" s="51">
        <v>11000</v>
      </c>
      <c r="K3527" s="51">
        <v>6.2</v>
      </c>
      <c r="L3527" s="51">
        <v>154</v>
      </c>
      <c r="M3527" s="51">
        <v>98</v>
      </c>
      <c r="N3527" s="55">
        <v>113733726</v>
      </c>
      <c r="O3527" s="55">
        <v>127000000</v>
      </c>
      <c r="P3527" s="24">
        <v>-13266274</v>
      </c>
    </row>
    <row r="3528" spans="1:16" x14ac:dyDescent="0.2">
      <c r="A3528" s="4" t="s">
        <v>6709</v>
      </c>
      <c r="B3528" s="5">
        <v>41940</v>
      </c>
      <c r="C3528" s="4" t="s">
        <v>46</v>
      </c>
      <c r="D3528" s="4" t="s">
        <v>16</v>
      </c>
      <c r="E3528" s="4" t="s">
        <v>17</v>
      </c>
      <c r="F3528" s="4" t="s">
        <v>18</v>
      </c>
      <c r="G3528" s="4" t="s">
        <v>106</v>
      </c>
      <c r="H3528" s="4" t="s">
        <v>2646</v>
      </c>
      <c r="I3528" s="4" t="s">
        <v>6710</v>
      </c>
      <c r="J3528" s="51">
        <v>65000</v>
      </c>
      <c r="K3528" s="51">
        <v>7.9</v>
      </c>
      <c r="L3528" s="51">
        <v>534</v>
      </c>
      <c r="M3528" s="51">
        <v>117</v>
      </c>
      <c r="N3528" s="55">
        <v>32279955</v>
      </c>
      <c r="O3528" s="55">
        <v>8500000</v>
      </c>
      <c r="P3528" s="24">
        <v>23779955</v>
      </c>
    </row>
    <row r="3529" spans="1:16" x14ac:dyDescent="0.2">
      <c r="A3529" s="4" t="s">
        <v>6711</v>
      </c>
      <c r="B3529" s="5">
        <v>41789</v>
      </c>
      <c r="C3529" s="4" t="s">
        <v>46</v>
      </c>
      <c r="D3529" s="4" t="s">
        <v>16</v>
      </c>
      <c r="E3529" s="4" t="s">
        <v>17</v>
      </c>
      <c r="F3529" s="4" t="s">
        <v>18</v>
      </c>
      <c r="G3529" s="4" t="s">
        <v>146</v>
      </c>
      <c r="H3529" s="4" t="s">
        <v>2830</v>
      </c>
      <c r="I3529" s="4" t="s">
        <v>1730</v>
      </c>
      <c r="J3529" s="51">
        <v>0</v>
      </c>
      <c r="K3529" s="51">
        <v>5.6</v>
      </c>
      <c r="L3529" s="51">
        <v>58</v>
      </c>
      <c r="M3529" s="51">
        <v>84</v>
      </c>
      <c r="N3529" s="55">
        <v>52543632</v>
      </c>
      <c r="O3529" s="55">
        <v>13200000</v>
      </c>
      <c r="P3529" s="24">
        <v>39343632</v>
      </c>
    </row>
    <row r="3530" spans="1:16" x14ac:dyDescent="0.2">
      <c r="A3530" s="4" t="s">
        <v>6712</v>
      </c>
      <c r="B3530" s="5">
        <v>41680</v>
      </c>
      <c r="C3530" s="4" t="s">
        <v>46</v>
      </c>
      <c r="D3530" s="4" t="s">
        <v>91</v>
      </c>
      <c r="E3530" s="4" t="s">
        <v>17</v>
      </c>
      <c r="F3530" s="4" t="s">
        <v>18</v>
      </c>
      <c r="G3530" s="4" t="s">
        <v>146</v>
      </c>
      <c r="H3530" s="4" t="s">
        <v>894</v>
      </c>
      <c r="I3530" s="4" t="s">
        <v>1848</v>
      </c>
      <c r="J3530" s="51">
        <v>71000</v>
      </c>
      <c r="K3530" s="51">
        <v>5.8</v>
      </c>
      <c r="L3530" s="51">
        <v>434</v>
      </c>
      <c r="M3530" s="51">
        <v>138</v>
      </c>
      <c r="N3530" s="55">
        <v>101160529</v>
      </c>
      <c r="O3530" s="55">
        <v>125000000</v>
      </c>
      <c r="P3530" s="24">
        <v>-23839471</v>
      </c>
    </row>
    <row r="3531" spans="1:16" x14ac:dyDescent="0.2">
      <c r="A3531" s="4" t="s">
        <v>6713</v>
      </c>
      <c r="B3531" s="5">
        <v>41787</v>
      </c>
      <c r="C3531" s="4" t="s">
        <v>46</v>
      </c>
      <c r="D3531" s="4" t="s">
        <v>91</v>
      </c>
      <c r="E3531" s="4" t="s">
        <v>17</v>
      </c>
      <c r="F3531" s="4" t="s">
        <v>97</v>
      </c>
      <c r="G3531" s="4" t="s">
        <v>146</v>
      </c>
      <c r="H3531" s="4" t="s">
        <v>473</v>
      </c>
      <c r="I3531" s="4" t="s">
        <v>4012</v>
      </c>
      <c r="J3531" s="51">
        <v>24000</v>
      </c>
      <c r="K3531" s="51">
        <v>7</v>
      </c>
      <c r="L3531" s="51">
        <v>359</v>
      </c>
      <c r="M3531" s="51">
        <v>106</v>
      </c>
      <c r="N3531" s="55">
        <v>91439400</v>
      </c>
      <c r="O3531" s="55">
        <v>50000000</v>
      </c>
      <c r="P3531" s="24">
        <v>41439400</v>
      </c>
    </row>
    <row r="3532" spans="1:16" x14ac:dyDescent="0.2">
      <c r="A3532" s="4" t="s">
        <v>6714</v>
      </c>
      <c r="B3532" s="5">
        <v>41649</v>
      </c>
      <c r="C3532" s="4" t="s">
        <v>46</v>
      </c>
      <c r="D3532" s="4" t="s">
        <v>34</v>
      </c>
      <c r="E3532" s="4" t="s">
        <v>17</v>
      </c>
      <c r="F3532" s="4" t="s">
        <v>18</v>
      </c>
      <c r="G3532" s="4" t="s">
        <v>19</v>
      </c>
      <c r="H3532" s="4" t="s">
        <v>6715</v>
      </c>
      <c r="I3532" s="4" t="s">
        <v>6715</v>
      </c>
      <c r="J3532" s="51">
        <v>0</v>
      </c>
      <c r="K3532" s="51">
        <v>5.0999999999999996</v>
      </c>
      <c r="L3532" s="51">
        <v>6</v>
      </c>
      <c r="M3532" s="51">
        <v>93</v>
      </c>
      <c r="N3532" s="55">
        <v>35688</v>
      </c>
      <c r="O3532" s="55">
        <v>600000</v>
      </c>
      <c r="P3532" s="24">
        <v>-564312</v>
      </c>
    </row>
    <row r="3533" spans="1:16" x14ac:dyDescent="0.2">
      <c r="A3533" s="4" t="s">
        <v>6716</v>
      </c>
      <c r="B3533" s="5">
        <v>41918</v>
      </c>
      <c r="C3533" s="4" t="s">
        <v>46</v>
      </c>
      <c r="D3533" s="4" t="s">
        <v>329</v>
      </c>
      <c r="E3533" s="4" t="s">
        <v>17</v>
      </c>
      <c r="F3533" s="4" t="s">
        <v>18</v>
      </c>
      <c r="G3533" s="4" t="s">
        <v>146</v>
      </c>
      <c r="H3533" s="4" t="s">
        <v>4476</v>
      </c>
      <c r="I3533" s="4" t="s">
        <v>6717</v>
      </c>
      <c r="J3533" s="51">
        <v>18000</v>
      </c>
      <c r="K3533" s="51">
        <v>4.4000000000000004</v>
      </c>
      <c r="L3533" s="51">
        <v>183</v>
      </c>
      <c r="M3533" s="51">
        <v>89</v>
      </c>
      <c r="N3533" s="55">
        <v>50820940</v>
      </c>
      <c r="O3533" s="55">
        <v>5000000</v>
      </c>
      <c r="P3533" s="24">
        <v>45820940</v>
      </c>
    </row>
    <row r="3534" spans="1:16" x14ac:dyDescent="0.2">
      <c r="A3534" s="4" t="s">
        <v>6718</v>
      </c>
      <c r="B3534" s="5">
        <v>41697</v>
      </c>
      <c r="C3534" s="4" t="s">
        <v>46</v>
      </c>
      <c r="D3534" s="4" t="s">
        <v>47</v>
      </c>
      <c r="E3534" s="4" t="s">
        <v>17</v>
      </c>
      <c r="F3534" s="4" t="s">
        <v>97</v>
      </c>
      <c r="G3534" s="4" t="s">
        <v>98</v>
      </c>
      <c r="H3534" s="4" t="s">
        <v>2311</v>
      </c>
      <c r="I3534" s="4" t="s">
        <v>6719</v>
      </c>
      <c r="J3534" s="51">
        <v>30000</v>
      </c>
      <c r="K3534" s="51">
        <v>7.2</v>
      </c>
      <c r="L3534" s="51">
        <v>224</v>
      </c>
      <c r="M3534" s="51">
        <v>95</v>
      </c>
      <c r="N3534" s="55">
        <v>76137505</v>
      </c>
      <c r="O3534" s="55">
        <v>55000000</v>
      </c>
      <c r="P3534" s="24">
        <v>21137505</v>
      </c>
    </row>
    <row r="3535" spans="1:16" x14ac:dyDescent="0.2">
      <c r="A3535" s="4" t="s">
        <v>6720</v>
      </c>
      <c r="B3535" s="5">
        <v>41980</v>
      </c>
      <c r="C3535" s="4" t="s">
        <v>46</v>
      </c>
      <c r="D3535" s="4" t="s">
        <v>329</v>
      </c>
      <c r="E3535" s="4" t="s">
        <v>17</v>
      </c>
      <c r="F3535" s="4" t="s">
        <v>18</v>
      </c>
      <c r="G3535" s="4" t="s">
        <v>106</v>
      </c>
      <c r="H3535" s="4" t="s">
        <v>6721</v>
      </c>
      <c r="I3535" s="4" t="s">
        <v>6722</v>
      </c>
      <c r="J3535" s="51">
        <v>10000</v>
      </c>
      <c r="K3535" s="51">
        <v>5</v>
      </c>
      <c r="L3535" s="51">
        <v>220</v>
      </c>
      <c r="M3535" s="51">
        <v>101</v>
      </c>
      <c r="N3535" s="55">
        <v>32453345</v>
      </c>
      <c r="O3535" s="55">
        <v>5000000</v>
      </c>
      <c r="P3535" s="24">
        <v>27453345</v>
      </c>
    </row>
    <row r="3536" spans="1:16" x14ac:dyDescent="0.2">
      <c r="A3536" s="4" t="s">
        <v>6723</v>
      </c>
      <c r="B3536" s="5">
        <v>41853</v>
      </c>
      <c r="C3536" s="4" t="s">
        <v>46</v>
      </c>
      <c r="D3536" s="4" t="s">
        <v>54</v>
      </c>
      <c r="E3536" s="4" t="s">
        <v>17</v>
      </c>
      <c r="F3536" s="4" t="s">
        <v>18</v>
      </c>
      <c r="G3536" s="4" t="s">
        <v>98</v>
      </c>
      <c r="H3536" s="4" t="s">
        <v>4598</v>
      </c>
      <c r="I3536" s="4" t="s">
        <v>1732</v>
      </c>
      <c r="J3536" s="51">
        <v>11000</v>
      </c>
      <c r="K3536" s="51">
        <v>6.7</v>
      </c>
      <c r="L3536" s="51">
        <v>153</v>
      </c>
      <c r="M3536" s="51">
        <v>92</v>
      </c>
      <c r="N3536" s="55">
        <v>83348920</v>
      </c>
      <c r="O3536" s="55">
        <v>132000000</v>
      </c>
      <c r="P3536" s="24">
        <v>-48651080</v>
      </c>
    </row>
    <row r="3537" spans="1:16" x14ac:dyDescent="0.2">
      <c r="A3537" s="4" t="s">
        <v>6724</v>
      </c>
      <c r="B3537" s="5">
        <v>41794</v>
      </c>
      <c r="C3537" s="4" t="s">
        <v>46</v>
      </c>
      <c r="D3537" s="4" t="s">
        <v>91</v>
      </c>
      <c r="E3537" s="4" t="s">
        <v>17</v>
      </c>
      <c r="F3537" s="4" t="s">
        <v>352</v>
      </c>
      <c r="G3537" s="4" t="s">
        <v>146</v>
      </c>
      <c r="H3537" s="4" t="s">
        <v>6725</v>
      </c>
      <c r="I3537" s="4" t="s">
        <v>1244</v>
      </c>
      <c r="J3537" s="51">
        <v>20000</v>
      </c>
      <c r="K3537" s="51">
        <v>5.6</v>
      </c>
      <c r="L3537" s="51">
        <v>272</v>
      </c>
      <c r="M3537" s="51">
        <v>105</v>
      </c>
      <c r="N3537" s="55">
        <v>23219748</v>
      </c>
      <c r="O3537" s="55">
        <v>80000000</v>
      </c>
      <c r="P3537" s="24">
        <v>-56780252</v>
      </c>
    </row>
    <row r="3538" spans="1:16" x14ac:dyDescent="0.2">
      <c r="A3538" s="4" t="s">
        <v>6726</v>
      </c>
      <c r="B3538" s="5">
        <v>41950</v>
      </c>
      <c r="C3538" s="4" t="s">
        <v>46</v>
      </c>
      <c r="D3538" s="4" t="s">
        <v>91</v>
      </c>
      <c r="E3538" s="4" t="s">
        <v>17</v>
      </c>
      <c r="F3538" s="4" t="s">
        <v>18</v>
      </c>
      <c r="G3538" s="4" t="s">
        <v>146</v>
      </c>
      <c r="H3538" s="4" t="s">
        <v>1971</v>
      </c>
      <c r="I3538" s="4" t="s">
        <v>2975</v>
      </c>
      <c r="J3538" s="51">
        <v>0</v>
      </c>
      <c r="K3538" s="51">
        <v>6.2</v>
      </c>
      <c r="L3538" s="51">
        <v>146</v>
      </c>
      <c r="M3538" s="51">
        <v>99</v>
      </c>
      <c r="N3538" s="55">
        <v>134141530</v>
      </c>
      <c r="O3538" s="55">
        <v>25000000</v>
      </c>
      <c r="P3538" s="24">
        <v>109141530</v>
      </c>
    </row>
    <row r="3539" spans="1:16" x14ac:dyDescent="0.2">
      <c r="A3539" s="4" t="s">
        <v>6727</v>
      </c>
      <c r="B3539" s="5">
        <v>41660</v>
      </c>
      <c r="C3539" s="4" t="s">
        <v>46</v>
      </c>
      <c r="D3539" s="4" t="s">
        <v>54</v>
      </c>
      <c r="E3539" s="4" t="s">
        <v>17</v>
      </c>
      <c r="F3539" s="4" t="s">
        <v>18</v>
      </c>
      <c r="G3539" s="4" t="s">
        <v>42</v>
      </c>
      <c r="H3539" s="4" t="s">
        <v>3185</v>
      </c>
      <c r="I3539" s="4" t="s">
        <v>4360</v>
      </c>
      <c r="J3539" s="51">
        <v>0</v>
      </c>
      <c r="K3539" s="51">
        <v>6.4</v>
      </c>
      <c r="L3539" s="51">
        <v>159</v>
      </c>
      <c r="M3539" s="51">
        <v>101</v>
      </c>
      <c r="N3539" s="55">
        <v>131536019</v>
      </c>
      <c r="O3539" s="55">
        <v>103000000</v>
      </c>
      <c r="P3539" s="24">
        <v>28536019</v>
      </c>
    </row>
    <row r="3540" spans="1:16" x14ac:dyDescent="0.2">
      <c r="A3540" s="4" t="s">
        <v>6728</v>
      </c>
      <c r="B3540" s="5">
        <v>41888</v>
      </c>
      <c r="C3540" s="4" t="s">
        <v>46</v>
      </c>
      <c r="D3540" s="4" t="s">
        <v>91</v>
      </c>
      <c r="E3540" s="4" t="s">
        <v>17</v>
      </c>
      <c r="F3540" s="4" t="s">
        <v>18</v>
      </c>
      <c r="G3540" s="4" t="s">
        <v>146</v>
      </c>
      <c r="H3540" s="4" t="s">
        <v>1022</v>
      </c>
      <c r="I3540" s="4" t="s">
        <v>4644</v>
      </c>
      <c r="J3540" s="51">
        <v>60000</v>
      </c>
      <c r="K3540" s="51">
        <v>6.2</v>
      </c>
      <c r="L3540" s="51">
        <v>492</v>
      </c>
      <c r="M3540" s="51">
        <v>117</v>
      </c>
      <c r="N3540" s="55">
        <v>58607007</v>
      </c>
      <c r="O3540" s="55">
        <v>100000000</v>
      </c>
      <c r="P3540" s="24">
        <v>-41392993</v>
      </c>
    </row>
    <row r="3541" spans="1:16" x14ac:dyDescent="0.2">
      <c r="A3541" s="4" t="s">
        <v>6729</v>
      </c>
      <c r="B3541" s="5">
        <v>41828</v>
      </c>
      <c r="C3541" s="4" t="s">
        <v>46</v>
      </c>
      <c r="D3541" s="4" t="s">
        <v>75</v>
      </c>
      <c r="E3541" s="4" t="s">
        <v>17</v>
      </c>
      <c r="F3541" s="4" t="s">
        <v>18</v>
      </c>
      <c r="G3541" s="4" t="s">
        <v>106</v>
      </c>
      <c r="H3541" s="4" t="s">
        <v>6730</v>
      </c>
      <c r="I3541" s="4" t="s">
        <v>6731</v>
      </c>
      <c r="J3541" s="51">
        <v>5000</v>
      </c>
      <c r="K3541" s="51">
        <v>6.6</v>
      </c>
      <c r="L3541" s="51">
        <v>129</v>
      </c>
      <c r="M3541" s="51">
        <v>103</v>
      </c>
      <c r="N3541" s="55">
        <v>3093491</v>
      </c>
      <c r="O3541" s="55">
        <v>5000000</v>
      </c>
      <c r="P3541" s="24">
        <v>-1906509</v>
      </c>
    </row>
    <row r="3542" spans="1:16" x14ac:dyDescent="0.2">
      <c r="A3542" s="4" t="s">
        <v>6732</v>
      </c>
      <c r="B3542" s="5">
        <v>41894</v>
      </c>
      <c r="C3542" s="4" t="s">
        <v>46</v>
      </c>
      <c r="D3542" s="4" t="s">
        <v>34</v>
      </c>
      <c r="E3542" s="4" t="s">
        <v>17</v>
      </c>
      <c r="F3542" s="4" t="s">
        <v>18</v>
      </c>
      <c r="G3542" s="4" t="s">
        <v>106</v>
      </c>
      <c r="H3542" s="4" t="s">
        <v>2110</v>
      </c>
      <c r="I3542" s="4" t="s">
        <v>6733</v>
      </c>
      <c r="J3542" s="51">
        <v>0</v>
      </c>
      <c r="K3542" s="51">
        <v>7.5</v>
      </c>
      <c r="L3542" s="51">
        <v>44</v>
      </c>
      <c r="M3542" s="51">
        <v>105</v>
      </c>
      <c r="N3542" s="55">
        <v>37440</v>
      </c>
      <c r="O3542" s="55">
        <v>5000000</v>
      </c>
      <c r="P3542" s="24">
        <v>-4962560</v>
      </c>
    </row>
    <row r="3543" spans="1:16" x14ac:dyDescent="0.2">
      <c r="A3543" s="4" t="s">
        <v>6734</v>
      </c>
      <c r="B3543" s="5">
        <v>41901</v>
      </c>
      <c r="C3543" s="4" t="s">
        <v>46</v>
      </c>
      <c r="D3543" s="4" t="s">
        <v>91</v>
      </c>
      <c r="E3543" s="4" t="s">
        <v>17</v>
      </c>
      <c r="F3543" s="4" t="s">
        <v>18</v>
      </c>
      <c r="G3543" s="4" t="s">
        <v>106</v>
      </c>
      <c r="H3543" s="4" t="s">
        <v>6735</v>
      </c>
      <c r="I3543" s="4" t="s">
        <v>3997</v>
      </c>
      <c r="J3543" s="51">
        <v>10000</v>
      </c>
      <c r="K3543" s="51">
        <v>5.7</v>
      </c>
      <c r="L3543" s="51">
        <v>233</v>
      </c>
      <c r="M3543" s="51">
        <v>109</v>
      </c>
      <c r="N3543" s="55">
        <v>10499968</v>
      </c>
      <c r="O3543" s="55">
        <v>35000000</v>
      </c>
      <c r="P3543" s="24">
        <v>-24500032</v>
      </c>
    </row>
    <row r="3544" spans="1:16" x14ac:dyDescent="0.2">
      <c r="A3544" s="4" t="s">
        <v>6736</v>
      </c>
      <c r="B3544" s="5">
        <v>41810</v>
      </c>
      <c r="C3544" s="4" t="s">
        <v>46</v>
      </c>
      <c r="D3544" s="4" t="s">
        <v>75</v>
      </c>
      <c r="E3544" s="4" t="s">
        <v>17</v>
      </c>
      <c r="F3544" s="4" t="s">
        <v>97</v>
      </c>
      <c r="G3544" s="4" t="s">
        <v>146</v>
      </c>
      <c r="H3544" s="4" t="s">
        <v>3892</v>
      </c>
      <c r="I3544" s="4" t="s">
        <v>6170</v>
      </c>
      <c r="J3544" s="51">
        <v>22000</v>
      </c>
      <c r="K3544" s="51">
        <v>7.5</v>
      </c>
      <c r="L3544" s="51">
        <v>364</v>
      </c>
      <c r="M3544" s="51">
        <v>128</v>
      </c>
      <c r="N3544" s="55">
        <v>52066000</v>
      </c>
      <c r="O3544" s="55">
        <v>20000000</v>
      </c>
      <c r="P3544" s="24">
        <v>32066000</v>
      </c>
    </row>
    <row r="3545" spans="1:16" x14ac:dyDescent="0.2">
      <c r="A3545" s="4" t="s">
        <v>6737</v>
      </c>
      <c r="B3545" s="5">
        <v>41927</v>
      </c>
      <c r="C3545" s="4" t="s">
        <v>46</v>
      </c>
      <c r="D3545" s="4" t="s">
        <v>91</v>
      </c>
      <c r="E3545" s="4" t="s">
        <v>17</v>
      </c>
      <c r="F3545" s="4" t="s">
        <v>18</v>
      </c>
      <c r="G3545" s="4" t="s">
        <v>146</v>
      </c>
      <c r="H3545" s="4" t="s">
        <v>312</v>
      </c>
      <c r="I3545" s="4" t="s">
        <v>4075</v>
      </c>
      <c r="J3545" s="51">
        <v>16000</v>
      </c>
      <c r="K3545" s="51">
        <v>5.5</v>
      </c>
      <c r="L3545" s="51">
        <v>175</v>
      </c>
      <c r="M3545" s="51">
        <v>102</v>
      </c>
      <c r="N3545" s="55">
        <v>17176900</v>
      </c>
      <c r="O3545" s="55">
        <v>95000000</v>
      </c>
      <c r="P3545" s="24">
        <v>-77823100</v>
      </c>
    </row>
    <row r="3546" spans="1:16" x14ac:dyDescent="0.2">
      <c r="A3546" s="4" t="s">
        <v>6738</v>
      </c>
      <c r="B3546" s="5">
        <v>41756</v>
      </c>
      <c r="C3546" s="4" t="s">
        <v>46</v>
      </c>
      <c r="D3546" s="4" t="s">
        <v>34</v>
      </c>
      <c r="E3546" s="4" t="s">
        <v>17</v>
      </c>
      <c r="F3546" s="4" t="s">
        <v>18</v>
      </c>
      <c r="G3546" s="4" t="s">
        <v>106</v>
      </c>
      <c r="H3546" s="4" t="s">
        <v>6739</v>
      </c>
      <c r="I3546" s="4" t="s">
        <v>1964</v>
      </c>
      <c r="J3546" s="51">
        <v>0</v>
      </c>
      <c r="K3546" s="51">
        <v>5.0999999999999996</v>
      </c>
      <c r="L3546" s="51">
        <v>201</v>
      </c>
      <c r="M3546" s="51">
        <v>94</v>
      </c>
      <c r="N3546" s="55">
        <v>38543473</v>
      </c>
      <c r="O3546" s="55">
        <v>40000000</v>
      </c>
      <c r="P3546" s="24">
        <v>-1456527</v>
      </c>
    </row>
    <row r="3547" spans="1:16" x14ac:dyDescent="0.2">
      <c r="A3547" s="4" t="s">
        <v>6740</v>
      </c>
      <c r="B3547" s="5">
        <v>41769</v>
      </c>
      <c r="C3547" s="4" t="s">
        <v>15</v>
      </c>
      <c r="D3547" s="4" t="s">
        <v>91</v>
      </c>
      <c r="E3547" s="4" t="s">
        <v>17</v>
      </c>
      <c r="F3547" s="4" t="s">
        <v>18</v>
      </c>
      <c r="G3547" s="4" t="s">
        <v>106</v>
      </c>
      <c r="H3547" s="4" t="s">
        <v>1467</v>
      </c>
      <c r="I3547" s="4" t="s">
        <v>4095</v>
      </c>
      <c r="J3547" s="51">
        <v>32000</v>
      </c>
      <c r="K3547" s="51">
        <v>6.5</v>
      </c>
      <c r="L3547" s="51">
        <v>339</v>
      </c>
      <c r="M3547" s="51">
        <v>102</v>
      </c>
      <c r="N3547" s="55">
        <v>13750556</v>
      </c>
      <c r="O3547" s="55">
        <v>65000000</v>
      </c>
      <c r="P3547" s="24">
        <v>-51249444</v>
      </c>
    </row>
    <row r="3548" spans="1:16" x14ac:dyDescent="0.2">
      <c r="A3548" s="4" t="s">
        <v>6741</v>
      </c>
      <c r="B3548" s="5">
        <v>41884</v>
      </c>
      <c r="C3548" s="4" t="s">
        <v>46</v>
      </c>
      <c r="D3548" s="4" t="s">
        <v>91</v>
      </c>
      <c r="E3548" s="4" t="s">
        <v>17</v>
      </c>
      <c r="F3548" s="4" t="s">
        <v>2882</v>
      </c>
      <c r="G3548" s="4" t="s">
        <v>106</v>
      </c>
      <c r="H3548" s="4" t="s">
        <v>1642</v>
      </c>
      <c r="I3548" s="4" t="s">
        <v>6742</v>
      </c>
      <c r="J3548" s="51">
        <v>0</v>
      </c>
      <c r="K3548" s="51">
        <v>5.7</v>
      </c>
      <c r="L3548" s="51">
        <v>66</v>
      </c>
      <c r="M3548" s="51">
        <v>96</v>
      </c>
      <c r="N3548" s="55">
        <v>162</v>
      </c>
      <c r="O3548" s="55">
        <v>9000000</v>
      </c>
      <c r="P3548" s="24">
        <v>-8999838</v>
      </c>
    </row>
    <row r="3549" spans="1:16" x14ac:dyDescent="0.2">
      <c r="A3549" s="4" t="s">
        <v>6743</v>
      </c>
      <c r="B3549" s="5">
        <v>41815</v>
      </c>
      <c r="C3549" s="4" t="s">
        <v>46</v>
      </c>
      <c r="D3549" s="4" t="s">
        <v>75</v>
      </c>
      <c r="E3549" s="4" t="s">
        <v>17</v>
      </c>
      <c r="F3549" s="4" t="s">
        <v>18</v>
      </c>
      <c r="G3549" s="4" t="s">
        <v>146</v>
      </c>
      <c r="H3549" s="4" t="s">
        <v>6744</v>
      </c>
      <c r="I3549" s="4" t="s">
        <v>6745</v>
      </c>
      <c r="J3549" s="51">
        <v>15000</v>
      </c>
      <c r="K3549" s="51">
        <v>5.6</v>
      </c>
      <c r="L3549" s="51">
        <v>61</v>
      </c>
      <c r="M3549" s="51">
        <v>170</v>
      </c>
      <c r="N3549" s="55">
        <v>59696176</v>
      </c>
      <c r="O3549" s="55">
        <v>22000000</v>
      </c>
      <c r="P3549" s="24">
        <v>37696176</v>
      </c>
    </row>
    <row r="3550" spans="1:16" x14ac:dyDescent="0.2">
      <c r="A3550" s="4" t="s">
        <v>6746</v>
      </c>
      <c r="B3550" s="5">
        <v>41823</v>
      </c>
      <c r="C3550" s="4" t="s">
        <v>46</v>
      </c>
      <c r="D3550" s="4" t="s">
        <v>23</v>
      </c>
      <c r="E3550" s="4" t="s">
        <v>17</v>
      </c>
      <c r="F3550" s="4" t="s">
        <v>18</v>
      </c>
      <c r="G3550" s="4" t="s">
        <v>146</v>
      </c>
      <c r="H3550" s="4" t="s">
        <v>2897</v>
      </c>
      <c r="I3550" s="4" t="s">
        <v>6747</v>
      </c>
      <c r="J3550" s="51">
        <v>0</v>
      </c>
      <c r="K3550" s="51">
        <v>5.8</v>
      </c>
      <c r="L3550" s="51">
        <v>43</v>
      </c>
      <c r="M3550" s="51">
        <v>86</v>
      </c>
      <c r="N3550" s="55">
        <v>20200</v>
      </c>
      <c r="O3550" s="55">
        <v>6000000</v>
      </c>
      <c r="P3550" s="24">
        <v>-5979800</v>
      </c>
    </row>
    <row r="3551" spans="1:16" x14ac:dyDescent="0.2">
      <c r="A3551" s="4" t="s">
        <v>6748</v>
      </c>
      <c r="B3551" s="5">
        <v>41794</v>
      </c>
      <c r="C3551" s="4" t="s">
        <v>46</v>
      </c>
      <c r="D3551" s="4" t="s">
        <v>34</v>
      </c>
      <c r="E3551" s="4" t="s">
        <v>17</v>
      </c>
      <c r="F3551" s="4" t="s">
        <v>18</v>
      </c>
      <c r="G3551" s="4" t="s">
        <v>146</v>
      </c>
      <c r="H3551" s="4" t="s">
        <v>302</v>
      </c>
      <c r="I3551" s="4" t="s">
        <v>6749</v>
      </c>
      <c r="J3551" s="51">
        <v>33000</v>
      </c>
      <c r="K3551" s="51">
        <v>7.3</v>
      </c>
      <c r="L3551" s="51">
        <v>275</v>
      </c>
      <c r="M3551" s="51">
        <v>102</v>
      </c>
      <c r="N3551" s="55">
        <v>44134898</v>
      </c>
      <c r="O3551" s="55">
        <v>13000000</v>
      </c>
      <c r="P3551" s="24">
        <v>31134898</v>
      </c>
    </row>
    <row r="3552" spans="1:16" x14ac:dyDescent="0.2">
      <c r="A3552" s="4" t="s">
        <v>6750</v>
      </c>
      <c r="B3552" s="5">
        <v>41978</v>
      </c>
      <c r="C3552" s="4" t="s">
        <v>46</v>
      </c>
      <c r="D3552" s="4" t="s">
        <v>23</v>
      </c>
      <c r="E3552" s="4" t="s">
        <v>17</v>
      </c>
      <c r="F3552" s="4" t="s">
        <v>18</v>
      </c>
      <c r="G3552" s="4" t="s">
        <v>146</v>
      </c>
      <c r="H3552" s="4" t="s">
        <v>3128</v>
      </c>
      <c r="I3552" s="4" t="s">
        <v>4445</v>
      </c>
      <c r="J3552" s="51">
        <v>45000</v>
      </c>
      <c r="K3552" s="51">
        <v>7.5</v>
      </c>
      <c r="L3552" s="51">
        <v>309</v>
      </c>
      <c r="M3552" s="51">
        <v>101</v>
      </c>
      <c r="N3552" s="55">
        <v>18656400</v>
      </c>
      <c r="O3552" s="55">
        <v>5000000</v>
      </c>
      <c r="P3552" s="24">
        <v>13656400</v>
      </c>
    </row>
    <row r="3553" spans="1:16" x14ac:dyDescent="0.2">
      <c r="A3553" s="4" t="s">
        <v>6751</v>
      </c>
      <c r="B3553" s="5">
        <v>41717</v>
      </c>
      <c r="C3553" s="4" t="s">
        <v>46</v>
      </c>
      <c r="D3553" s="4" t="s">
        <v>91</v>
      </c>
      <c r="E3553" s="4" t="s">
        <v>17</v>
      </c>
      <c r="F3553" s="4" t="s">
        <v>175</v>
      </c>
      <c r="G3553" s="4" t="s">
        <v>146</v>
      </c>
      <c r="H3553" s="4" t="s">
        <v>473</v>
      </c>
      <c r="I3553" s="4" t="s">
        <v>5811</v>
      </c>
      <c r="J3553" s="51">
        <v>38000</v>
      </c>
      <c r="K3553" s="51">
        <v>6</v>
      </c>
      <c r="L3553" s="51">
        <v>222</v>
      </c>
      <c r="M3553" s="51">
        <v>115</v>
      </c>
      <c r="N3553" s="55">
        <v>89253340</v>
      </c>
      <c r="O3553" s="55">
        <v>48000000</v>
      </c>
      <c r="P3553" s="24">
        <v>41253340</v>
      </c>
    </row>
    <row r="3554" spans="1:16" x14ac:dyDescent="0.2">
      <c r="A3554" s="4" t="s">
        <v>6752</v>
      </c>
      <c r="B3554" s="5">
        <v>41685</v>
      </c>
      <c r="C3554" s="4" t="s">
        <v>46</v>
      </c>
      <c r="D3554" s="4" t="s">
        <v>34</v>
      </c>
      <c r="E3554" s="4" t="s">
        <v>17</v>
      </c>
      <c r="F3554" s="4" t="s">
        <v>18</v>
      </c>
      <c r="G3554" s="4" t="s">
        <v>106</v>
      </c>
      <c r="H3554" s="4" t="s">
        <v>1725</v>
      </c>
      <c r="I3554" s="4" t="s">
        <v>6753</v>
      </c>
      <c r="J3554" s="51">
        <v>11000</v>
      </c>
      <c r="K3554" s="51">
        <v>4.9000000000000004</v>
      </c>
      <c r="L3554" s="51">
        <v>148</v>
      </c>
      <c r="M3554" s="51">
        <v>100</v>
      </c>
      <c r="N3554" s="55">
        <v>84518155</v>
      </c>
      <c r="O3554" s="55">
        <v>20000000</v>
      </c>
      <c r="P3554" s="24">
        <v>64518155</v>
      </c>
    </row>
    <row r="3555" spans="1:16" x14ac:dyDescent="0.2">
      <c r="A3555" s="4" t="s">
        <v>6754</v>
      </c>
      <c r="B3555" s="5">
        <v>41816</v>
      </c>
      <c r="C3555" s="4" t="s">
        <v>46</v>
      </c>
      <c r="D3555" s="4" t="s">
        <v>91</v>
      </c>
      <c r="E3555" s="4" t="s">
        <v>17</v>
      </c>
      <c r="F3555" s="4" t="s">
        <v>18</v>
      </c>
      <c r="G3555" s="4" t="s">
        <v>146</v>
      </c>
      <c r="H3555" s="4" t="s">
        <v>2765</v>
      </c>
      <c r="I3555" s="4" t="s">
        <v>3319</v>
      </c>
      <c r="J3555" s="51">
        <v>62000</v>
      </c>
      <c r="K3555" s="51">
        <v>5.9</v>
      </c>
      <c r="L3555" s="51">
        <v>348</v>
      </c>
      <c r="M3555" s="51">
        <v>101</v>
      </c>
      <c r="N3555" s="55">
        <v>190871240</v>
      </c>
      <c r="O3555" s="55">
        <v>125000000</v>
      </c>
      <c r="P3555" s="24">
        <v>65871240</v>
      </c>
    </row>
    <row r="3556" spans="1:16" x14ac:dyDescent="0.2">
      <c r="A3556" s="4" t="s">
        <v>6755</v>
      </c>
      <c r="B3556" s="5">
        <v>41712</v>
      </c>
      <c r="C3556" s="4" t="s">
        <v>46</v>
      </c>
      <c r="D3556" s="4" t="s">
        <v>34</v>
      </c>
      <c r="E3556" s="4" t="s">
        <v>17</v>
      </c>
      <c r="F3556" s="4" t="s">
        <v>18</v>
      </c>
      <c r="G3556" s="4" t="s">
        <v>106</v>
      </c>
      <c r="H3556" s="4" t="s">
        <v>6756</v>
      </c>
      <c r="I3556" s="4" t="s">
        <v>6757</v>
      </c>
      <c r="J3556" s="51">
        <v>0</v>
      </c>
      <c r="K3556" s="51">
        <v>6.1</v>
      </c>
      <c r="L3556" s="51">
        <v>164</v>
      </c>
      <c r="M3556" s="51">
        <v>94</v>
      </c>
      <c r="N3556" s="55">
        <v>26049082</v>
      </c>
      <c r="O3556" s="55">
        <v>8000000</v>
      </c>
      <c r="P3556" s="24">
        <v>18049082</v>
      </c>
    </row>
    <row r="3557" spans="1:16" x14ac:dyDescent="0.2">
      <c r="A3557" s="4" t="s">
        <v>6758</v>
      </c>
      <c r="B3557" s="5">
        <v>41818</v>
      </c>
      <c r="C3557" s="4" t="s">
        <v>46</v>
      </c>
      <c r="D3557" s="4" t="s">
        <v>91</v>
      </c>
      <c r="E3557" s="4" t="s">
        <v>17</v>
      </c>
      <c r="F3557" s="4" t="s">
        <v>18</v>
      </c>
      <c r="G3557" s="4" t="s">
        <v>146</v>
      </c>
      <c r="H3557" s="4" t="s">
        <v>4764</v>
      </c>
      <c r="I3557" s="4" t="s">
        <v>5165</v>
      </c>
      <c r="J3557" s="51">
        <v>41000</v>
      </c>
      <c r="K3557" s="51">
        <v>6.7</v>
      </c>
      <c r="L3557" s="51">
        <v>495</v>
      </c>
      <c r="M3557" s="51">
        <v>142</v>
      </c>
      <c r="N3557" s="55">
        <v>202853933</v>
      </c>
      <c r="O3557" s="55">
        <v>200000000</v>
      </c>
      <c r="P3557" s="24">
        <v>2853933</v>
      </c>
    </row>
    <row r="3558" spans="1:16" x14ac:dyDescent="0.2">
      <c r="A3558" s="4" t="s">
        <v>6759</v>
      </c>
      <c r="B3558" s="5">
        <v>41951</v>
      </c>
      <c r="C3558" s="4" t="s">
        <v>46</v>
      </c>
      <c r="D3558" s="4" t="s">
        <v>23</v>
      </c>
      <c r="E3558" s="4" t="s">
        <v>17</v>
      </c>
      <c r="F3558" s="4" t="s">
        <v>18</v>
      </c>
      <c r="G3558" s="4" t="s">
        <v>146</v>
      </c>
      <c r="H3558" s="4" t="s">
        <v>6760</v>
      </c>
      <c r="I3558" s="4" t="s">
        <v>3209</v>
      </c>
      <c r="J3558" s="51">
        <v>19000</v>
      </c>
      <c r="K3558" s="51">
        <v>6.7</v>
      </c>
      <c r="L3558" s="51">
        <v>85</v>
      </c>
      <c r="M3558" s="51">
        <v>118</v>
      </c>
      <c r="N3558" s="55">
        <v>26761283</v>
      </c>
      <c r="O3558" s="55">
        <v>26000000</v>
      </c>
      <c r="P3558" s="24">
        <v>761283</v>
      </c>
    </row>
    <row r="3559" spans="1:16" x14ac:dyDescent="0.2">
      <c r="A3559" s="4" t="s">
        <v>6761</v>
      </c>
      <c r="B3559" s="5">
        <v>41799</v>
      </c>
      <c r="C3559" s="4" t="s">
        <v>46</v>
      </c>
      <c r="D3559" s="4" t="s">
        <v>54</v>
      </c>
      <c r="E3559" s="4" t="s">
        <v>17</v>
      </c>
      <c r="F3559" s="4" t="s">
        <v>18</v>
      </c>
      <c r="G3559" s="4" t="s">
        <v>98</v>
      </c>
      <c r="H3559" s="4" t="s">
        <v>3931</v>
      </c>
      <c r="I3559" s="4" t="s">
        <v>6762</v>
      </c>
      <c r="J3559" s="51">
        <v>18000</v>
      </c>
      <c r="K3559" s="51">
        <v>7.3</v>
      </c>
      <c r="L3559" s="51">
        <v>156</v>
      </c>
      <c r="M3559" s="51">
        <v>95</v>
      </c>
      <c r="N3559" s="55">
        <v>50150619</v>
      </c>
      <c r="O3559" s="55">
        <v>50000000</v>
      </c>
      <c r="P3559" s="24">
        <v>150619</v>
      </c>
    </row>
    <row r="3560" spans="1:16" x14ac:dyDescent="0.2">
      <c r="A3560" s="4" t="s">
        <v>6763</v>
      </c>
      <c r="B3560" s="5">
        <v>41888</v>
      </c>
      <c r="C3560" s="4" t="s">
        <v>46</v>
      </c>
      <c r="D3560" s="4" t="s">
        <v>54</v>
      </c>
      <c r="E3560" s="4" t="s">
        <v>17</v>
      </c>
      <c r="F3560" s="4" t="s">
        <v>18</v>
      </c>
      <c r="G3560" s="4" t="s">
        <v>98</v>
      </c>
      <c r="H3560" s="4" t="s">
        <v>6764</v>
      </c>
      <c r="I3560" s="4" t="s">
        <v>6765</v>
      </c>
      <c r="J3560" s="51">
        <v>11000</v>
      </c>
      <c r="K3560" s="51">
        <v>6.8</v>
      </c>
      <c r="L3560" s="51">
        <v>219</v>
      </c>
      <c r="M3560" s="51">
        <v>96</v>
      </c>
      <c r="N3560" s="55">
        <v>50807639</v>
      </c>
      <c r="O3560" s="55">
        <v>60000000</v>
      </c>
      <c r="P3560" s="24">
        <v>-9192361</v>
      </c>
    </row>
    <row r="3561" spans="1:16" x14ac:dyDescent="0.2">
      <c r="A3561" s="4" t="s">
        <v>6766</v>
      </c>
      <c r="B3561" s="5">
        <v>41808</v>
      </c>
      <c r="C3561" s="4" t="s">
        <v>46</v>
      </c>
      <c r="D3561" s="4" t="s">
        <v>91</v>
      </c>
      <c r="E3561" s="4" t="s">
        <v>17</v>
      </c>
      <c r="F3561" s="4" t="s">
        <v>18</v>
      </c>
      <c r="G3561" s="4" t="s">
        <v>106</v>
      </c>
      <c r="H3561" s="4" t="s">
        <v>588</v>
      </c>
      <c r="I3561" s="4" t="s">
        <v>1926</v>
      </c>
      <c r="J3561" s="51">
        <v>56000</v>
      </c>
      <c r="K3561" s="51">
        <v>7.2</v>
      </c>
      <c r="L3561" s="51">
        <v>292</v>
      </c>
      <c r="M3561" s="51">
        <v>132</v>
      </c>
      <c r="N3561" s="55">
        <v>101530738</v>
      </c>
      <c r="O3561" s="55">
        <v>55000000</v>
      </c>
      <c r="P3561" s="24">
        <v>46530738</v>
      </c>
    </row>
    <row r="3562" spans="1:16" x14ac:dyDescent="0.2">
      <c r="A3562" s="4" t="s">
        <v>6767</v>
      </c>
      <c r="B3562" s="5">
        <v>41877</v>
      </c>
      <c r="C3562" s="4" t="s">
        <v>46</v>
      </c>
      <c r="D3562" s="4" t="s">
        <v>91</v>
      </c>
      <c r="E3562" s="4" t="s">
        <v>17</v>
      </c>
      <c r="F3562" s="4" t="s">
        <v>18</v>
      </c>
      <c r="G3562" s="4" t="s">
        <v>146</v>
      </c>
      <c r="H3562" s="4" t="s">
        <v>1825</v>
      </c>
      <c r="I3562" s="4" t="s">
        <v>6768</v>
      </c>
      <c r="J3562" s="51">
        <v>56000</v>
      </c>
      <c r="K3562" s="51">
        <v>6.1</v>
      </c>
      <c r="L3562" s="51">
        <v>320</v>
      </c>
      <c r="M3562" s="51">
        <v>131</v>
      </c>
      <c r="N3562" s="55">
        <v>39292022</v>
      </c>
      <c r="O3562" s="55">
        <v>90000000</v>
      </c>
      <c r="P3562" s="24">
        <v>-50707978</v>
      </c>
    </row>
    <row r="3563" spans="1:16" x14ac:dyDescent="0.2">
      <c r="A3563" s="4" t="s">
        <v>6769</v>
      </c>
      <c r="B3563" s="5">
        <v>41863</v>
      </c>
      <c r="C3563" s="4" t="s">
        <v>46</v>
      </c>
      <c r="D3563" s="4" t="s">
        <v>23</v>
      </c>
      <c r="E3563" s="4" t="s">
        <v>17</v>
      </c>
      <c r="F3563" s="4" t="s">
        <v>18</v>
      </c>
      <c r="G3563" s="4" t="s">
        <v>146</v>
      </c>
      <c r="H3563" s="4" t="s">
        <v>5978</v>
      </c>
      <c r="I3563" s="4" t="s">
        <v>6770</v>
      </c>
      <c r="J3563" s="51">
        <v>93000</v>
      </c>
      <c r="K3563" s="51">
        <v>7.8</v>
      </c>
      <c r="L3563" s="51">
        <v>326</v>
      </c>
      <c r="M3563" s="51">
        <v>133</v>
      </c>
      <c r="N3563" s="55">
        <v>124868837</v>
      </c>
      <c r="O3563" s="55">
        <v>12000000</v>
      </c>
      <c r="P3563" s="24">
        <v>112868837</v>
      </c>
    </row>
    <row r="3564" spans="1:16" x14ac:dyDescent="0.2">
      <c r="A3564" s="4" t="s">
        <v>6771</v>
      </c>
      <c r="B3564" s="5">
        <v>41949</v>
      </c>
      <c r="C3564" s="4" t="s">
        <v>46</v>
      </c>
      <c r="D3564" s="4" t="s">
        <v>16</v>
      </c>
      <c r="E3564" s="4" t="s">
        <v>17</v>
      </c>
      <c r="F3564" s="4" t="s">
        <v>18</v>
      </c>
      <c r="G3564" s="4" t="s">
        <v>106</v>
      </c>
      <c r="H3564" s="4" t="s">
        <v>585</v>
      </c>
      <c r="I3564" s="4" t="s">
        <v>5929</v>
      </c>
      <c r="J3564" s="51">
        <v>0</v>
      </c>
      <c r="K3564" s="51">
        <v>6</v>
      </c>
      <c r="L3564" s="51">
        <v>175</v>
      </c>
      <c r="M3564" s="51">
        <v>111</v>
      </c>
      <c r="N3564" s="55">
        <v>33631221</v>
      </c>
      <c r="O3564" s="55">
        <v>25000000</v>
      </c>
      <c r="P3564" s="24">
        <v>8631221</v>
      </c>
    </row>
    <row r="3565" spans="1:16" x14ac:dyDescent="0.2">
      <c r="A3565" s="4" t="s">
        <v>6772</v>
      </c>
      <c r="B3565" s="5">
        <v>41931</v>
      </c>
      <c r="C3565" s="4" t="s">
        <v>15</v>
      </c>
      <c r="D3565" s="4" t="s">
        <v>23</v>
      </c>
      <c r="E3565" s="4" t="s">
        <v>17</v>
      </c>
      <c r="F3565" s="4" t="s">
        <v>4916</v>
      </c>
      <c r="G3565" s="4" t="s">
        <v>146</v>
      </c>
      <c r="H3565" s="4" t="s">
        <v>312</v>
      </c>
      <c r="I3565" s="4" t="s">
        <v>939</v>
      </c>
      <c r="J3565" s="51">
        <v>58000</v>
      </c>
      <c r="K3565" s="51">
        <v>6.5</v>
      </c>
      <c r="L3565" s="51">
        <v>198</v>
      </c>
      <c r="M3565" s="51">
        <v>97</v>
      </c>
      <c r="N3565" s="55">
        <v>45089048</v>
      </c>
      <c r="O3565" s="55">
        <v>25000000</v>
      </c>
      <c r="P3565" s="24">
        <v>20089048</v>
      </c>
    </row>
    <row r="3566" spans="1:16" x14ac:dyDescent="0.2">
      <c r="A3566" s="4" t="s">
        <v>6773</v>
      </c>
      <c r="B3566" s="5">
        <v>41937</v>
      </c>
      <c r="C3566" s="4" t="s">
        <v>46</v>
      </c>
      <c r="D3566" s="4" t="s">
        <v>54</v>
      </c>
      <c r="E3566" s="4" t="s">
        <v>17</v>
      </c>
      <c r="F3566" s="4" t="s">
        <v>18</v>
      </c>
      <c r="G3566" s="4" t="s">
        <v>106</v>
      </c>
      <c r="H3566" s="4" t="s">
        <v>302</v>
      </c>
      <c r="I3566" s="4" t="s">
        <v>1327</v>
      </c>
      <c r="J3566" s="51">
        <v>149000</v>
      </c>
      <c r="K3566" s="51">
        <v>8.1</v>
      </c>
      <c r="L3566" s="51">
        <v>536</v>
      </c>
      <c r="M3566" s="51">
        <v>99</v>
      </c>
      <c r="N3566" s="55">
        <v>59073773</v>
      </c>
      <c r="O3566" s="55">
        <v>25000000</v>
      </c>
      <c r="P3566" s="24">
        <v>34073773</v>
      </c>
    </row>
    <row r="3567" spans="1:16" x14ac:dyDescent="0.2">
      <c r="A3567" s="4" t="s">
        <v>6774</v>
      </c>
      <c r="B3567" s="5">
        <v>41850</v>
      </c>
      <c r="C3567" s="4" t="s">
        <v>46</v>
      </c>
      <c r="D3567" s="4" t="s">
        <v>54</v>
      </c>
      <c r="E3567" s="4" t="s">
        <v>17</v>
      </c>
      <c r="F3567" s="4" t="s">
        <v>1051</v>
      </c>
      <c r="G3567" s="4" t="s">
        <v>146</v>
      </c>
      <c r="H3567" s="4" t="s">
        <v>6261</v>
      </c>
      <c r="I3567" s="4" t="s">
        <v>1097</v>
      </c>
      <c r="J3567" s="51">
        <v>65000</v>
      </c>
      <c r="K3567" s="51">
        <v>7.5</v>
      </c>
      <c r="L3567" s="51">
        <v>422</v>
      </c>
      <c r="M3567" s="51">
        <v>164</v>
      </c>
      <c r="N3567" s="55">
        <v>255108370</v>
      </c>
      <c r="O3567" s="55">
        <v>250000000</v>
      </c>
      <c r="P3567" s="24">
        <v>5108370</v>
      </c>
    </row>
    <row r="3568" spans="1:16" x14ac:dyDescent="0.2">
      <c r="A3568" s="4" t="s">
        <v>6775</v>
      </c>
      <c r="B3568" s="5">
        <v>41673</v>
      </c>
      <c r="C3568" s="4" t="s">
        <v>46</v>
      </c>
      <c r="D3568" s="4" t="s">
        <v>23</v>
      </c>
      <c r="E3568" s="4" t="s">
        <v>17</v>
      </c>
      <c r="F3568" s="4" t="s">
        <v>18</v>
      </c>
      <c r="G3568" s="4" t="s">
        <v>106</v>
      </c>
      <c r="H3568" s="4" t="s">
        <v>2089</v>
      </c>
      <c r="I3568" s="4" t="s">
        <v>4196</v>
      </c>
      <c r="J3568" s="51">
        <v>0</v>
      </c>
      <c r="K3568" s="51">
        <v>6.6</v>
      </c>
      <c r="L3568" s="51">
        <v>208</v>
      </c>
      <c r="M3568" s="51">
        <v>122</v>
      </c>
      <c r="N3568" s="55">
        <v>2428883</v>
      </c>
      <c r="O3568" s="55">
        <v>16000000</v>
      </c>
      <c r="P3568" s="24">
        <v>-13571117</v>
      </c>
    </row>
    <row r="3569" spans="1:16" x14ac:dyDescent="0.2">
      <c r="A3569" s="4" t="s">
        <v>6776</v>
      </c>
      <c r="B3569" s="5">
        <v>41912</v>
      </c>
      <c r="C3569" s="4" t="s">
        <v>46</v>
      </c>
      <c r="D3569" s="4" t="s">
        <v>34</v>
      </c>
      <c r="E3569" s="4" t="s">
        <v>17</v>
      </c>
      <c r="F3569" s="4" t="s">
        <v>18</v>
      </c>
      <c r="G3569" s="4" t="s">
        <v>98</v>
      </c>
      <c r="H3569" s="4" t="s">
        <v>6777</v>
      </c>
      <c r="I3569" s="4" t="s">
        <v>1063</v>
      </c>
      <c r="J3569" s="51">
        <v>55000</v>
      </c>
      <c r="K3569" s="51">
        <v>7.3</v>
      </c>
      <c r="L3569" s="51">
        <v>180</v>
      </c>
      <c r="M3569" s="51">
        <v>122</v>
      </c>
      <c r="N3569" s="55">
        <v>54235441</v>
      </c>
      <c r="O3569" s="55">
        <v>22000000</v>
      </c>
      <c r="P3569" s="24">
        <v>32235441</v>
      </c>
    </row>
    <row r="3570" spans="1:16" x14ac:dyDescent="0.2">
      <c r="A3570" s="4" t="s">
        <v>6778</v>
      </c>
      <c r="B3570" s="5">
        <v>41721</v>
      </c>
      <c r="C3570" s="4" t="s">
        <v>46</v>
      </c>
      <c r="D3570" s="4" t="s">
        <v>54</v>
      </c>
      <c r="E3570" s="4" t="s">
        <v>17</v>
      </c>
      <c r="F3570" s="4" t="s">
        <v>18</v>
      </c>
      <c r="G3570" s="4" t="s">
        <v>146</v>
      </c>
      <c r="H3570" s="4" t="s">
        <v>5757</v>
      </c>
      <c r="I3570" s="4" t="s">
        <v>4676</v>
      </c>
      <c r="J3570" s="51">
        <v>52000</v>
      </c>
      <c r="K3570" s="51">
        <v>6.7</v>
      </c>
      <c r="L3570" s="51">
        <v>403</v>
      </c>
      <c r="M3570" s="51">
        <v>123</v>
      </c>
      <c r="N3570" s="55">
        <v>337103873</v>
      </c>
      <c r="O3570" s="55">
        <v>125000000</v>
      </c>
      <c r="P3570" s="24">
        <v>212103873</v>
      </c>
    </row>
    <row r="3571" spans="1:16" x14ac:dyDescent="0.2">
      <c r="A3571" s="4" t="s">
        <v>6779</v>
      </c>
      <c r="B3571" s="5">
        <v>41674</v>
      </c>
      <c r="C3571" s="4" t="s">
        <v>46</v>
      </c>
      <c r="D3571" s="4" t="s">
        <v>75</v>
      </c>
      <c r="E3571" s="4" t="s">
        <v>17</v>
      </c>
      <c r="F3571" s="4" t="s">
        <v>97</v>
      </c>
      <c r="G3571" s="4" t="s">
        <v>146</v>
      </c>
      <c r="H3571" s="4" t="s">
        <v>4598</v>
      </c>
      <c r="I3571" s="4" t="s">
        <v>5846</v>
      </c>
      <c r="J3571" s="51">
        <v>165000</v>
      </c>
      <c r="K3571" s="51">
        <v>8.1</v>
      </c>
      <c r="L3571" s="51">
        <v>454</v>
      </c>
      <c r="M3571" s="51">
        <v>114</v>
      </c>
      <c r="N3571" s="55">
        <v>91121452</v>
      </c>
      <c r="O3571" s="55">
        <v>14000000</v>
      </c>
      <c r="P3571" s="24">
        <v>77121452</v>
      </c>
    </row>
    <row r="3572" spans="1:16" x14ac:dyDescent="0.2">
      <c r="A3572" s="4" t="s">
        <v>6780</v>
      </c>
      <c r="B3572" s="5">
        <v>41765</v>
      </c>
      <c r="C3572" s="4" t="s">
        <v>46</v>
      </c>
      <c r="D3572" s="4" t="s">
        <v>34</v>
      </c>
      <c r="E3572" s="4" t="s">
        <v>17</v>
      </c>
      <c r="F3572" s="4" t="s">
        <v>18</v>
      </c>
      <c r="G3572" s="4" t="s">
        <v>106</v>
      </c>
      <c r="H3572" s="4" t="s">
        <v>2584</v>
      </c>
      <c r="I3572" s="4" t="s">
        <v>6567</v>
      </c>
      <c r="J3572" s="51">
        <v>50000</v>
      </c>
      <c r="K3572" s="51">
        <v>6.6</v>
      </c>
      <c r="L3572" s="51">
        <v>293</v>
      </c>
      <c r="M3572" s="51">
        <v>112</v>
      </c>
      <c r="N3572" s="55">
        <v>6105175</v>
      </c>
      <c r="O3572" s="55">
        <v>44000000</v>
      </c>
      <c r="P3572" s="24">
        <v>-37894825</v>
      </c>
    </row>
    <row r="3573" spans="1:16" x14ac:dyDescent="0.2">
      <c r="A3573" s="4" t="s">
        <v>6781</v>
      </c>
      <c r="B3573" s="5">
        <v>41995</v>
      </c>
      <c r="C3573" s="4" t="s">
        <v>46</v>
      </c>
      <c r="D3573" s="4" t="s">
        <v>16</v>
      </c>
      <c r="E3573" s="4" t="s">
        <v>17</v>
      </c>
      <c r="F3573" s="4" t="s">
        <v>18</v>
      </c>
      <c r="G3573" s="4" t="s">
        <v>106</v>
      </c>
      <c r="H3573" s="4" t="s">
        <v>1226</v>
      </c>
      <c r="I3573" s="4" t="s">
        <v>1765</v>
      </c>
      <c r="J3573" s="51">
        <v>47000</v>
      </c>
      <c r="K3573" s="51">
        <v>7.4</v>
      </c>
      <c r="L3573" s="51">
        <v>276</v>
      </c>
      <c r="M3573" s="51">
        <v>141</v>
      </c>
      <c r="N3573" s="55">
        <v>47105085</v>
      </c>
      <c r="O3573" s="55">
        <v>50000000</v>
      </c>
      <c r="P3573" s="24">
        <v>-2894915</v>
      </c>
    </row>
    <row r="3574" spans="1:16" x14ac:dyDescent="0.2">
      <c r="A3574" s="4" t="s">
        <v>6782</v>
      </c>
      <c r="B3574" s="5">
        <v>41941</v>
      </c>
      <c r="C3574" s="4" t="s">
        <v>46</v>
      </c>
      <c r="D3574" s="4" t="s">
        <v>91</v>
      </c>
      <c r="E3574" s="4" t="s">
        <v>17</v>
      </c>
      <c r="F3574" s="4" t="s">
        <v>18</v>
      </c>
      <c r="G3574" s="4" t="s">
        <v>146</v>
      </c>
      <c r="H3574" s="4" t="s">
        <v>6783</v>
      </c>
      <c r="I3574" s="4" t="s">
        <v>623</v>
      </c>
      <c r="J3574" s="51">
        <v>12000</v>
      </c>
      <c r="K3574" s="51">
        <v>4.2</v>
      </c>
      <c r="L3574" s="51">
        <v>156</v>
      </c>
      <c r="M3574" s="51">
        <v>99</v>
      </c>
      <c r="N3574" s="55">
        <v>18821279</v>
      </c>
      <c r="O3574" s="55">
        <v>70000000</v>
      </c>
      <c r="P3574" s="24">
        <v>-51178721</v>
      </c>
    </row>
    <row r="3575" spans="1:16" x14ac:dyDescent="0.2">
      <c r="A3575" s="4" t="s">
        <v>6784</v>
      </c>
      <c r="B3575" s="5">
        <v>41672</v>
      </c>
      <c r="C3575" s="4" t="s">
        <v>46</v>
      </c>
      <c r="D3575" s="4" t="s">
        <v>91</v>
      </c>
      <c r="E3575" s="4" t="s">
        <v>17</v>
      </c>
      <c r="F3575" s="4" t="s">
        <v>348</v>
      </c>
      <c r="G3575" s="4" t="s">
        <v>98</v>
      </c>
      <c r="H3575" s="4" t="s">
        <v>729</v>
      </c>
      <c r="I3575" s="4" t="s">
        <v>5225</v>
      </c>
      <c r="J3575" s="51">
        <v>64000</v>
      </c>
      <c r="K3575" s="51">
        <v>7.8</v>
      </c>
      <c r="L3575" s="51">
        <v>435</v>
      </c>
      <c r="M3575" s="51">
        <v>100</v>
      </c>
      <c r="N3575" s="55">
        <v>257756197</v>
      </c>
      <c r="O3575" s="55">
        <v>60000000</v>
      </c>
      <c r="P3575" s="24">
        <v>197756197</v>
      </c>
    </row>
    <row r="3576" spans="1:16" x14ac:dyDescent="0.2">
      <c r="A3576" s="4" t="s">
        <v>6785</v>
      </c>
      <c r="B3576" s="5">
        <v>41898</v>
      </c>
      <c r="C3576" s="4" t="s">
        <v>46</v>
      </c>
      <c r="D3576" s="4" t="s">
        <v>91</v>
      </c>
      <c r="E3576" s="4" t="s">
        <v>17</v>
      </c>
      <c r="F3576" s="4" t="s">
        <v>18</v>
      </c>
      <c r="G3576" s="4" t="s">
        <v>146</v>
      </c>
      <c r="H3576" s="4" t="s">
        <v>6786</v>
      </c>
      <c r="I3576" s="4" t="s">
        <v>6787</v>
      </c>
      <c r="J3576" s="51">
        <v>38000</v>
      </c>
      <c r="K3576" s="51">
        <v>6.8</v>
      </c>
      <c r="L3576" s="51">
        <v>297</v>
      </c>
      <c r="M3576" s="51">
        <v>113</v>
      </c>
      <c r="N3576" s="55">
        <v>102413606</v>
      </c>
      <c r="O3576" s="55">
        <v>34000000</v>
      </c>
      <c r="P3576" s="24">
        <v>68413606</v>
      </c>
    </row>
    <row r="3577" spans="1:16" x14ac:dyDescent="0.2">
      <c r="A3577" s="4" t="s">
        <v>6788</v>
      </c>
      <c r="B3577" s="5">
        <v>41955</v>
      </c>
      <c r="C3577" s="4" t="s">
        <v>46</v>
      </c>
      <c r="D3577" s="4" t="s">
        <v>23</v>
      </c>
      <c r="E3577" s="4" t="s">
        <v>17</v>
      </c>
      <c r="F3577" s="4" t="s">
        <v>18</v>
      </c>
      <c r="G3577" s="4" t="s">
        <v>146</v>
      </c>
      <c r="H3577" s="4" t="s">
        <v>302</v>
      </c>
      <c r="I3577" s="4" t="s">
        <v>3989</v>
      </c>
      <c r="J3577" s="51">
        <v>34000</v>
      </c>
      <c r="K3577" s="51">
        <v>6.1</v>
      </c>
      <c r="L3577" s="51">
        <v>371</v>
      </c>
      <c r="M3577" s="51">
        <v>118</v>
      </c>
      <c r="N3577" s="55">
        <v>78031620</v>
      </c>
      <c r="O3577" s="55">
        <v>70000000</v>
      </c>
      <c r="P3577" s="24">
        <v>8031620</v>
      </c>
    </row>
    <row r="3578" spans="1:16" x14ac:dyDescent="0.2">
      <c r="A3578" s="4" t="s">
        <v>6789</v>
      </c>
      <c r="B3578" s="5">
        <v>41689</v>
      </c>
      <c r="C3578" s="4" t="s">
        <v>46</v>
      </c>
      <c r="D3578" s="4" t="s">
        <v>91</v>
      </c>
      <c r="E3578" s="4" t="s">
        <v>17</v>
      </c>
      <c r="F3578" s="4" t="s">
        <v>18</v>
      </c>
      <c r="G3578" s="4" t="s">
        <v>106</v>
      </c>
      <c r="H3578" s="4" t="s">
        <v>6760</v>
      </c>
      <c r="I3578" s="4" t="s">
        <v>474</v>
      </c>
      <c r="J3578" s="51">
        <v>0</v>
      </c>
      <c r="K3578" s="51">
        <v>6.3</v>
      </c>
      <c r="L3578" s="51">
        <v>172</v>
      </c>
      <c r="M3578" s="51">
        <v>108</v>
      </c>
      <c r="N3578" s="55">
        <v>24984868</v>
      </c>
      <c r="O3578" s="55">
        <v>15000000</v>
      </c>
      <c r="P3578" s="24">
        <v>9984868</v>
      </c>
    </row>
    <row r="3579" spans="1:16" x14ac:dyDescent="0.2">
      <c r="A3579" s="4" t="s">
        <v>6790</v>
      </c>
      <c r="B3579" s="5">
        <v>41874</v>
      </c>
      <c r="C3579" s="4" t="s">
        <v>46</v>
      </c>
      <c r="D3579" s="4" t="s">
        <v>54</v>
      </c>
      <c r="E3579" s="4" t="s">
        <v>17</v>
      </c>
      <c r="F3579" s="4" t="s">
        <v>352</v>
      </c>
      <c r="G3579" s="4" t="s">
        <v>98</v>
      </c>
      <c r="H3579" s="4" t="s">
        <v>473</v>
      </c>
      <c r="I3579" s="4" t="s">
        <v>6791</v>
      </c>
      <c r="J3579" s="51">
        <v>0</v>
      </c>
      <c r="K3579" s="51">
        <v>5.8</v>
      </c>
      <c r="L3579" s="51">
        <v>121</v>
      </c>
      <c r="M3579" s="51">
        <v>85</v>
      </c>
      <c r="N3579" s="55">
        <v>64238770</v>
      </c>
      <c r="O3579" s="55">
        <v>42000000</v>
      </c>
      <c r="P3579" s="24">
        <v>22238770</v>
      </c>
    </row>
    <row r="3580" spans="1:16" x14ac:dyDescent="0.2">
      <c r="A3580" s="4" t="s">
        <v>6792</v>
      </c>
      <c r="B3580" s="5">
        <v>41727</v>
      </c>
      <c r="C3580" s="4" t="s">
        <v>46</v>
      </c>
      <c r="D3580" s="4" t="s">
        <v>34</v>
      </c>
      <c r="E3580" s="4" t="s">
        <v>17</v>
      </c>
      <c r="F3580" s="4" t="s">
        <v>18</v>
      </c>
      <c r="G3580" s="4" t="s">
        <v>146</v>
      </c>
      <c r="H3580" s="4" t="s">
        <v>1477</v>
      </c>
      <c r="I3580" s="4" t="s">
        <v>3085</v>
      </c>
      <c r="J3580" s="51">
        <v>16000</v>
      </c>
      <c r="K3580" s="51">
        <v>6</v>
      </c>
      <c r="L3580" s="51">
        <v>191</v>
      </c>
      <c r="M3580" s="51">
        <v>109</v>
      </c>
      <c r="N3580" s="55">
        <v>83906114</v>
      </c>
      <c r="O3580" s="55">
        <v>40000000</v>
      </c>
      <c r="P3580" s="24">
        <v>43906114</v>
      </c>
    </row>
    <row r="3581" spans="1:16" x14ac:dyDescent="0.2">
      <c r="A3581" s="4" t="s">
        <v>6793</v>
      </c>
      <c r="B3581" s="5">
        <v>41710</v>
      </c>
      <c r="C3581" s="4" t="s">
        <v>46</v>
      </c>
      <c r="D3581" s="4" t="s">
        <v>91</v>
      </c>
      <c r="E3581" s="4" t="s">
        <v>17</v>
      </c>
      <c r="F3581" s="4" t="s">
        <v>18</v>
      </c>
      <c r="G3581" s="4" t="s">
        <v>106</v>
      </c>
      <c r="H3581" s="4" t="s">
        <v>6113</v>
      </c>
      <c r="I3581" s="4" t="s">
        <v>6549</v>
      </c>
      <c r="J3581" s="51">
        <v>15000</v>
      </c>
      <c r="K3581" s="51">
        <v>6.5</v>
      </c>
      <c r="L3581" s="51">
        <v>285</v>
      </c>
      <c r="M3581" s="51">
        <v>103</v>
      </c>
      <c r="N3581" s="55">
        <v>71519230</v>
      </c>
      <c r="O3581" s="55">
        <v>9000000</v>
      </c>
      <c r="P3581" s="24">
        <v>62519230</v>
      </c>
    </row>
    <row r="3582" spans="1:16" x14ac:dyDescent="0.2">
      <c r="A3582" s="4" t="s">
        <v>6794</v>
      </c>
      <c r="B3582" s="5">
        <v>41662</v>
      </c>
      <c r="C3582" s="4" t="s">
        <v>46</v>
      </c>
      <c r="D3582" s="4" t="s">
        <v>75</v>
      </c>
      <c r="E3582" s="4" t="s">
        <v>17</v>
      </c>
      <c r="F3582" s="4" t="s">
        <v>97</v>
      </c>
      <c r="G3582" s="4" t="s">
        <v>146</v>
      </c>
      <c r="H3582" s="4" t="s">
        <v>4646</v>
      </c>
      <c r="I3582" s="4" t="s">
        <v>4963</v>
      </c>
      <c r="J3582" s="51">
        <v>90000</v>
      </c>
      <c r="K3582" s="51">
        <v>7.7</v>
      </c>
      <c r="L3582" s="51">
        <v>419</v>
      </c>
      <c r="M3582" s="51">
        <v>123</v>
      </c>
      <c r="N3582" s="55">
        <v>35887263</v>
      </c>
      <c r="O3582" s="55">
        <v>15000000</v>
      </c>
      <c r="P3582" s="24">
        <v>20887263</v>
      </c>
    </row>
    <row r="3583" spans="1:16" x14ac:dyDescent="0.2">
      <c r="A3583" s="4" t="s">
        <v>6795</v>
      </c>
      <c r="B3583" s="5">
        <v>41892</v>
      </c>
      <c r="C3583" s="4" t="s">
        <v>46</v>
      </c>
      <c r="D3583" s="4" t="s">
        <v>23</v>
      </c>
      <c r="E3583" s="4" t="s">
        <v>17</v>
      </c>
      <c r="F3583" s="4" t="s">
        <v>348</v>
      </c>
      <c r="G3583" s="4" t="s">
        <v>106</v>
      </c>
      <c r="H3583" s="4" t="s">
        <v>6796</v>
      </c>
      <c r="I3583" s="4" t="s">
        <v>6797</v>
      </c>
      <c r="J3583" s="51">
        <v>18000</v>
      </c>
      <c r="K3583" s="51">
        <v>7.1</v>
      </c>
      <c r="L3583" s="51">
        <v>183</v>
      </c>
      <c r="M3583" s="51">
        <v>111</v>
      </c>
      <c r="N3583" s="55">
        <v>4190530</v>
      </c>
      <c r="O3583" s="55">
        <v>22500000</v>
      </c>
      <c r="P3583" s="24">
        <v>-18309470</v>
      </c>
    </row>
    <row r="3584" spans="1:16" x14ac:dyDescent="0.2">
      <c r="A3584" s="4" t="s">
        <v>6798</v>
      </c>
      <c r="B3584" s="5">
        <v>41927</v>
      </c>
      <c r="C3584" s="4" t="s">
        <v>46</v>
      </c>
      <c r="D3584" s="4" t="s">
        <v>34</v>
      </c>
      <c r="E3584" s="4" t="s">
        <v>17</v>
      </c>
      <c r="F3584" s="4" t="s">
        <v>18</v>
      </c>
      <c r="G3584" s="4" t="s">
        <v>146</v>
      </c>
      <c r="H3584" s="4" t="s">
        <v>3253</v>
      </c>
      <c r="I3584" s="4" t="s">
        <v>2975</v>
      </c>
      <c r="J3584" s="51">
        <v>3000</v>
      </c>
      <c r="K3584" s="51">
        <v>5.7</v>
      </c>
      <c r="L3584" s="51">
        <v>52</v>
      </c>
      <c r="M3584" s="51">
        <v>106</v>
      </c>
      <c r="N3584" s="55">
        <v>65182182</v>
      </c>
      <c r="O3584" s="55">
        <v>24000000</v>
      </c>
      <c r="P3584" s="24">
        <v>41182182</v>
      </c>
    </row>
    <row r="3585" spans="1:16" x14ac:dyDescent="0.2">
      <c r="A3585" s="4" t="s">
        <v>6799</v>
      </c>
      <c r="B3585" s="5">
        <v>41883</v>
      </c>
      <c r="C3585" s="4" t="s">
        <v>46</v>
      </c>
      <c r="D3585" s="4" t="s">
        <v>34</v>
      </c>
      <c r="E3585" s="4" t="s">
        <v>17</v>
      </c>
      <c r="F3585" s="4" t="s">
        <v>18</v>
      </c>
      <c r="G3585" s="4" t="s">
        <v>106</v>
      </c>
      <c r="H3585" s="4" t="s">
        <v>3715</v>
      </c>
      <c r="I3585" s="4" t="s">
        <v>2983</v>
      </c>
      <c r="J3585" s="51">
        <v>14000</v>
      </c>
      <c r="K3585" s="51">
        <v>6.6</v>
      </c>
      <c r="L3585" s="51">
        <v>156</v>
      </c>
      <c r="M3585" s="51">
        <v>103</v>
      </c>
      <c r="N3585" s="55">
        <v>34290142</v>
      </c>
      <c r="O3585" s="55">
        <v>19800000</v>
      </c>
      <c r="P3585" s="24">
        <v>14490142</v>
      </c>
    </row>
    <row r="3586" spans="1:16" x14ac:dyDescent="0.2">
      <c r="A3586" s="4" t="s">
        <v>6800</v>
      </c>
      <c r="B3586" s="5">
        <v>41763</v>
      </c>
      <c r="C3586" s="4" t="s">
        <v>46</v>
      </c>
      <c r="D3586" s="4" t="s">
        <v>34</v>
      </c>
      <c r="E3586" s="4" t="s">
        <v>17</v>
      </c>
      <c r="F3586" s="4" t="s">
        <v>18</v>
      </c>
      <c r="G3586" s="4" t="s">
        <v>106</v>
      </c>
      <c r="H3586" s="4" t="s">
        <v>1232</v>
      </c>
      <c r="I3586" s="4" t="s">
        <v>3353</v>
      </c>
      <c r="J3586" s="51">
        <v>0</v>
      </c>
      <c r="K3586" s="51">
        <v>6.5</v>
      </c>
      <c r="L3586" s="51">
        <v>161</v>
      </c>
      <c r="M3586" s="51">
        <v>102</v>
      </c>
      <c r="N3586" s="55">
        <v>25277561</v>
      </c>
      <c r="O3586" s="55">
        <v>12000000</v>
      </c>
      <c r="P3586" s="24">
        <v>13277561</v>
      </c>
    </row>
    <row r="3587" spans="1:16" x14ac:dyDescent="0.2">
      <c r="A3587" s="4" t="s">
        <v>6801</v>
      </c>
      <c r="B3587" s="5">
        <v>41713</v>
      </c>
      <c r="C3587" s="4" t="s">
        <v>46</v>
      </c>
      <c r="D3587" s="4" t="s">
        <v>191</v>
      </c>
      <c r="E3587" s="4" t="s">
        <v>17</v>
      </c>
      <c r="F3587" s="4" t="s">
        <v>18</v>
      </c>
      <c r="G3587" s="4"/>
      <c r="H3587" s="4" t="s">
        <v>6802</v>
      </c>
      <c r="I3587" s="4" t="s">
        <v>6803</v>
      </c>
      <c r="J3587" s="51">
        <v>116</v>
      </c>
      <c r="K3587" s="51">
        <v>7.1</v>
      </c>
      <c r="L3587" s="51">
        <v>18</v>
      </c>
      <c r="M3587" s="51">
        <v>80</v>
      </c>
      <c r="N3587" s="55">
        <v>5858</v>
      </c>
      <c r="O3587" s="55">
        <v>150000</v>
      </c>
      <c r="P3587" s="24">
        <v>-144142</v>
      </c>
    </row>
    <row r="3588" spans="1:16" x14ac:dyDescent="0.2">
      <c r="A3588" s="4" t="s">
        <v>6804</v>
      </c>
      <c r="B3588" s="5">
        <v>41691</v>
      </c>
      <c r="C3588" s="4" t="s">
        <v>46</v>
      </c>
      <c r="D3588" s="4" t="s">
        <v>23</v>
      </c>
      <c r="E3588" s="4" t="s">
        <v>17</v>
      </c>
      <c r="F3588" s="4" t="s">
        <v>97</v>
      </c>
      <c r="G3588" s="4" t="s">
        <v>146</v>
      </c>
      <c r="H3588" s="4" t="s">
        <v>440</v>
      </c>
      <c r="I3588" s="4" t="s">
        <v>6805</v>
      </c>
      <c r="J3588" s="51">
        <v>37000</v>
      </c>
      <c r="K3588" s="51">
        <v>6.3</v>
      </c>
      <c r="L3588" s="51">
        <v>355</v>
      </c>
      <c r="M3588" s="51">
        <v>119</v>
      </c>
      <c r="N3588" s="55">
        <v>23014504</v>
      </c>
      <c r="O3588" s="55">
        <v>100000000</v>
      </c>
      <c r="P3588" s="24">
        <v>-76985496</v>
      </c>
    </row>
    <row r="3589" spans="1:16" x14ac:dyDescent="0.2">
      <c r="A3589" s="4" t="s">
        <v>6806</v>
      </c>
      <c r="B3589" s="5">
        <v>41752</v>
      </c>
      <c r="C3589" s="4" t="s">
        <v>46</v>
      </c>
      <c r="D3589" s="4" t="s">
        <v>91</v>
      </c>
      <c r="E3589" s="4" t="s">
        <v>17</v>
      </c>
      <c r="F3589" s="4" t="s">
        <v>18</v>
      </c>
      <c r="G3589" s="4" t="s">
        <v>146</v>
      </c>
      <c r="H3589" s="4" t="s">
        <v>5763</v>
      </c>
      <c r="I3589" s="4" t="s">
        <v>1182</v>
      </c>
      <c r="J3589" s="51">
        <v>56000</v>
      </c>
      <c r="K3589" s="51">
        <v>5.7</v>
      </c>
      <c r="L3589" s="51">
        <v>378</v>
      </c>
      <c r="M3589" s="51">
        <v>165</v>
      </c>
      <c r="N3589" s="55">
        <v>245428137</v>
      </c>
      <c r="O3589" s="55">
        <v>210000000</v>
      </c>
      <c r="P3589" s="24">
        <v>35428137</v>
      </c>
    </row>
    <row r="3590" spans="1:16" x14ac:dyDescent="0.2">
      <c r="A3590" s="4" t="s">
        <v>6807</v>
      </c>
      <c r="B3590" s="5">
        <v>41860</v>
      </c>
      <c r="C3590" s="4" t="s">
        <v>46</v>
      </c>
      <c r="D3590" s="4" t="s">
        <v>34</v>
      </c>
      <c r="E3590" s="4" t="s">
        <v>17</v>
      </c>
      <c r="F3590" s="4" t="s">
        <v>18</v>
      </c>
      <c r="G3590" s="4" t="s">
        <v>106</v>
      </c>
      <c r="H3590" s="4" t="s">
        <v>440</v>
      </c>
      <c r="I3590" s="4" t="s">
        <v>1079</v>
      </c>
      <c r="J3590" s="51">
        <v>20000</v>
      </c>
      <c r="K3590" s="51">
        <v>5.4</v>
      </c>
      <c r="L3590" s="51">
        <v>254</v>
      </c>
      <c r="M3590" s="51">
        <v>102</v>
      </c>
      <c r="N3590" s="55">
        <v>1821983</v>
      </c>
      <c r="O3590" s="55">
        <v>3000000</v>
      </c>
      <c r="P3590" s="24">
        <v>-1178017</v>
      </c>
    </row>
    <row r="3591" spans="1:16" x14ac:dyDescent="0.2">
      <c r="A3591" s="4" t="s">
        <v>6808</v>
      </c>
      <c r="B3591" s="5">
        <v>41767</v>
      </c>
      <c r="C3591" s="4" t="s">
        <v>46</v>
      </c>
      <c r="D3591" s="4" t="s">
        <v>75</v>
      </c>
      <c r="E3591" s="4" t="s">
        <v>17</v>
      </c>
      <c r="F3591" s="4" t="s">
        <v>18</v>
      </c>
      <c r="G3591" s="4" t="s">
        <v>146</v>
      </c>
      <c r="H3591" s="4" t="s">
        <v>6809</v>
      </c>
      <c r="I3591" s="4" t="s">
        <v>1221</v>
      </c>
      <c r="J3591" s="51">
        <v>35000</v>
      </c>
      <c r="K3591" s="51">
        <v>7.2</v>
      </c>
      <c r="L3591" s="51">
        <v>322</v>
      </c>
      <c r="M3591" s="51">
        <v>137</v>
      </c>
      <c r="N3591" s="55">
        <v>115603980</v>
      </c>
      <c r="O3591" s="55">
        <v>65000000</v>
      </c>
      <c r="P3591" s="24">
        <v>50603980</v>
      </c>
    </row>
    <row r="3592" spans="1:16" x14ac:dyDescent="0.2">
      <c r="A3592" s="4" t="s">
        <v>6810</v>
      </c>
      <c r="B3592" s="5">
        <v>41830</v>
      </c>
      <c r="C3592" s="4" t="s">
        <v>46</v>
      </c>
      <c r="D3592" s="4" t="s">
        <v>105</v>
      </c>
      <c r="E3592" s="4" t="s">
        <v>17</v>
      </c>
      <c r="F3592" s="4" t="s">
        <v>18</v>
      </c>
      <c r="G3592" s="4" t="s">
        <v>106</v>
      </c>
      <c r="H3592" s="4" t="s">
        <v>6811</v>
      </c>
      <c r="I3592" s="4" t="s">
        <v>6812</v>
      </c>
      <c r="J3592" s="51">
        <v>13000</v>
      </c>
      <c r="K3592" s="51">
        <v>5.7</v>
      </c>
      <c r="L3592" s="51">
        <v>270</v>
      </c>
      <c r="M3592" s="51">
        <v>83</v>
      </c>
      <c r="N3592" s="55">
        <v>31537320</v>
      </c>
      <c r="O3592" s="55">
        <v>1000000</v>
      </c>
      <c r="P3592" s="24">
        <v>30537320</v>
      </c>
    </row>
    <row r="3593" spans="1:16" x14ac:dyDescent="0.2">
      <c r="A3593" s="4" t="s">
        <v>6813</v>
      </c>
      <c r="B3593" s="5">
        <v>41793</v>
      </c>
      <c r="C3593" s="4" t="s">
        <v>46</v>
      </c>
      <c r="D3593" s="4" t="s">
        <v>23</v>
      </c>
      <c r="E3593" s="4" t="s">
        <v>17</v>
      </c>
      <c r="F3593" s="4" t="s">
        <v>18</v>
      </c>
      <c r="G3593" s="4" t="s">
        <v>98</v>
      </c>
      <c r="H3593" s="4" t="s">
        <v>6814</v>
      </c>
      <c r="I3593" s="4" t="s">
        <v>2823</v>
      </c>
      <c r="J3593" s="51">
        <v>0</v>
      </c>
      <c r="K3593" s="51">
        <v>6.7</v>
      </c>
      <c r="L3593" s="51">
        <v>50</v>
      </c>
      <c r="M3593" s="51">
        <v>115</v>
      </c>
      <c r="N3593" s="55">
        <v>30127963</v>
      </c>
      <c r="O3593" s="55">
        <v>15000000</v>
      </c>
      <c r="P3593" s="24">
        <v>15127963</v>
      </c>
    </row>
    <row r="3594" spans="1:16" x14ac:dyDescent="0.2">
      <c r="A3594" s="4" t="s">
        <v>6815</v>
      </c>
      <c r="B3594" s="5">
        <v>41990</v>
      </c>
      <c r="C3594" s="4" t="s">
        <v>46</v>
      </c>
      <c r="D3594" s="4" t="s">
        <v>34</v>
      </c>
      <c r="E3594" s="4" t="s">
        <v>17</v>
      </c>
      <c r="F3594" s="4" t="s">
        <v>18</v>
      </c>
      <c r="G3594" s="4" t="s">
        <v>106</v>
      </c>
      <c r="H3594" s="4" t="s">
        <v>1270</v>
      </c>
      <c r="I3594" s="4" t="s">
        <v>4181</v>
      </c>
      <c r="J3594" s="51">
        <v>0</v>
      </c>
      <c r="K3594" s="51">
        <v>6.3</v>
      </c>
      <c r="L3594" s="51">
        <v>270</v>
      </c>
      <c r="M3594" s="51">
        <v>97</v>
      </c>
      <c r="N3594" s="55">
        <v>7574066</v>
      </c>
      <c r="O3594" s="55">
        <v>10000000</v>
      </c>
      <c r="P3594" s="24">
        <v>-2425934</v>
      </c>
    </row>
    <row r="3595" spans="1:16" x14ac:dyDescent="0.2">
      <c r="A3595" s="4" t="s">
        <v>6816</v>
      </c>
      <c r="B3595" s="5">
        <v>41756</v>
      </c>
      <c r="C3595" s="4" t="s">
        <v>46</v>
      </c>
      <c r="D3595" s="4" t="s">
        <v>23</v>
      </c>
      <c r="E3595" s="4" t="s">
        <v>17</v>
      </c>
      <c r="F3595" s="4" t="s">
        <v>18</v>
      </c>
      <c r="G3595" s="4" t="s">
        <v>106</v>
      </c>
      <c r="H3595" s="4" t="s">
        <v>1350</v>
      </c>
      <c r="I3595" s="4" t="s">
        <v>6817</v>
      </c>
      <c r="J3595" s="51">
        <v>129000</v>
      </c>
      <c r="K3595" s="51">
        <v>8.5</v>
      </c>
      <c r="L3595" s="51">
        <v>535</v>
      </c>
      <c r="M3595" s="51">
        <v>107</v>
      </c>
      <c r="N3595" s="55">
        <v>13092000</v>
      </c>
      <c r="O3595" s="55">
        <v>3300000</v>
      </c>
      <c r="P3595" s="24">
        <v>9792000</v>
      </c>
    </row>
    <row r="3596" spans="1:16" x14ac:dyDescent="0.2">
      <c r="A3596" s="4" t="s">
        <v>6818</v>
      </c>
      <c r="B3596" s="5">
        <v>41802</v>
      </c>
      <c r="C3596" s="4" t="s">
        <v>46</v>
      </c>
      <c r="D3596" s="4" t="s">
        <v>54</v>
      </c>
      <c r="E3596" s="4" t="s">
        <v>17</v>
      </c>
      <c r="F3596" s="4" t="s">
        <v>18</v>
      </c>
      <c r="G3596" s="4" t="s">
        <v>106</v>
      </c>
      <c r="H3596" s="4" t="s">
        <v>4268</v>
      </c>
      <c r="I3596" s="4" t="s">
        <v>5458</v>
      </c>
      <c r="J3596" s="51">
        <v>38000</v>
      </c>
      <c r="K3596" s="51">
        <v>7.1</v>
      </c>
      <c r="L3596" s="51">
        <v>349</v>
      </c>
      <c r="M3596" s="51">
        <v>115</v>
      </c>
      <c r="N3596" s="55">
        <v>37877959</v>
      </c>
      <c r="O3596" s="55">
        <v>15000000</v>
      </c>
      <c r="P3596" s="24">
        <v>22877959</v>
      </c>
    </row>
    <row r="3597" spans="1:16" x14ac:dyDescent="0.2">
      <c r="A3597" s="4" t="s">
        <v>6819</v>
      </c>
      <c r="B3597" s="5">
        <v>41733</v>
      </c>
      <c r="C3597" s="4" t="s">
        <v>46</v>
      </c>
      <c r="D3597" s="4" t="s">
        <v>23</v>
      </c>
      <c r="E3597" s="4" t="s">
        <v>17</v>
      </c>
      <c r="F3597" s="4" t="s">
        <v>18</v>
      </c>
      <c r="G3597" s="4" t="s">
        <v>146</v>
      </c>
      <c r="H3597" s="4" t="s">
        <v>4541</v>
      </c>
      <c r="I3597" s="4" t="s">
        <v>6820</v>
      </c>
      <c r="J3597" s="51">
        <v>17000</v>
      </c>
      <c r="K3597" s="51">
        <v>6.2</v>
      </c>
      <c r="L3597" s="51">
        <v>189</v>
      </c>
      <c r="M3597" s="51">
        <v>118</v>
      </c>
      <c r="N3597" s="55">
        <v>22451</v>
      </c>
      <c r="O3597" s="55">
        <v>60000000</v>
      </c>
      <c r="P3597" s="24">
        <v>-59977549</v>
      </c>
    </row>
    <row r="3598" spans="1:16" x14ac:dyDescent="0.2">
      <c r="A3598" s="4" t="s">
        <v>6821</v>
      </c>
      <c r="B3598" s="5">
        <v>41674</v>
      </c>
      <c r="C3598" s="4" t="s">
        <v>46</v>
      </c>
      <c r="D3598" s="4" t="s">
        <v>34</v>
      </c>
      <c r="E3598" s="4" t="s">
        <v>17</v>
      </c>
      <c r="F3598" s="4" t="s">
        <v>18</v>
      </c>
      <c r="G3598" s="4" t="s">
        <v>106</v>
      </c>
      <c r="H3598" s="4" t="s">
        <v>6822</v>
      </c>
      <c r="I3598" s="4" t="s">
        <v>3668</v>
      </c>
      <c r="J3598" s="51">
        <v>0</v>
      </c>
      <c r="K3598" s="51">
        <v>6.7</v>
      </c>
      <c r="L3598" s="51">
        <v>149</v>
      </c>
      <c r="M3598" s="51">
        <v>106</v>
      </c>
      <c r="N3598" s="55">
        <v>3588432</v>
      </c>
      <c r="O3598" s="55">
        <v>6000000</v>
      </c>
      <c r="P3598" s="24">
        <v>-2411568</v>
      </c>
    </row>
    <row r="3599" spans="1:16" x14ac:dyDescent="0.2">
      <c r="A3599" s="4" t="s">
        <v>6823</v>
      </c>
      <c r="B3599" s="5">
        <v>41940</v>
      </c>
      <c r="C3599" s="4" t="s">
        <v>46</v>
      </c>
      <c r="D3599" s="4" t="s">
        <v>91</v>
      </c>
      <c r="E3599" s="4" t="s">
        <v>17</v>
      </c>
      <c r="F3599" s="4" t="s">
        <v>18</v>
      </c>
      <c r="G3599" s="4" t="s">
        <v>146</v>
      </c>
      <c r="H3599" s="4" t="s">
        <v>5757</v>
      </c>
      <c r="I3599" s="4" t="s">
        <v>1294</v>
      </c>
      <c r="J3599" s="51">
        <v>82000</v>
      </c>
      <c r="K3599" s="51">
        <v>8</v>
      </c>
      <c r="L3599" s="51">
        <v>539</v>
      </c>
      <c r="M3599" s="51">
        <v>149</v>
      </c>
      <c r="N3599" s="55">
        <v>233914986</v>
      </c>
      <c r="O3599" s="55">
        <v>200000000</v>
      </c>
      <c r="P3599" s="24">
        <v>33914986</v>
      </c>
    </row>
    <row r="3600" spans="1:16" x14ac:dyDescent="0.2">
      <c r="A3600" s="4" t="s">
        <v>6824</v>
      </c>
      <c r="B3600" s="5">
        <v>42130</v>
      </c>
      <c r="C3600" s="4" t="s">
        <v>46</v>
      </c>
      <c r="D3600" s="4" t="s">
        <v>23</v>
      </c>
      <c r="E3600" s="4" t="s">
        <v>17</v>
      </c>
      <c r="F3600" s="4" t="s">
        <v>18</v>
      </c>
      <c r="G3600" s="4" t="s">
        <v>106</v>
      </c>
      <c r="H3600" s="4" t="s">
        <v>530</v>
      </c>
      <c r="I3600" s="4" t="s">
        <v>6825</v>
      </c>
      <c r="J3600" s="51">
        <v>26000</v>
      </c>
      <c r="K3600" s="51">
        <v>7.5</v>
      </c>
      <c r="L3600" s="51">
        <v>1</v>
      </c>
      <c r="M3600" s="51">
        <v>111</v>
      </c>
      <c r="N3600" s="55">
        <v>14616</v>
      </c>
      <c r="O3600" s="55">
        <v>12000000</v>
      </c>
      <c r="P3600" s="24">
        <v>-11985384</v>
      </c>
    </row>
    <row r="3601" spans="1:16" x14ac:dyDescent="0.2">
      <c r="A3601" s="4" t="s">
        <v>6826</v>
      </c>
      <c r="B3601" s="5">
        <v>42276</v>
      </c>
      <c r="C3601" s="4" t="s">
        <v>46</v>
      </c>
      <c r="D3601" s="4" t="s">
        <v>23</v>
      </c>
      <c r="E3601" s="4" t="s">
        <v>17</v>
      </c>
      <c r="F3601" s="4" t="s">
        <v>18</v>
      </c>
      <c r="G3601" s="4" t="s">
        <v>146</v>
      </c>
      <c r="H3601" s="4" t="s">
        <v>3464</v>
      </c>
      <c r="I3601" s="4" t="s">
        <v>2269</v>
      </c>
      <c r="J3601" s="51">
        <v>0</v>
      </c>
      <c r="K3601" s="51">
        <v>4.5999999999999996</v>
      </c>
      <c r="L3601" s="51">
        <v>12</v>
      </c>
      <c r="M3601" s="51">
        <v>121</v>
      </c>
      <c r="N3601" s="55">
        <v>4700361</v>
      </c>
      <c r="O3601" s="55">
        <v>5000000</v>
      </c>
      <c r="P3601" s="24">
        <v>-299639</v>
      </c>
    </row>
    <row r="3602" spans="1:16" x14ac:dyDescent="0.2">
      <c r="A3602" s="4" t="s">
        <v>6827</v>
      </c>
      <c r="B3602" s="5">
        <v>42042</v>
      </c>
      <c r="C3602" s="4" t="s">
        <v>46</v>
      </c>
      <c r="D3602" s="4" t="s">
        <v>34</v>
      </c>
      <c r="E3602" s="4" t="s">
        <v>17</v>
      </c>
      <c r="F3602" s="4" t="s">
        <v>18</v>
      </c>
      <c r="G3602" s="4" t="s">
        <v>146</v>
      </c>
      <c r="H3602" s="4" t="s">
        <v>4764</v>
      </c>
      <c r="I3602" s="4" t="s">
        <v>1381</v>
      </c>
      <c r="J3602" s="51">
        <v>11000</v>
      </c>
      <c r="K3602" s="51">
        <v>5.4</v>
      </c>
      <c r="L3602" s="51">
        <v>138</v>
      </c>
      <c r="M3602" s="51">
        <v>105</v>
      </c>
      <c r="N3602" s="55">
        <v>20991497</v>
      </c>
      <c r="O3602" s="55">
        <v>37000000</v>
      </c>
      <c r="P3602" s="24">
        <v>-16008503</v>
      </c>
    </row>
    <row r="3603" spans="1:16" x14ac:dyDescent="0.2">
      <c r="A3603" s="4" t="s">
        <v>6828</v>
      </c>
      <c r="B3603" s="5">
        <v>42068</v>
      </c>
      <c r="C3603" s="4" t="s">
        <v>46</v>
      </c>
      <c r="D3603" s="4" t="s">
        <v>54</v>
      </c>
      <c r="E3603" s="4" t="s">
        <v>17</v>
      </c>
      <c r="F3603" s="4" t="s">
        <v>18</v>
      </c>
      <c r="G3603" s="4" t="s">
        <v>98</v>
      </c>
      <c r="H3603" s="4" t="s">
        <v>6603</v>
      </c>
      <c r="I3603" s="4" t="s">
        <v>3273</v>
      </c>
      <c r="J3603" s="51">
        <v>0</v>
      </c>
      <c r="K3603" s="51">
        <v>5</v>
      </c>
      <c r="L3603" s="51">
        <v>70</v>
      </c>
      <c r="M3603" s="51">
        <v>92</v>
      </c>
      <c r="N3603" s="55">
        <v>85884815</v>
      </c>
      <c r="O3603" s="55">
        <v>90000000</v>
      </c>
      <c r="P3603" s="24">
        <v>-4115185</v>
      </c>
    </row>
    <row r="3604" spans="1:16" x14ac:dyDescent="0.2">
      <c r="A3604" s="4" t="s">
        <v>6829</v>
      </c>
      <c r="B3604" s="5">
        <v>42205</v>
      </c>
      <c r="C3604" s="4" t="s">
        <v>46</v>
      </c>
      <c r="D3604" s="4" t="s">
        <v>47</v>
      </c>
      <c r="E3604" s="4" t="s">
        <v>17</v>
      </c>
      <c r="F3604" s="4" t="s">
        <v>18</v>
      </c>
      <c r="G3604" s="4" t="s">
        <v>106</v>
      </c>
      <c r="H3604" s="4" t="s">
        <v>1140</v>
      </c>
      <c r="I3604" s="4" t="s">
        <v>6830</v>
      </c>
      <c r="J3604" s="51">
        <v>0</v>
      </c>
      <c r="K3604" s="51">
        <v>7.3</v>
      </c>
      <c r="L3604" s="51">
        <v>328</v>
      </c>
      <c r="M3604" s="51">
        <v>90</v>
      </c>
      <c r="N3604" s="55">
        <v>3442820</v>
      </c>
      <c r="O3604" s="55">
        <v>8000000</v>
      </c>
      <c r="P3604" s="24">
        <v>-4557180</v>
      </c>
    </row>
    <row r="3605" spans="1:16" x14ac:dyDescent="0.2">
      <c r="A3605" s="4" t="s">
        <v>6831</v>
      </c>
      <c r="B3605" s="5">
        <v>42057</v>
      </c>
      <c r="C3605" s="4" t="s">
        <v>46</v>
      </c>
      <c r="D3605" s="4" t="s">
        <v>54</v>
      </c>
      <c r="E3605" s="4" t="s">
        <v>17</v>
      </c>
      <c r="F3605" s="4" t="s">
        <v>18</v>
      </c>
      <c r="G3605" s="4"/>
      <c r="H3605" s="4" t="s">
        <v>6832</v>
      </c>
      <c r="I3605" s="4" t="s">
        <v>6833</v>
      </c>
      <c r="J3605" s="51">
        <v>215</v>
      </c>
      <c r="K3605" s="51">
        <v>7</v>
      </c>
      <c r="L3605" s="51">
        <v>5</v>
      </c>
      <c r="M3605" s="51">
        <v>72</v>
      </c>
      <c r="N3605" s="55">
        <v>4914</v>
      </c>
      <c r="O3605" s="55">
        <v>150000</v>
      </c>
      <c r="P3605" s="24">
        <v>-145086</v>
      </c>
    </row>
    <row r="3606" spans="1:16" x14ac:dyDescent="0.2">
      <c r="A3606" s="4" t="s">
        <v>6834</v>
      </c>
      <c r="B3606" s="5">
        <v>42040</v>
      </c>
      <c r="C3606" s="4" t="s">
        <v>46</v>
      </c>
      <c r="D3606" s="4" t="s">
        <v>91</v>
      </c>
      <c r="E3606" s="4" t="s">
        <v>17</v>
      </c>
      <c r="F3606" s="4" t="s">
        <v>18</v>
      </c>
      <c r="G3606" s="4" t="s">
        <v>146</v>
      </c>
      <c r="H3606" s="4" t="s">
        <v>2257</v>
      </c>
      <c r="I3606" s="4" t="s">
        <v>2321</v>
      </c>
      <c r="J3606" s="51">
        <v>61000</v>
      </c>
      <c r="K3606" s="51">
        <v>7.4</v>
      </c>
      <c r="L3606" s="51">
        <v>517</v>
      </c>
      <c r="M3606" s="51">
        <v>117</v>
      </c>
      <c r="N3606" s="55">
        <v>180191634</v>
      </c>
      <c r="O3606" s="55">
        <v>130000000</v>
      </c>
      <c r="P3606" s="24">
        <v>50191634</v>
      </c>
    </row>
    <row r="3607" spans="1:16" x14ac:dyDescent="0.2">
      <c r="A3607" s="4" t="s">
        <v>6835</v>
      </c>
      <c r="B3607" s="5">
        <v>42055</v>
      </c>
      <c r="C3607" s="4" t="s">
        <v>46</v>
      </c>
      <c r="D3607" s="4" t="s">
        <v>91</v>
      </c>
      <c r="E3607" s="4" t="s">
        <v>17</v>
      </c>
      <c r="F3607" s="4" t="s">
        <v>18</v>
      </c>
      <c r="G3607" s="4" t="s">
        <v>146</v>
      </c>
      <c r="H3607" s="4" t="s">
        <v>5170</v>
      </c>
      <c r="I3607" s="4" t="s">
        <v>4093</v>
      </c>
      <c r="J3607" s="51">
        <v>118000</v>
      </c>
      <c r="K3607" s="51">
        <v>7.5</v>
      </c>
      <c r="L3607" s="51">
        <v>635</v>
      </c>
      <c r="M3607" s="51">
        <v>141</v>
      </c>
      <c r="N3607" s="55">
        <v>458991599</v>
      </c>
      <c r="O3607" s="55">
        <v>250000000</v>
      </c>
      <c r="P3607" s="24">
        <v>208991599</v>
      </c>
    </row>
    <row r="3608" spans="1:16" x14ac:dyDescent="0.2">
      <c r="A3608" s="4" t="s">
        <v>6836</v>
      </c>
      <c r="B3608" s="5">
        <v>42182</v>
      </c>
      <c r="C3608" s="4" t="s">
        <v>46</v>
      </c>
      <c r="D3608" s="4" t="s">
        <v>91</v>
      </c>
      <c r="E3608" s="4" t="s">
        <v>6837</v>
      </c>
      <c r="F3608" s="4" t="s">
        <v>2371</v>
      </c>
      <c r="G3608" s="4"/>
      <c r="H3608" s="4" t="s">
        <v>6838</v>
      </c>
      <c r="I3608" s="4" t="s">
        <v>6839</v>
      </c>
      <c r="J3608" s="51">
        <v>21000</v>
      </c>
      <c r="K3608" s="51">
        <v>8.4</v>
      </c>
      <c r="L3608" s="51">
        <v>44</v>
      </c>
      <c r="M3608" s="51">
        <v>159</v>
      </c>
      <c r="N3608" s="55">
        <v>6498000</v>
      </c>
      <c r="O3608" s="55">
        <v>18026148</v>
      </c>
      <c r="P3608" s="24">
        <v>-11528148</v>
      </c>
    </row>
    <row r="3609" spans="1:16" x14ac:dyDescent="0.2">
      <c r="A3609" s="4" t="s">
        <v>6840</v>
      </c>
      <c r="B3609" s="5">
        <v>42115</v>
      </c>
      <c r="C3609" s="4" t="s">
        <v>46</v>
      </c>
      <c r="D3609" s="4" t="s">
        <v>75</v>
      </c>
      <c r="E3609" s="4" t="s">
        <v>17</v>
      </c>
      <c r="F3609" s="4" t="s">
        <v>18</v>
      </c>
      <c r="G3609" s="4" t="s">
        <v>106</v>
      </c>
      <c r="H3609" s="4" t="s">
        <v>440</v>
      </c>
      <c r="I3609" s="4" t="s">
        <v>5235</v>
      </c>
      <c r="J3609" s="51">
        <v>44000</v>
      </c>
      <c r="K3609" s="51">
        <v>7</v>
      </c>
      <c r="L3609" s="51">
        <v>391</v>
      </c>
      <c r="M3609" s="51">
        <v>123</v>
      </c>
      <c r="N3609" s="55">
        <v>62563543</v>
      </c>
      <c r="O3609" s="55">
        <v>53000000</v>
      </c>
      <c r="P3609" s="24">
        <v>9563543</v>
      </c>
    </row>
    <row r="3610" spans="1:16" x14ac:dyDescent="0.2">
      <c r="A3610" s="4" t="s">
        <v>6841</v>
      </c>
      <c r="B3610" s="5">
        <v>42257</v>
      </c>
      <c r="C3610" s="4" t="s">
        <v>46</v>
      </c>
      <c r="D3610" s="4" t="s">
        <v>91</v>
      </c>
      <c r="E3610" s="4" t="s">
        <v>17</v>
      </c>
      <c r="F3610" s="4" t="s">
        <v>18</v>
      </c>
      <c r="G3610" s="4" t="s">
        <v>106</v>
      </c>
      <c r="H3610" s="4" t="s">
        <v>5170</v>
      </c>
      <c r="I3610" s="4" t="s">
        <v>954</v>
      </c>
      <c r="J3610" s="51">
        <v>11000</v>
      </c>
      <c r="K3610" s="51">
        <v>5.4</v>
      </c>
      <c r="L3610" s="51">
        <v>261</v>
      </c>
      <c r="M3610" s="51">
        <v>133</v>
      </c>
      <c r="N3610" s="55">
        <v>7097125</v>
      </c>
      <c r="O3610" s="55">
        <v>70000000</v>
      </c>
      <c r="P3610" s="24">
        <v>-62902875</v>
      </c>
    </row>
    <row r="3611" spans="1:16" x14ac:dyDescent="0.2">
      <c r="A3611" s="4" t="s">
        <v>6842</v>
      </c>
      <c r="B3611" s="5">
        <v>42099</v>
      </c>
      <c r="C3611" s="4" t="s">
        <v>46</v>
      </c>
      <c r="D3611" s="4" t="s">
        <v>23</v>
      </c>
      <c r="E3611" s="4" t="s">
        <v>17</v>
      </c>
      <c r="F3611" s="4" t="s">
        <v>18</v>
      </c>
      <c r="G3611" s="4" t="s">
        <v>146</v>
      </c>
      <c r="H3611" s="4" t="s">
        <v>469</v>
      </c>
      <c r="I3611" s="4" t="s">
        <v>239</v>
      </c>
      <c r="J3611" s="51">
        <v>55000</v>
      </c>
      <c r="K3611" s="51">
        <v>7.6</v>
      </c>
      <c r="L3611" s="51">
        <v>459</v>
      </c>
      <c r="M3611" s="51">
        <v>142</v>
      </c>
      <c r="N3611" s="55">
        <v>72306065</v>
      </c>
      <c r="O3611" s="55">
        <v>40000000</v>
      </c>
      <c r="P3611" s="24">
        <v>32306065</v>
      </c>
    </row>
    <row r="3612" spans="1:16" x14ac:dyDescent="0.2">
      <c r="A3612" s="4" t="s">
        <v>6843</v>
      </c>
      <c r="B3612" s="5">
        <v>42164</v>
      </c>
      <c r="C3612" s="4" t="s">
        <v>46</v>
      </c>
      <c r="D3612" s="4" t="s">
        <v>23</v>
      </c>
      <c r="E3612" s="4" t="s">
        <v>17</v>
      </c>
      <c r="F3612" s="4" t="s">
        <v>97</v>
      </c>
      <c r="G3612" s="4" t="s">
        <v>146</v>
      </c>
      <c r="H3612" s="4" t="s">
        <v>2311</v>
      </c>
      <c r="I3612" s="4" t="s">
        <v>6844</v>
      </c>
      <c r="J3612" s="51">
        <v>36000</v>
      </c>
      <c r="K3612" s="51">
        <v>7.5</v>
      </c>
      <c r="L3612" s="51">
        <v>351</v>
      </c>
      <c r="M3612" s="51">
        <v>111</v>
      </c>
      <c r="N3612" s="55">
        <v>38317535</v>
      </c>
      <c r="O3612" s="55">
        <v>11000000</v>
      </c>
      <c r="P3612" s="24">
        <v>27317535</v>
      </c>
    </row>
    <row r="3613" spans="1:16" x14ac:dyDescent="0.2">
      <c r="A3613" s="4" t="s">
        <v>6845</v>
      </c>
      <c r="B3613" s="5">
        <v>42196</v>
      </c>
      <c r="C3613" s="4" t="s">
        <v>46</v>
      </c>
      <c r="D3613" s="4" t="s">
        <v>23</v>
      </c>
      <c r="E3613" s="4" t="s">
        <v>17</v>
      </c>
      <c r="F3613" s="4" t="s">
        <v>18</v>
      </c>
      <c r="G3613" s="4" t="s">
        <v>106</v>
      </c>
      <c r="H3613" s="4" t="s">
        <v>6846</v>
      </c>
      <c r="I3613" s="4" t="s">
        <v>6847</v>
      </c>
      <c r="J3613" s="51">
        <v>1000</v>
      </c>
      <c r="K3613" s="51">
        <v>7.2</v>
      </c>
      <c r="L3613" s="51">
        <v>10</v>
      </c>
      <c r="M3613" s="51">
        <v>89</v>
      </c>
      <c r="N3613" s="55">
        <v>444044</v>
      </c>
      <c r="O3613" s="55">
        <v>1900000</v>
      </c>
      <c r="P3613" s="24">
        <v>-1455956</v>
      </c>
    </row>
    <row r="3614" spans="1:16" x14ac:dyDescent="0.2">
      <c r="A3614" s="4" t="s">
        <v>6848</v>
      </c>
      <c r="B3614" s="5">
        <v>42213</v>
      </c>
      <c r="C3614" s="4" t="s">
        <v>46</v>
      </c>
      <c r="D3614" s="4" t="s">
        <v>34</v>
      </c>
      <c r="E3614" s="4" t="s">
        <v>17</v>
      </c>
      <c r="F3614" s="4" t="s">
        <v>18</v>
      </c>
      <c r="G3614" s="4" t="s">
        <v>106</v>
      </c>
      <c r="H3614" s="4" t="s">
        <v>4323</v>
      </c>
      <c r="I3614" s="4" t="s">
        <v>6349</v>
      </c>
      <c r="J3614" s="51">
        <v>25000</v>
      </c>
      <c r="K3614" s="51">
        <v>6.6</v>
      </c>
      <c r="L3614" s="51">
        <v>175</v>
      </c>
      <c r="M3614" s="51">
        <v>101</v>
      </c>
      <c r="N3614" s="55">
        <v>13650738</v>
      </c>
      <c r="O3614" s="55">
        <v>20000000</v>
      </c>
      <c r="P3614" s="24">
        <v>-6349262</v>
      </c>
    </row>
    <row r="3615" spans="1:16" x14ac:dyDescent="0.2">
      <c r="A3615" s="4" t="s">
        <v>6849</v>
      </c>
      <c r="B3615" s="5">
        <v>42181</v>
      </c>
      <c r="C3615" s="4" t="s">
        <v>46</v>
      </c>
      <c r="D3615" s="4" t="s">
        <v>23</v>
      </c>
      <c r="E3615" s="4" t="s">
        <v>17</v>
      </c>
      <c r="F3615" s="4" t="s">
        <v>18</v>
      </c>
      <c r="G3615" s="4" t="s">
        <v>106</v>
      </c>
      <c r="H3615" s="4" t="s">
        <v>1059</v>
      </c>
      <c r="I3615" s="4" t="s">
        <v>1221</v>
      </c>
      <c r="J3615" s="51">
        <v>0</v>
      </c>
      <c r="K3615" s="51">
        <v>5.3</v>
      </c>
      <c r="L3615" s="51">
        <v>131</v>
      </c>
      <c r="M3615" s="51">
        <v>122</v>
      </c>
      <c r="N3615" s="55">
        <v>531009</v>
      </c>
      <c r="O3615" s="55">
        <v>10000000</v>
      </c>
      <c r="P3615" s="24">
        <v>-9468991</v>
      </c>
    </row>
    <row r="3616" spans="1:16" x14ac:dyDescent="0.2">
      <c r="A3616" s="4" t="s">
        <v>6850</v>
      </c>
      <c r="B3616" s="5">
        <v>42358</v>
      </c>
      <c r="C3616" s="4" t="s">
        <v>46</v>
      </c>
      <c r="D3616" s="4" t="s">
        <v>16</v>
      </c>
      <c r="E3616" s="4" t="s">
        <v>17</v>
      </c>
      <c r="F3616" s="4" t="s">
        <v>18</v>
      </c>
      <c r="G3616" s="4" t="s">
        <v>146</v>
      </c>
      <c r="H3616" s="4" t="s">
        <v>3892</v>
      </c>
      <c r="I3616" s="4" t="s">
        <v>322</v>
      </c>
      <c r="J3616" s="51">
        <v>0</v>
      </c>
      <c r="K3616" s="51">
        <v>5.3</v>
      </c>
      <c r="L3616" s="51">
        <v>39</v>
      </c>
      <c r="M3616" s="51">
        <v>97</v>
      </c>
      <c r="N3616" s="55">
        <v>2557668</v>
      </c>
      <c r="O3616" s="55">
        <v>2000000</v>
      </c>
      <c r="P3616" s="24">
        <v>557668</v>
      </c>
    </row>
    <row r="3617" spans="1:16" x14ac:dyDescent="0.2">
      <c r="A3617" s="4" t="s">
        <v>6851</v>
      </c>
      <c r="B3617" s="5">
        <v>42276</v>
      </c>
      <c r="C3617" s="4" t="s">
        <v>46</v>
      </c>
      <c r="D3617" s="4" t="s">
        <v>191</v>
      </c>
      <c r="E3617" s="4" t="s">
        <v>4495</v>
      </c>
      <c r="F3617" s="4" t="s">
        <v>4496</v>
      </c>
      <c r="G3617" s="4"/>
      <c r="H3617" s="4" t="s">
        <v>6852</v>
      </c>
      <c r="I3617" s="4" t="s">
        <v>6853</v>
      </c>
      <c r="J3617" s="51">
        <v>111</v>
      </c>
      <c r="K3617" s="51">
        <v>7.2</v>
      </c>
      <c r="L3617" s="51">
        <v>23</v>
      </c>
      <c r="M3617" s="51">
        <v>84</v>
      </c>
      <c r="N3617" s="55">
        <v>34151</v>
      </c>
      <c r="O3617" s="55">
        <v>450000</v>
      </c>
      <c r="P3617" s="24">
        <v>-415849</v>
      </c>
    </row>
    <row r="3618" spans="1:16" x14ac:dyDescent="0.2">
      <c r="A3618" s="4" t="s">
        <v>6854</v>
      </c>
      <c r="B3618" s="5">
        <v>42254</v>
      </c>
      <c r="C3618" s="4" t="s">
        <v>46</v>
      </c>
      <c r="D3618" s="4" t="s">
        <v>91</v>
      </c>
      <c r="E3618" s="4" t="s">
        <v>17</v>
      </c>
      <c r="F3618" s="4" t="s">
        <v>18</v>
      </c>
      <c r="G3618" s="4" t="s">
        <v>106</v>
      </c>
      <c r="H3618" s="4" t="s">
        <v>2595</v>
      </c>
      <c r="I3618" s="4" t="s">
        <v>5251</v>
      </c>
      <c r="J3618" s="51">
        <v>67000</v>
      </c>
      <c r="K3618" s="51">
        <v>6.9</v>
      </c>
      <c r="L3618" s="51">
        <v>371</v>
      </c>
      <c r="M3618" s="51">
        <v>120</v>
      </c>
      <c r="N3618" s="55">
        <v>31569268</v>
      </c>
      <c r="O3618" s="55">
        <v>49000000</v>
      </c>
      <c r="P3618" s="24">
        <v>-17430732</v>
      </c>
    </row>
    <row r="3619" spans="1:16" x14ac:dyDescent="0.2">
      <c r="A3619" s="4" t="s">
        <v>6855</v>
      </c>
      <c r="B3619" s="5">
        <v>42280</v>
      </c>
      <c r="C3619" s="4" t="s">
        <v>46</v>
      </c>
      <c r="D3619" s="4" t="s">
        <v>16</v>
      </c>
      <c r="E3619" s="4" t="s">
        <v>17</v>
      </c>
      <c r="F3619" s="4" t="s">
        <v>2159</v>
      </c>
      <c r="G3619" s="4" t="s">
        <v>106</v>
      </c>
      <c r="H3619" s="4" t="s">
        <v>3176</v>
      </c>
      <c r="I3619" s="4" t="s">
        <v>6204</v>
      </c>
      <c r="J3619" s="51">
        <v>18000</v>
      </c>
      <c r="K3619" s="51">
        <v>6.4</v>
      </c>
      <c r="L3619" s="51">
        <v>172</v>
      </c>
      <c r="M3619" s="51">
        <v>137</v>
      </c>
      <c r="N3619" s="55">
        <v>1206135</v>
      </c>
      <c r="O3619" s="55">
        <v>50000000</v>
      </c>
      <c r="P3619" s="24">
        <v>-48793865</v>
      </c>
    </row>
    <row r="3620" spans="1:16" x14ac:dyDescent="0.2">
      <c r="A3620" s="4" t="s">
        <v>6856</v>
      </c>
      <c r="B3620" s="5">
        <v>42012</v>
      </c>
      <c r="C3620" s="4" t="s">
        <v>46</v>
      </c>
      <c r="D3620" s="4" t="s">
        <v>23</v>
      </c>
      <c r="E3620" s="4" t="s">
        <v>17</v>
      </c>
      <c r="F3620" s="4" t="s">
        <v>18</v>
      </c>
      <c r="G3620" s="4" t="s">
        <v>98</v>
      </c>
      <c r="H3620" s="4" t="s">
        <v>6293</v>
      </c>
      <c r="I3620" s="4" t="s">
        <v>739</v>
      </c>
      <c r="J3620" s="51">
        <v>56000</v>
      </c>
      <c r="K3620" s="51">
        <v>7</v>
      </c>
      <c r="L3620" s="51">
        <v>343</v>
      </c>
      <c r="M3620" s="51">
        <v>105</v>
      </c>
      <c r="N3620" s="55">
        <v>201148159</v>
      </c>
      <c r="O3620" s="55">
        <v>95000000</v>
      </c>
      <c r="P3620" s="24">
        <v>106148159</v>
      </c>
    </row>
    <row r="3621" spans="1:16" x14ac:dyDescent="0.2">
      <c r="A3621" s="4" t="s">
        <v>6857</v>
      </c>
      <c r="B3621" s="5">
        <v>42343</v>
      </c>
      <c r="C3621" s="4" t="s">
        <v>46</v>
      </c>
      <c r="D3621" s="4" t="s">
        <v>75</v>
      </c>
      <c r="E3621" s="4" t="s">
        <v>17</v>
      </c>
      <c r="F3621" s="4" t="s">
        <v>97</v>
      </c>
      <c r="G3621" s="4" t="s">
        <v>146</v>
      </c>
      <c r="H3621" s="4" t="s">
        <v>1181</v>
      </c>
      <c r="I3621" s="4" t="s">
        <v>6858</v>
      </c>
      <c r="J3621" s="51">
        <v>23000</v>
      </c>
      <c r="K3621" s="51">
        <v>7.1</v>
      </c>
      <c r="L3621" s="51">
        <v>219</v>
      </c>
      <c r="M3621" s="51">
        <v>123</v>
      </c>
      <c r="N3621" s="55">
        <v>34531832</v>
      </c>
      <c r="O3621" s="55">
        <v>35000000</v>
      </c>
      <c r="P3621" s="24">
        <v>-468168</v>
      </c>
    </row>
    <row r="3622" spans="1:16" x14ac:dyDescent="0.2">
      <c r="A3622" s="4" t="s">
        <v>6859</v>
      </c>
      <c r="B3622" s="5">
        <v>42178</v>
      </c>
      <c r="C3622" s="4" t="s">
        <v>46</v>
      </c>
      <c r="D3622" s="4" t="s">
        <v>75</v>
      </c>
      <c r="E3622" s="4" t="s">
        <v>17</v>
      </c>
      <c r="F3622" s="4" t="s">
        <v>18</v>
      </c>
      <c r="G3622" s="4" t="s">
        <v>98</v>
      </c>
      <c r="H3622" s="4" t="s">
        <v>6860</v>
      </c>
      <c r="I3622" s="4" t="s">
        <v>6861</v>
      </c>
      <c r="J3622" s="51">
        <v>0</v>
      </c>
      <c r="K3622" s="51">
        <v>7</v>
      </c>
      <c r="L3622" s="51">
        <v>27</v>
      </c>
      <c r="M3622" s="51">
        <v>118</v>
      </c>
      <c r="N3622" s="55">
        <v>2246000</v>
      </c>
      <c r="O3622" s="55">
        <v>20000000</v>
      </c>
      <c r="P3622" s="24">
        <v>-17754000</v>
      </c>
    </row>
    <row r="3623" spans="1:16" x14ac:dyDescent="0.2">
      <c r="A3623" s="4" t="s">
        <v>6862</v>
      </c>
      <c r="B3623" s="5">
        <v>42248</v>
      </c>
      <c r="C3623" s="4" t="s">
        <v>46</v>
      </c>
      <c r="D3623" s="4" t="s">
        <v>23</v>
      </c>
      <c r="E3623" s="4" t="s">
        <v>17</v>
      </c>
      <c r="F3623" s="4" t="s">
        <v>18</v>
      </c>
      <c r="G3623" s="4" t="s">
        <v>106</v>
      </c>
      <c r="H3623" s="4" t="s">
        <v>6863</v>
      </c>
      <c r="I3623" s="4" t="s">
        <v>6864</v>
      </c>
      <c r="J3623" s="51">
        <v>793</v>
      </c>
      <c r="K3623" s="51">
        <v>5.5</v>
      </c>
      <c r="L3623" s="51">
        <v>36</v>
      </c>
      <c r="M3623" s="51">
        <v>97</v>
      </c>
      <c r="N3623" s="55">
        <v>62480</v>
      </c>
      <c r="O3623" s="55">
        <v>1000000</v>
      </c>
      <c r="P3623" s="24">
        <v>-937520</v>
      </c>
    </row>
    <row r="3624" spans="1:16" x14ac:dyDescent="0.2">
      <c r="A3624" s="4" t="s">
        <v>6865</v>
      </c>
      <c r="B3624" s="5">
        <v>42037</v>
      </c>
      <c r="C3624" s="4" t="s">
        <v>46</v>
      </c>
      <c r="D3624" s="4" t="s">
        <v>23</v>
      </c>
      <c r="E3624" s="4" t="s">
        <v>17</v>
      </c>
      <c r="F3624" s="4" t="s">
        <v>18</v>
      </c>
      <c r="G3624" s="4" t="s">
        <v>146</v>
      </c>
      <c r="H3624" s="4" t="s">
        <v>250</v>
      </c>
      <c r="I3624" s="4" t="s">
        <v>6412</v>
      </c>
      <c r="J3624" s="51">
        <v>70000</v>
      </c>
      <c r="K3624" s="51">
        <v>7.7</v>
      </c>
      <c r="L3624" s="51">
        <v>437</v>
      </c>
      <c r="M3624" s="51">
        <v>133</v>
      </c>
      <c r="N3624" s="55">
        <v>109712885</v>
      </c>
      <c r="O3624" s="55">
        <v>35000000</v>
      </c>
      <c r="P3624" s="24">
        <v>74712885</v>
      </c>
    </row>
    <row r="3625" spans="1:16" x14ac:dyDescent="0.2">
      <c r="A3625" s="4" t="s">
        <v>6866</v>
      </c>
      <c r="B3625" s="5">
        <v>42146</v>
      </c>
      <c r="C3625" s="4" t="s">
        <v>46</v>
      </c>
      <c r="D3625" s="4" t="s">
        <v>34</v>
      </c>
      <c r="E3625" s="4" t="s">
        <v>17</v>
      </c>
      <c r="F3625" s="4" t="s">
        <v>18</v>
      </c>
      <c r="G3625" s="4" t="s">
        <v>146</v>
      </c>
      <c r="H3625" s="4" t="s">
        <v>1520</v>
      </c>
      <c r="I3625" s="4" t="s">
        <v>5022</v>
      </c>
      <c r="J3625" s="51">
        <v>13000</v>
      </c>
      <c r="K3625" s="51">
        <v>6.1</v>
      </c>
      <c r="L3625" s="51">
        <v>145</v>
      </c>
      <c r="M3625" s="51">
        <v>96</v>
      </c>
      <c r="N3625" s="55">
        <v>150315155</v>
      </c>
      <c r="O3625" s="55">
        <v>50000000</v>
      </c>
      <c r="P3625" s="24">
        <v>100315155</v>
      </c>
    </row>
    <row r="3626" spans="1:16" x14ac:dyDescent="0.2">
      <c r="A3626" s="4" t="s">
        <v>6867</v>
      </c>
      <c r="B3626" s="5">
        <v>42132</v>
      </c>
      <c r="C3626" s="4" t="s">
        <v>46</v>
      </c>
      <c r="D3626" s="4" t="s">
        <v>34</v>
      </c>
      <c r="E3626" s="4" t="s">
        <v>17</v>
      </c>
      <c r="F3626" s="4" t="s">
        <v>18</v>
      </c>
      <c r="G3626" s="4" t="s">
        <v>106</v>
      </c>
      <c r="H3626" s="4" t="s">
        <v>210</v>
      </c>
      <c r="I3626" s="4" t="s">
        <v>6868</v>
      </c>
      <c r="J3626" s="51">
        <v>0</v>
      </c>
      <c r="K3626" s="51">
        <v>7.1</v>
      </c>
      <c r="L3626" s="51">
        <v>139</v>
      </c>
      <c r="M3626" s="51">
        <v>106</v>
      </c>
      <c r="N3626" s="55">
        <v>5348317</v>
      </c>
      <c r="O3626" s="55">
        <v>10000000</v>
      </c>
      <c r="P3626" s="24">
        <v>-4651683</v>
      </c>
    </row>
    <row r="3627" spans="1:16" x14ac:dyDescent="0.2">
      <c r="A3627" s="4" t="s">
        <v>6869</v>
      </c>
      <c r="B3627" s="5">
        <v>42270</v>
      </c>
      <c r="C3627" s="4" t="s">
        <v>46</v>
      </c>
      <c r="D3627" s="4" t="s">
        <v>23</v>
      </c>
      <c r="E3627" s="4" t="s">
        <v>17</v>
      </c>
      <c r="F3627" s="4" t="s">
        <v>18</v>
      </c>
      <c r="G3627" s="4" t="s">
        <v>146</v>
      </c>
      <c r="H3627" s="4" t="s">
        <v>1368</v>
      </c>
      <c r="I3627" s="4" t="s">
        <v>2431</v>
      </c>
      <c r="J3627" s="51">
        <v>13000</v>
      </c>
      <c r="K3627" s="51">
        <v>5.9</v>
      </c>
      <c r="L3627" s="51">
        <v>11</v>
      </c>
      <c r="M3627" s="51">
        <v>120</v>
      </c>
      <c r="N3627" s="55">
        <v>12985267</v>
      </c>
      <c r="O3627" s="55">
        <v>2300000</v>
      </c>
      <c r="P3627" s="24">
        <v>10685267</v>
      </c>
    </row>
    <row r="3628" spans="1:16" x14ac:dyDescent="0.2">
      <c r="A3628" s="4" t="s">
        <v>6870</v>
      </c>
      <c r="B3628" s="5">
        <v>42061</v>
      </c>
      <c r="C3628" s="4" t="s">
        <v>46</v>
      </c>
      <c r="D3628" s="4" t="s">
        <v>34</v>
      </c>
      <c r="E3628" s="4" t="s">
        <v>17</v>
      </c>
      <c r="F3628" s="4" t="s">
        <v>18</v>
      </c>
      <c r="G3628" s="4" t="s">
        <v>106</v>
      </c>
      <c r="H3628" s="4" t="s">
        <v>6871</v>
      </c>
      <c r="I3628" s="4" t="s">
        <v>2253</v>
      </c>
      <c r="J3628" s="51">
        <v>23000</v>
      </c>
      <c r="K3628" s="51">
        <v>7.3</v>
      </c>
      <c r="L3628" s="51">
        <v>180</v>
      </c>
      <c r="M3628" s="51">
        <v>103</v>
      </c>
      <c r="N3628" s="55">
        <v>17474107</v>
      </c>
      <c r="O3628" s="55">
        <v>7000000</v>
      </c>
      <c r="P3628" s="24">
        <v>10474107</v>
      </c>
    </row>
    <row r="3629" spans="1:16" x14ac:dyDescent="0.2">
      <c r="A3629" s="4" t="s">
        <v>6872</v>
      </c>
      <c r="B3629" s="5">
        <v>42235</v>
      </c>
      <c r="C3629" s="4" t="s">
        <v>46</v>
      </c>
      <c r="D3629" s="4" t="s">
        <v>91</v>
      </c>
      <c r="E3629" s="4" t="s">
        <v>2341</v>
      </c>
      <c r="F3629" s="4" t="s">
        <v>637</v>
      </c>
      <c r="G3629" s="4" t="s">
        <v>106</v>
      </c>
      <c r="H3629" s="4" t="s">
        <v>6873</v>
      </c>
      <c r="I3629" s="4" t="s">
        <v>6874</v>
      </c>
      <c r="J3629" s="51">
        <v>0</v>
      </c>
      <c r="K3629" s="51">
        <v>6.1</v>
      </c>
      <c r="L3629" s="51">
        <v>68</v>
      </c>
      <c r="M3629" s="51">
        <v>103</v>
      </c>
      <c r="N3629" s="55">
        <v>72413</v>
      </c>
      <c r="O3629" s="55">
        <v>65000000</v>
      </c>
      <c r="P3629" s="24">
        <v>-64927587</v>
      </c>
    </row>
    <row r="3630" spans="1:16" x14ac:dyDescent="0.2">
      <c r="A3630" s="4" t="s">
        <v>6875</v>
      </c>
      <c r="B3630" s="5">
        <v>42187</v>
      </c>
      <c r="C3630" s="4" t="s">
        <v>46</v>
      </c>
      <c r="D3630" s="4" t="s">
        <v>54</v>
      </c>
      <c r="E3630" s="4" t="s">
        <v>17</v>
      </c>
      <c r="F3630" s="4" t="s">
        <v>97</v>
      </c>
      <c r="G3630" s="4" t="s">
        <v>146</v>
      </c>
      <c r="H3630" s="4" t="s">
        <v>5246</v>
      </c>
      <c r="I3630" s="4" t="s">
        <v>6094</v>
      </c>
      <c r="J3630" s="51">
        <v>40000</v>
      </c>
      <c r="K3630" s="51">
        <v>7.1</v>
      </c>
      <c r="L3630" s="51">
        <v>361</v>
      </c>
      <c r="M3630" s="51">
        <v>121</v>
      </c>
      <c r="N3630" s="55">
        <v>43247140</v>
      </c>
      <c r="O3630" s="55">
        <v>55000000</v>
      </c>
      <c r="P3630" s="24">
        <v>-11752860</v>
      </c>
    </row>
    <row r="3631" spans="1:16" x14ac:dyDescent="0.2">
      <c r="A3631" s="4" t="s">
        <v>6876</v>
      </c>
      <c r="B3631" s="5">
        <v>42046</v>
      </c>
      <c r="C3631" s="4" t="s">
        <v>15</v>
      </c>
      <c r="D3631" s="4" t="s">
        <v>23</v>
      </c>
      <c r="E3631" s="4" t="s">
        <v>17</v>
      </c>
      <c r="F3631" s="4" t="s">
        <v>97</v>
      </c>
      <c r="G3631" s="4" t="s">
        <v>106</v>
      </c>
      <c r="H3631" s="4" t="s">
        <v>6877</v>
      </c>
      <c r="I3631" s="4" t="s">
        <v>6878</v>
      </c>
      <c r="J3631" s="51">
        <v>109000</v>
      </c>
      <c r="K3631" s="51">
        <v>7.7</v>
      </c>
      <c r="L3631" s="51">
        <v>489</v>
      </c>
      <c r="M3631" s="51">
        <v>108</v>
      </c>
      <c r="N3631" s="55">
        <v>25440971</v>
      </c>
      <c r="O3631" s="55">
        <v>15000000</v>
      </c>
      <c r="P3631" s="24">
        <v>10440971</v>
      </c>
    </row>
    <row r="3632" spans="1:16" x14ac:dyDescent="0.2">
      <c r="A3632" s="4" t="s">
        <v>6879</v>
      </c>
      <c r="B3632" s="5">
        <v>42069</v>
      </c>
      <c r="C3632" s="4" t="s">
        <v>46</v>
      </c>
      <c r="D3632" s="4" t="s">
        <v>91</v>
      </c>
      <c r="E3632" s="4" t="s">
        <v>17</v>
      </c>
      <c r="F3632" s="4" t="s">
        <v>18</v>
      </c>
      <c r="G3632" s="4" t="s">
        <v>146</v>
      </c>
      <c r="H3632" s="4" t="s">
        <v>2794</v>
      </c>
      <c r="I3632" s="4" t="s">
        <v>6088</v>
      </c>
      <c r="J3632" s="51">
        <v>41000</v>
      </c>
      <c r="K3632" s="51">
        <v>4.3</v>
      </c>
      <c r="L3632" s="51">
        <v>369</v>
      </c>
      <c r="M3632" s="51">
        <v>100</v>
      </c>
      <c r="N3632" s="55">
        <v>56114221</v>
      </c>
      <c r="O3632" s="55">
        <v>120000000</v>
      </c>
      <c r="P3632" s="24">
        <v>-63885779</v>
      </c>
    </row>
    <row r="3633" spans="1:16" x14ac:dyDescent="0.2">
      <c r="A3633" s="4" t="s">
        <v>6880</v>
      </c>
      <c r="B3633" s="5">
        <v>42077</v>
      </c>
      <c r="C3633" s="4" t="s">
        <v>46</v>
      </c>
      <c r="D3633" s="4" t="s">
        <v>23</v>
      </c>
      <c r="E3633" s="4" t="s">
        <v>17</v>
      </c>
      <c r="F3633" s="4" t="s">
        <v>18</v>
      </c>
      <c r="G3633" s="4" t="s">
        <v>106</v>
      </c>
      <c r="H3633" s="4" t="s">
        <v>4996</v>
      </c>
      <c r="I3633" s="4" t="s">
        <v>6881</v>
      </c>
      <c r="J3633" s="51">
        <v>101000</v>
      </c>
      <c r="K3633" s="51">
        <v>4.0999999999999996</v>
      </c>
      <c r="L3633" s="51">
        <v>362</v>
      </c>
      <c r="M3633" s="51">
        <v>129</v>
      </c>
      <c r="N3633" s="55">
        <v>166147885</v>
      </c>
      <c r="O3633" s="55">
        <v>40000000</v>
      </c>
      <c r="P3633" s="24">
        <v>126147885</v>
      </c>
    </row>
    <row r="3634" spans="1:16" x14ac:dyDescent="0.2">
      <c r="A3634" s="4" t="s">
        <v>6882</v>
      </c>
      <c r="B3634" s="5">
        <v>42175</v>
      </c>
      <c r="C3634" s="4" t="s">
        <v>46</v>
      </c>
      <c r="D3634" s="4" t="s">
        <v>34</v>
      </c>
      <c r="E3634" s="4" t="s">
        <v>17</v>
      </c>
      <c r="F3634" s="4" t="s">
        <v>18</v>
      </c>
      <c r="G3634" s="4" t="s">
        <v>106</v>
      </c>
      <c r="H3634" s="4" t="s">
        <v>1181</v>
      </c>
      <c r="I3634" s="4" t="s">
        <v>5292</v>
      </c>
      <c r="J3634" s="51">
        <v>23000</v>
      </c>
      <c r="K3634" s="51">
        <v>6.6</v>
      </c>
      <c r="L3634" s="51">
        <v>279</v>
      </c>
      <c r="M3634" s="51">
        <v>105</v>
      </c>
      <c r="N3634" s="55">
        <v>53846915</v>
      </c>
      <c r="O3634" s="55">
        <v>50100000</v>
      </c>
      <c r="P3634" s="24">
        <v>3746915</v>
      </c>
    </row>
    <row r="3635" spans="1:16" x14ac:dyDescent="0.2">
      <c r="A3635" s="4" t="s">
        <v>6883</v>
      </c>
      <c r="B3635" s="5">
        <v>42272</v>
      </c>
      <c r="C3635" s="4" t="s">
        <v>46</v>
      </c>
      <c r="D3635" s="4" t="s">
        <v>75</v>
      </c>
      <c r="E3635" s="4" t="s">
        <v>17</v>
      </c>
      <c r="F3635" s="4" t="s">
        <v>18</v>
      </c>
      <c r="G3635" s="4" t="s">
        <v>146</v>
      </c>
      <c r="H3635" s="4" t="s">
        <v>3781</v>
      </c>
      <c r="I3635" s="4" t="s">
        <v>3142</v>
      </c>
      <c r="J3635" s="51">
        <v>0</v>
      </c>
      <c r="K3635" s="51">
        <v>6.5</v>
      </c>
      <c r="L3635" s="51">
        <v>133</v>
      </c>
      <c r="M3635" s="51">
        <v>103</v>
      </c>
      <c r="N3635" s="55">
        <v>532988</v>
      </c>
      <c r="O3635" s="55">
        <v>7000000</v>
      </c>
      <c r="P3635" s="24">
        <v>-6467012</v>
      </c>
    </row>
    <row r="3636" spans="1:16" x14ac:dyDescent="0.2">
      <c r="A3636" s="4" t="s">
        <v>6884</v>
      </c>
      <c r="B3636" s="5">
        <v>42012</v>
      </c>
      <c r="C3636" s="4" t="s">
        <v>46</v>
      </c>
      <c r="D3636" s="4" t="s">
        <v>91</v>
      </c>
      <c r="E3636" s="4" t="s">
        <v>17</v>
      </c>
      <c r="F3636" s="4" t="s">
        <v>18</v>
      </c>
      <c r="G3636" s="4" t="s">
        <v>146</v>
      </c>
      <c r="H3636" s="4" t="s">
        <v>1825</v>
      </c>
      <c r="I3636" s="4" t="s">
        <v>3760</v>
      </c>
      <c r="J3636" s="51">
        <v>94000</v>
      </c>
      <c r="K3636" s="51">
        <v>7.2</v>
      </c>
      <c r="L3636" s="51">
        <v>424</v>
      </c>
      <c r="M3636" s="51">
        <v>140</v>
      </c>
      <c r="N3636" s="55">
        <v>350034110</v>
      </c>
      <c r="O3636" s="55">
        <v>190000000</v>
      </c>
      <c r="P3636" s="24">
        <v>160034110</v>
      </c>
    </row>
    <row r="3637" spans="1:16" x14ac:dyDescent="0.2">
      <c r="A3637" s="4" t="s">
        <v>6885</v>
      </c>
      <c r="B3637" s="5">
        <v>42181</v>
      </c>
      <c r="C3637" s="4" t="s">
        <v>46</v>
      </c>
      <c r="D3637" s="4" t="s">
        <v>34</v>
      </c>
      <c r="E3637" s="4" t="s">
        <v>17</v>
      </c>
      <c r="F3637" s="4" t="s">
        <v>18</v>
      </c>
      <c r="G3637" s="4" t="s">
        <v>106</v>
      </c>
      <c r="H3637" s="4" t="s">
        <v>1520</v>
      </c>
      <c r="I3637" s="4" t="s">
        <v>6886</v>
      </c>
      <c r="J3637" s="51">
        <v>14000</v>
      </c>
      <c r="K3637" s="51">
        <v>6</v>
      </c>
      <c r="L3637" s="51">
        <v>173</v>
      </c>
      <c r="M3637" s="51">
        <v>107</v>
      </c>
      <c r="N3637" s="55">
        <v>90353764</v>
      </c>
      <c r="O3637" s="55">
        <v>40000000</v>
      </c>
      <c r="P3637" s="24">
        <v>50353764</v>
      </c>
    </row>
    <row r="3638" spans="1:16" x14ac:dyDescent="0.2">
      <c r="A3638" s="4" t="s">
        <v>6887</v>
      </c>
      <c r="B3638" s="5">
        <v>42234</v>
      </c>
      <c r="C3638" s="4" t="s">
        <v>46</v>
      </c>
      <c r="D3638" s="4" t="s">
        <v>54</v>
      </c>
      <c r="E3638" s="4" t="s">
        <v>17</v>
      </c>
      <c r="F3638" s="4" t="s">
        <v>18</v>
      </c>
      <c r="G3638" s="4" t="s">
        <v>98</v>
      </c>
      <c r="H3638" s="4" t="s">
        <v>6888</v>
      </c>
      <c r="I3638" s="4" t="s">
        <v>5315</v>
      </c>
      <c r="J3638" s="51">
        <v>35000</v>
      </c>
      <c r="K3638" s="51">
        <v>6.4</v>
      </c>
      <c r="L3638" s="51">
        <v>218</v>
      </c>
      <c r="M3638" s="51">
        <v>103</v>
      </c>
      <c r="N3638" s="55">
        <v>80021740</v>
      </c>
      <c r="O3638" s="55">
        <v>58000000</v>
      </c>
      <c r="P3638" s="24">
        <v>22021740</v>
      </c>
    </row>
    <row r="3639" spans="1:16" x14ac:dyDescent="0.2">
      <c r="A3639" s="4" t="s">
        <v>6889</v>
      </c>
      <c r="B3639" s="5">
        <v>42230</v>
      </c>
      <c r="C3639" s="4" t="s">
        <v>46</v>
      </c>
      <c r="D3639" s="4" t="s">
        <v>16</v>
      </c>
      <c r="E3639" s="4" t="s">
        <v>17</v>
      </c>
      <c r="F3639" s="4" t="s">
        <v>18</v>
      </c>
      <c r="G3639" s="4" t="s">
        <v>106</v>
      </c>
      <c r="H3639" s="4" t="s">
        <v>6890</v>
      </c>
      <c r="I3639" s="4" t="s">
        <v>6370</v>
      </c>
      <c r="J3639" s="51">
        <v>10000</v>
      </c>
      <c r="K3639" s="51">
        <v>7.1</v>
      </c>
      <c r="L3639" s="51">
        <v>322</v>
      </c>
      <c r="M3639" s="51">
        <v>95</v>
      </c>
      <c r="N3639" s="55">
        <v>3219029</v>
      </c>
      <c r="O3639" s="55">
        <v>5000000</v>
      </c>
      <c r="P3639" s="24">
        <v>-1780971</v>
      </c>
    </row>
    <row r="3640" spans="1:16" x14ac:dyDescent="0.2">
      <c r="A3640" s="4" t="s">
        <v>6891</v>
      </c>
      <c r="B3640" s="5">
        <v>42006</v>
      </c>
      <c r="C3640" s="4" t="s">
        <v>46</v>
      </c>
      <c r="D3640" s="4" t="s">
        <v>54</v>
      </c>
      <c r="E3640" s="4" t="s">
        <v>17</v>
      </c>
      <c r="F3640" s="4" t="s">
        <v>18</v>
      </c>
      <c r="G3640" s="4" t="s">
        <v>98</v>
      </c>
      <c r="H3640" s="4" t="s">
        <v>6822</v>
      </c>
      <c r="I3640" s="4" t="s">
        <v>4426</v>
      </c>
      <c r="J3640" s="51">
        <v>26000</v>
      </c>
      <c r="K3640" s="51">
        <v>6.7</v>
      </c>
      <c r="L3640" s="51">
        <v>165</v>
      </c>
      <c r="M3640" s="51">
        <v>94</v>
      </c>
      <c r="N3640" s="55">
        <v>177343675</v>
      </c>
      <c r="O3640" s="55">
        <v>135000000</v>
      </c>
      <c r="P3640" s="24">
        <v>42343675</v>
      </c>
    </row>
    <row r="3641" spans="1:16" x14ac:dyDescent="0.2">
      <c r="A3641" s="4" t="s">
        <v>6892</v>
      </c>
      <c r="B3641" s="5">
        <v>42031</v>
      </c>
      <c r="C3641" s="4" t="s">
        <v>46</v>
      </c>
      <c r="D3641" s="4" t="s">
        <v>91</v>
      </c>
      <c r="E3641" s="4" t="s">
        <v>17</v>
      </c>
      <c r="F3641" s="4" t="s">
        <v>18</v>
      </c>
      <c r="G3641" s="4" t="s">
        <v>146</v>
      </c>
      <c r="H3641" s="4" t="s">
        <v>4807</v>
      </c>
      <c r="I3641" s="4" t="s">
        <v>4483</v>
      </c>
      <c r="J3641" s="51">
        <v>0</v>
      </c>
      <c r="K3641" s="51">
        <v>5.0999999999999996</v>
      </c>
      <c r="L3641" s="51">
        <v>155</v>
      </c>
      <c r="M3641" s="51">
        <v>87</v>
      </c>
      <c r="N3641" s="55">
        <v>34507079</v>
      </c>
      <c r="O3641" s="55">
        <v>35000000</v>
      </c>
      <c r="P3641" s="24">
        <v>-492921</v>
      </c>
    </row>
    <row r="3642" spans="1:16" x14ac:dyDescent="0.2">
      <c r="A3642" s="4" t="s">
        <v>6893</v>
      </c>
      <c r="B3642" s="5">
        <v>42127</v>
      </c>
      <c r="C3642" s="4" t="s">
        <v>46</v>
      </c>
      <c r="D3642" s="4" t="s">
        <v>34</v>
      </c>
      <c r="E3642" s="4" t="s">
        <v>17</v>
      </c>
      <c r="F3642" s="4" t="s">
        <v>18</v>
      </c>
      <c r="G3642" s="4" t="s">
        <v>106</v>
      </c>
      <c r="H3642" s="4" t="s">
        <v>4059</v>
      </c>
      <c r="I3642" s="4" t="s">
        <v>5558</v>
      </c>
      <c r="J3642" s="51">
        <v>0</v>
      </c>
      <c r="K3642" s="51">
        <v>5.0999999999999996</v>
      </c>
      <c r="L3642" s="51">
        <v>107</v>
      </c>
      <c r="M3642" s="51">
        <v>99</v>
      </c>
      <c r="N3642" s="55">
        <v>12282677</v>
      </c>
      <c r="O3642" s="55">
        <v>14000000</v>
      </c>
      <c r="P3642" s="24">
        <v>-1717323</v>
      </c>
    </row>
    <row r="3643" spans="1:16" x14ac:dyDescent="0.2">
      <c r="A3643" s="4" t="s">
        <v>6894</v>
      </c>
      <c r="B3643" s="5">
        <v>42326</v>
      </c>
      <c r="C3643" s="4" t="s">
        <v>46</v>
      </c>
      <c r="D3643" s="4" t="s">
        <v>47</v>
      </c>
      <c r="E3643" s="4" t="s">
        <v>17</v>
      </c>
      <c r="F3643" s="4" t="s">
        <v>18</v>
      </c>
      <c r="G3643" s="4" t="s">
        <v>98</v>
      </c>
      <c r="H3643" s="4" t="s">
        <v>1296</v>
      </c>
      <c r="I3643" s="4" t="s">
        <v>6134</v>
      </c>
      <c r="J3643" s="51">
        <v>16000</v>
      </c>
      <c r="K3643" s="51">
        <v>6.7</v>
      </c>
      <c r="L3643" s="51">
        <v>152</v>
      </c>
      <c r="M3643" s="51">
        <v>89</v>
      </c>
      <c r="N3643" s="55">
        <v>169692572</v>
      </c>
      <c r="O3643" s="55">
        <v>80000000</v>
      </c>
      <c r="P3643" s="24">
        <v>89692572</v>
      </c>
    </row>
    <row r="3644" spans="1:16" x14ac:dyDescent="0.2">
      <c r="A3644" s="4" t="s">
        <v>6895</v>
      </c>
      <c r="B3644" s="5">
        <v>42245</v>
      </c>
      <c r="C3644" s="4" t="s">
        <v>46</v>
      </c>
      <c r="D3644" s="4" t="s">
        <v>91</v>
      </c>
      <c r="E3644" s="4" t="s">
        <v>17</v>
      </c>
      <c r="F3644" s="4" t="s">
        <v>18</v>
      </c>
      <c r="G3644" s="4" t="s">
        <v>146</v>
      </c>
      <c r="H3644" s="4" t="s">
        <v>5170</v>
      </c>
      <c r="I3644" s="4" t="s">
        <v>470</v>
      </c>
      <c r="J3644" s="51">
        <v>27000</v>
      </c>
      <c r="K3644" s="51">
        <v>7</v>
      </c>
      <c r="L3644" s="51">
        <v>289</v>
      </c>
      <c r="M3644" s="51">
        <v>122</v>
      </c>
      <c r="N3644" s="55">
        <v>24985612</v>
      </c>
      <c r="O3644" s="55">
        <v>100000000</v>
      </c>
      <c r="P3644" s="24">
        <v>-75014388</v>
      </c>
    </row>
    <row r="3645" spans="1:16" x14ac:dyDescent="0.2">
      <c r="A3645" s="4" t="s">
        <v>6896</v>
      </c>
      <c r="B3645" s="5">
        <v>42104</v>
      </c>
      <c r="C3645" s="4" t="s">
        <v>46</v>
      </c>
      <c r="D3645" s="4" t="s">
        <v>54</v>
      </c>
      <c r="E3645" s="4" t="s">
        <v>17</v>
      </c>
      <c r="F3645" s="4" t="s">
        <v>18</v>
      </c>
      <c r="G3645" s="4" t="s">
        <v>98</v>
      </c>
      <c r="H3645" s="4" t="s">
        <v>2038</v>
      </c>
      <c r="I3645" s="4" t="s">
        <v>2777</v>
      </c>
      <c r="J3645" s="51">
        <v>118000</v>
      </c>
      <c r="K3645" s="51">
        <v>8.3000000000000007</v>
      </c>
      <c r="L3645" s="51">
        <v>536</v>
      </c>
      <c r="M3645" s="51">
        <v>95</v>
      </c>
      <c r="N3645" s="55">
        <v>356454367</v>
      </c>
      <c r="O3645" s="55">
        <v>175000000</v>
      </c>
      <c r="P3645" s="24">
        <v>181454367</v>
      </c>
    </row>
    <row r="3646" spans="1:16" x14ac:dyDescent="0.2">
      <c r="A3646" s="4" t="s">
        <v>6897</v>
      </c>
      <c r="B3646" s="5">
        <v>42310</v>
      </c>
      <c r="C3646" s="4" t="s">
        <v>46</v>
      </c>
      <c r="D3646" s="4" t="s">
        <v>329</v>
      </c>
      <c r="E3646" s="4" t="s">
        <v>17</v>
      </c>
      <c r="F3646" s="4" t="s">
        <v>352</v>
      </c>
      <c r="G3646" s="4" t="s">
        <v>146</v>
      </c>
      <c r="H3646" s="4" t="s">
        <v>4476</v>
      </c>
      <c r="I3646" s="4" t="s">
        <v>6898</v>
      </c>
      <c r="J3646" s="51">
        <v>29000</v>
      </c>
      <c r="K3646" s="51">
        <v>6.1</v>
      </c>
      <c r="L3646" s="51">
        <v>242</v>
      </c>
      <c r="M3646" s="51">
        <v>97</v>
      </c>
      <c r="N3646" s="55">
        <v>52200504</v>
      </c>
      <c r="O3646" s="55">
        <v>10000000</v>
      </c>
      <c r="P3646" s="24">
        <v>42200504</v>
      </c>
    </row>
    <row r="3647" spans="1:16" x14ac:dyDescent="0.2">
      <c r="A3647" s="4" t="s">
        <v>6899</v>
      </c>
      <c r="B3647" s="5">
        <v>42031</v>
      </c>
      <c r="C3647" s="4" t="s">
        <v>46</v>
      </c>
      <c r="D3647" s="4" t="s">
        <v>54</v>
      </c>
      <c r="E3647" s="4" t="s">
        <v>17</v>
      </c>
      <c r="F3647" s="4" t="s">
        <v>18</v>
      </c>
      <c r="G3647" s="4" t="s">
        <v>146</v>
      </c>
      <c r="H3647" s="4" t="s">
        <v>1096</v>
      </c>
      <c r="I3647" s="4" t="s">
        <v>3981</v>
      </c>
      <c r="J3647" s="51">
        <v>27000</v>
      </c>
      <c r="K3647" s="51">
        <v>6.3</v>
      </c>
      <c r="L3647" s="51">
        <v>263</v>
      </c>
      <c r="M3647" s="51">
        <v>119</v>
      </c>
      <c r="N3647" s="55">
        <v>129995817</v>
      </c>
      <c r="O3647" s="55">
        <v>110000000</v>
      </c>
      <c r="P3647" s="24">
        <v>19995817</v>
      </c>
    </row>
    <row r="3648" spans="1:16" x14ac:dyDescent="0.2">
      <c r="A3648" s="4" t="s">
        <v>6900</v>
      </c>
      <c r="B3648" s="5">
        <v>42130</v>
      </c>
      <c r="C3648" s="4" t="s">
        <v>46</v>
      </c>
      <c r="D3648" s="4" t="s">
        <v>91</v>
      </c>
      <c r="E3648" s="4" t="s">
        <v>1143</v>
      </c>
      <c r="F3648" s="4" t="s">
        <v>1144</v>
      </c>
      <c r="G3648" s="4" t="s">
        <v>146</v>
      </c>
      <c r="H3648" s="4" t="s">
        <v>6901</v>
      </c>
      <c r="I3648" s="4" t="s">
        <v>6902</v>
      </c>
      <c r="J3648" s="51">
        <v>12000</v>
      </c>
      <c r="K3648" s="51">
        <v>7.2</v>
      </c>
      <c r="L3648" s="51">
        <v>78</v>
      </c>
      <c r="M3648" s="51">
        <v>105</v>
      </c>
      <c r="N3648" s="55">
        <v>2126511</v>
      </c>
      <c r="O3648" s="55">
        <v>36000000</v>
      </c>
      <c r="P3648" s="24">
        <v>-33873489</v>
      </c>
    </row>
    <row r="3649" spans="1:16" x14ac:dyDescent="0.2">
      <c r="A3649" s="4" t="s">
        <v>6903</v>
      </c>
      <c r="B3649" s="5">
        <v>42344</v>
      </c>
      <c r="C3649" s="4" t="s">
        <v>46</v>
      </c>
      <c r="D3649" s="4" t="s">
        <v>75</v>
      </c>
      <c r="E3649" s="4" t="s">
        <v>17</v>
      </c>
      <c r="F3649" s="4" t="s">
        <v>18</v>
      </c>
      <c r="G3649" s="4" t="s">
        <v>146</v>
      </c>
      <c r="H3649" s="4" t="s">
        <v>5757</v>
      </c>
      <c r="I3649" s="4" t="s">
        <v>1363</v>
      </c>
      <c r="J3649" s="51">
        <v>24000</v>
      </c>
      <c r="K3649" s="51">
        <v>6.6</v>
      </c>
      <c r="L3649" s="51">
        <v>315</v>
      </c>
      <c r="M3649" s="51">
        <v>124</v>
      </c>
      <c r="N3649" s="55">
        <v>56443482</v>
      </c>
      <c r="O3649" s="55">
        <v>60000000</v>
      </c>
      <c r="P3649" s="24">
        <v>-3556518</v>
      </c>
    </row>
    <row r="3650" spans="1:16" x14ac:dyDescent="0.2">
      <c r="A3650" s="4" t="s">
        <v>6904</v>
      </c>
      <c r="B3650" s="5">
        <v>42043</v>
      </c>
      <c r="C3650" s="4" t="s">
        <v>46</v>
      </c>
      <c r="D3650" s="4" t="s">
        <v>91</v>
      </c>
      <c r="E3650" s="4" t="s">
        <v>17</v>
      </c>
      <c r="F3650" s="4" t="s">
        <v>18</v>
      </c>
      <c r="G3650" s="4" t="s">
        <v>146</v>
      </c>
      <c r="H3650" s="4" t="s">
        <v>3931</v>
      </c>
      <c r="I3650" s="4" t="s">
        <v>1330</v>
      </c>
      <c r="J3650" s="51">
        <v>44000</v>
      </c>
      <c r="K3650" s="51">
        <v>5.4</v>
      </c>
      <c r="L3650" s="51">
        <v>384</v>
      </c>
      <c r="M3650" s="51">
        <v>127</v>
      </c>
      <c r="N3650" s="55">
        <v>47375327</v>
      </c>
      <c r="O3650" s="55">
        <v>176000000</v>
      </c>
      <c r="P3650" s="24">
        <v>-128624673</v>
      </c>
    </row>
    <row r="3651" spans="1:16" x14ac:dyDescent="0.2">
      <c r="A3651" s="4" t="s">
        <v>6905</v>
      </c>
      <c r="B3651" s="5">
        <v>42188</v>
      </c>
      <c r="C3651" s="4" t="s">
        <v>46</v>
      </c>
      <c r="D3651" s="4" t="s">
        <v>91</v>
      </c>
      <c r="E3651" s="4" t="s">
        <v>17</v>
      </c>
      <c r="F3651" s="4" t="s">
        <v>18</v>
      </c>
      <c r="G3651" s="4" t="s">
        <v>146</v>
      </c>
      <c r="H3651" s="4" t="s">
        <v>3850</v>
      </c>
      <c r="I3651" s="4" t="s">
        <v>6206</v>
      </c>
      <c r="J3651" s="51">
        <v>150000</v>
      </c>
      <c r="K3651" s="51">
        <v>7</v>
      </c>
      <c r="L3651" s="51">
        <v>644</v>
      </c>
      <c r="M3651" s="51">
        <v>124</v>
      </c>
      <c r="N3651" s="55">
        <v>652177271</v>
      </c>
      <c r="O3651" s="55">
        <v>150000000</v>
      </c>
      <c r="P3651" s="24">
        <v>502177271</v>
      </c>
    </row>
    <row r="3652" spans="1:16" x14ac:dyDescent="0.2">
      <c r="A3652" s="4" t="s">
        <v>6906</v>
      </c>
      <c r="B3652" s="5">
        <v>42285</v>
      </c>
      <c r="C3652" s="4" t="s">
        <v>46</v>
      </c>
      <c r="D3652" s="4" t="s">
        <v>34</v>
      </c>
      <c r="E3652" s="4" t="s">
        <v>17</v>
      </c>
      <c r="F3652" s="4" t="s">
        <v>18</v>
      </c>
      <c r="G3652" s="4" t="s">
        <v>146</v>
      </c>
      <c r="H3652" s="4" t="s">
        <v>4059</v>
      </c>
      <c r="I3652" s="4" t="s">
        <v>6907</v>
      </c>
      <c r="J3652" s="51">
        <v>27000</v>
      </c>
      <c r="K3652" s="51">
        <v>6.2</v>
      </c>
      <c r="L3652" s="51">
        <v>198</v>
      </c>
      <c r="M3652" s="51">
        <v>98</v>
      </c>
      <c r="N3652" s="55">
        <v>42592530</v>
      </c>
      <c r="O3652" s="55">
        <v>15000000</v>
      </c>
      <c r="P3652" s="24">
        <v>27592530</v>
      </c>
    </row>
    <row r="3653" spans="1:16" x14ac:dyDescent="0.2">
      <c r="A3653" s="4" t="s">
        <v>6908</v>
      </c>
      <c r="B3653" s="5">
        <v>42255</v>
      </c>
      <c r="C3653" s="4" t="s">
        <v>46</v>
      </c>
      <c r="D3653" s="4" t="s">
        <v>75</v>
      </c>
      <c r="E3653" s="4" t="s">
        <v>17</v>
      </c>
      <c r="F3653" s="4" t="s">
        <v>97</v>
      </c>
      <c r="G3653" s="4" t="s">
        <v>106</v>
      </c>
      <c r="H3653" s="4" t="s">
        <v>3176</v>
      </c>
      <c r="I3653" s="4" t="s">
        <v>2154</v>
      </c>
      <c r="J3653" s="51">
        <v>43000</v>
      </c>
      <c r="K3653" s="51">
        <v>7</v>
      </c>
      <c r="L3653" s="51">
        <v>260</v>
      </c>
      <c r="M3653" s="51">
        <v>132</v>
      </c>
      <c r="N3653" s="55">
        <v>1865774</v>
      </c>
      <c r="O3653" s="55">
        <v>30000000</v>
      </c>
      <c r="P3653" s="24">
        <v>-28134226</v>
      </c>
    </row>
    <row r="3654" spans="1:16" x14ac:dyDescent="0.2">
      <c r="A3654" s="4" t="s">
        <v>6909</v>
      </c>
      <c r="B3654" s="5">
        <v>42059</v>
      </c>
      <c r="C3654" s="4" t="s">
        <v>46</v>
      </c>
      <c r="D3654" s="4" t="s">
        <v>23</v>
      </c>
      <c r="E3654" s="4" t="s">
        <v>17</v>
      </c>
      <c r="F3654" s="4" t="s">
        <v>1816</v>
      </c>
      <c r="G3654" s="4" t="s">
        <v>146</v>
      </c>
      <c r="H3654" s="4" t="s">
        <v>1459</v>
      </c>
      <c r="I3654" s="4" t="s">
        <v>4264</v>
      </c>
      <c r="J3654" s="51">
        <v>15000</v>
      </c>
      <c r="K3654" s="51">
        <v>7.4</v>
      </c>
      <c r="L3654" s="51">
        <v>45</v>
      </c>
      <c r="M3654" s="51">
        <v>106</v>
      </c>
      <c r="N3654" s="55">
        <v>6420319</v>
      </c>
      <c r="O3654" s="55">
        <v>20000000</v>
      </c>
      <c r="P3654" s="24">
        <v>-13579681</v>
      </c>
    </row>
    <row r="3655" spans="1:16" x14ac:dyDescent="0.2">
      <c r="A3655" s="4" t="s">
        <v>6910</v>
      </c>
      <c r="B3655" s="5">
        <v>42164</v>
      </c>
      <c r="C3655" s="4" t="s">
        <v>46</v>
      </c>
      <c r="D3655" s="4" t="s">
        <v>34</v>
      </c>
      <c r="E3655" s="4" t="s">
        <v>17</v>
      </c>
      <c r="F3655" s="4" t="s">
        <v>18</v>
      </c>
      <c r="G3655" s="4" t="s">
        <v>146</v>
      </c>
      <c r="H3655" s="4" t="s">
        <v>3933</v>
      </c>
      <c r="I3655" s="4" t="s">
        <v>2717</v>
      </c>
      <c r="J3655" s="51">
        <v>0</v>
      </c>
      <c r="K3655" s="51">
        <v>5.7</v>
      </c>
      <c r="L3655" s="51">
        <v>97</v>
      </c>
      <c r="M3655" s="51">
        <v>107</v>
      </c>
      <c r="N3655" s="55">
        <v>26284475</v>
      </c>
      <c r="O3655" s="55">
        <v>17000000</v>
      </c>
      <c r="P3655" s="24">
        <v>9284475</v>
      </c>
    </row>
    <row r="3656" spans="1:16" x14ac:dyDescent="0.2">
      <c r="A3656" s="4" t="s">
        <v>6911</v>
      </c>
      <c r="B3656" s="5">
        <v>42096</v>
      </c>
      <c r="C3656" s="4" t="s">
        <v>46</v>
      </c>
      <c r="D3656" s="4" t="s">
        <v>91</v>
      </c>
      <c r="E3656" s="4" t="s">
        <v>17</v>
      </c>
      <c r="F3656" s="4" t="s">
        <v>348</v>
      </c>
      <c r="G3656" s="4" t="s">
        <v>106</v>
      </c>
      <c r="H3656" s="4" t="s">
        <v>3176</v>
      </c>
      <c r="I3656" s="4" t="s">
        <v>350</v>
      </c>
      <c r="J3656" s="51">
        <v>191000</v>
      </c>
      <c r="K3656" s="51">
        <v>8.1</v>
      </c>
      <c r="L3656" s="51">
        <v>739</v>
      </c>
      <c r="M3656" s="51">
        <v>120</v>
      </c>
      <c r="N3656" s="55">
        <v>153629485</v>
      </c>
      <c r="O3656" s="55">
        <v>150000000</v>
      </c>
      <c r="P3656" s="24">
        <v>3629485</v>
      </c>
    </row>
    <row r="3657" spans="1:16" x14ac:dyDescent="0.2">
      <c r="A3657" s="4" t="s">
        <v>6912</v>
      </c>
      <c r="B3657" s="5">
        <v>42320</v>
      </c>
      <c r="C3657" s="4" t="s">
        <v>46</v>
      </c>
      <c r="D3657" s="4" t="s">
        <v>23</v>
      </c>
      <c r="E3657" s="4" t="s">
        <v>17</v>
      </c>
      <c r="F3657" s="4" t="s">
        <v>18</v>
      </c>
      <c r="G3657" s="4" t="s">
        <v>146</v>
      </c>
      <c r="H3657" s="4" t="s">
        <v>478</v>
      </c>
      <c r="I3657" s="4" t="s">
        <v>6913</v>
      </c>
      <c r="J3657" s="51">
        <v>22000</v>
      </c>
      <c r="K3657" s="51">
        <v>5.6</v>
      </c>
      <c r="L3657" s="51">
        <v>256</v>
      </c>
      <c r="M3657" s="51">
        <v>95</v>
      </c>
      <c r="N3657" s="55">
        <v>131175</v>
      </c>
      <c r="O3657" s="55">
        <v>8500000</v>
      </c>
      <c r="P3657" s="24">
        <v>-8368825</v>
      </c>
    </row>
    <row r="3658" spans="1:16" x14ac:dyDescent="0.2">
      <c r="A3658" s="4" t="s">
        <v>6914</v>
      </c>
      <c r="B3658" s="5">
        <v>42085</v>
      </c>
      <c r="C3658" s="4" t="s">
        <v>46</v>
      </c>
      <c r="D3658" s="4" t="s">
        <v>34</v>
      </c>
      <c r="E3658" s="4" t="s">
        <v>17</v>
      </c>
      <c r="F3658" s="4" t="s">
        <v>18</v>
      </c>
      <c r="G3658" s="4" t="s">
        <v>106</v>
      </c>
      <c r="H3658" s="4" t="s">
        <v>4541</v>
      </c>
      <c r="I3658" s="4" t="s">
        <v>6915</v>
      </c>
      <c r="J3658" s="51">
        <v>41000</v>
      </c>
      <c r="K3658" s="51">
        <v>5.7</v>
      </c>
      <c r="L3658" s="51">
        <v>222</v>
      </c>
      <c r="M3658" s="51">
        <v>115</v>
      </c>
      <c r="N3658" s="55">
        <v>66009973</v>
      </c>
      <c r="O3658" s="55">
        <v>14800000</v>
      </c>
      <c r="P3658" s="24">
        <v>51209973</v>
      </c>
    </row>
    <row r="3659" spans="1:16" x14ac:dyDescent="0.2">
      <c r="A3659" s="4" t="s">
        <v>6916</v>
      </c>
      <c r="B3659" s="5">
        <v>42236</v>
      </c>
      <c r="C3659" s="4" t="s">
        <v>46</v>
      </c>
      <c r="D3659" s="4" t="s">
        <v>54</v>
      </c>
      <c r="E3659" s="4" t="s">
        <v>17</v>
      </c>
      <c r="F3659" s="4" t="s">
        <v>18</v>
      </c>
      <c r="G3659" s="4" t="s">
        <v>98</v>
      </c>
      <c r="H3659" s="4" t="s">
        <v>4008</v>
      </c>
      <c r="I3659" s="4" t="s">
        <v>2467</v>
      </c>
      <c r="J3659" s="51">
        <v>33000</v>
      </c>
      <c r="K3659" s="51">
        <v>6.8</v>
      </c>
      <c r="L3659" s="51">
        <v>61</v>
      </c>
      <c r="M3659" s="51">
        <v>111</v>
      </c>
      <c r="N3659" s="55">
        <v>42652003</v>
      </c>
      <c r="O3659" s="55">
        <v>20000000</v>
      </c>
      <c r="P3659" s="24">
        <v>22652003</v>
      </c>
    </row>
    <row r="3660" spans="1:16" x14ac:dyDescent="0.2">
      <c r="A3660" s="4" t="s">
        <v>6917</v>
      </c>
      <c r="B3660" s="5">
        <v>42194</v>
      </c>
      <c r="C3660" s="4" t="s">
        <v>46</v>
      </c>
      <c r="D3660" s="4" t="s">
        <v>75</v>
      </c>
      <c r="E3660" s="4" t="s">
        <v>17</v>
      </c>
      <c r="F3660" s="4" t="s">
        <v>18</v>
      </c>
      <c r="G3660" s="4" t="s">
        <v>98</v>
      </c>
      <c r="H3660" s="4" t="s">
        <v>6918</v>
      </c>
      <c r="I3660" s="4" t="s">
        <v>3280</v>
      </c>
      <c r="J3660" s="51">
        <v>21000</v>
      </c>
      <c r="K3660" s="51">
        <v>7.4</v>
      </c>
      <c r="L3660" s="51">
        <v>113</v>
      </c>
      <c r="M3660" s="51">
        <v>129</v>
      </c>
      <c r="N3660" s="55">
        <v>44469602</v>
      </c>
      <c r="O3660" s="55">
        <v>17000000</v>
      </c>
      <c r="P3660" s="24">
        <v>27469602</v>
      </c>
    </row>
    <row r="3661" spans="1:16" x14ac:dyDescent="0.2">
      <c r="A3661" s="4" t="s">
        <v>6919</v>
      </c>
      <c r="B3661" s="5">
        <v>42224</v>
      </c>
      <c r="C3661" s="4" t="s">
        <v>46</v>
      </c>
      <c r="D3661" s="4" t="s">
        <v>16</v>
      </c>
      <c r="E3661" s="4" t="s">
        <v>17</v>
      </c>
      <c r="F3661" s="4" t="s">
        <v>18</v>
      </c>
      <c r="G3661" s="4" t="s">
        <v>106</v>
      </c>
      <c r="H3661" s="4" t="s">
        <v>6920</v>
      </c>
      <c r="I3661" s="4" t="s">
        <v>6921</v>
      </c>
      <c r="J3661" s="51">
        <v>305</v>
      </c>
      <c r="K3661" s="51">
        <v>7.2</v>
      </c>
      <c r="L3661" s="51">
        <v>4</v>
      </c>
      <c r="M3661" s="51">
        <v>125</v>
      </c>
      <c r="N3661" s="55">
        <v>3330</v>
      </c>
      <c r="O3661" s="55">
        <v>2100000</v>
      </c>
      <c r="P3661" s="24">
        <v>-2096670</v>
      </c>
    </row>
    <row r="3662" spans="1:16" x14ac:dyDescent="0.2">
      <c r="A3662" s="4" t="s">
        <v>6922</v>
      </c>
      <c r="B3662" s="5">
        <v>42220</v>
      </c>
      <c r="C3662" s="4" t="s">
        <v>46</v>
      </c>
      <c r="D3662" s="4" t="s">
        <v>91</v>
      </c>
      <c r="E3662" s="4" t="s">
        <v>17</v>
      </c>
      <c r="F3662" s="4" t="s">
        <v>18</v>
      </c>
      <c r="G3662" s="4" t="s">
        <v>98</v>
      </c>
      <c r="H3662" s="4" t="s">
        <v>3781</v>
      </c>
      <c r="I3662" s="4" t="s">
        <v>6923</v>
      </c>
      <c r="J3662" s="51">
        <v>70000</v>
      </c>
      <c r="K3662" s="51">
        <v>6.4</v>
      </c>
      <c r="L3662" s="51">
        <v>308</v>
      </c>
      <c r="M3662" s="51">
        <v>91</v>
      </c>
      <c r="N3662" s="55">
        <v>336029560</v>
      </c>
      <c r="O3662" s="55">
        <v>74000000</v>
      </c>
      <c r="P3662" s="24">
        <v>262029560</v>
      </c>
    </row>
    <row r="3663" spans="1:16" x14ac:dyDescent="0.2">
      <c r="A3663" s="4" t="s">
        <v>6924</v>
      </c>
      <c r="B3663" s="5">
        <v>42304</v>
      </c>
      <c r="C3663" s="4" t="s">
        <v>46</v>
      </c>
      <c r="D3663" s="4" t="s">
        <v>91</v>
      </c>
      <c r="E3663" s="4" t="s">
        <v>17</v>
      </c>
      <c r="F3663" s="4" t="s">
        <v>637</v>
      </c>
      <c r="G3663" s="4" t="s">
        <v>146</v>
      </c>
      <c r="H3663" s="4" t="s">
        <v>427</v>
      </c>
      <c r="I3663" s="4" t="s">
        <v>2556</v>
      </c>
      <c r="J3663" s="51">
        <v>47000</v>
      </c>
      <c r="K3663" s="51">
        <v>7.4</v>
      </c>
      <c r="L3663" s="51">
        <v>465</v>
      </c>
      <c r="M3663" s="51">
        <v>131</v>
      </c>
      <c r="N3663" s="55">
        <v>195000874</v>
      </c>
      <c r="O3663" s="55">
        <v>150000000</v>
      </c>
      <c r="P3663" s="24">
        <v>45000874</v>
      </c>
    </row>
    <row r="3664" spans="1:16" x14ac:dyDescent="0.2">
      <c r="A3664" s="4" t="s">
        <v>6925</v>
      </c>
      <c r="B3664" s="5">
        <v>42077</v>
      </c>
      <c r="C3664" s="4" t="s">
        <v>46</v>
      </c>
      <c r="D3664" s="4" t="s">
        <v>91</v>
      </c>
      <c r="E3664" s="4" t="s">
        <v>17</v>
      </c>
      <c r="F3664" s="4" t="s">
        <v>97</v>
      </c>
      <c r="G3664" s="4" t="s">
        <v>106</v>
      </c>
      <c r="H3664" s="4" t="s">
        <v>440</v>
      </c>
      <c r="I3664" s="4" t="s">
        <v>2179</v>
      </c>
      <c r="J3664" s="51">
        <v>12000</v>
      </c>
      <c r="K3664" s="51">
        <v>5.5</v>
      </c>
      <c r="L3664" s="51">
        <v>181</v>
      </c>
      <c r="M3664" s="51">
        <v>107</v>
      </c>
      <c r="N3664" s="55">
        <v>7605668</v>
      </c>
      <c r="O3664" s="55">
        <v>60000000</v>
      </c>
      <c r="P3664" s="24">
        <v>-52394332</v>
      </c>
    </row>
    <row r="3665" spans="1:16" x14ac:dyDescent="0.2">
      <c r="A3665" s="4" t="s">
        <v>6926</v>
      </c>
      <c r="B3665" s="5">
        <v>42016</v>
      </c>
      <c r="C3665" s="4" t="s">
        <v>46</v>
      </c>
      <c r="D3665" s="4" t="s">
        <v>91</v>
      </c>
      <c r="E3665" s="4" t="s">
        <v>17</v>
      </c>
      <c r="F3665" s="4" t="s">
        <v>18</v>
      </c>
      <c r="G3665" s="4" t="s">
        <v>106</v>
      </c>
      <c r="H3665" s="4" t="s">
        <v>6927</v>
      </c>
      <c r="I3665" s="4" t="s">
        <v>5005</v>
      </c>
      <c r="J3665" s="51">
        <v>16000</v>
      </c>
      <c r="K3665" s="51">
        <v>6.8</v>
      </c>
      <c r="L3665" s="51">
        <v>203</v>
      </c>
      <c r="M3665" s="51">
        <v>103</v>
      </c>
      <c r="N3665" s="55">
        <v>27285953</v>
      </c>
      <c r="O3665" s="55">
        <v>5000000</v>
      </c>
      <c r="P3665" s="24">
        <v>22285953</v>
      </c>
    </row>
    <row r="3666" spans="1:16" x14ac:dyDescent="0.2">
      <c r="A3666" s="4" t="s">
        <v>6928</v>
      </c>
      <c r="B3666" s="5">
        <v>42283</v>
      </c>
      <c r="C3666" s="4" t="s">
        <v>46</v>
      </c>
      <c r="D3666" s="4" t="s">
        <v>34</v>
      </c>
      <c r="E3666" s="4" t="s">
        <v>17</v>
      </c>
      <c r="F3666" s="4" t="s">
        <v>18</v>
      </c>
      <c r="G3666" s="4" t="s">
        <v>106</v>
      </c>
      <c r="H3666" s="4" t="s">
        <v>6929</v>
      </c>
      <c r="I3666" s="4" t="s">
        <v>2378</v>
      </c>
      <c r="J3666" s="51">
        <v>0</v>
      </c>
      <c r="K3666" s="51">
        <v>6.1</v>
      </c>
      <c r="L3666" s="51">
        <v>125</v>
      </c>
      <c r="M3666" s="51">
        <v>107</v>
      </c>
      <c r="N3666" s="55">
        <v>6998324</v>
      </c>
      <c r="O3666" s="55">
        <v>28000000</v>
      </c>
      <c r="P3666" s="24">
        <v>-21001676</v>
      </c>
    </row>
    <row r="3667" spans="1:16" x14ac:dyDescent="0.2">
      <c r="A3667" s="4" t="s">
        <v>6930</v>
      </c>
      <c r="B3667" s="5">
        <v>42055</v>
      </c>
      <c r="C3667" s="4" t="s">
        <v>46</v>
      </c>
      <c r="D3667" s="4" t="s">
        <v>54</v>
      </c>
      <c r="E3667" s="4" t="s">
        <v>17</v>
      </c>
      <c r="F3667" s="4" t="s">
        <v>18</v>
      </c>
      <c r="G3667" s="4" t="s">
        <v>98</v>
      </c>
      <c r="H3667" s="4" t="s">
        <v>2595</v>
      </c>
      <c r="I3667" s="4" t="s">
        <v>4083</v>
      </c>
      <c r="J3667" s="51">
        <v>24000</v>
      </c>
      <c r="K3667" s="51">
        <v>5.8</v>
      </c>
      <c r="L3667" s="51">
        <v>256</v>
      </c>
      <c r="M3667" s="51">
        <v>111</v>
      </c>
      <c r="N3667" s="55">
        <v>34964818</v>
      </c>
      <c r="O3667" s="55">
        <v>150000000</v>
      </c>
      <c r="P3667" s="24">
        <v>-115035182</v>
      </c>
    </row>
    <row r="3668" spans="1:16" x14ac:dyDescent="0.2">
      <c r="A3668" s="4" t="s">
        <v>6931</v>
      </c>
      <c r="B3668" s="5">
        <v>42290</v>
      </c>
      <c r="C3668" s="4" t="s">
        <v>46</v>
      </c>
      <c r="D3668" s="4" t="s">
        <v>23</v>
      </c>
      <c r="E3668" s="4" t="s">
        <v>17</v>
      </c>
      <c r="F3668" s="4" t="s">
        <v>18</v>
      </c>
      <c r="G3668" s="4" t="s">
        <v>146</v>
      </c>
      <c r="H3668" s="4" t="s">
        <v>6932</v>
      </c>
      <c r="I3668" s="4" t="s">
        <v>6199</v>
      </c>
      <c r="J3668" s="51">
        <v>0</v>
      </c>
      <c r="K3668" s="51">
        <v>6.4</v>
      </c>
      <c r="L3668" s="51">
        <v>191</v>
      </c>
      <c r="M3668" s="51">
        <v>109</v>
      </c>
      <c r="N3668" s="55">
        <v>31990064</v>
      </c>
      <c r="O3668" s="55">
        <v>12000000</v>
      </c>
      <c r="P3668" s="24">
        <v>19990064</v>
      </c>
    </row>
    <row r="3669" spans="1:16" x14ac:dyDescent="0.2">
      <c r="A3669" s="4" t="s">
        <v>6933</v>
      </c>
      <c r="B3669" s="5">
        <v>42350</v>
      </c>
      <c r="C3669" s="4" t="s">
        <v>46</v>
      </c>
      <c r="D3669" s="4" t="s">
        <v>91</v>
      </c>
      <c r="E3669" s="4" t="s">
        <v>17</v>
      </c>
      <c r="F3669" s="4" t="s">
        <v>18</v>
      </c>
      <c r="G3669" s="4" t="s">
        <v>98</v>
      </c>
      <c r="H3669" s="4" t="s">
        <v>6934</v>
      </c>
      <c r="I3669" s="4" t="s">
        <v>4466</v>
      </c>
      <c r="J3669" s="51">
        <v>8000</v>
      </c>
      <c r="K3669" s="51">
        <v>4.4000000000000004</v>
      </c>
      <c r="L3669" s="51">
        <v>76</v>
      </c>
      <c r="M3669" s="51">
        <v>94</v>
      </c>
      <c r="N3669" s="55">
        <v>71038190</v>
      </c>
      <c r="O3669" s="55">
        <v>30000000</v>
      </c>
      <c r="P3669" s="24">
        <v>41038190</v>
      </c>
    </row>
    <row r="3670" spans="1:16" x14ac:dyDescent="0.2">
      <c r="A3670" s="4" t="s">
        <v>6935</v>
      </c>
      <c r="B3670" s="5">
        <v>42106</v>
      </c>
      <c r="C3670" s="4" t="s">
        <v>46</v>
      </c>
      <c r="D3670" s="4" t="s">
        <v>34</v>
      </c>
      <c r="E3670" s="4" t="s">
        <v>17</v>
      </c>
      <c r="F3670" s="4" t="s">
        <v>18</v>
      </c>
      <c r="G3670" s="4" t="s">
        <v>146</v>
      </c>
      <c r="H3670" s="4" t="s">
        <v>5650</v>
      </c>
      <c r="I3670" s="4" t="s">
        <v>6452</v>
      </c>
      <c r="J3670" s="51">
        <v>40000</v>
      </c>
      <c r="K3670" s="51">
        <v>6.5</v>
      </c>
      <c r="L3670" s="51">
        <v>221</v>
      </c>
      <c r="M3670" s="51">
        <v>115</v>
      </c>
      <c r="N3670" s="55">
        <v>183436380</v>
      </c>
      <c r="O3670" s="55">
        <v>29000000</v>
      </c>
      <c r="P3670" s="24">
        <v>154436380</v>
      </c>
    </row>
    <row r="3671" spans="1:16" x14ac:dyDescent="0.2">
      <c r="A3671" s="4" t="s">
        <v>6936</v>
      </c>
      <c r="B3671" s="5">
        <v>42164</v>
      </c>
      <c r="C3671" s="4" t="s">
        <v>46</v>
      </c>
      <c r="D3671" s="4" t="s">
        <v>91</v>
      </c>
      <c r="E3671" s="4" t="s">
        <v>17</v>
      </c>
      <c r="F3671" s="4" t="s">
        <v>18</v>
      </c>
      <c r="G3671" s="4" t="s">
        <v>146</v>
      </c>
      <c r="H3671" s="4" t="s">
        <v>2781</v>
      </c>
      <c r="I3671" s="4" t="s">
        <v>807</v>
      </c>
      <c r="J3671" s="51">
        <v>39000</v>
      </c>
      <c r="K3671" s="51">
        <v>5.6</v>
      </c>
      <c r="L3671" s="51">
        <v>253</v>
      </c>
      <c r="M3671" s="51">
        <v>106</v>
      </c>
      <c r="N3671" s="55">
        <v>78747585</v>
      </c>
      <c r="O3671" s="55">
        <v>88000000</v>
      </c>
      <c r="P3671" s="24">
        <v>-9252415</v>
      </c>
    </row>
    <row r="3672" spans="1:16" x14ac:dyDescent="0.2">
      <c r="A3672" s="4" t="s">
        <v>6937</v>
      </c>
      <c r="B3672" s="5">
        <v>42287</v>
      </c>
      <c r="C3672" s="4" t="s">
        <v>46</v>
      </c>
      <c r="D3672" s="4" t="s">
        <v>91</v>
      </c>
      <c r="E3672" s="4" t="s">
        <v>17</v>
      </c>
      <c r="F3672" s="4" t="s">
        <v>18</v>
      </c>
      <c r="G3672" s="4" t="s">
        <v>146</v>
      </c>
      <c r="H3672" s="4" t="s">
        <v>4163</v>
      </c>
      <c r="I3672" s="4" t="s">
        <v>6938</v>
      </c>
      <c r="J3672" s="51">
        <v>37000</v>
      </c>
      <c r="K3672" s="51">
        <v>5.3</v>
      </c>
      <c r="L3672" s="51">
        <v>163</v>
      </c>
      <c r="M3672" s="51">
        <v>114</v>
      </c>
      <c r="N3672" s="55">
        <v>28772222</v>
      </c>
      <c r="O3672" s="55">
        <v>105000000</v>
      </c>
      <c r="P3672" s="24">
        <v>-76227778</v>
      </c>
    </row>
    <row r="3673" spans="1:16" x14ac:dyDescent="0.2">
      <c r="A3673" s="4" t="s">
        <v>6939</v>
      </c>
      <c r="B3673" s="5">
        <v>42099</v>
      </c>
      <c r="C3673" s="4" t="s">
        <v>46</v>
      </c>
      <c r="D3673" s="4" t="s">
        <v>379</v>
      </c>
      <c r="E3673" s="4" t="s">
        <v>17</v>
      </c>
      <c r="F3673" s="4" t="s">
        <v>18</v>
      </c>
      <c r="G3673" s="4" t="s">
        <v>146</v>
      </c>
      <c r="H3673" s="4" t="s">
        <v>6940</v>
      </c>
      <c r="I3673" s="4" t="s">
        <v>6941</v>
      </c>
      <c r="J3673" s="51">
        <v>0</v>
      </c>
      <c r="K3673" s="51">
        <v>6.4</v>
      </c>
      <c r="L3673" s="51">
        <v>177</v>
      </c>
      <c r="M3673" s="51">
        <v>106</v>
      </c>
      <c r="N3673" s="55">
        <v>22331028</v>
      </c>
      <c r="O3673" s="55">
        <v>12000000</v>
      </c>
      <c r="P3673" s="24">
        <v>10331028</v>
      </c>
    </row>
    <row r="3674" spans="1:16" x14ac:dyDescent="0.2">
      <c r="A3674" s="4" t="s">
        <v>6942</v>
      </c>
      <c r="B3674" s="5">
        <v>42311</v>
      </c>
      <c r="C3674" s="4" t="s">
        <v>46</v>
      </c>
      <c r="D3674" s="4" t="s">
        <v>34</v>
      </c>
      <c r="E3674" s="4" t="s">
        <v>17</v>
      </c>
      <c r="F3674" s="4" t="s">
        <v>18</v>
      </c>
      <c r="G3674" s="4"/>
      <c r="H3674" s="4" t="s">
        <v>6943</v>
      </c>
      <c r="I3674" s="4" t="s">
        <v>6944</v>
      </c>
      <c r="J3674" s="51">
        <v>212</v>
      </c>
      <c r="K3674" s="51">
        <v>6.1</v>
      </c>
      <c r="L3674" s="51">
        <v>14</v>
      </c>
      <c r="M3674" s="51">
        <v>98</v>
      </c>
      <c r="N3674" s="55">
        <v>105943</v>
      </c>
      <c r="O3674" s="55">
        <v>1500000</v>
      </c>
      <c r="P3674" s="24">
        <v>-1394057</v>
      </c>
    </row>
    <row r="3675" spans="1:16" x14ac:dyDescent="0.2">
      <c r="A3675" s="4" t="s">
        <v>6945</v>
      </c>
      <c r="B3675" s="5">
        <v>42194</v>
      </c>
      <c r="C3675" s="4" t="s">
        <v>46</v>
      </c>
      <c r="D3675" s="4" t="s">
        <v>23</v>
      </c>
      <c r="E3675" s="4" t="s">
        <v>17</v>
      </c>
      <c r="F3675" s="4" t="s">
        <v>3546</v>
      </c>
      <c r="G3675" s="4" t="s">
        <v>106</v>
      </c>
      <c r="H3675" s="4" t="s">
        <v>1671</v>
      </c>
      <c r="I3675" s="4" t="s">
        <v>6946</v>
      </c>
      <c r="J3675" s="51">
        <v>72000</v>
      </c>
      <c r="K3675" s="51">
        <v>8.3000000000000007</v>
      </c>
      <c r="L3675" s="51">
        <v>421</v>
      </c>
      <c r="M3675" s="51">
        <v>118</v>
      </c>
      <c r="N3675" s="55">
        <v>14677654</v>
      </c>
      <c r="O3675" s="55">
        <v>13000000</v>
      </c>
      <c r="P3675" s="24">
        <v>1677654</v>
      </c>
    </row>
    <row r="3676" spans="1:16" x14ac:dyDescent="0.2">
      <c r="A3676" s="4" t="s">
        <v>6947</v>
      </c>
      <c r="B3676" s="5">
        <v>42284</v>
      </c>
      <c r="C3676" s="4" t="s">
        <v>46</v>
      </c>
      <c r="D3676" s="4" t="s">
        <v>91</v>
      </c>
      <c r="E3676" s="4" t="s">
        <v>17</v>
      </c>
      <c r="F3676" s="4" t="s">
        <v>18</v>
      </c>
      <c r="G3676" s="4" t="s">
        <v>106</v>
      </c>
      <c r="H3676" s="4" t="s">
        <v>473</v>
      </c>
      <c r="I3676" s="4" t="s">
        <v>4012</v>
      </c>
      <c r="J3676" s="51">
        <v>15000</v>
      </c>
      <c r="K3676" s="51">
        <v>6.6</v>
      </c>
      <c r="L3676" s="51">
        <v>236</v>
      </c>
      <c r="M3676" s="51">
        <v>114</v>
      </c>
      <c r="N3676" s="55">
        <v>26442251</v>
      </c>
      <c r="O3676" s="55">
        <v>50000000</v>
      </c>
      <c r="P3676" s="24">
        <v>-23557749</v>
      </c>
    </row>
    <row r="3677" spans="1:16" x14ac:dyDescent="0.2">
      <c r="A3677" s="4" t="s">
        <v>6948</v>
      </c>
      <c r="B3677" s="5">
        <v>42263</v>
      </c>
      <c r="C3677" s="4" t="s">
        <v>46</v>
      </c>
      <c r="D3677" s="4" t="s">
        <v>91</v>
      </c>
      <c r="E3677" s="4" t="s">
        <v>17</v>
      </c>
      <c r="F3677" s="4" t="s">
        <v>18</v>
      </c>
      <c r="G3677" s="4" t="s">
        <v>146</v>
      </c>
      <c r="H3677" s="4" t="s">
        <v>2893</v>
      </c>
      <c r="I3677" s="4" t="s">
        <v>5510</v>
      </c>
      <c r="J3677" s="51">
        <v>52000</v>
      </c>
      <c r="K3677" s="51">
        <v>6.1</v>
      </c>
      <c r="L3677" s="51">
        <v>358</v>
      </c>
      <c r="M3677" s="51">
        <v>114</v>
      </c>
      <c r="N3677" s="55">
        <v>155181732</v>
      </c>
      <c r="O3677" s="55">
        <v>110000000</v>
      </c>
      <c r="P3677" s="24">
        <v>45181732</v>
      </c>
    </row>
    <row r="3678" spans="1:16" x14ac:dyDescent="0.2">
      <c r="A3678" s="4" t="s">
        <v>6949</v>
      </c>
      <c r="B3678" s="5">
        <v>42157</v>
      </c>
      <c r="C3678" s="4" t="s">
        <v>46</v>
      </c>
      <c r="D3678" s="4" t="s">
        <v>91</v>
      </c>
      <c r="E3678" s="4" t="s">
        <v>17</v>
      </c>
      <c r="F3678" s="4" t="s">
        <v>18</v>
      </c>
      <c r="G3678" s="4" t="s">
        <v>146</v>
      </c>
      <c r="H3678" s="4" t="s">
        <v>2041</v>
      </c>
      <c r="I3678" s="4" t="s">
        <v>2513</v>
      </c>
      <c r="J3678" s="51">
        <v>11000</v>
      </c>
      <c r="K3678" s="51">
        <v>6.5</v>
      </c>
      <c r="L3678" s="51">
        <v>178</v>
      </c>
      <c r="M3678" s="51">
        <v>117</v>
      </c>
      <c r="N3678" s="55">
        <v>12276810</v>
      </c>
      <c r="O3678" s="55">
        <v>26000000</v>
      </c>
      <c r="P3678" s="24">
        <v>-13723190</v>
      </c>
    </row>
    <row r="3679" spans="1:16" x14ac:dyDescent="0.2">
      <c r="A3679" s="4" t="s">
        <v>6950</v>
      </c>
      <c r="B3679" s="5">
        <v>42322</v>
      </c>
      <c r="C3679" s="4" t="s">
        <v>46</v>
      </c>
      <c r="D3679" s="4" t="s">
        <v>91</v>
      </c>
      <c r="E3679" s="4" t="s">
        <v>17</v>
      </c>
      <c r="F3679" s="4" t="s">
        <v>18</v>
      </c>
      <c r="G3679" s="4" t="s">
        <v>106</v>
      </c>
      <c r="H3679" s="4" t="s">
        <v>6951</v>
      </c>
      <c r="I3679" s="4" t="s">
        <v>5570</v>
      </c>
      <c r="J3679" s="51">
        <v>59000</v>
      </c>
      <c r="K3679" s="51">
        <v>7.6</v>
      </c>
      <c r="L3679" s="51">
        <v>478</v>
      </c>
      <c r="M3679" s="51">
        <v>121</v>
      </c>
      <c r="N3679" s="55">
        <v>46875468</v>
      </c>
      <c r="O3679" s="55">
        <v>30000000</v>
      </c>
      <c r="P3679" s="24">
        <v>16875468</v>
      </c>
    </row>
    <row r="3680" spans="1:16" x14ac:dyDescent="0.2">
      <c r="A3680" s="4" t="s">
        <v>6952</v>
      </c>
      <c r="B3680" s="5">
        <v>42041</v>
      </c>
      <c r="C3680" s="4" t="s">
        <v>46</v>
      </c>
      <c r="D3680" s="4" t="s">
        <v>105</v>
      </c>
      <c r="E3680" s="4" t="s">
        <v>17</v>
      </c>
      <c r="F3680" s="4" t="s">
        <v>18</v>
      </c>
      <c r="G3680" s="4" t="s">
        <v>106</v>
      </c>
      <c r="H3680" s="4" t="s">
        <v>6953</v>
      </c>
      <c r="I3680" s="4" t="s">
        <v>6954</v>
      </c>
      <c r="J3680" s="51">
        <v>13000</v>
      </c>
      <c r="K3680" s="51">
        <v>5.2</v>
      </c>
      <c r="L3680" s="51">
        <v>189</v>
      </c>
      <c r="M3680" s="51">
        <v>97</v>
      </c>
      <c r="N3680" s="55">
        <v>27736779</v>
      </c>
      <c r="O3680" s="55">
        <v>10000000</v>
      </c>
      <c r="P3680" s="24">
        <v>17736779</v>
      </c>
    </row>
    <row r="3681" spans="1:16" x14ac:dyDescent="0.2">
      <c r="A3681" s="4" t="s">
        <v>6955</v>
      </c>
      <c r="B3681" s="5">
        <v>42136</v>
      </c>
      <c r="C3681" s="4" t="s">
        <v>46</v>
      </c>
      <c r="D3681" s="4" t="s">
        <v>23</v>
      </c>
      <c r="E3681" s="4" t="s">
        <v>17</v>
      </c>
      <c r="F3681" s="4" t="s">
        <v>18</v>
      </c>
      <c r="G3681" s="4" t="s">
        <v>106</v>
      </c>
      <c r="H3681" s="4" t="s">
        <v>2646</v>
      </c>
      <c r="I3681" s="4" t="s">
        <v>1926</v>
      </c>
      <c r="J3681" s="51">
        <v>44000</v>
      </c>
      <c r="K3681" s="51">
        <v>7.5</v>
      </c>
      <c r="L3681" s="51">
        <v>305</v>
      </c>
      <c r="M3681" s="51">
        <v>124</v>
      </c>
      <c r="N3681" s="55">
        <v>52418902</v>
      </c>
      <c r="O3681" s="55">
        <v>30000000</v>
      </c>
      <c r="P3681" s="24">
        <v>22418902</v>
      </c>
    </row>
    <row r="3682" spans="1:16" x14ac:dyDescent="0.2">
      <c r="A3682" s="4" t="s">
        <v>6956</v>
      </c>
      <c r="B3682" s="5">
        <v>42164</v>
      </c>
      <c r="C3682" s="4" t="s">
        <v>46</v>
      </c>
      <c r="D3682" s="4" t="s">
        <v>91</v>
      </c>
      <c r="E3682" s="4" t="s">
        <v>17</v>
      </c>
      <c r="F3682" s="4" t="s">
        <v>97</v>
      </c>
      <c r="G3682" s="4" t="s">
        <v>146</v>
      </c>
      <c r="H3682" s="4" t="s">
        <v>5990</v>
      </c>
      <c r="I3682" s="4" t="s">
        <v>1978</v>
      </c>
      <c r="J3682" s="51">
        <v>85000</v>
      </c>
      <c r="K3682" s="51">
        <v>6.8</v>
      </c>
      <c r="L3682" s="51">
        <v>602</v>
      </c>
      <c r="M3682" s="51">
        <v>148</v>
      </c>
      <c r="N3682" s="55">
        <v>200074175</v>
      </c>
      <c r="O3682" s="55">
        <v>245000000</v>
      </c>
      <c r="P3682" s="24">
        <v>-44925825</v>
      </c>
    </row>
    <row r="3683" spans="1:16" x14ac:dyDescent="0.2">
      <c r="A3683" s="4" t="s">
        <v>6957</v>
      </c>
      <c r="B3683" s="5">
        <v>42097</v>
      </c>
      <c r="C3683" s="4" t="s">
        <v>46</v>
      </c>
      <c r="D3683" s="4" t="s">
        <v>75</v>
      </c>
      <c r="E3683" s="4" t="s">
        <v>17</v>
      </c>
      <c r="F3683" s="4" t="s">
        <v>18</v>
      </c>
      <c r="G3683" s="4" t="s">
        <v>106</v>
      </c>
      <c r="H3683" s="4" t="s">
        <v>2110</v>
      </c>
      <c r="I3683" s="4" t="s">
        <v>3525</v>
      </c>
      <c r="J3683" s="51">
        <v>80000</v>
      </c>
      <c r="K3683" s="51">
        <v>8.1</v>
      </c>
      <c r="L3683" s="51">
        <v>474</v>
      </c>
      <c r="M3683" s="51">
        <v>128</v>
      </c>
      <c r="N3683" s="55">
        <v>44988180</v>
      </c>
      <c r="O3683" s="55">
        <v>20000000</v>
      </c>
      <c r="P3683" s="24">
        <v>24988180</v>
      </c>
    </row>
    <row r="3684" spans="1:16" x14ac:dyDescent="0.2">
      <c r="A3684" s="4" t="s">
        <v>6958</v>
      </c>
      <c r="B3684" s="5">
        <v>42181</v>
      </c>
      <c r="C3684" s="4" t="s">
        <v>46</v>
      </c>
      <c r="D3684" s="4" t="s">
        <v>75</v>
      </c>
      <c r="E3684" s="4" t="s">
        <v>17</v>
      </c>
      <c r="F3684" s="4" t="s">
        <v>97</v>
      </c>
      <c r="G3684" s="4" t="s">
        <v>106</v>
      </c>
      <c r="H3684" s="4" t="s">
        <v>1096</v>
      </c>
      <c r="I3684" s="4" t="s">
        <v>1481</v>
      </c>
      <c r="J3684" s="51">
        <v>23000</v>
      </c>
      <c r="K3684" s="51">
        <v>7.2</v>
      </c>
      <c r="L3684" s="51">
        <v>412</v>
      </c>
      <c r="M3684" s="51">
        <v>122</v>
      </c>
      <c r="N3684" s="55">
        <v>17750583</v>
      </c>
      <c r="O3684" s="55">
        <v>30000000</v>
      </c>
      <c r="P3684" s="24">
        <v>-12249417</v>
      </c>
    </row>
    <row r="3685" spans="1:16" x14ac:dyDescent="0.2">
      <c r="A3685" s="4" t="s">
        <v>6959</v>
      </c>
      <c r="B3685" s="5">
        <v>42030</v>
      </c>
      <c r="C3685" s="4" t="s">
        <v>46</v>
      </c>
      <c r="D3685" s="4" t="s">
        <v>23</v>
      </c>
      <c r="E3685" s="4" t="s">
        <v>17</v>
      </c>
      <c r="F3685" s="4" t="s">
        <v>18</v>
      </c>
      <c r="G3685" s="4" t="s">
        <v>106</v>
      </c>
      <c r="H3685" s="4" t="s">
        <v>6029</v>
      </c>
      <c r="I3685" s="4" t="s">
        <v>1379</v>
      </c>
      <c r="J3685" s="51">
        <v>0</v>
      </c>
      <c r="K3685" s="51">
        <v>4.5</v>
      </c>
      <c r="L3685" s="51">
        <v>74</v>
      </c>
      <c r="M3685" s="51">
        <v>129</v>
      </c>
      <c r="N3685" s="55">
        <v>186354</v>
      </c>
      <c r="O3685" s="55">
        <v>13500000</v>
      </c>
      <c r="P3685" s="24">
        <v>-13313646</v>
      </c>
    </row>
    <row r="3686" spans="1:16" x14ac:dyDescent="0.2">
      <c r="A3686" s="4" t="s">
        <v>6960</v>
      </c>
      <c r="B3686" s="5">
        <v>42071</v>
      </c>
      <c r="C3686" s="4" t="s">
        <v>46</v>
      </c>
      <c r="D3686" s="4" t="s">
        <v>75</v>
      </c>
      <c r="E3686" s="4" t="s">
        <v>17</v>
      </c>
      <c r="F3686" s="4" t="s">
        <v>18</v>
      </c>
      <c r="G3686" s="4" t="s">
        <v>106</v>
      </c>
      <c r="H3686" s="4" t="s">
        <v>6961</v>
      </c>
      <c r="I3686" s="4" t="s">
        <v>1215</v>
      </c>
      <c r="J3686" s="51">
        <v>76000</v>
      </c>
      <c r="K3686" s="51">
        <v>7.9</v>
      </c>
      <c r="L3686" s="51">
        <v>349</v>
      </c>
      <c r="M3686" s="51">
        <v>167</v>
      </c>
      <c r="N3686" s="55">
        <v>161029270</v>
      </c>
      <c r="O3686" s="55">
        <v>28000000</v>
      </c>
      <c r="P3686" s="24">
        <v>133029270</v>
      </c>
    </row>
    <row r="3687" spans="1:16" x14ac:dyDescent="0.2">
      <c r="A3687" s="4" t="s">
        <v>6962</v>
      </c>
      <c r="B3687" s="5">
        <v>42321</v>
      </c>
      <c r="C3687" s="4" t="s">
        <v>46</v>
      </c>
      <c r="D3687" s="4" t="s">
        <v>34</v>
      </c>
      <c r="E3687" s="4" t="s">
        <v>17</v>
      </c>
      <c r="F3687" s="4" t="s">
        <v>18</v>
      </c>
      <c r="G3687" s="4" t="s">
        <v>106</v>
      </c>
      <c r="H3687" s="4" t="s">
        <v>473</v>
      </c>
      <c r="I3687" s="4" t="s">
        <v>4931</v>
      </c>
      <c r="J3687" s="51">
        <v>30000</v>
      </c>
      <c r="K3687" s="51">
        <v>6.4</v>
      </c>
      <c r="L3687" s="51">
        <v>280</v>
      </c>
      <c r="M3687" s="51">
        <v>125</v>
      </c>
      <c r="N3687" s="55">
        <v>81257500</v>
      </c>
      <c r="O3687" s="55">
        <v>68000000</v>
      </c>
      <c r="P3687" s="24">
        <v>13257500</v>
      </c>
    </row>
    <row r="3688" spans="1:16" x14ac:dyDescent="0.2">
      <c r="A3688" s="4" t="s">
        <v>6963</v>
      </c>
      <c r="B3688" s="5">
        <v>42170</v>
      </c>
      <c r="C3688" s="4" t="s">
        <v>46</v>
      </c>
      <c r="D3688" s="4" t="s">
        <v>91</v>
      </c>
      <c r="E3688" s="4" t="s">
        <v>17</v>
      </c>
      <c r="F3688" s="4" t="s">
        <v>18</v>
      </c>
      <c r="G3688" s="4" t="s">
        <v>146</v>
      </c>
      <c r="H3688" s="4" t="s">
        <v>1350</v>
      </c>
      <c r="I3688" s="4" t="s">
        <v>6569</v>
      </c>
      <c r="J3688" s="51">
        <v>82000</v>
      </c>
      <c r="K3688" s="51">
        <v>6.6</v>
      </c>
      <c r="L3688" s="51">
        <v>474</v>
      </c>
      <c r="M3688" s="51">
        <v>126</v>
      </c>
      <c r="N3688" s="55">
        <v>89732035</v>
      </c>
      <c r="O3688" s="55">
        <v>155000000</v>
      </c>
      <c r="P3688" s="24">
        <v>-65267965</v>
      </c>
    </row>
    <row r="3689" spans="1:16" x14ac:dyDescent="0.2">
      <c r="A3689" s="4" t="s">
        <v>6964</v>
      </c>
      <c r="B3689" s="5">
        <v>42340</v>
      </c>
      <c r="C3689" s="4" t="s">
        <v>46</v>
      </c>
      <c r="D3689" s="4" t="s">
        <v>75</v>
      </c>
      <c r="E3689" s="4" t="s">
        <v>17</v>
      </c>
      <c r="F3689" s="4" t="s">
        <v>6965</v>
      </c>
      <c r="G3689" s="4" t="s">
        <v>146</v>
      </c>
      <c r="H3689" s="4" t="s">
        <v>6966</v>
      </c>
      <c r="I3689" s="4" t="s">
        <v>6967</v>
      </c>
      <c r="J3689" s="51">
        <v>0</v>
      </c>
      <c r="K3689" s="51">
        <v>6.9</v>
      </c>
      <c r="L3689" s="51">
        <v>120</v>
      </c>
      <c r="M3689" s="51">
        <v>127</v>
      </c>
      <c r="N3689" s="55">
        <v>12188642</v>
      </c>
      <c r="O3689" s="55">
        <v>26000000</v>
      </c>
      <c r="P3689" s="24">
        <v>-13811358</v>
      </c>
    </row>
    <row r="3690" spans="1:16" x14ac:dyDescent="0.2">
      <c r="A3690" s="4" t="s">
        <v>6968</v>
      </c>
      <c r="B3690" s="5">
        <v>42282</v>
      </c>
      <c r="C3690" s="4" t="s">
        <v>46</v>
      </c>
      <c r="D3690" s="4" t="s">
        <v>23</v>
      </c>
      <c r="E3690" s="4" t="s">
        <v>17</v>
      </c>
      <c r="F3690" s="4" t="s">
        <v>18</v>
      </c>
      <c r="G3690" s="4" t="s">
        <v>146</v>
      </c>
      <c r="H3690" s="4" t="s">
        <v>213</v>
      </c>
      <c r="I3690" s="4" t="s">
        <v>6969</v>
      </c>
      <c r="J3690" s="51">
        <v>34000</v>
      </c>
      <c r="K3690" s="51">
        <v>7.2</v>
      </c>
      <c r="L3690" s="51">
        <v>214</v>
      </c>
      <c r="M3690" s="51">
        <v>112</v>
      </c>
      <c r="N3690" s="55">
        <v>42478175</v>
      </c>
      <c r="O3690" s="55">
        <v>25000000</v>
      </c>
      <c r="P3690" s="24">
        <v>17478175</v>
      </c>
    </row>
    <row r="3691" spans="1:16" x14ac:dyDescent="0.2">
      <c r="A3691" s="4" t="s">
        <v>6970</v>
      </c>
      <c r="B3691" s="5">
        <v>42007</v>
      </c>
      <c r="C3691" s="4" t="s">
        <v>46</v>
      </c>
      <c r="D3691" s="4" t="s">
        <v>91</v>
      </c>
      <c r="E3691" s="4" t="s">
        <v>2341</v>
      </c>
      <c r="F3691" s="4" t="s">
        <v>2342</v>
      </c>
      <c r="G3691" s="4" t="s">
        <v>19</v>
      </c>
      <c r="H3691" s="4" t="s">
        <v>6971</v>
      </c>
      <c r="I3691" s="4" t="s">
        <v>6972</v>
      </c>
      <c r="J3691" s="51">
        <v>0</v>
      </c>
      <c r="K3691" s="51">
        <v>6.4</v>
      </c>
      <c r="L3691" s="51">
        <v>205</v>
      </c>
      <c r="M3691" s="51">
        <v>105</v>
      </c>
      <c r="N3691" s="55">
        <v>613556</v>
      </c>
      <c r="O3691" s="55">
        <v>15000000</v>
      </c>
      <c r="P3691" s="24">
        <v>-14386444</v>
      </c>
    </row>
    <row r="3692" spans="1:16" x14ac:dyDescent="0.2">
      <c r="A3692" s="4" t="s">
        <v>6973</v>
      </c>
      <c r="B3692" s="5">
        <v>42124</v>
      </c>
      <c r="C3692" s="4" t="s">
        <v>46</v>
      </c>
      <c r="D3692" s="4" t="s">
        <v>75</v>
      </c>
      <c r="E3692" s="4" t="s">
        <v>17</v>
      </c>
      <c r="F3692" s="4" t="s">
        <v>18</v>
      </c>
      <c r="G3692" s="4" t="s">
        <v>106</v>
      </c>
      <c r="H3692" s="4" t="s">
        <v>2466</v>
      </c>
      <c r="I3692" s="4" t="s">
        <v>3581</v>
      </c>
      <c r="J3692" s="51">
        <v>99000</v>
      </c>
      <c r="K3692" s="51">
        <v>7.8</v>
      </c>
      <c r="L3692" s="51">
        <v>426</v>
      </c>
      <c r="M3692" s="51">
        <v>130</v>
      </c>
      <c r="N3692" s="55">
        <v>70235322</v>
      </c>
      <c r="O3692" s="55">
        <v>28000000</v>
      </c>
      <c r="P3692" s="24">
        <v>42235322</v>
      </c>
    </row>
    <row r="3693" spans="1:16" x14ac:dyDescent="0.2">
      <c r="A3693" s="4" t="s">
        <v>6974</v>
      </c>
      <c r="B3693" s="5">
        <v>42221</v>
      </c>
      <c r="C3693" s="4" t="s">
        <v>46</v>
      </c>
      <c r="D3693" s="4" t="s">
        <v>308</v>
      </c>
      <c r="E3693" s="4" t="s">
        <v>17</v>
      </c>
      <c r="F3693" s="4" t="s">
        <v>18</v>
      </c>
      <c r="G3693" s="4" t="s">
        <v>106</v>
      </c>
      <c r="H3693" s="4" t="s">
        <v>6224</v>
      </c>
      <c r="I3693" s="4" t="s">
        <v>1337</v>
      </c>
      <c r="J3693" s="51">
        <v>8000</v>
      </c>
      <c r="K3693" s="51">
        <v>4.5999999999999996</v>
      </c>
      <c r="L3693" s="51">
        <v>149</v>
      </c>
      <c r="M3693" s="51">
        <v>91</v>
      </c>
      <c r="N3693" s="55">
        <v>35385560</v>
      </c>
      <c r="O3693" s="55">
        <v>4000000</v>
      </c>
      <c r="P3693" s="24">
        <v>31385560</v>
      </c>
    </row>
    <row r="3694" spans="1:16" x14ac:dyDescent="0.2">
      <c r="A3694" s="4" t="s">
        <v>6975</v>
      </c>
      <c r="B3694" s="5">
        <v>42011</v>
      </c>
      <c r="C3694" s="4" t="s">
        <v>46</v>
      </c>
      <c r="D3694" s="4" t="s">
        <v>23</v>
      </c>
      <c r="E3694" s="4" t="s">
        <v>17</v>
      </c>
      <c r="F3694" s="4" t="s">
        <v>18</v>
      </c>
      <c r="G3694" s="4" t="s">
        <v>106</v>
      </c>
      <c r="H3694" s="4" t="s">
        <v>5896</v>
      </c>
      <c r="I3694" s="4" t="s">
        <v>6976</v>
      </c>
      <c r="J3694" s="51">
        <v>0</v>
      </c>
      <c r="K3694" s="51">
        <v>6.9</v>
      </c>
      <c r="L3694" s="51">
        <v>168</v>
      </c>
      <c r="M3694" s="51">
        <v>102</v>
      </c>
      <c r="N3694" s="55">
        <v>1477002</v>
      </c>
      <c r="O3694" s="55">
        <v>2000000</v>
      </c>
      <c r="P3694" s="24">
        <v>-522998</v>
      </c>
    </row>
    <row r="3695" spans="1:16" x14ac:dyDescent="0.2">
      <c r="A3695" s="4" t="s">
        <v>6977</v>
      </c>
      <c r="B3695" s="5">
        <v>42367</v>
      </c>
      <c r="C3695" s="4" t="s">
        <v>46</v>
      </c>
      <c r="D3695" s="4" t="s">
        <v>34</v>
      </c>
      <c r="E3695" s="4" t="s">
        <v>17</v>
      </c>
      <c r="F3695" s="4" t="s">
        <v>18</v>
      </c>
      <c r="G3695" s="4" t="s">
        <v>146</v>
      </c>
      <c r="H3695" s="4" t="s">
        <v>6603</v>
      </c>
      <c r="I3695" s="4" t="s">
        <v>6978</v>
      </c>
      <c r="J3695" s="51">
        <v>8000</v>
      </c>
      <c r="K3695" s="51">
        <v>6.5</v>
      </c>
      <c r="L3695" s="51">
        <v>132</v>
      </c>
      <c r="M3695" s="51">
        <v>101</v>
      </c>
      <c r="N3695" s="55">
        <v>34017854</v>
      </c>
      <c r="O3695" s="55">
        <v>8500000</v>
      </c>
      <c r="P3695" s="24">
        <v>25517854</v>
      </c>
    </row>
    <row r="3696" spans="1:16" x14ac:dyDescent="0.2">
      <c r="A3696" s="4" t="s">
        <v>6979</v>
      </c>
      <c r="B3696" s="5">
        <v>42362</v>
      </c>
      <c r="C3696" s="4" t="s">
        <v>46</v>
      </c>
      <c r="D3696" s="4" t="s">
        <v>105</v>
      </c>
      <c r="E3696" s="4" t="s">
        <v>17</v>
      </c>
      <c r="F3696" s="4" t="s">
        <v>18</v>
      </c>
      <c r="G3696" s="4" t="s">
        <v>106</v>
      </c>
      <c r="H3696" s="4" t="s">
        <v>6980</v>
      </c>
      <c r="I3696" s="4" t="s">
        <v>6981</v>
      </c>
      <c r="J3696" s="51">
        <v>0</v>
      </c>
      <c r="K3696" s="51">
        <v>4.2</v>
      </c>
      <c r="L3696" s="51">
        <v>159</v>
      </c>
      <c r="M3696" s="51">
        <v>81</v>
      </c>
      <c r="N3696" s="55">
        <v>22757819</v>
      </c>
      <c r="O3696" s="55">
        <v>100000</v>
      </c>
      <c r="P3696" s="24">
        <v>22657819</v>
      </c>
    </row>
    <row r="3697" spans="1:16" x14ac:dyDescent="0.2">
      <c r="A3697" s="4" t="s">
        <v>6982</v>
      </c>
      <c r="B3697" s="5">
        <v>42292</v>
      </c>
      <c r="C3697" s="4" t="s">
        <v>46</v>
      </c>
      <c r="D3697" s="4" t="s">
        <v>308</v>
      </c>
      <c r="E3697" s="4" t="s">
        <v>17</v>
      </c>
      <c r="F3697" s="4" t="s">
        <v>18</v>
      </c>
      <c r="G3697" s="4" t="s">
        <v>106</v>
      </c>
      <c r="H3697" s="4" t="s">
        <v>3872</v>
      </c>
      <c r="I3697" s="4" t="s">
        <v>6983</v>
      </c>
      <c r="J3697" s="51">
        <v>15000</v>
      </c>
      <c r="K3697" s="51">
        <v>7.1</v>
      </c>
      <c r="L3697" s="51">
        <v>297</v>
      </c>
      <c r="M3697" s="51">
        <v>108</v>
      </c>
      <c r="N3697" s="55">
        <v>43771291</v>
      </c>
      <c r="O3697" s="55">
        <v>5000000</v>
      </c>
      <c r="P3697" s="24">
        <v>38771291</v>
      </c>
    </row>
    <row r="3698" spans="1:16" x14ac:dyDescent="0.2">
      <c r="A3698" s="4" t="s">
        <v>6984</v>
      </c>
      <c r="B3698" s="5">
        <v>42243</v>
      </c>
      <c r="C3698" s="4" t="s">
        <v>46</v>
      </c>
      <c r="D3698" s="4" t="s">
        <v>91</v>
      </c>
      <c r="E3698" s="4" t="s">
        <v>17</v>
      </c>
      <c r="F3698" s="4" t="s">
        <v>18</v>
      </c>
      <c r="G3698" s="4" t="s">
        <v>106</v>
      </c>
      <c r="H3698" s="4" t="s">
        <v>4163</v>
      </c>
      <c r="I3698" s="4" t="s">
        <v>3640</v>
      </c>
      <c r="J3698" s="51">
        <v>0</v>
      </c>
      <c r="K3698" s="51">
        <v>5.8</v>
      </c>
      <c r="L3698" s="51">
        <v>224</v>
      </c>
      <c r="M3698" s="51">
        <v>115</v>
      </c>
      <c r="N3698" s="55">
        <v>10640645</v>
      </c>
      <c r="O3698" s="55">
        <v>40000000</v>
      </c>
      <c r="P3698" s="24">
        <v>-29359355</v>
      </c>
    </row>
    <row r="3699" spans="1:16" x14ac:dyDescent="0.2">
      <c r="A3699" s="4" t="s">
        <v>6985</v>
      </c>
      <c r="B3699" s="5">
        <v>42037</v>
      </c>
      <c r="C3699" s="4" t="s">
        <v>46</v>
      </c>
      <c r="D3699" s="4" t="s">
        <v>16</v>
      </c>
      <c r="E3699" s="4" t="s">
        <v>17</v>
      </c>
      <c r="F3699" s="4" t="s">
        <v>18</v>
      </c>
      <c r="G3699" s="4" t="s">
        <v>106</v>
      </c>
      <c r="H3699" s="4" t="s">
        <v>6986</v>
      </c>
      <c r="I3699" s="4" t="s">
        <v>944</v>
      </c>
      <c r="J3699" s="51">
        <v>114000</v>
      </c>
      <c r="K3699" s="51">
        <v>7.9</v>
      </c>
      <c r="L3699" s="51">
        <v>596</v>
      </c>
      <c r="M3699" s="51">
        <v>187</v>
      </c>
      <c r="N3699" s="55">
        <v>54116191</v>
      </c>
      <c r="O3699" s="55">
        <v>44000000</v>
      </c>
      <c r="P3699" s="24">
        <v>10116191</v>
      </c>
    </row>
    <row r="3700" spans="1:16" x14ac:dyDescent="0.2">
      <c r="A3700" s="4" t="s">
        <v>6987</v>
      </c>
      <c r="B3700" s="5">
        <v>42032</v>
      </c>
      <c r="C3700" s="4" t="s">
        <v>46</v>
      </c>
      <c r="D3700" s="4" t="s">
        <v>54</v>
      </c>
      <c r="E3700" s="4" t="s">
        <v>17</v>
      </c>
      <c r="F3700" s="4" t="s">
        <v>18</v>
      </c>
      <c r="G3700" s="4" t="s">
        <v>146</v>
      </c>
      <c r="H3700" s="4" t="s">
        <v>5757</v>
      </c>
      <c r="I3700" s="4" t="s">
        <v>4676</v>
      </c>
      <c r="J3700" s="51">
        <v>38000</v>
      </c>
      <c r="K3700" s="51">
        <v>6.6</v>
      </c>
      <c r="L3700" s="51">
        <v>389</v>
      </c>
      <c r="M3700" s="51">
        <v>137</v>
      </c>
      <c r="N3700" s="55">
        <v>281666058</v>
      </c>
      <c r="O3700" s="55">
        <v>160000000</v>
      </c>
      <c r="P3700" s="24">
        <v>121666058</v>
      </c>
    </row>
    <row r="3701" spans="1:16" x14ac:dyDescent="0.2">
      <c r="A3701" s="4" t="s">
        <v>6988</v>
      </c>
      <c r="B3701" s="5">
        <v>42345</v>
      </c>
      <c r="C3701" s="4" t="s">
        <v>46</v>
      </c>
      <c r="D3701" s="4" t="s">
        <v>34</v>
      </c>
      <c r="E3701" s="4" t="s">
        <v>17</v>
      </c>
      <c r="F3701" s="4" t="s">
        <v>18</v>
      </c>
      <c r="G3701" s="4" t="s">
        <v>146</v>
      </c>
      <c r="H3701" s="4" t="s">
        <v>217</v>
      </c>
      <c r="I3701" s="4" t="s">
        <v>2582</v>
      </c>
      <c r="J3701" s="51">
        <v>54000</v>
      </c>
      <c r="K3701" s="51">
        <v>7.2</v>
      </c>
      <c r="L3701" s="51">
        <v>241</v>
      </c>
      <c r="M3701" s="51">
        <v>121</v>
      </c>
      <c r="N3701" s="55">
        <v>75274748</v>
      </c>
      <c r="O3701" s="55">
        <v>35000000</v>
      </c>
      <c r="P3701" s="24">
        <v>40274748</v>
      </c>
    </row>
    <row r="3702" spans="1:16" x14ac:dyDescent="0.2">
      <c r="A3702" s="4" t="s">
        <v>6989</v>
      </c>
      <c r="B3702" s="5">
        <v>42059</v>
      </c>
      <c r="C3702" s="4" t="s">
        <v>46</v>
      </c>
      <c r="D3702" s="4" t="s">
        <v>91</v>
      </c>
      <c r="E3702" s="4" t="s">
        <v>17</v>
      </c>
      <c r="F3702" s="4" t="s">
        <v>18</v>
      </c>
      <c r="G3702" s="4" t="s">
        <v>146</v>
      </c>
      <c r="H3702" s="4" t="s">
        <v>2220</v>
      </c>
      <c r="I3702" s="4" t="s">
        <v>4089</v>
      </c>
      <c r="J3702" s="51">
        <v>21000</v>
      </c>
      <c r="K3702" s="51">
        <v>6</v>
      </c>
      <c r="L3702" s="51">
        <v>202</v>
      </c>
      <c r="M3702" s="51">
        <v>106</v>
      </c>
      <c r="N3702" s="55">
        <v>27356090</v>
      </c>
      <c r="O3702" s="55">
        <v>90000000</v>
      </c>
      <c r="P3702" s="24">
        <v>-62643910</v>
      </c>
    </row>
    <row r="3703" spans="1:16" x14ac:dyDescent="0.2">
      <c r="A3703" s="4" t="s">
        <v>6990</v>
      </c>
      <c r="B3703" s="5">
        <v>42050</v>
      </c>
      <c r="C3703" s="4" t="s">
        <v>46</v>
      </c>
      <c r="D3703" s="4" t="s">
        <v>105</v>
      </c>
      <c r="E3703" s="4" t="s">
        <v>17</v>
      </c>
      <c r="F3703" s="4" t="s">
        <v>18</v>
      </c>
      <c r="G3703" s="4" t="s">
        <v>146</v>
      </c>
      <c r="H3703" s="4" t="s">
        <v>3933</v>
      </c>
      <c r="I3703" s="4" t="s">
        <v>6991</v>
      </c>
      <c r="J3703" s="51">
        <v>0</v>
      </c>
      <c r="K3703" s="51">
        <v>5.2</v>
      </c>
      <c r="L3703" s="51">
        <v>152</v>
      </c>
      <c r="M3703" s="51">
        <v>83</v>
      </c>
      <c r="N3703" s="55">
        <v>25799043</v>
      </c>
      <c r="O3703" s="55">
        <v>3300000</v>
      </c>
      <c r="P3703" s="24">
        <v>22499043</v>
      </c>
    </row>
    <row r="3704" spans="1:16" x14ac:dyDescent="0.2">
      <c r="A3704" s="4" t="s">
        <v>6992</v>
      </c>
      <c r="B3704" s="5">
        <v>42173</v>
      </c>
      <c r="C3704" s="4" t="s">
        <v>46</v>
      </c>
      <c r="D3704" s="4" t="s">
        <v>54</v>
      </c>
      <c r="E3704" s="4" t="s">
        <v>17</v>
      </c>
      <c r="F3704" s="4" t="s">
        <v>175</v>
      </c>
      <c r="G3704" s="4" t="s">
        <v>98</v>
      </c>
      <c r="H3704" s="4" t="s">
        <v>312</v>
      </c>
      <c r="I3704" s="4" t="s">
        <v>4949</v>
      </c>
      <c r="J3704" s="51">
        <v>31000</v>
      </c>
      <c r="K3704" s="51">
        <v>7.8</v>
      </c>
      <c r="L3704" s="51">
        <v>119</v>
      </c>
      <c r="M3704" s="51">
        <v>108</v>
      </c>
      <c r="N3704" s="55">
        <v>1339152</v>
      </c>
      <c r="O3704" s="55">
        <v>81200000</v>
      </c>
      <c r="P3704" s="24">
        <v>-79860848</v>
      </c>
    </row>
    <row r="3705" spans="1:16" x14ac:dyDescent="0.2">
      <c r="A3705" s="4" t="s">
        <v>6993</v>
      </c>
      <c r="B3705" s="5">
        <v>42016</v>
      </c>
      <c r="C3705" s="4" t="s">
        <v>46</v>
      </c>
      <c r="D3705" s="4" t="s">
        <v>23</v>
      </c>
      <c r="E3705" s="4" t="s">
        <v>17</v>
      </c>
      <c r="F3705" s="4" t="s">
        <v>18</v>
      </c>
      <c r="G3705" s="4" t="s">
        <v>146</v>
      </c>
      <c r="H3705" s="4" t="s">
        <v>6994</v>
      </c>
      <c r="I3705" s="4" t="s">
        <v>1640</v>
      </c>
      <c r="J3705" s="51">
        <v>23000</v>
      </c>
      <c r="K3705" s="51">
        <v>7.1</v>
      </c>
      <c r="L3705" s="51">
        <v>117</v>
      </c>
      <c r="M3705" s="51">
        <v>128</v>
      </c>
      <c r="N3705" s="55">
        <v>37432299</v>
      </c>
      <c r="O3705" s="55">
        <v>34000000</v>
      </c>
      <c r="P3705" s="24">
        <v>3432299</v>
      </c>
    </row>
    <row r="3706" spans="1:16" x14ac:dyDescent="0.2">
      <c r="A3706" s="4" t="s">
        <v>6995</v>
      </c>
      <c r="B3706" s="5">
        <v>42183</v>
      </c>
      <c r="C3706" s="4" t="s">
        <v>46</v>
      </c>
      <c r="D3706" s="4" t="s">
        <v>91</v>
      </c>
      <c r="E3706" s="4" t="s">
        <v>17</v>
      </c>
      <c r="F3706" s="4" t="s">
        <v>18</v>
      </c>
      <c r="G3706" s="4" t="s">
        <v>146</v>
      </c>
      <c r="H3706" s="4" t="s">
        <v>3199</v>
      </c>
      <c r="I3706" s="4" t="s">
        <v>1826</v>
      </c>
      <c r="J3706" s="51">
        <v>43000</v>
      </c>
      <c r="K3706" s="51">
        <v>7.3</v>
      </c>
      <c r="L3706" s="51">
        <v>362</v>
      </c>
      <c r="M3706" s="51">
        <v>116</v>
      </c>
      <c r="N3706" s="55">
        <v>45434443</v>
      </c>
      <c r="O3706" s="55">
        <v>75000000</v>
      </c>
      <c r="P3706" s="24">
        <v>-29565557</v>
      </c>
    </row>
    <row r="3707" spans="1:16" x14ac:dyDescent="0.2">
      <c r="A3707" s="4" t="s">
        <v>6996</v>
      </c>
      <c r="B3707" s="5">
        <v>42152</v>
      </c>
      <c r="C3707" s="4" t="s">
        <v>46</v>
      </c>
      <c r="D3707" s="4" t="s">
        <v>54</v>
      </c>
      <c r="E3707" s="4" t="s">
        <v>17</v>
      </c>
      <c r="F3707" s="4" t="s">
        <v>18</v>
      </c>
      <c r="G3707" s="4" t="s">
        <v>146</v>
      </c>
      <c r="H3707" s="4" t="s">
        <v>1537</v>
      </c>
      <c r="I3707" s="4" t="s">
        <v>288</v>
      </c>
      <c r="J3707" s="51">
        <v>153000</v>
      </c>
      <c r="K3707" s="51">
        <v>8.1</v>
      </c>
      <c r="L3707" s="51">
        <v>568</v>
      </c>
      <c r="M3707" s="51">
        <v>151</v>
      </c>
      <c r="N3707" s="55">
        <v>228430993</v>
      </c>
      <c r="O3707" s="55">
        <v>108000000</v>
      </c>
      <c r="P3707" s="24">
        <v>120430993</v>
      </c>
    </row>
    <row r="3708" spans="1:16" x14ac:dyDescent="0.2">
      <c r="A3708" s="4" t="s">
        <v>6997</v>
      </c>
      <c r="B3708" s="5">
        <v>42109</v>
      </c>
      <c r="C3708" s="4" t="s">
        <v>46</v>
      </c>
      <c r="D3708" s="4" t="s">
        <v>54</v>
      </c>
      <c r="E3708" s="4" t="s">
        <v>17</v>
      </c>
      <c r="F3708" s="4" t="s">
        <v>18</v>
      </c>
      <c r="G3708" s="4" t="s">
        <v>42</v>
      </c>
      <c r="H3708" s="4" t="s">
        <v>6998</v>
      </c>
      <c r="I3708" s="4" t="s">
        <v>6138</v>
      </c>
      <c r="J3708" s="51">
        <v>33000</v>
      </c>
      <c r="K3708" s="51">
        <v>7.2</v>
      </c>
      <c r="L3708" s="51">
        <v>208</v>
      </c>
      <c r="M3708" s="51">
        <v>88</v>
      </c>
      <c r="N3708" s="55">
        <v>130174897</v>
      </c>
      <c r="O3708" s="55">
        <v>99000000</v>
      </c>
      <c r="P3708" s="24">
        <v>31174897</v>
      </c>
    </row>
    <row r="3709" spans="1:16" x14ac:dyDescent="0.2">
      <c r="A3709" s="4" t="s">
        <v>6999</v>
      </c>
      <c r="B3709" s="5">
        <v>42171</v>
      </c>
      <c r="C3709" s="4" t="s">
        <v>46</v>
      </c>
      <c r="D3709" s="4" t="s">
        <v>54</v>
      </c>
      <c r="E3709" s="4" t="s">
        <v>17</v>
      </c>
      <c r="F3709" s="4" t="s">
        <v>18</v>
      </c>
      <c r="G3709" s="4" t="s">
        <v>106</v>
      </c>
      <c r="H3709" s="4" t="s">
        <v>1290</v>
      </c>
      <c r="I3709" s="4" t="s">
        <v>2293</v>
      </c>
      <c r="J3709" s="51">
        <v>190000</v>
      </c>
      <c r="K3709" s="51">
        <v>8.1</v>
      </c>
      <c r="L3709" s="51">
        <v>556</v>
      </c>
      <c r="M3709" s="51">
        <v>156</v>
      </c>
      <c r="N3709" s="55">
        <v>183635922</v>
      </c>
      <c r="O3709" s="55">
        <v>135000000</v>
      </c>
      <c r="P3709" s="24">
        <v>48635922</v>
      </c>
    </row>
    <row r="3710" spans="1:16" x14ac:dyDescent="0.2">
      <c r="A3710" s="4" t="s">
        <v>7000</v>
      </c>
      <c r="B3710" s="5">
        <v>42172</v>
      </c>
      <c r="C3710" s="4" t="s">
        <v>46</v>
      </c>
      <c r="D3710" s="4" t="s">
        <v>91</v>
      </c>
      <c r="E3710" s="4" t="s">
        <v>17</v>
      </c>
      <c r="F3710" s="4" t="s">
        <v>18</v>
      </c>
      <c r="G3710" s="4" t="s">
        <v>146</v>
      </c>
      <c r="H3710" s="4" t="s">
        <v>6786</v>
      </c>
      <c r="I3710" s="4" t="s">
        <v>6787</v>
      </c>
      <c r="J3710" s="51">
        <v>24000</v>
      </c>
      <c r="K3710" s="51">
        <v>6.4</v>
      </c>
      <c r="L3710" s="51">
        <v>249</v>
      </c>
      <c r="M3710" s="51">
        <v>132</v>
      </c>
      <c r="N3710" s="55">
        <v>81687587</v>
      </c>
      <c r="O3710" s="55">
        <v>61000000</v>
      </c>
      <c r="P3710" s="24">
        <v>20687587</v>
      </c>
    </row>
    <row r="3711" spans="1:16" x14ac:dyDescent="0.2">
      <c r="A3711" s="4" t="s">
        <v>7001</v>
      </c>
      <c r="B3711" s="5">
        <v>42149</v>
      </c>
      <c r="C3711" s="4" t="s">
        <v>46</v>
      </c>
      <c r="D3711" s="4" t="s">
        <v>34</v>
      </c>
      <c r="E3711" s="4" t="s">
        <v>17</v>
      </c>
      <c r="F3711" s="4" t="s">
        <v>97</v>
      </c>
      <c r="G3711" s="4" t="s">
        <v>98</v>
      </c>
      <c r="H3711" s="4" t="s">
        <v>7002</v>
      </c>
      <c r="I3711" s="4" t="s">
        <v>1865</v>
      </c>
      <c r="J3711" s="51">
        <v>21000</v>
      </c>
      <c r="K3711" s="51">
        <v>6.6</v>
      </c>
      <c r="L3711" s="51">
        <v>158</v>
      </c>
      <c r="M3711" s="51">
        <v>122</v>
      </c>
      <c r="N3711" s="55">
        <v>33071558</v>
      </c>
      <c r="O3711" s="55">
        <v>10000000</v>
      </c>
      <c r="P3711" s="24">
        <v>23071558</v>
      </c>
    </row>
    <row r="3712" spans="1:16" x14ac:dyDescent="0.2">
      <c r="A3712" s="4" t="s">
        <v>7003</v>
      </c>
      <c r="B3712" s="5">
        <v>42038</v>
      </c>
      <c r="C3712" s="4" t="s">
        <v>46</v>
      </c>
      <c r="D3712" s="4" t="s">
        <v>34</v>
      </c>
      <c r="E3712" s="4" t="s">
        <v>1756</v>
      </c>
      <c r="F3712" s="4" t="s">
        <v>495</v>
      </c>
      <c r="G3712" s="4" t="s">
        <v>106</v>
      </c>
      <c r="H3712" s="4" t="s">
        <v>7004</v>
      </c>
      <c r="I3712" s="4" t="s">
        <v>7005</v>
      </c>
      <c r="J3712" s="51">
        <v>0</v>
      </c>
      <c r="K3712" s="51">
        <v>7.9</v>
      </c>
      <c r="L3712" s="51">
        <v>111</v>
      </c>
      <c r="M3712" s="51">
        <v>112</v>
      </c>
      <c r="N3712" s="55">
        <v>375723</v>
      </c>
      <c r="O3712" s="55">
        <v>4000000</v>
      </c>
      <c r="P3712" s="24">
        <v>-3624277</v>
      </c>
    </row>
    <row r="3713" spans="1:16" x14ac:dyDescent="0.2">
      <c r="A3713" s="4" t="s">
        <v>7006</v>
      </c>
      <c r="B3713" s="5">
        <v>42119</v>
      </c>
      <c r="C3713" s="4" t="s">
        <v>46</v>
      </c>
      <c r="D3713" s="4" t="s">
        <v>54</v>
      </c>
      <c r="E3713" s="4" t="s">
        <v>17</v>
      </c>
      <c r="F3713" s="4" t="s">
        <v>18</v>
      </c>
      <c r="G3713" s="4" t="s">
        <v>98</v>
      </c>
      <c r="H3713" s="4" t="s">
        <v>7007</v>
      </c>
      <c r="I3713" s="4" t="s">
        <v>7008</v>
      </c>
      <c r="J3713" s="51">
        <v>16000</v>
      </c>
      <c r="K3713" s="51">
        <v>6</v>
      </c>
      <c r="L3713" s="51">
        <v>147</v>
      </c>
      <c r="M3713" s="51">
        <v>92</v>
      </c>
      <c r="N3713" s="55">
        <v>162495848</v>
      </c>
      <c r="O3713" s="55">
        <v>74000000</v>
      </c>
      <c r="P3713" s="24">
        <v>88495848</v>
      </c>
    </row>
    <row r="3714" spans="1:16" x14ac:dyDescent="0.2">
      <c r="A3714" s="4" t="s">
        <v>7009</v>
      </c>
      <c r="B3714" s="5">
        <v>42064</v>
      </c>
      <c r="C3714" s="4" t="s">
        <v>46</v>
      </c>
      <c r="D3714" s="4" t="s">
        <v>91</v>
      </c>
      <c r="E3714" s="4" t="s">
        <v>17</v>
      </c>
      <c r="F3714" s="4" t="s">
        <v>175</v>
      </c>
      <c r="G3714" s="4" t="s">
        <v>146</v>
      </c>
      <c r="H3714" s="4" t="s">
        <v>7010</v>
      </c>
      <c r="I3714" s="4" t="s">
        <v>6630</v>
      </c>
      <c r="J3714" s="51">
        <v>0</v>
      </c>
      <c r="K3714" s="51">
        <v>5.0999999999999996</v>
      </c>
      <c r="L3714" s="51">
        <v>148</v>
      </c>
      <c r="M3714" s="51">
        <v>96</v>
      </c>
      <c r="N3714" s="55">
        <v>16027866</v>
      </c>
      <c r="O3714" s="55">
        <v>25000000</v>
      </c>
      <c r="P3714" s="24">
        <v>-8972134</v>
      </c>
    </row>
    <row r="3715" spans="1:16" x14ac:dyDescent="0.2">
      <c r="A3715" s="4" t="s">
        <v>7011</v>
      </c>
      <c r="B3715" s="5">
        <v>42196</v>
      </c>
      <c r="C3715" s="4" t="s">
        <v>46</v>
      </c>
      <c r="D3715" s="4" t="s">
        <v>105</v>
      </c>
      <c r="E3715" s="4" t="s">
        <v>17</v>
      </c>
      <c r="F3715" s="4" t="s">
        <v>18</v>
      </c>
      <c r="G3715" s="4" t="s">
        <v>146</v>
      </c>
      <c r="H3715" s="4" t="s">
        <v>1773</v>
      </c>
      <c r="I3715" s="4" t="s">
        <v>4293</v>
      </c>
      <c r="J3715" s="51">
        <v>0</v>
      </c>
      <c r="K3715" s="51">
        <v>4.5</v>
      </c>
      <c r="L3715" s="51">
        <v>93</v>
      </c>
      <c r="M3715" s="51">
        <v>91</v>
      </c>
      <c r="N3715" s="55">
        <v>1712111</v>
      </c>
      <c r="O3715" s="55">
        <v>8495000</v>
      </c>
      <c r="P3715" s="24">
        <v>-6782889</v>
      </c>
    </row>
    <row r="3716" spans="1:16" x14ac:dyDescent="0.2">
      <c r="A3716" s="4" t="s">
        <v>7012</v>
      </c>
      <c r="B3716" s="5">
        <v>42088</v>
      </c>
      <c r="C3716" s="4" t="s">
        <v>46</v>
      </c>
      <c r="D3716" s="4" t="s">
        <v>105</v>
      </c>
      <c r="E3716" s="4" t="s">
        <v>17</v>
      </c>
      <c r="F3716" s="4" t="s">
        <v>18</v>
      </c>
      <c r="G3716" s="4" t="s">
        <v>146</v>
      </c>
      <c r="H3716" s="4" t="s">
        <v>7013</v>
      </c>
      <c r="I3716" s="4" t="s">
        <v>2239</v>
      </c>
      <c r="J3716" s="51">
        <v>27000</v>
      </c>
      <c r="K3716" s="51">
        <v>6.2</v>
      </c>
      <c r="L3716" s="51">
        <v>371</v>
      </c>
      <c r="M3716" s="51">
        <v>94</v>
      </c>
      <c r="N3716" s="55">
        <v>65069140</v>
      </c>
      <c r="O3716" s="55">
        <v>5000000</v>
      </c>
      <c r="P3716" s="24">
        <v>60069140</v>
      </c>
    </row>
    <row r="3717" spans="1:16" x14ac:dyDescent="0.2">
      <c r="A3717" s="4" t="s">
        <v>7014</v>
      </c>
      <c r="B3717" s="5">
        <v>42192</v>
      </c>
      <c r="C3717" s="4" t="s">
        <v>46</v>
      </c>
      <c r="D3717" s="4" t="s">
        <v>54</v>
      </c>
      <c r="E3717" s="4" t="s">
        <v>17</v>
      </c>
      <c r="F3717" s="4" t="s">
        <v>18</v>
      </c>
      <c r="G3717" s="4" t="s">
        <v>98</v>
      </c>
      <c r="H3717" s="4" t="s">
        <v>1467</v>
      </c>
      <c r="I3717" s="4" t="s">
        <v>494</v>
      </c>
      <c r="J3717" s="51">
        <v>24000</v>
      </c>
      <c r="K3717" s="51">
        <v>7.4</v>
      </c>
      <c r="L3717" s="51">
        <v>335</v>
      </c>
      <c r="M3717" s="51">
        <v>123</v>
      </c>
      <c r="N3717" s="55">
        <v>10137502</v>
      </c>
      <c r="O3717" s="55">
        <v>35000000</v>
      </c>
      <c r="P3717" s="24">
        <v>-24862498</v>
      </c>
    </row>
    <row r="3718" spans="1:16" x14ac:dyDescent="0.2">
      <c r="A3718" s="4" t="s">
        <v>7015</v>
      </c>
      <c r="B3718" s="5">
        <v>42356</v>
      </c>
      <c r="C3718" s="4" t="s">
        <v>46</v>
      </c>
      <c r="D3718" s="4" t="s">
        <v>105</v>
      </c>
      <c r="E3718" s="4" t="s">
        <v>17</v>
      </c>
      <c r="F3718" s="4" t="s">
        <v>18</v>
      </c>
      <c r="G3718" s="4" t="s">
        <v>106</v>
      </c>
      <c r="H3718" s="4" t="s">
        <v>5381</v>
      </c>
      <c r="I3718" s="4" t="s">
        <v>7016</v>
      </c>
      <c r="J3718" s="51">
        <v>43000</v>
      </c>
      <c r="K3718" s="51">
        <v>6.8</v>
      </c>
      <c r="L3718" s="51">
        <v>425</v>
      </c>
      <c r="M3718" s="51">
        <v>92</v>
      </c>
      <c r="N3718" s="55">
        <v>25138292</v>
      </c>
      <c r="O3718" s="55">
        <v>3500000</v>
      </c>
      <c r="P3718" s="24">
        <v>21638292</v>
      </c>
    </row>
    <row r="3719" spans="1:16" x14ac:dyDescent="0.2">
      <c r="A3719" s="4" t="s">
        <v>7017</v>
      </c>
      <c r="B3719" s="5">
        <v>42121</v>
      </c>
      <c r="C3719" s="4" t="s">
        <v>46</v>
      </c>
      <c r="D3719" s="4" t="s">
        <v>191</v>
      </c>
      <c r="E3719" s="4" t="s">
        <v>17</v>
      </c>
      <c r="F3719" s="4" t="s">
        <v>18</v>
      </c>
      <c r="G3719" s="4"/>
      <c r="H3719" s="4" t="s">
        <v>7018</v>
      </c>
      <c r="I3719" s="4" t="s">
        <v>4719</v>
      </c>
      <c r="J3719" s="51">
        <v>121</v>
      </c>
      <c r="K3719" s="51">
        <v>7</v>
      </c>
      <c r="L3719" s="51">
        <v>6</v>
      </c>
      <c r="M3719" s="51">
        <v>100</v>
      </c>
      <c r="N3719" s="55">
        <v>29233</v>
      </c>
      <c r="O3719" s="55">
        <v>3500000</v>
      </c>
      <c r="P3719" s="24">
        <v>-3470767</v>
      </c>
    </row>
    <row r="3720" spans="1:16" x14ac:dyDescent="0.2">
      <c r="A3720" s="4" t="s">
        <v>7019</v>
      </c>
      <c r="B3720" s="5">
        <v>42315</v>
      </c>
      <c r="C3720" s="4" t="s">
        <v>46</v>
      </c>
      <c r="D3720" s="4" t="s">
        <v>91</v>
      </c>
      <c r="E3720" s="4" t="s">
        <v>17</v>
      </c>
      <c r="F3720" s="4" t="s">
        <v>18</v>
      </c>
      <c r="G3720" s="4" t="s">
        <v>98</v>
      </c>
      <c r="H3720" s="4" t="s">
        <v>2257</v>
      </c>
      <c r="I3720" s="4" t="s">
        <v>2221</v>
      </c>
      <c r="J3720" s="51">
        <v>37000</v>
      </c>
      <c r="K3720" s="51">
        <v>6.5</v>
      </c>
      <c r="L3720" s="51">
        <v>443</v>
      </c>
      <c r="M3720" s="51">
        <v>130</v>
      </c>
      <c r="N3720" s="55">
        <v>93417865</v>
      </c>
      <c r="O3720" s="55">
        <v>190000000</v>
      </c>
      <c r="P3720" s="24">
        <v>-96582135</v>
      </c>
    </row>
    <row r="3721" spans="1:16" x14ac:dyDescent="0.2">
      <c r="A3721" s="4" t="s">
        <v>7020</v>
      </c>
      <c r="B3721" s="5">
        <v>42072</v>
      </c>
      <c r="C3721" s="4" t="s">
        <v>46</v>
      </c>
      <c r="D3721" s="4" t="s">
        <v>34</v>
      </c>
      <c r="E3721" s="4" t="s">
        <v>17</v>
      </c>
      <c r="F3721" s="4" t="s">
        <v>93</v>
      </c>
      <c r="G3721" s="4" t="s">
        <v>106</v>
      </c>
      <c r="H3721" s="4" t="s">
        <v>7021</v>
      </c>
      <c r="I3721" s="4" t="s">
        <v>4108</v>
      </c>
      <c r="J3721" s="51">
        <v>25000</v>
      </c>
      <c r="K3721" s="51">
        <v>6.3</v>
      </c>
      <c r="L3721" s="51">
        <v>332</v>
      </c>
      <c r="M3721" s="51">
        <v>129</v>
      </c>
      <c r="N3721" s="55">
        <v>110008260</v>
      </c>
      <c r="O3721" s="55">
        <v>35000000</v>
      </c>
      <c r="P3721" s="24">
        <v>75008260</v>
      </c>
    </row>
    <row r="3722" spans="1:16" x14ac:dyDescent="0.2">
      <c r="A3722" s="4" t="s">
        <v>7022</v>
      </c>
      <c r="B3722" s="5">
        <v>42060</v>
      </c>
      <c r="C3722" s="4" t="s">
        <v>46</v>
      </c>
      <c r="D3722" s="4" t="s">
        <v>34</v>
      </c>
      <c r="E3722" s="4" t="s">
        <v>17</v>
      </c>
      <c r="F3722" s="4" t="s">
        <v>18</v>
      </c>
      <c r="G3722" s="4" t="s">
        <v>106</v>
      </c>
      <c r="H3722" s="4" t="s">
        <v>1459</v>
      </c>
      <c r="I3722" s="4" t="s">
        <v>6392</v>
      </c>
      <c r="J3722" s="51">
        <v>0</v>
      </c>
      <c r="K3722" s="51">
        <v>5.4</v>
      </c>
      <c r="L3722" s="51">
        <v>90</v>
      </c>
      <c r="M3722" s="51">
        <v>91</v>
      </c>
      <c r="N3722" s="55">
        <v>10214013</v>
      </c>
      <c r="O3722" s="55">
        <v>35000000</v>
      </c>
      <c r="P3722" s="24">
        <v>-24785987</v>
      </c>
    </row>
    <row r="3723" spans="1:16" x14ac:dyDescent="0.2">
      <c r="A3723" s="4" t="s">
        <v>7023</v>
      </c>
      <c r="B3723" s="5">
        <v>42219</v>
      </c>
      <c r="C3723" s="4" t="s">
        <v>46</v>
      </c>
      <c r="D3723" s="4" t="s">
        <v>54</v>
      </c>
      <c r="E3723" s="4" t="s">
        <v>17</v>
      </c>
      <c r="F3723" s="4" t="s">
        <v>18</v>
      </c>
      <c r="G3723" s="4" t="s">
        <v>106</v>
      </c>
      <c r="H3723" s="4" t="s">
        <v>5170</v>
      </c>
      <c r="I3723" s="4" t="s">
        <v>7024</v>
      </c>
      <c r="J3723" s="51">
        <v>28000</v>
      </c>
      <c r="K3723" s="51">
        <v>6.1</v>
      </c>
      <c r="L3723" s="51">
        <v>204</v>
      </c>
      <c r="M3723" s="51">
        <v>99</v>
      </c>
      <c r="N3723" s="55">
        <v>58879132</v>
      </c>
      <c r="O3723" s="55">
        <v>31000000</v>
      </c>
      <c r="P3723" s="24">
        <v>27879132</v>
      </c>
    </row>
    <row r="3724" spans="1:16" x14ac:dyDescent="0.2">
      <c r="A3724" s="4" t="s">
        <v>7025</v>
      </c>
      <c r="B3724" s="5">
        <v>42071</v>
      </c>
      <c r="C3724" s="4" t="s">
        <v>46</v>
      </c>
      <c r="D3724" s="4" t="s">
        <v>23</v>
      </c>
      <c r="E3724" s="4" t="s">
        <v>17</v>
      </c>
      <c r="F3724" s="4" t="s">
        <v>18</v>
      </c>
      <c r="G3724" s="4" t="s">
        <v>146</v>
      </c>
      <c r="H3724" s="4" t="s">
        <v>2702</v>
      </c>
      <c r="I3724" s="4" t="s">
        <v>3875</v>
      </c>
      <c r="J3724" s="51">
        <v>11000</v>
      </c>
      <c r="K3724" s="51">
        <v>6</v>
      </c>
      <c r="L3724" s="51">
        <v>159</v>
      </c>
      <c r="M3724" s="51">
        <v>110</v>
      </c>
      <c r="N3724" s="55">
        <v>5773519</v>
      </c>
      <c r="O3724" s="55">
        <v>40000000</v>
      </c>
      <c r="P3724" s="24">
        <v>-34226481</v>
      </c>
    </row>
    <row r="3725" spans="1:16" x14ac:dyDescent="0.2">
      <c r="A3725" s="4" t="s">
        <v>7026</v>
      </c>
      <c r="B3725" s="5">
        <v>42138</v>
      </c>
      <c r="C3725" s="4" t="s">
        <v>46</v>
      </c>
      <c r="D3725" s="4" t="s">
        <v>23</v>
      </c>
      <c r="E3725" s="4" t="s">
        <v>17</v>
      </c>
      <c r="F3725" s="4" t="s">
        <v>97</v>
      </c>
      <c r="G3725" s="4" t="s">
        <v>106</v>
      </c>
      <c r="H3725" s="4" t="s">
        <v>7027</v>
      </c>
      <c r="I3725" s="4" t="s">
        <v>7028</v>
      </c>
      <c r="J3725" s="51">
        <v>0</v>
      </c>
      <c r="K3725" s="51">
        <v>6.1</v>
      </c>
      <c r="L3725" s="51">
        <v>158</v>
      </c>
      <c r="M3725" s="51">
        <v>96</v>
      </c>
      <c r="N3725" s="55">
        <v>3590010</v>
      </c>
      <c r="O3725" s="55">
        <v>2000000</v>
      </c>
      <c r="P3725" s="24">
        <v>1590010</v>
      </c>
    </row>
    <row r="3726" spans="1:16" x14ac:dyDescent="0.2">
      <c r="A3726" s="4" t="s">
        <v>7029</v>
      </c>
      <c r="B3726" s="5">
        <v>42052</v>
      </c>
      <c r="C3726" s="4" t="s">
        <v>46</v>
      </c>
      <c r="D3726" s="4" t="s">
        <v>75</v>
      </c>
      <c r="E3726" s="4" t="s">
        <v>17</v>
      </c>
      <c r="F3726" s="4" t="s">
        <v>97</v>
      </c>
      <c r="G3726" s="4" t="s">
        <v>146</v>
      </c>
      <c r="H3726" s="4" t="s">
        <v>2041</v>
      </c>
      <c r="I3726" s="4" t="s">
        <v>5904</v>
      </c>
      <c r="J3726" s="51">
        <v>34000</v>
      </c>
      <c r="K3726" s="51">
        <v>7.3</v>
      </c>
      <c r="L3726" s="51">
        <v>203</v>
      </c>
      <c r="M3726" s="51">
        <v>109</v>
      </c>
      <c r="N3726" s="55">
        <v>33305037</v>
      </c>
      <c r="O3726" s="55">
        <v>11000000</v>
      </c>
      <c r="P3726" s="24">
        <v>22305037</v>
      </c>
    </row>
  </sheetData>
  <autoFilter ref="A1:P3726" xr:uid="{9AA3E8F2-5B25-464E-B9D6-7A2B64CB8953}"/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91947-4338-48C8-9C7A-6DFC0FF86402}">
  <sheetPr codeName="Sheet7">
    <tabColor theme="3" tint="0.59999389629810485"/>
  </sheetPr>
  <dimension ref="A1:J16"/>
  <sheetViews>
    <sheetView showGridLines="0" zoomScaleNormal="100" workbookViewId="0">
      <selection activeCell="A15" sqref="A15"/>
    </sheetView>
  </sheetViews>
  <sheetFormatPr baseColWidth="10" defaultColWidth="8.83203125" defaultRowHeight="15" x14ac:dyDescent="0.2"/>
  <cols>
    <col min="1" max="1" width="6.6640625" customWidth="1"/>
    <col min="2" max="2" width="14.1640625" customWidth="1"/>
    <col min="3" max="7" width="13.83203125" customWidth="1"/>
  </cols>
  <sheetData>
    <row r="1" spans="1:10" ht="28.25" customHeight="1" x14ac:dyDescent="0.2">
      <c r="A1" s="10"/>
      <c r="B1" s="10"/>
      <c r="C1" s="10"/>
      <c r="D1" s="10"/>
      <c r="E1" s="10"/>
      <c r="F1" s="10"/>
      <c r="G1" s="10"/>
      <c r="H1" s="10"/>
      <c r="I1" s="10"/>
      <c r="J1" s="10"/>
    </row>
    <row r="2" spans="1:10" s="35" customFormat="1" ht="20.5" customHeight="1" thickBot="1" x14ac:dyDescent="0.25">
      <c r="A2" s="76"/>
      <c r="B2" s="76"/>
      <c r="C2" s="88" t="s">
        <v>7157</v>
      </c>
      <c r="D2" s="89" t="s">
        <v>7158</v>
      </c>
      <c r="E2" s="89" t="s">
        <v>7159</v>
      </c>
      <c r="F2" s="89" t="s">
        <v>7160</v>
      </c>
      <c r="G2" s="90" t="s">
        <v>7161</v>
      </c>
      <c r="H2" s="76"/>
      <c r="I2" s="76"/>
      <c r="J2" s="76"/>
    </row>
    <row r="3" spans="1:10" s="35" customFormat="1" ht="20.5" customHeight="1" thickBot="1" x14ac:dyDescent="0.25">
      <c r="A3" s="76"/>
      <c r="B3" s="91" t="s">
        <v>7162</v>
      </c>
      <c r="C3" s="79">
        <v>4</v>
      </c>
      <c r="D3" s="80">
        <v>4.25</v>
      </c>
      <c r="E3" s="80">
        <v>4.5</v>
      </c>
      <c r="F3" s="80">
        <v>4.75</v>
      </c>
      <c r="G3" s="81">
        <v>5</v>
      </c>
      <c r="H3" s="76"/>
      <c r="I3" s="76"/>
      <c r="J3" s="76"/>
    </row>
    <row r="4" spans="1:10" s="35" customFormat="1" ht="20.5" customHeight="1" thickBot="1" x14ac:dyDescent="0.25">
      <c r="A4" s="76"/>
      <c r="B4" s="92" t="s">
        <v>5367</v>
      </c>
      <c r="C4" s="82">
        <v>12</v>
      </c>
      <c r="D4" s="83">
        <v>12.5</v>
      </c>
      <c r="E4" s="83">
        <v>13</v>
      </c>
      <c r="F4" s="83">
        <v>13.5</v>
      </c>
      <c r="G4" s="84">
        <v>14</v>
      </c>
      <c r="H4" s="76"/>
      <c r="I4" s="76"/>
      <c r="J4" s="76"/>
    </row>
    <row r="5" spans="1:10" s="35" customFormat="1" ht="20.5" customHeight="1" thickBot="1" x14ac:dyDescent="0.25">
      <c r="A5" s="76"/>
      <c r="B5" s="91" t="s">
        <v>7163</v>
      </c>
      <c r="C5" s="82">
        <v>24</v>
      </c>
      <c r="D5" s="83">
        <v>25</v>
      </c>
      <c r="E5" s="83">
        <v>26</v>
      </c>
      <c r="F5" s="83">
        <v>27</v>
      </c>
      <c r="G5" s="84">
        <v>28</v>
      </c>
      <c r="H5" s="76"/>
      <c r="I5" s="76"/>
      <c r="J5" s="76"/>
    </row>
    <row r="6" spans="1:10" s="35" customFormat="1" ht="20.5" customHeight="1" thickBot="1" x14ac:dyDescent="0.25">
      <c r="A6" s="76"/>
      <c r="B6" s="92" t="s">
        <v>7164</v>
      </c>
      <c r="C6" s="82">
        <v>15</v>
      </c>
      <c r="D6" s="83">
        <v>15.5</v>
      </c>
      <c r="E6" s="83">
        <v>16</v>
      </c>
      <c r="F6" s="83">
        <v>16.5</v>
      </c>
      <c r="G6" s="84">
        <v>17</v>
      </c>
      <c r="H6" s="76"/>
      <c r="I6" s="76"/>
      <c r="J6" s="76"/>
    </row>
    <row r="7" spans="1:10" s="35" customFormat="1" ht="20.5" customHeight="1" x14ac:dyDescent="0.2">
      <c r="A7" s="76"/>
      <c r="B7" s="91" t="s">
        <v>7165</v>
      </c>
      <c r="C7" s="85">
        <v>30</v>
      </c>
      <c r="D7" s="86">
        <v>31</v>
      </c>
      <c r="E7" s="86">
        <v>32</v>
      </c>
      <c r="F7" s="86">
        <v>33</v>
      </c>
      <c r="G7" s="87">
        <v>34</v>
      </c>
      <c r="H7" s="76"/>
      <c r="I7" s="76"/>
      <c r="J7" s="76"/>
    </row>
    <row r="8" spans="1:10" x14ac:dyDescent="0.2">
      <c r="A8" s="10"/>
      <c r="B8" s="11"/>
      <c r="C8" s="10"/>
      <c r="D8" s="10"/>
      <c r="E8" s="10"/>
      <c r="F8" s="10"/>
      <c r="G8" s="10"/>
      <c r="H8" s="10"/>
      <c r="I8" s="10"/>
      <c r="J8" s="10"/>
    </row>
    <row r="9" spans="1:10" ht="16" thickBot="1" x14ac:dyDescent="0.25">
      <c r="A9" s="10"/>
      <c r="B9" s="12" t="s">
        <v>7166</v>
      </c>
      <c r="C9" s="12" t="s">
        <v>7167</v>
      </c>
      <c r="D9" s="13"/>
      <c r="E9" s="112" t="s">
        <v>7168</v>
      </c>
      <c r="F9" s="112"/>
      <c r="G9" s="10"/>
      <c r="H9" s="10"/>
      <c r="I9" s="10"/>
      <c r="J9" s="10"/>
    </row>
    <row r="10" spans="1:10" s="35" customFormat="1" ht="24" customHeight="1" thickBot="1" x14ac:dyDescent="0.25">
      <c r="A10" s="76"/>
      <c r="B10" s="93" t="s">
        <v>7163</v>
      </c>
      <c r="C10" s="94" t="s">
        <v>7157</v>
      </c>
      <c r="D10" s="77" t="s">
        <v>7169</v>
      </c>
      <c r="E10" s="113">
        <f>INDEX(C3:G7,MATCH(B10,B3:B7,0),MATCH(C10,C2:G2,0))</f>
        <v>24</v>
      </c>
      <c r="F10" s="114"/>
      <c r="G10" s="78"/>
      <c r="H10" s="76"/>
      <c r="I10" s="76"/>
      <c r="J10" s="76"/>
    </row>
    <row r="11" spans="1:10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</row>
    <row r="12" spans="1:10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</row>
    <row r="13" spans="1:10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</row>
    <row r="14" spans="1:10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</row>
    <row r="15" spans="1:10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</row>
    <row r="16" spans="1:10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</row>
  </sheetData>
  <mergeCells count="2">
    <mergeCell ref="E9:F9"/>
    <mergeCell ref="E10:F10"/>
  </mergeCells>
  <conditionalFormatting sqref="C3:G7">
    <cfRule type="cellIs" dxfId="2" priority="1" operator="equal">
      <formula>$E$10</formula>
    </cfRule>
  </conditionalFormatting>
  <dataValidations count="2">
    <dataValidation type="list" allowBlank="1" showInputMessage="1" showErrorMessage="1" sqref="B10" xr:uid="{56EE8684-87C9-44B8-82E9-B8159BAB20CE}">
      <formula1>$B$3:$B$7</formula1>
    </dataValidation>
    <dataValidation type="list" allowBlank="1" showInputMessage="1" showErrorMessage="1" sqref="C10" xr:uid="{6B1502F1-CD12-4478-BB66-854D84098AA5}">
      <formula1>$C$2:$G$2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BEEE7-9B49-42D5-8753-DA3E4265E321}">
  <sheetPr>
    <tabColor theme="3" tint="0.59999389629810485"/>
  </sheetPr>
  <dimension ref="A1:D30"/>
  <sheetViews>
    <sheetView workbookViewId="0">
      <selection activeCell="C4" sqref="C4"/>
    </sheetView>
  </sheetViews>
  <sheetFormatPr baseColWidth="10" defaultColWidth="8.83203125" defaultRowHeight="15" x14ac:dyDescent="0.2"/>
  <cols>
    <col min="1" max="1" width="13.5" customWidth="1"/>
    <col min="2" max="2" width="12.6640625" customWidth="1"/>
    <col min="3" max="3" width="32.1640625" customWidth="1"/>
    <col min="4" max="4" width="6.6640625" style="17" customWidth="1"/>
  </cols>
  <sheetData>
    <row r="1" spans="1:4" x14ac:dyDescent="0.2">
      <c r="A1" s="6" t="s">
        <v>7053</v>
      </c>
      <c r="B1" s="6" t="s">
        <v>12449</v>
      </c>
      <c r="C1" s="6" t="s">
        <v>12448</v>
      </c>
      <c r="D1" s="6" t="s">
        <v>12452</v>
      </c>
    </row>
    <row r="2" spans="1:4" x14ac:dyDescent="0.2">
      <c r="A2" s="3">
        <v>35431</v>
      </c>
      <c r="B2" s="2">
        <v>869</v>
      </c>
      <c r="C2" t="s">
        <v>9813</v>
      </c>
      <c r="D2" s="17">
        <v>5</v>
      </c>
    </row>
    <row r="3" spans="1:4" x14ac:dyDescent="0.2">
      <c r="A3" s="3">
        <v>35431</v>
      </c>
      <c r="B3" s="2">
        <v>1472</v>
      </c>
      <c r="C3" t="s">
        <v>10390</v>
      </c>
      <c r="D3" s="17">
        <v>3</v>
      </c>
    </row>
    <row r="4" spans="1:4" x14ac:dyDescent="0.2">
      <c r="A4" s="3">
        <v>35431</v>
      </c>
      <c r="B4" s="2">
        <v>76</v>
      </c>
      <c r="C4" t="s">
        <v>9057</v>
      </c>
      <c r="D4" s="17">
        <v>4</v>
      </c>
    </row>
    <row r="5" spans="1:4" x14ac:dyDescent="0.2">
      <c r="A5" s="3">
        <v>35431</v>
      </c>
      <c r="B5" s="2">
        <v>320</v>
      </c>
      <c r="C5" t="s">
        <v>9289</v>
      </c>
      <c r="D5" s="17">
        <v>3</v>
      </c>
    </row>
    <row r="6" spans="1:4" x14ac:dyDescent="0.2">
      <c r="A6" s="3">
        <v>35431</v>
      </c>
      <c r="B6" s="2">
        <v>952</v>
      </c>
      <c r="C6" t="s">
        <v>9889</v>
      </c>
      <c r="D6" s="17">
        <v>4</v>
      </c>
    </row>
    <row r="7" spans="1:4" x14ac:dyDescent="0.2">
      <c r="A7" s="3">
        <v>35431</v>
      </c>
      <c r="B7" s="2">
        <v>1222</v>
      </c>
      <c r="C7" t="s">
        <v>10146</v>
      </c>
      <c r="D7" s="17">
        <v>4</v>
      </c>
    </row>
    <row r="8" spans="1:4" x14ac:dyDescent="0.2">
      <c r="A8" s="3">
        <v>35431</v>
      </c>
      <c r="B8" s="2">
        <v>517</v>
      </c>
      <c r="C8" t="s">
        <v>9476</v>
      </c>
      <c r="D8" s="17">
        <v>4</v>
      </c>
    </row>
    <row r="9" spans="1:4" x14ac:dyDescent="0.2">
      <c r="A9" s="3">
        <v>35431</v>
      </c>
      <c r="B9" s="2">
        <v>1359</v>
      </c>
      <c r="C9" t="s">
        <v>10280</v>
      </c>
      <c r="D9" s="17">
        <v>4</v>
      </c>
    </row>
    <row r="10" spans="1:4" x14ac:dyDescent="0.2">
      <c r="A10" s="3">
        <v>35431</v>
      </c>
      <c r="B10" s="2">
        <v>357</v>
      </c>
      <c r="C10" t="s">
        <v>9323</v>
      </c>
      <c r="D10" s="17">
        <v>4</v>
      </c>
    </row>
    <row r="11" spans="1:4" x14ac:dyDescent="0.2">
      <c r="A11" s="3">
        <v>35431</v>
      </c>
      <c r="B11" s="2">
        <v>367</v>
      </c>
      <c r="C11" t="s">
        <v>9332</v>
      </c>
      <c r="D11" s="17">
        <v>4</v>
      </c>
    </row>
    <row r="12" spans="1:4" x14ac:dyDescent="0.2">
      <c r="A12" s="3">
        <v>35431</v>
      </c>
      <c r="B12" s="2">
        <v>250</v>
      </c>
      <c r="C12" t="s">
        <v>9222</v>
      </c>
      <c r="D12" s="17">
        <v>5</v>
      </c>
    </row>
    <row r="13" spans="1:4" x14ac:dyDescent="0.2">
      <c r="A13" s="3">
        <v>35431</v>
      </c>
      <c r="B13" s="2">
        <v>600</v>
      </c>
      <c r="C13" t="s">
        <v>9557</v>
      </c>
      <c r="D13" s="17">
        <v>4</v>
      </c>
    </row>
    <row r="14" spans="1:4" x14ac:dyDescent="0.2">
      <c r="A14" s="3">
        <v>35431</v>
      </c>
      <c r="B14" s="2">
        <v>702</v>
      </c>
      <c r="C14" t="s">
        <v>9655</v>
      </c>
      <c r="D14" s="17">
        <v>5</v>
      </c>
    </row>
    <row r="15" spans="1:4" x14ac:dyDescent="0.2">
      <c r="A15" s="3">
        <v>35431</v>
      </c>
      <c r="B15" s="2">
        <v>786</v>
      </c>
      <c r="C15" t="s">
        <v>9734</v>
      </c>
      <c r="D15" s="17">
        <v>3</v>
      </c>
    </row>
    <row r="16" spans="1:4" x14ac:dyDescent="0.2">
      <c r="A16" s="3">
        <v>35431</v>
      </c>
      <c r="B16" s="2">
        <v>536</v>
      </c>
      <c r="C16" t="s">
        <v>9495</v>
      </c>
      <c r="D16" s="17">
        <v>4</v>
      </c>
    </row>
    <row r="17" spans="1:4" x14ac:dyDescent="0.2">
      <c r="A17" s="3">
        <v>35431</v>
      </c>
      <c r="B17" s="2">
        <v>596</v>
      </c>
      <c r="C17" t="s">
        <v>9553</v>
      </c>
      <c r="D17" s="17">
        <v>3</v>
      </c>
    </row>
    <row r="18" spans="1:4" x14ac:dyDescent="0.2">
      <c r="A18" s="3">
        <v>35431</v>
      </c>
      <c r="B18" s="2">
        <v>769</v>
      </c>
      <c r="C18" t="s">
        <v>9718</v>
      </c>
      <c r="D18" s="17">
        <v>4</v>
      </c>
    </row>
    <row r="19" spans="1:4" x14ac:dyDescent="0.2">
      <c r="A19" s="3">
        <v>35431</v>
      </c>
      <c r="B19" s="2">
        <v>1135</v>
      </c>
      <c r="C19" t="s">
        <v>10065</v>
      </c>
      <c r="D19" s="17">
        <v>3</v>
      </c>
    </row>
    <row r="20" spans="1:4" x14ac:dyDescent="0.2">
      <c r="A20" s="3">
        <v>35431</v>
      </c>
      <c r="B20" s="2">
        <v>1046</v>
      </c>
      <c r="C20" t="s">
        <v>9981</v>
      </c>
      <c r="D20" s="17">
        <v>2</v>
      </c>
    </row>
    <row r="21" spans="1:4" x14ac:dyDescent="0.2">
      <c r="A21" s="3">
        <v>35431</v>
      </c>
      <c r="B21" s="2">
        <v>170</v>
      </c>
      <c r="C21" t="s">
        <v>9147</v>
      </c>
      <c r="D21" s="17">
        <v>4</v>
      </c>
    </row>
    <row r="22" spans="1:4" x14ac:dyDescent="0.2">
      <c r="A22" s="3">
        <v>35431</v>
      </c>
      <c r="B22" s="2">
        <v>885</v>
      </c>
      <c r="C22" t="s">
        <v>9827</v>
      </c>
      <c r="D22" s="17">
        <v>4</v>
      </c>
    </row>
    <row r="23" spans="1:4" x14ac:dyDescent="0.2">
      <c r="A23" s="3">
        <v>35431</v>
      </c>
      <c r="B23" s="2">
        <v>616</v>
      </c>
      <c r="C23" t="s">
        <v>9573</v>
      </c>
      <c r="D23" s="17">
        <v>4</v>
      </c>
    </row>
    <row r="24" spans="1:4" x14ac:dyDescent="0.2">
      <c r="A24" s="3">
        <v>35431</v>
      </c>
      <c r="B24" s="2">
        <v>1432</v>
      </c>
      <c r="C24" t="s">
        <v>10351</v>
      </c>
      <c r="D24" s="17">
        <v>4</v>
      </c>
    </row>
    <row r="25" spans="1:4" x14ac:dyDescent="0.2">
      <c r="A25" s="3">
        <v>35431</v>
      </c>
      <c r="B25" s="2">
        <v>544</v>
      </c>
      <c r="C25" t="s">
        <v>9503</v>
      </c>
      <c r="D25" s="17">
        <v>2</v>
      </c>
    </row>
    <row r="26" spans="1:4" x14ac:dyDescent="0.2">
      <c r="A26" s="3">
        <v>35431</v>
      </c>
      <c r="B26" s="2">
        <v>320</v>
      </c>
      <c r="C26" t="s">
        <v>9289</v>
      </c>
      <c r="D26" s="17">
        <v>3</v>
      </c>
    </row>
    <row r="27" spans="1:4" x14ac:dyDescent="0.2">
      <c r="A27" s="3">
        <v>35431</v>
      </c>
      <c r="B27" s="2">
        <v>952</v>
      </c>
      <c r="C27" t="s">
        <v>9889</v>
      </c>
      <c r="D27" s="17">
        <v>4</v>
      </c>
    </row>
    <row r="28" spans="1:4" x14ac:dyDescent="0.2">
      <c r="A28" s="3">
        <v>35431</v>
      </c>
      <c r="B28" s="2">
        <v>1222</v>
      </c>
      <c r="C28" t="s">
        <v>10146</v>
      </c>
      <c r="D28" s="17">
        <v>4</v>
      </c>
    </row>
    <row r="29" spans="1:4" x14ac:dyDescent="0.2">
      <c r="A29" s="3">
        <v>35431</v>
      </c>
      <c r="B29" s="2">
        <v>1359</v>
      </c>
      <c r="C29" t="s">
        <v>10280</v>
      </c>
      <c r="D29" s="17">
        <v>4</v>
      </c>
    </row>
    <row r="30" spans="1:4" x14ac:dyDescent="0.2">
      <c r="A30" s="3">
        <v>35431</v>
      </c>
      <c r="B30" s="2">
        <v>357</v>
      </c>
      <c r="C30" t="s">
        <v>9323</v>
      </c>
      <c r="D30" s="17">
        <v>4</v>
      </c>
    </row>
  </sheetData>
  <autoFilter ref="A1:D1" xr:uid="{7312BAB0-9792-445E-85B2-615C2A454FB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76157-EAD9-4646-B1F3-B91EE0BBDF8E}">
  <sheetPr>
    <tabColor theme="3" tint="0.59999389629810485"/>
  </sheetPr>
  <dimension ref="B1:L18"/>
  <sheetViews>
    <sheetView showGridLines="0" workbookViewId="0">
      <selection activeCell="J13" sqref="J13"/>
    </sheetView>
  </sheetViews>
  <sheetFormatPr baseColWidth="10" defaultColWidth="8.83203125" defaultRowHeight="15" x14ac:dyDescent="0.2"/>
  <cols>
    <col min="1" max="1" width="4.5" customWidth="1"/>
    <col min="3" max="3" width="12.6640625" customWidth="1"/>
    <col min="5" max="5" width="12.6640625" customWidth="1"/>
    <col min="6" max="6" width="4.83203125" customWidth="1"/>
    <col min="7" max="7" width="19.5" customWidth="1"/>
    <col min="8" max="8" width="13.5" customWidth="1"/>
    <col min="9" max="9" width="4.83203125" customWidth="1"/>
  </cols>
  <sheetData>
    <row r="1" spans="2:12" ht="17.5" customHeight="1" thickBot="1" x14ac:dyDescent="0.25"/>
    <row r="2" spans="2:12" ht="17" thickBot="1" x14ac:dyDescent="0.25">
      <c r="G2" s="115" t="s">
        <v>12468</v>
      </c>
      <c r="H2" s="115"/>
      <c r="J2" s="118" t="s">
        <v>12483</v>
      </c>
      <c r="K2" s="118"/>
      <c r="L2" s="118"/>
    </row>
    <row r="3" spans="2:12" ht="16" thickBot="1" x14ac:dyDescent="0.25">
      <c r="G3" s="49" t="s">
        <v>12453</v>
      </c>
      <c r="H3" s="45">
        <v>599000</v>
      </c>
      <c r="J3" s="119">
        <f>(H3*H7)+H11</f>
        <v>71880</v>
      </c>
      <c r="K3" s="119"/>
      <c r="L3" s="119"/>
    </row>
    <row r="4" spans="2:12" ht="16" thickBot="1" x14ac:dyDescent="0.25">
      <c r="G4" s="49" t="s">
        <v>12460</v>
      </c>
      <c r="H4" s="44">
        <v>9.5</v>
      </c>
      <c r="J4" s="119"/>
      <c r="K4" s="119"/>
      <c r="L4" s="119"/>
    </row>
    <row r="5" spans="2:12" ht="16" thickBot="1" x14ac:dyDescent="0.25">
      <c r="H5" s="34"/>
      <c r="J5" s="119"/>
      <c r="K5" s="119"/>
      <c r="L5" s="119"/>
    </row>
    <row r="6" spans="2:12" ht="16" thickBot="1" x14ac:dyDescent="0.25">
      <c r="G6" s="115" t="s">
        <v>12469</v>
      </c>
      <c r="H6" s="115"/>
      <c r="J6" s="120"/>
      <c r="K6" s="120"/>
    </row>
    <row r="7" spans="2:12" ht="16" thickBot="1" x14ac:dyDescent="0.25">
      <c r="G7" s="49" t="s">
        <v>12454</v>
      </c>
      <c r="H7" s="46">
        <v>0.1</v>
      </c>
    </row>
    <row r="8" spans="2:12" ht="17" thickBot="1" x14ac:dyDescent="0.25">
      <c r="G8" s="49" t="s">
        <v>12455</v>
      </c>
      <c r="H8" s="47">
        <v>0.04</v>
      </c>
      <c r="J8" s="121" t="s">
        <v>12481</v>
      </c>
      <c r="K8" s="121"/>
      <c r="L8" s="121"/>
    </row>
    <row r="9" spans="2:12" ht="16" thickBot="1" x14ac:dyDescent="0.25">
      <c r="G9" s="49" t="s">
        <v>12462</v>
      </c>
      <c r="H9" s="48">
        <v>15</v>
      </c>
      <c r="J9" s="119">
        <f>SUM($H$14:$H$18)</f>
        <v>4811.8659402929088</v>
      </c>
      <c r="K9" s="119"/>
      <c r="L9" s="119"/>
    </row>
    <row r="10" spans="2:12" ht="16" thickBot="1" x14ac:dyDescent="0.25">
      <c r="B10" s="116" t="s">
        <v>12477</v>
      </c>
      <c r="C10" s="116"/>
      <c r="D10" s="116"/>
      <c r="E10" s="116"/>
      <c r="G10" s="49" t="s">
        <v>12456</v>
      </c>
      <c r="H10" s="43">
        <f>H3*(1-H7)</f>
        <v>539100</v>
      </c>
      <c r="J10" s="119"/>
      <c r="K10" s="119"/>
      <c r="L10" s="119"/>
    </row>
    <row r="11" spans="2:12" ht="16" thickBot="1" x14ac:dyDescent="0.25">
      <c r="G11" s="49" t="s">
        <v>12461</v>
      </c>
      <c r="H11" s="43">
        <f>$H$3*0.02</f>
        <v>11980</v>
      </c>
      <c r="J11" s="119"/>
      <c r="K11" s="119"/>
      <c r="L11" s="119"/>
    </row>
    <row r="12" spans="2:12" ht="16" thickBot="1" x14ac:dyDescent="0.25">
      <c r="B12" s="36" t="s">
        <v>12467</v>
      </c>
      <c r="C12" s="37" t="s">
        <v>12475</v>
      </c>
      <c r="D12" s="36" t="s">
        <v>12473</v>
      </c>
      <c r="E12" s="41" t="s">
        <v>12474</v>
      </c>
      <c r="H12" s="31"/>
    </row>
    <row r="13" spans="2:12" ht="16" thickBot="1" x14ac:dyDescent="0.25">
      <c r="B13" s="36" t="s">
        <v>12476</v>
      </c>
      <c r="C13" s="37">
        <v>72393006</v>
      </c>
      <c r="D13" s="36" t="s">
        <v>12470</v>
      </c>
      <c r="E13" s="37">
        <v>2018</v>
      </c>
      <c r="G13" s="115" t="s">
        <v>12463</v>
      </c>
      <c r="H13" s="115"/>
    </row>
    <row r="14" spans="2:12" ht="16" thickBot="1" x14ac:dyDescent="0.25">
      <c r="B14" s="36" t="s">
        <v>12464</v>
      </c>
      <c r="C14" s="37" t="s">
        <v>12465</v>
      </c>
      <c r="D14" s="36" t="s">
        <v>12471</v>
      </c>
      <c r="E14" s="38">
        <v>43344</v>
      </c>
      <c r="G14" s="49" t="s">
        <v>12458</v>
      </c>
      <c r="H14" s="45">
        <f>-1*PMT(($H$8/12),($H$9*12),$H$10)</f>
        <v>3987.6576069595753</v>
      </c>
    </row>
    <row r="15" spans="2:12" ht="16" thickBot="1" x14ac:dyDescent="0.25">
      <c r="B15" s="36" t="s">
        <v>12466</v>
      </c>
      <c r="C15" s="39">
        <v>2059</v>
      </c>
      <c r="D15" s="36" t="s">
        <v>12472</v>
      </c>
      <c r="E15" s="40">
        <f>$H$3/C15</f>
        <v>290.91792132102961</v>
      </c>
      <c r="G15" s="49" t="s">
        <v>12457</v>
      </c>
      <c r="H15" s="43">
        <f>((H3/1000)*$H$4)/12</f>
        <v>474.20833333333331</v>
      </c>
    </row>
    <row r="16" spans="2:12" ht="16" thickBot="1" x14ac:dyDescent="0.25">
      <c r="G16" s="49" t="s">
        <v>12459</v>
      </c>
      <c r="H16" s="43">
        <v>150</v>
      </c>
    </row>
    <row r="17" spans="2:8" ht="16" thickBot="1" x14ac:dyDescent="0.25">
      <c r="B17" s="42" t="s">
        <v>12479</v>
      </c>
      <c r="C17" s="117" t="s">
        <v>12482</v>
      </c>
      <c r="D17" s="117"/>
      <c r="E17" s="117"/>
      <c r="G17" s="49" t="s">
        <v>12478</v>
      </c>
      <c r="H17" s="43">
        <v>200</v>
      </c>
    </row>
    <row r="18" spans="2:8" ht="16" thickBot="1" x14ac:dyDescent="0.25">
      <c r="C18" s="117"/>
      <c r="D18" s="117"/>
      <c r="E18" s="117"/>
      <c r="G18" s="49" t="s">
        <v>12480</v>
      </c>
      <c r="H18" s="43">
        <v>0</v>
      </c>
    </row>
  </sheetData>
  <mergeCells count="10">
    <mergeCell ref="J2:L2"/>
    <mergeCell ref="J3:L5"/>
    <mergeCell ref="J6:K6"/>
    <mergeCell ref="J8:L8"/>
    <mergeCell ref="J9:L11"/>
    <mergeCell ref="G2:H2"/>
    <mergeCell ref="G6:H6"/>
    <mergeCell ref="B10:E10"/>
    <mergeCell ref="G13:H13"/>
    <mergeCell ref="C17:E18"/>
  </mergeCells>
  <dataValidations count="3">
    <dataValidation type="list" errorStyle="warning" allowBlank="1" showInputMessage="1" showErrorMessage="1" errorTitle="Hey!" error="Stick to the list, pal" promptTitle="Down Payment" prompt="Select a Value" sqref="H7" xr:uid="{FDF230BC-0B57-4F6A-88A4-71683E172AC2}">
      <formula1>"5%, 10%, 20%"</formula1>
    </dataValidation>
    <dataValidation type="list" allowBlank="1" showInputMessage="1" showErrorMessage="1" sqref="H8" xr:uid="{B2177B02-85AE-4140-8CF9-8A6FCB08399C}">
      <formula1>"3%, 3.5%, 4%, 4.5%, 5%"</formula1>
    </dataValidation>
    <dataValidation type="list" allowBlank="1" showInputMessage="1" showErrorMessage="1" sqref="H9" xr:uid="{320A6E22-BB7E-4319-A4F6-9E13B2120F55}">
      <formula1>"15, 30"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2B79-A27A-430F-BF96-6C7EC76C3924}">
  <sheetPr codeName="Sheet13">
    <tabColor theme="3" tint="0.59999389629810485"/>
  </sheetPr>
  <dimension ref="A1:N501"/>
  <sheetViews>
    <sheetView topLeftCell="C1" workbookViewId="0">
      <selection activeCell="N3" sqref="N3"/>
    </sheetView>
  </sheetViews>
  <sheetFormatPr baseColWidth="10" defaultColWidth="8.83203125" defaultRowHeight="15" x14ac:dyDescent="0.2"/>
  <cols>
    <col min="1" max="1" width="15.1640625" customWidth="1"/>
    <col min="2" max="2" width="15.5" customWidth="1"/>
    <col min="3" max="3" width="25.1640625" customWidth="1"/>
    <col min="4" max="4" width="16.83203125" customWidth="1"/>
    <col min="6" max="6" width="10.1640625" customWidth="1"/>
    <col min="7" max="7" width="32.1640625" customWidth="1"/>
    <col min="8" max="8" width="18.6640625" customWidth="1"/>
    <col min="9" max="9" width="14.83203125" style="2" customWidth="1"/>
    <col min="10" max="10" width="10.33203125" style="2" customWidth="1"/>
    <col min="11" max="11" width="23.33203125" style="7" customWidth="1"/>
    <col min="12" max="12" width="11.1640625" style="2" customWidth="1"/>
    <col min="13" max="13" width="14.83203125" style="2" customWidth="1"/>
  </cols>
  <sheetData>
    <row r="1" spans="1:14" x14ac:dyDescent="0.2">
      <c r="A1" s="14" t="s">
        <v>7171</v>
      </c>
      <c r="B1" s="14" t="s">
        <v>7172</v>
      </c>
      <c r="C1" s="14" t="s">
        <v>7173</v>
      </c>
      <c r="D1" s="14" t="s">
        <v>7174</v>
      </c>
      <c r="E1" s="14" t="s">
        <v>7030</v>
      </c>
      <c r="F1" s="14" t="s">
        <v>12485</v>
      </c>
      <c r="G1" s="14" t="s">
        <v>7175</v>
      </c>
      <c r="H1" s="14" t="s">
        <v>7177</v>
      </c>
      <c r="I1" s="6" t="s">
        <v>12498</v>
      </c>
      <c r="J1" s="50" t="s">
        <v>12484</v>
      </c>
      <c r="K1" s="61" t="s">
        <v>7176</v>
      </c>
      <c r="L1" s="50" t="s">
        <v>12497</v>
      </c>
      <c r="M1" s="50" t="s">
        <v>12500</v>
      </c>
    </row>
    <row r="2" spans="1:14" x14ac:dyDescent="0.2">
      <c r="A2" t="s">
        <v>8559</v>
      </c>
      <c r="B2" t="s">
        <v>8897</v>
      </c>
      <c r="C2" t="s">
        <v>7178</v>
      </c>
      <c r="D2" t="s">
        <v>7179</v>
      </c>
      <c r="E2" t="s">
        <v>7180</v>
      </c>
      <c r="F2" t="s">
        <v>11293</v>
      </c>
      <c r="G2" s="63" t="s">
        <v>12499</v>
      </c>
      <c r="H2" t="s">
        <v>7181</v>
      </c>
      <c r="I2" s="3">
        <v>36368</v>
      </c>
      <c r="J2" s="2">
        <v>1</v>
      </c>
      <c r="K2" s="63" t="s">
        <v>12509</v>
      </c>
      <c r="L2" s="2">
        <v>99</v>
      </c>
      <c r="M2" s="2">
        <v>99</v>
      </c>
      <c r="N2" s="2"/>
    </row>
    <row r="3" spans="1:14" x14ac:dyDescent="0.2">
      <c r="A3" t="s">
        <v>8608</v>
      </c>
      <c r="B3" t="s">
        <v>7064</v>
      </c>
      <c r="C3" t="s">
        <v>7182</v>
      </c>
      <c r="D3" t="s">
        <v>7183</v>
      </c>
      <c r="E3" t="s">
        <v>7093</v>
      </c>
      <c r="F3" t="s">
        <v>11294</v>
      </c>
      <c r="G3" t="s">
        <v>11932</v>
      </c>
      <c r="H3" t="s">
        <v>7184</v>
      </c>
      <c r="I3" s="3">
        <v>28816</v>
      </c>
      <c r="J3" s="2">
        <v>2</v>
      </c>
      <c r="K3" s="63" t="s">
        <v>12510</v>
      </c>
      <c r="L3" s="2">
        <v>51</v>
      </c>
      <c r="M3" s="2">
        <v>78</v>
      </c>
      <c r="N3" s="2"/>
    </row>
    <row r="4" spans="1:14" x14ac:dyDescent="0.2">
      <c r="A4" t="s">
        <v>8580</v>
      </c>
      <c r="B4" t="s">
        <v>8835</v>
      </c>
      <c r="C4" t="s">
        <v>7185</v>
      </c>
      <c r="D4" t="s">
        <v>7186</v>
      </c>
      <c r="E4" t="s">
        <v>7187</v>
      </c>
      <c r="F4" t="s">
        <v>11295</v>
      </c>
      <c r="G4" t="s">
        <v>11933</v>
      </c>
      <c r="H4" t="s">
        <v>7188</v>
      </c>
      <c r="I4" s="3">
        <v>21178</v>
      </c>
      <c r="J4" s="2">
        <v>3</v>
      </c>
      <c r="K4" s="63" t="s">
        <v>12511</v>
      </c>
      <c r="L4" s="2">
        <v>71</v>
      </c>
      <c r="M4" s="2">
        <v>57</v>
      </c>
      <c r="N4" s="2"/>
    </row>
    <row r="5" spans="1:14" x14ac:dyDescent="0.2">
      <c r="A5" t="s">
        <v>8602</v>
      </c>
      <c r="B5" t="s">
        <v>8885</v>
      </c>
      <c r="C5" t="s">
        <v>7189</v>
      </c>
      <c r="D5" t="s">
        <v>7190</v>
      </c>
      <c r="E5" t="s">
        <v>7191</v>
      </c>
      <c r="F5" t="s">
        <v>11296</v>
      </c>
      <c r="G5" t="s">
        <v>11934</v>
      </c>
      <c r="H5" t="s">
        <v>7192</v>
      </c>
      <c r="I5" s="3">
        <v>35783</v>
      </c>
      <c r="J5" s="2">
        <v>4</v>
      </c>
      <c r="K5" s="63" t="s">
        <v>12512</v>
      </c>
      <c r="L5" s="2">
        <v>17</v>
      </c>
      <c r="M5" s="2">
        <v>97</v>
      </c>
      <c r="N5" s="2"/>
    </row>
    <row r="6" spans="1:14" x14ac:dyDescent="0.2">
      <c r="A6" t="s">
        <v>7085</v>
      </c>
      <c r="B6" t="s">
        <v>11297</v>
      </c>
      <c r="C6" t="s">
        <v>7193</v>
      </c>
      <c r="D6" t="s">
        <v>7194</v>
      </c>
      <c r="E6" t="s">
        <v>7195</v>
      </c>
      <c r="F6" t="s">
        <v>11298</v>
      </c>
      <c r="G6" t="s">
        <v>11935</v>
      </c>
      <c r="H6" t="s">
        <v>7196</v>
      </c>
      <c r="I6" s="3">
        <v>24711</v>
      </c>
      <c r="J6" s="2">
        <v>5</v>
      </c>
      <c r="K6" s="63" t="s">
        <v>12513</v>
      </c>
      <c r="L6" s="2">
        <v>47</v>
      </c>
      <c r="M6" s="2">
        <v>67</v>
      </c>
      <c r="N6" s="2"/>
    </row>
    <row r="7" spans="1:14" x14ac:dyDescent="0.2">
      <c r="A7" t="s">
        <v>8579</v>
      </c>
      <c r="B7" t="s">
        <v>8749</v>
      </c>
      <c r="C7" t="s">
        <v>7197</v>
      </c>
      <c r="D7" t="s">
        <v>7086</v>
      </c>
      <c r="E7" t="s">
        <v>7198</v>
      </c>
      <c r="F7" t="s">
        <v>11299</v>
      </c>
      <c r="G7" t="s">
        <v>11936</v>
      </c>
      <c r="H7" t="s">
        <v>7199</v>
      </c>
      <c r="I7" s="3">
        <v>22260</v>
      </c>
      <c r="J7" s="2">
        <v>6</v>
      </c>
      <c r="K7" s="63" t="s">
        <v>12514</v>
      </c>
      <c r="L7" s="2">
        <v>96</v>
      </c>
      <c r="M7" s="2">
        <v>60</v>
      </c>
      <c r="N7" s="2"/>
    </row>
    <row r="8" spans="1:14" x14ac:dyDescent="0.2">
      <c r="A8" t="s">
        <v>8729</v>
      </c>
      <c r="B8" t="s">
        <v>8592</v>
      </c>
      <c r="C8" t="s">
        <v>7200</v>
      </c>
      <c r="D8" t="s">
        <v>7201</v>
      </c>
      <c r="E8" t="s">
        <v>7202</v>
      </c>
      <c r="F8" t="s">
        <v>11300</v>
      </c>
      <c r="G8" t="s">
        <v>12430</v>
      </c>
      <c r="H8" t="s">
        <v>7203</v>
      </c>
      <c r="I8" s="3">
        <v>28430</v>
      </c>
      <c r="J8" s="2">
        <v>7</v>
      </c>
      <c r="K8" s="63" t="s">
        <v>12515</v>
      </c>
      <c r="L8" s="2">
        <v>868</v>
      </c>
      <c r="M8" s="2">
        <v>77</v>
      </c>
      <c r="N8" s="2"/>
    </row>
    <row r="9" spans="1:14" x14ac:dyDescent="0.2">
      <c r="A9" t="s">
        <v>8823</v>
      </c>
      <c r="B9" t="s">
        <v>11301</v>
      </c>
      <c r="C9" t="s">
        <v>7204</v>
      </c>
      <c r="D9" t="s">
        <v>7205</v>
      </c>
      <c r="E9" t="s">
        <v>7113</v>
      </c>
      <c r="F9" t="s">
        <v>11302</v>
      </c>
      <c r="G9" t="s">
        <v>11937</v>
      </c>
      <c r="H9" t="s">
        <v>7206</v>
      </c>
      <c r="I9" s="3">
        <v>33222</v>
      </c>
      <c r="J9" s="2">
        <v>8</v>
      </c>
      <c r="K9" s="63" t="s">
        <v>12516</v>
      </c>
      <c r="L9" s="2">
        <v>70</v>
      </c>
      <c r="M9" s="2">
        <v>90</v>
      </c>
    </row>
    <row r="10" spans="1:14" x14ac:dyDescent="0.2">
      <c r="A10" t="s">
        <v>8549</v>
      </c>
      <c r="B10" t="s">
        <v>1247</v>
      </c>
      <c r="C10" t="s">
        <v>7207</v>
      </c>
      <c r="D10" t="s">
        <v>7208</v>
      </c>
      <c r="E10" t="s">
        <v>7209</v>
      </c>
      <c r="F10" t="s">
        <v>11303</v>
      </c>
      <c r="G10" t="s">
        <v>11938</v>
      </c>
      <c r="H10" t="s">
        <v>7210</v>
      </c>
      <c r="I10" s="3">
        <v>22710</v>
      </c>
      <c r="J10" s="2">
        <v>9</v>
      </c>
      <c r="K10" s="63" t="s">
        <v>12517</v>
      </c>
      <c r="L10" s="2">
        <v>93</v>
      </c>
      <c r="M10" s="2">
        <v>62</v>
      </c>
    </row>
    <row r="11" spans="1:14" x14ac:dyDescent="0.2">
      <c r="A11" t="s">
        <v>8607</v>
      </c>
      <c r="B11" t="s">
        <v>11304</v>
      </c>
      <c r="C11" t="s">
        <v>7211</v>
      </c>
      <c r="D11" t="s">
        <v>7075</v>
      </c>
      <c r="E11" t="s">
        <v>7209</v>
      </c>
      <c r="F11" t="s">
        <v>11305</v>
      </c>
      <c r="G11" t="s">
        <v>11939</v>
      </c>
      <c r="H11" t="s">
        <v>7212</v>
      </c>
      <c r="I11" s="3">
        <v>25079</v>
      </c>
      <c r="J11" s="2">
        <v>10</v>
      </c>
      <c r="K11" s="63" t="s">
        <v>12518</v>
      </c>
      <c r="L11" s="2">
        <v>70</v>
      </c>
      <c r="M11" s="2">
        <v>68</v>
      </c>
    </row>
    <row r="12" spans="1:14" x14ac:dyDescent="0.2">
      <c r="A12" t="s">
        <v>8737</v>
      </c>
      <c r="B12" t="s">
        <v>8946</v>
      </c>
      <c r="C12" t="s">
        <v>7213</v>
      </c>
      <c r="D12" t="s">
        <v>7214</v>
      </c>
      <c r="E12" t="s">
        <v>7202</v>
      </c>
      <c r="F12" t="s">
        <v>11306</v>
      </c>
      <c r="G12" t="s">
        <v>11940</v>
      </c>
      <c r="H12" t="s">
        <v>7215</v>
      </c>
      <c r="I12" s="3">
        <v>32076</v>
      </c>
      <c r="J12" s="2">
        <v>11</v>
      </c>
      <c r="K12" s="63" t="s">
        <v>12519</v>
      </c>
      <c r="L12" s="2">
        <v>50</v>
      </c>
      <c r="M12" s="2">
        <v>87</v>
      </c>
    </row>
    <row r="13" spans="1:14" x14ac:dyDescent="0.2">
      <c r="A13" t="s">
        <v>8777</v>
      </c>
      <c r="B13" t="s">
        <v>8748</v>
      </c>
      <c r="C13" t="s">
        <v>7216</v>
      </c>
      <c r="D13" t="s">
        <v>7217</v>
      </c>
      <c r="E13" t="s">
        <v>7202</v>
      </c>
      <c r="F13" t="s">
        <v>11307</v>
      </c>
      <c r="G13" t="s">
        <v>11941</v>
      </c>
      <c r="H13" t="s">
        <v>7218</v>
      </c>
      <c r="I13" s="3">
        <v>34573</v>
      </c>
      <c r="J13" s="2">
        <v>12</v>
      </c>
      <c r="K13" s="63" t="s">
        <v>12520</v>
      </c>
      <c r="L13" s="2">
        <v>28</v>
      </c>
      <c r="M13" s="2">
        <v>94</v>
      </c>
    </row>
    <row r="14" spans="1:14" x14ac:dyDescent="0.2">
      <c r="A14" t="s">
        <v>5890</v>
      </c>
      <c r="B14" t="s">
        <v>11308</v>
      </c>
      <c r="C14" t="s">
        <v>7219</v>
      </c>
      <c r="D14" t="s">
        <v>7220</v>
      </c>
      <c r="E14" t="s">
        <v>7221</v>
      </c>
      <c r="F14" t="s">
        <v>11309</v>
      </c>
      <c r="G14" t="s">
        <v>11942</v>
      </c>
      <c r="H14" t="s">
        <v>7222</v>
      </c>
      <c r="I14" s="3">
        <v>33664</v>
      </c>
      <c r="J14" s="2">
        <v>13</v>
      </c>
      <c r="K14" s="63" t="s">
        <v>12521</v>
      </c>
      <c r="L14" s="2">
        <v>44</v>
      </c>
      <c r="M14" s="2">
        <v>92</v>
      </c>
    </row>
    <row r="15" spans="1:14" x14ac:dyDescent="0.2">
      <c r="A15" t="s">
        <v>8596</v>
      </c>
      <c r="B15" t="s">
        <v>7060</v>
      </c>
      <c r="C15" t="s">
        <v>7223</v>
      </c>
      <c r="D15" t="s">
        <v>7224</v>
      </c>
      <c r="E15" t="s">
        <v>7187</v>
      </c>
      <c r="F15" t="s">
        <v>11310</v>
      </c>
      <c r="G15" t="s">
        <v>11943</v>
      </c>
      <c r="H15" t="s">
        <v>7225</v>
      </c>
      <c r="I15" s="3">
        <v>20645</v>
      </c>
      <c r="J15" s="2">
        <v>14</v>
      </c>
      <c r="K15" s="63" t="s">
        <v>12522</v>
      </c>
      <c r="L15" s="2">
        <v>56</v>
      </c>
      <c r="M15" s="2">
        <v>56</v>
      </c>
    </row>
    <row r="16" spans="1:14" x14ac:dyDescent="0.2">
      <c r="A16" t="s">
        <v>8572</v>
      </c>
      <c r="B16" t="s">
        <v>8874</v>
      </c>
      <c r="C16" t="s">
        <v>7226</v>
      </c>
      <c r="D16" t="s">
        <v>7227</v>
      </c>
      <c r="E16" t="s">
        <v>7228</v>
      </c>
      <c r="F16" t="s">
        <v>11311</v>
      </c>
      <c r="G16" t="s">
        <v>11944</v>
      </c>
      <c r="H16" t="s">
        <v>7229</v>
      </c>
      <c r="I16" s="3">
        <v>22189</v>
      </c>
      <c r="J16" s="2">
        <v>15</v>
      </c>
      <c r="K16" s="63" t="s">
        <v>12523</v>
      </c>
      <c r="L16" s="2">
        <v>9</v>
      </c>
      <c r="M16" s="2">
        <v>60</v>
      </c>
    </row>
    <row r="17" spans="1:13" x14ac:dyDescent="0.2">
      <c r="A17" t="s">
        <v>8789</v>
      </c>
      <c r="B17" t="s">
        <v>8829</v>
      </c>
      <c r="C17" t="s">
        <v>7230</v>
      </c>
      <c r="D17" t="s">
        <v>7231</v>
      </c>
      <c r="E17" t="s">
        <v>7098</v>
      </c>
      <c r="F17" t="s">
        <v>11312</v>
      </c>
      <c r="G17" t="s">
        <v>11945</v>
      </c>
      <c r="H17" t="s">
        <v>7232</v>
      </c>
      <c r="I17" s="3">
        <v>29241</v>
      </c>
      <c r="J17" s="2">
        <v>16</v>
      </c>
      <c r="K17" s="63" t="s">
        <v>12524</v>
      </c>
      <c r="L17" s="2">
        <v>29</v>
      </c>
      <c r="M17" s="2">
        <v>80</v>
      </c>
    </row>
    <row r="18" spans="1:13" x14ac:dyDescent="0.2">
      <c r="A18" t="s">
        <v>8577</v>
      </c>
      <c r="B18" t="s">
        <v>11313</v>
      </c>
      <c r="C18" t="s">
        <v>7233</v>
      </c>
      <c r="D18" t="s">
        <v>7234</v>
      </c>
      <c r="E18" t="s">
        <v>7187</v>
      </c>
      <c r="F18" t="s">
        <v>11314</v>
      </c>
      <c r="G18" t="s">
        <v>11946</v>
      </c>
      <c r="H18" t="s">
        <v>7235</v>
      </c>
      <c r="I18" s="3">
        <v>34039</v>
      </c>
      <c r="J18" s="2">
        <v>17</v>
      </c>
      <c r="K18" s="63" t="s">
        <v>12525</v>
      </c>
      <c r="L18" s="2">
        <v>43</v>
      </c>
      <c r="M18" s="2">
        <v>93</v>
      </c>
    </row>
    <row r="19" spans="1:13" x14ac:dyDescent="0.2">
      <c r="A19" t="s">
        <v>8814</v>
      </c>
      <c r="B19" t="s">
        <v>11315</v>
      </c>
      <c r="C19" t="s">
        <v>7236</v>
      </c>
      <c r="D19" t="s">
        <v>7237</v>
      </c>
      <c r="E19" t="s">
        <v>7238</v>
      </c>
      <c r="F19" t="s">
        <v>11316</v>
      </c>
      <c r="G19" t="s">
        <v>11947</v>
      </c>
      <c r="H19" t="s">
        <v>7239</v>
      </c>
      <c r="I19" s="3">
        <v>31810</v>
      </c>
      <c r="J19" s="2">
        <v>18</v>
      </c>
      <c r="K19" s="63" t="s">
        <v>12526</v>
      </c>
      <c r="L19" s="2">
        <v>46</v>
      </c>
      <c r="M19" s="2">
        <v>87</v>
      </c>
    </row>
    <row r="20" spans="1:13" x14ac:dyDescent="0.2">
      <c r="A20" t="s">
        <v>8862</v>
      </c>
      <c r="B20" t="s">
        <v>11317</v>
      </c>
      <c r="C20" t="s">
        <v>7240</v>
      </c>
      <c r="D20" t="s">
        <v>3001</v>
      </c>
      <c r="E20" t="s">
        <v>7180</v>
      </c>
      <c r="F20" t="s">
        <v>11318</v>
      </c>
      <c r="G20" t="s">
        <v>11948</v>
      </c>
      <c r="H20" t="s">
        <v>7241</v>
      </c>
      <c r="I20" s="3">
        <v>22219</v>
      </c>
      <c r="J20" s="2">
        <v>19</v>
      </c>
      <c r="K20" s="63" t="s">
        <v>12527</v>
      </c>
      <c r="L20" s="2">
        <v>23</v>
      </c>
      <c r="M20" s="2">
        <v>60</v>
      </c>
    </row>
    <row r="21" spans="1:13" x14ac:dyDescent="0.2">
      <c r="A21" t="s">
        <v>8610</v>
      </c>
      <c r="B21" t="s">
        <v>8849</v>
      </c>
      <c r="C21" t="s">
        <v>7242</v>
      </c>
      <c r="D21" t="s">
        <v>7243</v>
      </c>
      <c r="E21" t="s">
        <v>7202</v>
      </c>
      <c r="F21" t="s">
        <v>11319</v>
      </c>
      <c r="G21" t="s">
        <v>11949</v>
      </c>
      <c r="H21" t="s">
        <v>7244</v>
      </c>
      <c r="I21" s="3">
        <v>32346</v>
      </c>
      <c r="J21" s="2">
        <v>20</v>
      </c>
      <c r="K21" s="63" t="s">
        <v>12528</v>
      </c>
      <c r="L21" s="2">
        <v>7</v>
      </c>
      <c r="M21" s="2">
        <v>88</v>
      </c>
    </row>
    <row r="22" spans="1:13" x14ac:dyDescent="0.2">
      <c r="A22" t="s">
        <v>11320</v>
      </c>
      <c r="B22" t="s">
        <v>8801</v>
      </c>
      <c r="C22" t="s">
        <v>7245</v>
      </c>
      <c r="D22" t="s">
        <v>7087</v>
      </c>
      <c r="E22" t="s">
        <v>7246</v>
      </c>
      <c r="F22" t="s">
        <v>11321</v>
      </c>
      <c r="G22" t="s">
        <v>11950</v>
      </c>
      <c r="H22" t="s">
        <v>7247</v>
      </c>
      <c r="I22" s="3">
        <v>21529</v>
      </c>
      <c r="J22" s="2">
        <v>21</v>
      </c>
      <c r="K22" s="63" t="s">
        <v>12529</v>
      </c>
      <c r="L22" s="2">
        <v>73</v>
      </c>
      <c r="M22" s="2">
        <v>58</v>
      </c>
    </row>
    <row r="23" spans="1:13" x14ac:dyDescent="0.2">
      <c r="A23" t="s">
        <v>8692</v>
      </c>
      <c r="B23" t="s">
        <v>11322</v>
      </c>
      <c r="C23" t="s">
        <v>7248</v>
      </c>
      <c r="D23" t="s">
        <v>7249</v>
      </c>
      <c r="E23" t="s">
        <v>7250</v>
      </c>
      <c r="F23" t="s">
        <v>11323</v>
      </c>
      <c r="G23" t="s">
        <v>11951</v>
      </c>
      <c r="H23" t="s">
        <v>7251</v>
      </c>
      <c r="I23" s="3">
        <v>34181</v>
      </c>
      <c r="J23" s="2">
        <v>22</v>
      </c>
      <c r="K23" s="63" t="s">
        <v>12530</v>
      </c>
      <c r="L23" s="2">
        <v>10</v>
      </c>
      <c r="M23" s="2">
        <v>93</v>
      </c>
    </row>
    <row r="24" spans="1:13" x14ac:dyDescent="0.2">
      <c r="A24" t="s">
        <v>8813</v>
      </c>
      <c r="B24" t="s">
        <v>11324</v>
      </c>
      <c r="C24" t="s">
        <v>7252</v>
      </c>
      <c r="D24" t="s">
        <v>7253</v>
      </c>
      <c r="E24" t="s">
        <v>7254</v>
      </c>
      <c r="F24" t="s">
        <v>11325</v>
      </c>
      <c r="G24" t="s">
        <v>11952</v>
      </c>
      <c r="H24" t="s">
        <v>7255</v>
      </c>
      <c r="I24" s="3">
        <v>34347</v>
      </c>
      <c r="J24" s="2">
        <v>23</v>
      </c>
      <c r="K24" s="63" t="s">
        <v>12531</v>
      </c>
      <c r="L24" s="2">
        <v>38</v>
      </c>
      <c r="M24" s="2">
        <v>94</v>
      </c>
    </row>
    <row r="25" spans="1:13" x14ac:dyDescent="0.2">
      <c r="A25" t="s">
        <v>7151</v>
      </c>
      <c r="B25" t="s">
        <v>11326</v>
      </c>
      <c r="C25" t="s">
        <v>7256</v>
      </c>
      <c r="D25" t="s">
        <v>7257</v>
      </c>
      <c r="E25" t="s">
        <v>7258</v>
      </c>
      <c r="F25" t="s">
        <v>11327</v>
      </c>
      <c r="G25" t="s">
        <v>11953</v>
      </c>
      <c r="H25" t="s">
        <v>7259</v>
      </c>
      <c r="I25" s="3">
        <v>36206</v>
      </c>
      <c r="J25" s="2">
        <v>24</v>
      </c>
      <c r="K25" s="63" t="s">
        <v>12532</v>
      </c>
      <c r="L25" s="2">
        <v>5</v>
      </c>
      <c r="M25" s="2">
        <v>99</v>
      </c>
    </row>
    <row r="26" spans="1:13" x14ac:dyDescent="0.2">
      <c r="A26" t="s">
        <v>9022</v>
      </c>
      <c r="B26" t="s">
        <v>8629</v>
      </c>
      <c r="C26" t="s">
        <v>7260</v>
      </c>
      <c r="D26" t="s">
        <v>7261</v>
      </c>
      <c r="E26" t="s">
        <v>7093</v>
      </c>
      <c r="F26" t="s">
        <v>11328</v>
      </c>
      <c r="G26" t="s">
        <v>11954</v>
      </c>
      <c r="H26" t="s">
        <v>7262</v>
      </c>
      <c r="I26" s="3">
        <v>24977</v>
      </c>
      <c r="J26" s="2">
        <v>25</v>
      </c>
      <c r="K26" s="63" t="s">
        <v>12533</v>
      </c>
      <c r="L26" s="2">
        <v>48</v>
      </c>
      <c r="M26" s="2">
        <v>68</v>
      </c>
    </row>
    <row r="27" spans="1:13" x14ac:dyDescent="0.2">
      <c r="A27" t="s">
        <v>8637</v>
      </c>
      <c r="B27" t="s">
        <v>8662</v>
      </c>
      <c r="C27" t="s">
        <v>7263</v>
      </c>
      <c r="D27" t="s">
        <v>7264</v>
      </c>
      <c r="E27" t="s">
        <v>7209</v>
      </c>
      <c r="F27" t="s">
        <v>11329</v>
      </c>
      <c r="G27" t="s">
        <v>11955</v>
      </c>
      <c r="H27" t="s">
        <v>7265</v>
      </c>
      <c r="I27" s="3">
        <v>31359</v>
      </c>
      <c r="J27" s="2">
        <v>26</v>
      </c>
      <c r="K27" s="63" t="s">
        <v>12534</v>
      </c>
      <c r="L27" s="2">
        <v>14</v>
      </c>
      <c r="M27" s="2">
        <v>85</v>
      </c>
    </row>
    <row r="28" spans="1:13" x14ac:dyDescent="0.2">
      <c r="A28" t="s">
        <v>11330</v>
      </c>
      <c r="B28" t="s">
        <v>11331</v>
      </c>
      <c r="C28" t="s">
        <v>7266</v>
      </c>
      <c r="D28" t="s">
        <v>7267</v>
      </c>
      <c r="E28" t="s">
        <v>7268</v>
      </c>
      <c r="F28" t="s">
        <v>11332</v>
      </c>
      <c r="G28" t="s">
        <v>11956</v>
      </c>
      <c r="H28" t="s">
        <v>7269</v>
      </c>
      <c r="I28" s="3">
        <v>30054</v>
      </c>
      <c r="J28" s="2">
        <v>27</v>
      </c>
      <c r="K28" s="63" t="s">
        <v>12535</v>
      </c>
      <c r="L28" s="2">
        <v>79</v>
      </c>
      <c r="M28" s="2">
        <v>82</v>
      </c>
    </row>
    <row r="29" spans="1:13" x14ac:dyDescent="0.2">
      <c r="A29" t="s">
        <v>8542</v>
      </c>
      <c r="B29" t="s">
        <v>11333</v>
      </c>
      <c r="C29" t="s">
        <v>7270</v>
      </c>
      <c r="D29" t="s">
        <v>7271</v>
      </c>
      <c r="E29" t="s">
        <v>7272</v>
      </c>
      <c r="F29" t="s">
        <v>11334</v>
      </c>
      <c r="G29" t="s">
        <v>11957</v>
      </c>
      <c r="H29" t="s">
        <v>7273</v>
      </c>
      <c r="I29" s="3">
        <v>35690</v>
      </c>
      <c r="J29" s="2">
        <v>28</v>
      </c>
      <c r="K29" s="63" t="s">
        <v>12536</v>
      </c>
      <c r="L29" s="2">
        <v>86</v>
      </c>
      <c r="M29" s="2">
        <v>97</v>
      </c>
    </row>
    <row r="30" spans="1:13" x14ac:dyDescent="0.2">
      <c r="A30" t="s">
        <v>8683</v>
      </c>
      <c r="B30" t="s">
        <v>8938</v>
      </c>
      <c r="C30" t="s">
        <v>7274</v>
      </c>
      <c r="D30" t="s">
        <v>7275</v>
      </c>
      <c r="E30" t="s">
        <v>7097</v>
      </c>
      <c r="F30" t="s">
        <v>11335</v>
      </c>
      <c r="G30" t="s">
        <v>11958</v>
      </c>
      <c r="H30" t="s">
        <v>7276</v>
      </c>
      <c r="I30" s="3">
        <v>18409</v>
      </c>
      <c r="J30" s="2">
        <v>29</v>
      </c>
      <c r="K30" s="63" t="s">
        <v>12537</v>
      </c>
      <c r="L30" s="2">
        <v>6</v>
      </c>
      <c r="M30" s="2">
        <v>50</v>
      </c>
    </row>
    <row r="31" spans="1:13" x14ac:dyDescent="0.2">
      <c r="A31" t="s">
        <v>8585</v>
      </c>
      <c r="B31" t="s">
        <v>11336</v>
      </c>
      <c r="C31" t="s">
        <v>7277</v>
      </c>
      <c r="D31" t="s">
        <v>7278</v>
      </c>
      <c r="E31" t="s">
        <v>7272</v>
      </c>
      <c r="F31" t="s">
        <v>11337</v>
      </c>
      <c r="G31" t="s">
        <v>11959</v>
      </c>
      <c r="H31" t="s">
        <v>7279</v>
      </c>
      <c r="I31" s="3">
        <v>28773</v>
      </c>
      <c r="J31" s="2">
        <v>30</v>
      </c>
      <c r="K31" s="63" t="s">
        <v>12538</v>
      </c>
      <c r="L31" s="2">
        <v>51</v>
      </c>
      <c r="M31" s="2">
        <v>78</v>
      </c>
    </row>
    <row r="32" spans="1:13" x14ac:dyDescent="0.2">
      <c r="A32" t="s">
        <v>11338</v>
      </c>
      <c r="B32" t="s">
        <v>8898</v>
      </c>
      <c r="C32" t="s">
        <v>7280</v>
      </c>
      <c r="D32" t="s">
        <v>7278</v>
      </c>
      <c r="E32" t="s">
        <v>7272</v>
      </c>
      <c r="F32" t="s">
        <v>11337</v>
      </c>
      <c r="G32" t="s">
        <v>11960</v>
      </c>
      <c r="H32" t="s">
        <v>7281</v>
      </c>
      <c r="I32" s="3">
        <v>28170</v>
      </c>
      <c r="J32" s="2">
        <v>31</v>
      </c>
      <c r="K32" s="63" t="s">
        <v>12539</v>
      </c>
      <c r="L32" s="2">
        <v>15</v>
      </c>
      <c r="M32" s="2">
        <v>77</v>
      </c>
    </row>
    <row r="33" spans="1:13" x14ac:dyDescent="0.2">
      <c r="A33" t="s">
        <v>8546</v>
      </c>
      <c r="B33" t="s">
        <v>8955</v>
      </c>
      <c r="C33" t="s">
        <v>7282</v>
      </c>
      <c r="D33" t="s">
        <v>7217</v>
      </c>
      <c r="E33" t="s">
        <v>7202</v>
      </c>
      <c r="F33" t="s">
        <v>11339</v>
      </c>
      <c r="G33" t="s">
        <v>11961</v>
      </c>
      <c r="H33" t="s">
        <v>7283</v>
      </c>
      <c r="I33" s="3">
        <v>29867</v>
      </c>
      <c r="J33" s="2">
        <v>32</v>
      </c>
      <c r="K33" s="63" t="s">
        <v>12540</v>
      </c>
      <c r="L33" s="2">
        <v>47</v>
      </c>
      <c r="M33" s="2">
        <v>81</v>
      </c>
    </row>
    <row r="34" spans="1:13" x14ac:dyDescent="0.2">
      <c r="A34" t="s">
        <v>11340</v>
      </c>
      <c r="B34" t="s">
        <v>11341</v>
      </c>
      <c r="C34" t="s">
        <v>7284</v>
      </c>
      <c r="D34" t="s">
        <v>7285</v>
      </c>
      <c r="E34" t="s">
        <v>7097</v>
      </c>
      <c r="F34" t="s">
        <v>11342</v>
      </c>
      <c r="G34" t="s">
        <v>11962</v>
      </c>
      <c r="H34" t="s">
        <v>7286</v>
      </c>
      <c r="I34" s="3">
        <v>31818</v>
      </c>
      <c r="J34" s="2">
        <v>33</v>
      </c>
      <c r="K34" s="63" t="s">
        <v>12541</v>
      </c>
      <c r="L34" s="2">
        <v>59</v>
      </c>
      <c r="M34" s="2">
        <v>87</v>
      </c>
    </row>
    <row r="35" spans="1:13" x14ac:dyDescent="0.2">
      <c r="A35" t="s">
        <v>8553</v>
      </c>
      <c r="B35" t="s">
        <v>8569</v>
      </c>
      <c r="C35" t="s">
        <v>7287</v>
      </c>
      <c r="D35" t="s">
        <v>7288</v>
      </c>
      <c r="E35" t="s">
        <v>7289</v>
      </c>
      <c r="F35" t="s">
        <v>11343</v>
      </c>
      <c r="G35" t="s">
        <v>11963</v>
      </c>
      <c r="H35" t="s">
        <v>7290</v>
      </c>
      <c r="I35" s="3">
        <v>23343</v>
      </c>
      <c r="J35" s="2">
        <v>34</v>
      </c>
      <c r="K35" s="63" t="s">
        <v>12542</v>
      </c>
      <c r="L35" s="2">
        <v>70</v>
      </c>
      <c r="M35" s="2">
        <v>63</v>
      </c>
    </row>
    <row r="36" spans="1:13" x14ac:dyDescent="0.2">
      <c r="A36" t="s">
        <v>8745</v>
      </c>
      <c r="B36" t="s">
        <v>11344</v>
      </c>
      <c r="C36" t="s">
        <v>7291</v>
      </c>
      <c r="D36" t="s">
        <v>7292</v>
      </c>
      <c r="E36" t="s">
        <v>7187</v>
      </c>
      <c r="F36" t="s">
        <v>11345</v>
      </c>
      <c r="G36" t="s">
        <v>11964</v>
      </c>
      <c r="H36" t="s">
        <v>7293</v>
      </c>
      <c r="I36" s="3">
        <v>30533</v>
      </c>
      <c r="J36" s="2">
        <v>35</v>
      </c>
      <c r="K36" s="63" t="s">
        <v>12543</v>
      </c>
      <c r="L36" s="2">
        <v>26</v>
      </c>
      <c r="M36" s="2">
        <v>83</v>
      </c>
    </row>
    <row r="37" spans="1:13" x14ac:dyDescent="0.2">
      <c r="A37" t="s">
        <v>8651</v>
      </c>
      <c r="B37" t="s">
        <v>8950</v>
      </c>
      <c r="C37" t="s">
        <v>7294</v>
      </c>
      <c r="D37" t="s">
        <v>7082</v>
      </c>
      <c r="E37" t="s">
        <v>7246</v>
      </c>
      <c r="F37" t="s">
        <v>11346</v>
      </c>
      <c r="G37" t="s">
        <v>11965</v>
      </c>
      <c r="H37" t="s">
        <v>7295</v>
      </c>
      <c r="I37" s="3">
        <v>29231</v>
      </c>
      <c r="J37" s="2">
        <v>36</v>
      </c>
      <c r="K37" s="63" t="s">
        <v>12544</v>
      </c>
      <c r="L37" s="2">
        <v>18</v>
      </c>
      <c r="M37" s="2">
        <v>80</v>
      </c>
    </row>
    <row r="38" spans="1:13" x14ac:dyDescent="0.2">
      <c r="A38" t="s">
        <v>8744</v>
      </c>
      <c r="B38" t="s">
        <v>8747</v>
      </c>
      <c r="C38" t="s">
        <v>7296</v>
      </c>
      <c r="D38" t="s">
        <v>7033</v>
      </c>
      <c r="E38" t="s">
        <v>7297</v>
      </c>
      <c r="F38" t="s">
        <v>11347</v>
      </c>
      <c r="G38" t="s">
        <v>11966</v>
      </c>
      <c r="H38" t="s">
        <v>7298</v>
      </c>
      <c r="I38" s="3">
        <v>29275</v>
      </c>
      <c r="J38" s="2">
        <v>37</v>
      </c>
      <c r="K38" s="63" t="s">
        <v>12545</v>
      </c>
      <c r="L38" s="2">
        <v>12</v>
      </c>
      <c r="M38" s="2">
        <v>80</v>
      </c>
    </row>
    <row r="39" spans="1:13" x14ac:dyDescent="0.2">
      <c r="A39" t="s">
        <v>8575</v>
      </c>
      <c r="B39" t="s">
        <v>7144</v>
      </c>
      <c r="C39" t="s">
        <v>7299</v>
      </c>
      <c r="D39" t="s">
        <v>7300</v>
      </c>
      <c r="E39" t="s">
        <v>7301</v>
      </c>
      <c r="F39" t="s">
        <v>11348</v>
      </c>
      <c r="G39" t="s">
        <v>11967</v>
      </c>
      <c r="H39" t="s">
        <v>7302</v>
      </c>
      <c r="I39" s="3">
        <v>36416</v>
      </c>
      <c r="J39" s="2">
        <v>38</v>
      </c>
      <c r="K39" s="63" t="s">
        <v>12546</v>
      </c>
      <c r="L39" s="2">
        <v>7</v>
      </c>
      <c r="M39" s="2">
        <v>99</v>
      </c>
    </row>
    <row r="40" spans="1:13" x14ac:dyDescent="0.2">
      <c r="A40" t="s">
        <v>8759</v>
      </c>
      <c r="B40" t="s">
        <v>7705</v>
      </c>
      <c r="C40" t="s">
        <v>7303</v>
      </c>
      <c r="D40" t="s">
        <v>7304</v>
      </c>
      <c r="E40" t="s">
        <v>7093</v>
      </c>
      <c r="F40" t="s">
        <v>11349</v>
      </c>
      <c r="G40" t="s">
        <v>11968</v>
      </c>
      <c r="H40" t="s">
        <v>7305</v>
      </c>
      <c r="I40" s="3">
        <v>28162</v>
      </c>
      <c r="J40" s="2">
        <v>39</v>
      </c>
      <c r="K40" s="63" t="s">
        <v>12547</v>
      </c>
      <c r="L40" s="2">
        <v>25</v>
      </c>
      <c r="M40" s="2">
        <v>77</v>
      </c>
    </row>
    <row r="41" spans="1:13" x14ac:dyDescent="0.2">
      <c r="A41" t="s">
        <v>8535</v>
      </c>
      <c r="B41" t="s">
        <v>8645</v>
      </c>
      <c r="C41" t="s">
        <v>7306</v>
      </c>
      <c r="D41" t="s">
        <v>7307</v>
      </c>
      <c r="E41" t="s">
        <v>7100</v>
      </c>
      <c r="F41" t="s">
        <v>11350</v>
      </c>
      <c r="G41" t="s">
        <v>11969</v>
      </c>
      <c r="H41" t="s">
        <v>7308</v>
      </c>
      <c r="I41" s="3">
        <v>26029</v>
      </c>
      <c r="J41" s="2">
        <v>40</v>
      </c>
      <c r="K41" s="63" t="s">
        <v>12548</v>
      </c>
      <c r="L41" s="2">
        <v>53</v>
      </c>
      <c r="M41" s="2">
        <v>71</v>
      </c>
    </row>
    <row r="42" spans="1:13" x14ac:dyDescent="0.2">
      <c r="A42" t="s">
        <v>8768</v>
      </c>
      <c r="B42" t="s">
        <v>8805</v>
      </c>
      <c r="C42" t="s">
        <v>7309</v>
      </c>
      <c r="D42" t="s">
        <v>7310</v>
      </c>
      <c r="E42" t="s">
        <v>7272</v>
      </c>
      <c r="F42" t="s">
        <v>11351</v>
      </c>
      <c r="G42" t="s">
        <v>11970</v>
      </c>
      <c r="H42" t="s">
        <v>7311</v>
      </c>
      <c r="I42" s="3">
        <v>28975</v>
      </c>
      <c r="J42" s="2">
        <v>41</v>
      </c>
      <c r="K42" s="63" t="s">
        <v>12549</v>
      </c>
      <c r="L42" s="2">
        <v>58</v>
      </c>
      <c r="M42" s="2">
        <v>79</v>
      </c>
    </row>
    <row r="43" spans="1:13" x14ac:dyDescent="0.2">
      <c r="A43" t="s">
        <v>8559</v>
      </c>
      <c r="B43" t="s">
        <v>11352</v>
      </c>
      <c r="C43" t="s">
        <v>7312</v>
      </c>
      <c r="D43" t="s">
        <v>7261</v>
      </c>
      <c r="E43" t="s">
        <v>7093</v>
      </c>
      <c r="F43" t="s">
        <v>11328</v>
      </c>
      <c r="G43" t="s">
        <v>11971</v>
      </c>
      <c r="H43" t="s">
        <v>7313</v>
      </c>
      <c r="I43" s="3">
        <v>33744</v>
      </c>
      <c r="J43" s="2">
        <v>42</v>
      </c>
      <c r="K43" s="63" t="s">
        <v>12550</v>
      </c>
      <c r="L43" s="2">
        <v>54</v>
      </c>
      <c r="M43" s="2">
        <v>92</v>
      </c>
    </row>
    <row r="44" spans="1:13" x14ac:dyDescent="0.2">
      <c r="A44" t="s">
        <v>8650</v>
      </c>
      <c r="B44" t="s">
        <v>11353</v>
      </c>
      <c r="C44" t="s">
        <v>7314</v>
      </c>
      <c r="D44" t="s">
        <v>7315</v>
      </c>
      <c r="E44" t="s">
        <v>7316</v>
      </c>
      <c r="F44" t="s">
        <v>11354</v>
      </c>
      <c r="G44" t="s">
        <v>11972</v>
      </c>
      <c r="H44" t="s">
        <v>7317</v>
      </c>
      <c r="I44" s="3">
        <v>32533</v>
      </c>
      <c r="J44" s="2">
        <v>43</v>
      </c>
      <c r="K44" s="63" t="s">
        <v>12551</v>
      </c>
      <c r="L44" s="2">
        <v>35</v>
      </c>
      <c r="M44" s="2">
        <v>89</v>
      </c>
    </row>
    <row r="45" spans="1:13" x14ac:dyDescent="0.2">
      <c r="A45" t="s">
        <v>8579</v>
      </c>
      <c r="B45" t="s">
        <v>8921</v>
      </c>
      <c r="C45" t="s">
        <v>7318</v>
      </c>
      <c r="D45" t="s">
        <v>7319</v>
      </c>
      <c r="E45" t="s">
        <v>7191</v>
      </c>
      <c r="F45" t="s">
        <v>11355</v>
      </c>
      <c r="G45" t="s">
        <v>11973</v>
      </c>
      <c r="H45" t="s">
        <v>7320</v>
      </c>
      <c r="I45" s="3">
        <v>35659</v>
      </c>
      <c r="J45" s="2">
        <v>44</v>
      </c>
      <c r="K45" s="63" t="s">
        <v>12552</v>
      </c>
      <c r="L45" s="2">
        <v>75</v>
      </c>
      <c r="M45" s="2">
        <v>97</v>
      </c>
    </row>
    <row r="46" spans="1:13" x14ac:dyDescent="0.2">
      <c r="A46" t="s">
        <v>8717</v>
      </c>
      <c r="B46" t="s">
        <v>8835</v>
      </c>
      <c r="C46" t="s">
        <v>7321</v>
      </c>
      <c r="D46" t="s">
        <v>7261</v>
      </c>
      <c r="E46" t="s">
        <v>7093</v>
      </c>
      <c r="F46" t="s">
        <v>11328</v>
      </c>
      <c r="G46" t="s">
        <v>11974</v>
      </c>
      <c r="H46" t="s">
        <v>7322</v>
      </c>
      <c r="I46" s="3">
        <v>24814</v>
      </c>
      <c r="J46" s="2">
        <v>45</v>
      </c>
      <c r="K46" s="63" t="s">
        <v>12553</v>
      </c>
      <c r="L46" s="2">
        <v>47</v>
      </c>
      <c r="M46" s="2">
        <v>67</v>
      </c>
    </row>
    <row r="47" spans="1:13" x14ac:dyDescent="0.2">
      <c r="A47" t="s">
        <v>8585</v>
      </c>
      <c r="B47" t="s">
        <v>11356</v>
      </c>
      <c r="C47" t="s">
        <v>7323</v>
      </c>
      <c r="D47" t="s">
        <v>7324</v>
      </c>
      <c r="E47" t="s">
        <v>7246</v>
      </c>
      <c r="F47" t="s">
        <v>11357</v>
      </c>
      <c r="G47" t="s">
        <v>11975</v>
      </c>
      <c r="H47" t="s">
        <v>7325</v>
      </c>
      <c r="I47" s="3">
        <v>33072</v>
      </c>
      <c r="J47" s="2">
        <v>46</v>
      </c>
      <c r="K47" s="63" t="s">
        <v>12554</v>
      </c>
      <c r="L47" s="2">
        <v>34</v>
      </c>
      <c r="M47" s="2">
        <v>90</v>
      </c>
    </row>
    <row r="48" spans="1:13" x14ac:dyDescent="0.2">
      <c r="A48" t="s">
        <v>8957</v>
      </c>
      <c r="B48" t="s">
        <v>11358</v>
      </c>
      <c r="C48" t="s">
        <v>7326</v>
      </c>
      <c r="D48" t="s">
        <v>7261</v>
      </c>
      <c r="E48" t="s">
        <v>7093</v>
      </c>
      <c r="F48" t="s">
        <v>11328</v>
      </c>
      <c r="G48" t="s">
        <v>11976</v>
      </c>
      <c r="H48" t="s">
        <v>7327</v>
      </c>
      <c r="I48" s="3">
        <v>22791</v>
      </c>
      <c r="J48" s="2">
        <v>47</v>
      </c>
      <c r="K48" s="63" t="s">
        <v>12555</v>
      </c>
      <c r="L48" s="2">
        <v>62</v>
      </c>
      <c r="M48" s="2">
        <v>62</v>
      </c>
    </row>
    <row r="49" spans="1:13" x14ac:dyDescent="0.2">
      <c r="A49" t="s">
        <v>11359</v>
      </c>
      <c r="B49" t="s">
        <v>8826</v>
      </c>
      <c r="C49" t="s">
        <v>7328</v>
      </c>
      <c r="D49" t="s">
        <v>7329</v>
      </c>
      <c r="E49" t="s">
        <v>7097</v>
      </c>
      <c r="F49" t="s">
        <v>11360</v>
      </c>
      <c r="G49" t="s">
        <v>11977</v>
      </c>
      <c r="H49" t="s">
        <v>7330</v>
      </c>
      <c r="I49" s="3">
        <v>29936</v>
      </c>
      <c r="J49" s="2">
        <v>48</v>
      </c>
      <c r="K49" s="63" t="s">
        <v>12556</v>
      </c>
      <c r="L49" s="2">
        <v>33</v>
      </c>
      <c r="M49" s="2">
        <v>81</v>
      </c>
    </row>
    <row r="50" spans="1:13" x14ac:dyDescent="0.2">
      <c r="A50" t="s">
        <v>8558</v>
      </c>
      <c r="B50" t="s">
        <v>8857</v>
      </c>
      <c r="C50" t="s">
        <v>7331</v>
      </c>
      <c r="D50" t="s">
        <v>7217</v>
      </c>
      <c r="E50" t="s">
        <v>7202</v>
      </c>
      <c r="F50" t="s">
        <v>11307</v>
      </c>
      <c r="G50" t="s">
        <v>11978</v>
      </c>
      <c r="H50" t="s">
        <v>7332</v>
      </c>
      <c r="I50" s="3">
        <v>33575</v>
      </c>
      <c r="J50" s="2">
        <v>49</v>
      </c>
      <c r="K50" s="63" t="s">
        <v>12557</v>
      </c>
      <c r="L50" s="2">
        <v>75</v>
      </c>
      <c r="M50" s="2">
        <v>91</v>
      </c>
    </row>
    <row r="51" spans="1:13" x14ac:dyDescent="0.2">
      <c r="A51" t="s">
        <v>8947</v>
      </c>
      <c r="B51" t="s">
        <v>8578</v>
      </c>
      <c r="C51" t="s">
        <v>7333</v>
      </c>
      <c r="D51" t="s">
        <v>7334</v>
      </c>
      <c r="E51" t="s">
        <v>7335</v>
      </c>
      <c r="F51" t="s">
        <v>11361</v>
      </c>
      <c r="G51" t="s">
        <v>11979</v>
      </c>
      <c r="H51" t="s">
        <v>7336</v>
      </c>
      <c r="I51" s="3">
        <v>34926</v>
      </c>
      <c r="J51" s="2">
        <v>50</v>
      </c>
      <c r="K51" s="63" t="s">
        <v>12558</v>
      </c>
      <c r="L51" s="2">
        <v>5</v>
      </c>
      <c r="M51" s="2">
        <v>95</v>
      </c>
    </row>
    <row r="52" spans="1:13" x14ac:dyDescent="0.2">
      <c r="A52" t="s">
        <v>8952</v>
      </c>
      <c r="B52" t="s">
        <v>7066</v>
      </c>
      <c r="C52" t="s">
        <v>7337</v>
      </c>
      <c r="D52" t="s">
        <v>7338</v>
      </c>
      <c r="E52" t="s">
        <v>7202</v>
      </c>
      <c r="F52" t="s">
        <v>11362</v>
      </c>
      <c r="G52" t="s">
        <v>11980</v>
      </c>
      <c r="H52" t="s">
        <v>7339</v>
      </c>
      <c r="I52" s="3">
        <v>34457</v>
      </c>
      <c r="J52" s="2">
        <v>51</v>
      </c>
      <c r="K52" s="63" t="s">
        <v>12559</v>
      </c>
      <c r="L52" s="2">
        <v>55</v>
      </c>
      <c r="M52" s="2">
        <v>94</v>
      </c>
    </row>
    <row r="53" spans="1:13" x14ac:dyDescent="0.2">
      <c r="A53" t="s">
        <v>8577</v>
      </c>
      <c r="B53" t="s">
        <v>11363</v>
      </c>
      <c r="C53" t="s">
        <v>7340</v>
      </c>
      <c r="D53" t="s">
        <v>7341</v>
      </c>
      <c r="E53" t="s">
        <v>7238</v>
      </c>
      <c r="F53" t="s">
        <v>11364</v>
      </c>
      <c r="G53" t="s">
        <v>11981</v>
      </c>
      <c r="H53" t="s">
        <v>7342</v>
      </c>
      <c r="I53" s="3">
        <v>18518</v>
      </c>
      <c r="J53" s="2">
        <v>52</v>
      </c>
      <c r="K53" s="63" t="s">
        <v>12560</v>
      </c>
      <c r="L53" s="2">
        <v>78</v>
      </c>
      <c r="M53" s="2">
        <v>50</v>
      </c>
    </row>
    <row r="54" spans="1:13" x14ac:dyDescent="0.2">
      <c r="A54" t="s">
        <v>8660</v>
      </c>
      <c r="B54" t="s">
        <v>8566</v>
      </c>
      <c r="C54" t="s">
        <v>7343</v>
      </c>
      <c r="D54" t="s">
        <v>7344</v>
      </c>
      <c r="E54" t="s">
        <v>7238</v>
      </c>
      <c r="F54" t="s">
        <v>11365</v>
      </c>
      <c r="G54" t="s">
        <v>11982</v>
      </c>
      <c r="H54" t="s">
        <v>7345</v>
      </c>
      <c r="I54" s="3">
        <v>34120</v>
      </c>
      <c r="J54" s="2">
        <v>53</v>
      </c>
      <c r="K54" s="63" t="s">
        <v>12561</v>
      </c>
      <c r="L54" s="2">
        <v>23</v>
      </c>
      <c r="M54" s="2">
        <v>93</v>
      </c>
    </row>
    <row r="55" spans="1:13" x14ac:dyDescent="0.2">
      <c r="A55" t="s">
        <v>4662</v>
      </c>
      <c r="B55" t="s">
        <v>8698</v>
      </c>
      <c r="C55" t="s">
        <v>7346</v>
      </c>
      <c r="D55" t="s">
        <v>7347</v>
      </c>
      <c r="E55" t="s">
        <v>7348</v>
      </c>
      <c r="F55" t="s">
        <v>11366</v>
      </c>
      <c r="G55" t="s">
        <v>11983</v>
      </c>
      <c r="H55" t="s">
        <v>7349</v>
      </c>
      <c r="I55" s="3">
        <v>33205</v>
      </c>
      <c r="J55" s="2">
        <v>54</v>
      </c>
      <c r="K55" s="63" t="s">
        <v>12562</v>
      </c>
      <c r="L55" s="2">
        <v>6</v>
      </c>
      <c r="M55" s="2">
        <v>90</v>
      </c>
    </row>
    <row r="56" spans="1:13" x14ac:dyDescent="0.2">
      <c r="A56" t="s">
        <v>11367</v>
      </c>
      <c r="B56" t="s">
        <v>11368</v>
      </c>
      <c r="C56" t="s">
        <v>7350</v>
      </c>
      <c r="D56" t="s">
        <v>7351</v>
      </c>
      <c r="E56" t="s">
        <v>7246</v>
      </c>
      <c r="F56" t="s">
        <v>11369</v>
      </c>
      <c r="G56" t="s">
        <v>11984</v>
      </c>
      <c r="H56" t="s">
        <v>7352</v>
      </c>
      <c r="I56" s="3">
        <v>31321</v>
      </c>
      <c r="J56" s="2">
        <v>55</v>
      </c>
      <c r="K56" s="63" t="s">
        <v>12563</v>
      </c>
      <c r="L56" s="2">
        <v>15</v>
      </c>
      <c r="M56" s="2">
        <v>85</v>
      </c>
    </row>
    <row r="57" spans="1:13" x14ac:dyDescent="0.2">
      <c r="A57" t="s">
        <v>8802</v>
      </c>
      <c r="B57" t="s">
        <v>8699</v>
      </c>
      <c r="C57" t="s">
        <v>7353</v>
      </c>
      <c r="D57" t="s">
        <v>7082</v>
      </c>
      <c r="E57" t="s">
        <v>7246</v>
      </c>
      <c r="F57" t="s">
        <v>11346</v>
      </c>
      <c r="G57" t="s">
        <v>11985</v>
      </c>
      <c r="H57" t="s">
        <v>7354</v>
      </c>
      <c r="I57" s="3">
        <v>34908</v>
      </c>
      <c r="J57" s="2">
        <v>56</v>
      </c>
      <c r="K57" s="63" t="s">
        <v>12564</v>
      </c>
      <c r="L57" s="2">
        <v>39</v>
      </c>
      <c r="M57" s="2">
        <v>95</v>
      </c>
    </row>
    <row r="58" spans="1:13" x14ac:dyDescent="0.2">
      <c r="A58" t="s">
        <v>8545</v>
      </c>
      <c r="B58" t="s">
        <v>11370</v>
      </c>
      <c r="C58" t="s">
        <v>7355</v>
      </c>
      <c r="D58" t="s">
        <v>3001</v>
      </c>
      <c r="E58" t="s">
        <v>7180</v>
      </c>
      <c r="F58" t="s">
        <v>11371</v>
      </c>
      <c r="G58" t="s">
        <v>11986</v>
      </c>
      <c r="H58" t="s">
        <v>7356</v>
      </c>
      <c r="I58" s="3">
        <v>35551</v>
      </c>
      <c r="J58" s="2">
        <v>57</v>
      </c>
      <c r="K58" s="63" t="s">
        <v>12565</v>
      </c>
      <c r="L58" s="2">
        <v>48</v>
      </c>
      <c r="M58" s="2">
        <v>97</v>
      </c>
    </row>
    <row r="59" spans="1:13" x14ac:dyDescent="0.2">
      <c r="A59" t="s">
        <v>11372</v>
      </c>
      <c r="B59" t="s">
        <v>11373</v>
      </c>
      <c r="C59" t="s">
        <v>7357</v>
      </c>
      <c r="D59" t="s">
        <v>7358</v>
      </c>
      <c r="E59" t="s">
        <v>7254</v>
      </c>
      <c r="F59" t="s">
        <v>11374</v>
      </c>
      <c r="G59" t="s">
        <v>11987</v>
      </c>
      <c r="H59" t="s">
        <v>7359</v>
      </c>
      <c r="I59" s="3">
        <v>35836</v>
      </c>
      <c r="J59" s="2">
        <v>58</v>
      </c>
      <c r="K59" s="63" t="s">
        <v>12566</v>
      </c>
      <c r="L59" s="2">
        <v>90</v>
      </c>
      <c r="M59" s="2">
        <v>98</v>
      </c>
    </row>
    <row r="60" spans="1:13" x14ac:dyDescent="0.2">
      <c r="A60" t="s">
        <v>8617</v>
      </c>
      <c r="B60" t="s">
        <v>11375</v>
      </c>
      <c r="C60" t="s">
        <v>7360</v>
      </c>
      <c r="D60" t="s">
        <v>7056</v>
      </c>
      <c r="E60" t="s">
        <v>7209</v>
      </c>
      <c r="F60" t="s">
        <v>11376</v>
      </c>
      <c r="G60" t="s">
        <v>11988</v>
      </c>
      <c r="H60" t="s">
        <v>7361</v>
      </c>
      <c r="I60" s="3">
        <v>25252</v>
      </c>
      <c r="J60" s="2">
        <v>59</v>
      </c>
      <c r="K60" s="63" t="s">
        <v>12567</v>
      </c>
      <c r="L60" s="2">
        <v>49</v>
      </c>
      <c r="M60" s="2">
        <v>69</v>
      </c>
    </row>
    <row r="61" spans="1:13" x14ac:dyDescent="0.2">
      <c r="A61" t="s">
        <v>8616</v>
      </c>
      <c r="B61" t="s">
        <v>8760</v>
      </c>
      <c r="C61" t="s">
        <v>7362</v>
      </c>
      <c r="D61" t="s">
        <v>7363</v>
      </c>
      <c r="E61" t="s">
        <v>7364</v>
      </c>
      <c r="F61" t="s">
        <v>11377</v>
      </c>
      <c r="G61" t="s">
        <v>11989</v>
      </c>
      <c r="H61" t="s">
        <v>7365</v>
      </c>
      <c r="I61" s="3">
        <v>31003</v>
      </c>
      <c r="J61" s="2">
        <v>60</v>
      </c>
      <c r="K61" s="63" t="s">
        <v>12568</v>
      </c>
      <c r="L61" s="2">
        <v>38</v>
      </c>
      <c r="M61" s="2">
        <v>84</v>
      </c>
    </row>
    <row r="62" spans="1:13" x14ac:dyDescent="0.2">
      <c r="A62" t="s">
        <v>8688</v>
      </c>
      <c r="B62" t="s">
        <v>8299</v>
      </c>
      <c r="C62" t="s">
        <v>7366</v>
      </c>
      <c r="D62" t="s">
        <v>7367</v>
      </c>
      <c r="E62" t="s">
        <v>7368</v>
      </c>
      <c r="F62" t="s">
        <v>11378</v>
      </c>
      <c r="G62" t="s">
        <v>11990</v>
      </c>
      <c r="H62" t="s">
        <v>7369</v>
      </c>
      <c r="I62" s="3">
        <v>30800</v>
      </c>
      <c r="J62" s="2">
        <v>61</v>
      </c>
      <c r="K62" s="63" t="s">
        <v>12569</v>
      </c>
      <c r="L62" s="2">
        <v>22</v>
      </c>
      <c r="M62" s="2">
        <v>84</v>
      </c>
    </row>
    <row r="63" spans="1:13" x14ac:dyDescent="0.2">
      <c r="A63" t="s">
        <v>2441</v>
      </c>
      <c r="B63" t="s">
        <v>8584</v>
      </c>
      <c r="C63" t="s">
        <v>7370</v>
      </c>
      <c r="D63" t="s">
        <v>7371</v>
      </c>
      <c r="E63" t="s">
        <v>7209</v>
      </c>
      <c r="F63" t="s">
        <v>11379</v>
      </c>
      <c r="G63" t="s">
        <v>11991</v>
      </c>
      <c r="H63" t="s">
        <v>7372</v>
      </c>
      <c r="I63" s="3">
        <v>36429</v>
      </c>
      <c r="J63" s="2">
        <v>62</v>
      </c>
      <c r="K63" s="63" t="s">
        <v>12570</v>
      </c>
      <c r="L63" s="2">
        <v>74</v>
      </c>
      <c r="M63" s="2">
        <v>99</v>
      </c>
    </row>
    <row r="64" spans="1:13" x14ac:dyDescent="0.2">
      <c r="A64" t="s">
        <v>8627</v>
      </c>
      <c r="B64" t="s">
        <v>8662</v>
      </c>
      <c r="C64" t="s">
        <v>7373</v>
      </c>
      <c r="D64" t="s">
        <v>7374</v>
      </c>
      <c r="E64" t="s">
        <v>7246</v>
      </c>
      <c r="F64" t="s">
        <v>11380</v>
      </c>
      <c r="G64" t="s">
        <v>11992</v>
      </c>
      <c r="H64" t="s">
        <v>7375</v>
      </c>
      <c r="I64" s="3">
        <v>34430</v>
      </c>
      <c r="J64" s="2">
        <v>63</v>
      </c>
      <c r="K64" s="63" t="s">
        <v>12571</v>
      </c>
      <c r="L64" s="2">
        <v>7</v>
      </c>
      <c r="M64" s="2">
        <v>94</v>
      </c>
    </row>
    <row r="65" spans="1:13" x14ac:dyDescent="0.2">
      <c r="A65" t="s">
        <v>8585</v>
      </c>
      <c r="B65" t="s">
        <v>8788</v>
      </c>
      <c r="C65" t="s">
        <v>7376</v>
      </c>
      <c r="D65" t="s">
        <v>7377</v>
      </c>
      <c r="E65" t="s">
        <v>7202</v>
      </c>
      <c r="F65" t="s">
        <v>11381</v>
      </c>
      <c r="G65" t="s">
        <v>11993</v>
      </c>
      <c r="H65" t="s">
        <v>7378</v>
      </c>
      <c r="I65" s="3">
        <v>27217</v>
      </c>
      <c r="J65" s="2">
        <v>64</v>
      </c>
      <c r="K65" s="63" t="s">
        <v>12572</v>
      </c>
      <c r="L65" s="2">
        <v>68</v>
      </c>
      <c r="M65" s="2">
        <v>74</v>
      </c>
    </row>
    <row r="66" spans="1:13" x14ac:dyDescent="0.2">
      <c r="A66" t="s">
        <v>8542</v>
      </c>
      <c r="B66" t="s">
        <v>8755</v>
      </c>
      <c r="C66" t="s">
        <v>7379</v>
      </c>
      <c r="D66" t="s">
        <v>7380</v>
      </c>
      <c r="E66" t="s">
        <v>7381</v>
      </c>
      <c r="F66" t="s">
        <v>11382</v>
      </c>
      <c r="G66" t="s">
        <v>11994</v>
      </c>
      <c r="H66" t="s">
        <v>7382</v>
      </c>
      <c r="I66" s="3">
        <v>27482</v>
      </c>
      <c r="J66" s="2">
        <v>65</v>
      </c>
      <c r="K66" s="63" t="s">
        <v>12573</v>
      </c>
      <c r="L66" s="2">
        <v>72</v>
      </c>
      <c r="M66" s="2">
        <v>75</v>
      </c>
    </row>
    <row r="67" spans="1:13" x14ac:dyDescent="0.2">
      <c r="A67" t="s">
        <v>8550</v>
      </c>
      <c r="B67" t="s">
        <v>11383</v>
      </c>
      <c r="C67" t="s">
        <v>7383</v>
      </c>
      <c r="D67" t="s">
        <v>7384</v>
      </c>
      <c r="E67" t="s">
        <v>7187</v>
      </c>
      <c r="F67" t="s">
        <v>11384</v>
      </c>
      <c r="G67" t="s">
        <v>11995</v>
      </c>
      <c r="H67" t="s">
        <v>7385</v>
      </c>
      <c r="I67" s="3">
        <v>27591</v>
      </c>
      <c r="J67" s="2">
        <v>66</v>
      </c>
      <c r="K67" s="63" t="s">
        <v>12574</v>
      </c>
      <c r="L67" s="2">
        <v>95</v>
      </c>
      <c r="M67" s="2">
        <v>75</v>
      </c>
    </row>
    <row r="68" spans="1:13" x14ac:dyDescent="0.2">
      <c r="A68" t="s">
        <v>7085</v>
      </c>
      <c r="B68" t="s">
        <v>11385</v>
      </c>
      <c r="C68" t="s">
        <v>7386</v>
      </c>
      <c r="D68" t="s">
        <v>7387</v>
      </c>
      <c r="E68" t="s">
        <v>7101</v>
      </c>
      <c r="F68" t="s">
        <v>11386</v>
      </c>
      <c r="G68" t="s">
        <v>11996</v>
      </c>
      <c r="H68" t="s">
        <v>7388</v>
      </c>
      <c r="I68" s="3">
        <v>33600</v>
      </c>
      <c r="J68" s="2">
        <v>67</v>
      </c>
      <c r="K68" s="63" t="s">
        <v>12575</v>
      </c>
      <c r="L68" s="2">
        <v>29</v>
      </c>
      <c r="M68" s="2">
        <v>91</v>
      </c>
    </row>
    <row r="69" spans="1:13" x14ac:dyDescent="0.2">
      <c r="A69" t="s">
        <v>11387</v>
      </c>
      <c r="B69" t="s">
        <v>8654</v>
      </c>
      <c r="C69" t="s">
        <v>7389</v>
      </c>
      <c r="D69" t="s">
        <v>7390</v>
      </c>
      <c r="E69" t="s">
        <v>7391</v>
      </c>
      <c r="F69" t="s">
        <v>11388</v>
      </c>
      <c r="G69" t="s">
        <v>11997</v>
      </c>
      <c r="H69" t="s">
        <v>7392</v>
      </c>
      <c r="I69" s="3">
        <v>22913</v>
      </c>
      <c r="J69" s="2">
        <v>68</v>
      </c>
      <c r="K69" s="63" t="s">
        <v>12576</v>
      </c>
      <c r="L69" s="2">
        <v>59</v>
      </c>
      <c r="M69" s="2">
        <v>62</v>
      </c>
    </row>
    <row r="70" spans="1:13" x14ac:dyDescent="0.2">
      <c r="A70" t="s">
        <v>11389</v>
      </c>
      <c r="B70" t="s">
        <v>11390</v>
      </c>
      <c r="C70" t="s">
        <v>7393</v>
      </c>
      <c r="D70" t="s">
        <v>7243</v>
      </c>
      <c r="E70" t="s">
        <v>7202</v>
      </c>
      <c r="F70" t="s">
        <v>11391</v>
      </c>
      <c r="G70" t="s">
        <v>11998</v>
      </c>
      <c r="H70" t="s">
        <v>7394</v>
      </c>
      <c r="I70" s="3">
        <v>30841</v>
      </c>
      <c r="J70" s="2">
        <v>69</v>
      </c>
      <c r="K70" s="63" t="s">
        <v>12577</v>
      </c>
      <c r="L70" s="2">
        <v>12</v>
      </c>
      <c r="M70" s="2">
        <v>84</v>
      </c>
    </row>
    <row r="71" spans="1:13" x14ac:dyDescent="0.2">
      <c r="A71" t="s">
        <v>8727</v>
      </c>
      <c r="B71" t="s">
        <v>8956</v>
      </c>
      <c r="C71" t="s">
        <v>7395</v>
      </c>
      <c r="D71" t="s">
        <v>7396</v>
      </c>
      <c r="E71" t="s">
        <v>7202</v>
      </c>
      <c r="F71" t="s">
        <v>11392</v>
      </c>
      <c r="G71" t="s">
        <v>11999</v>
      </c>
      <c r="H71" t="s">
        <v>7397</v>
      </c>
      <c r="I71" s="3">
        <v>26215</v>
      </c>
      <c r="J71" s="2">
        <v>70</v>
      </c>
      <c r="K71" s="63" t="s">
        <v>12578</v>
      </c>
      <c r="L71" s="2">
        <v>49</v>
      </c>
      <c r="M71" s="2">
        <v>71</v>
      </c>
    </row>
    <row r="72" spans="1:13" x14ac:dyDescent="0.2">
      <c r="A72" t="s">
        <v>8536</v>
      </c>
      <c r="B72" t="s">
        <v>8864</v>
      </c>
      <c r="C72" t="s">
        <v>7398</v>
      </c>
      <c r="D72" t="s">
        <v>7399</v>
      </c>
      <c r="E72" t="s">
        <v>7400</v>
      </c>
      <c r="F72" t="s">
        <v>11393</v>
      </c>
      <c r="G72" t="s">
        <v>12000</v>
      </c>
      <c r="H72" t="s">
        <v>7401</v>
      </c>
      <c r="I72" s="3">
        <v>33096</v>
      </c>
      <c r="J72" s="2">
        <v>71</v>
      </c>
      <c r="K72" s="63" t="s">
        <v>12579</v>
      </c>
      <c r="L72" s="2">
        <v>58</v>
      </c>
      <c r="M72" s="2">
        <v>90</v>
      </c>
    </row>
    <row r="73" spans="1:13" x14ac:dyDescent="0.2">
      <c r="A73" t="s">
        <v>11394</v>
      </c>
      <c r="B73" t="s">
        <v>8662</v>
      </c>
      <c r="C73" t="s">
        <v>7402</v>
      </c>
      <c r="D73" t="s">
        <v>7403</v>
      </c>
      <c r="E73" t="s">
        <v>7093</v>
      </c>
      <c r="F73" t="s">
        <v>11395</v>
      </c>
      <c r="G73" t="s">
        <v>12001</v>
      </c>
      <c r="H73" t="s">
        <v>7404</v>
      </c>
      <c r="I73" s="3">
        <v>26577</v>
      </c>
      <c r="J73" s="2">
        <v>72</v>
      </c>
      <c r="K73" s="63" t="s">
        <v>12580</v>
      </c>
      <c r="L73" s="2">
        <v>55</v>
      </c>
      <c r="M73" s="2">
        <v>72</v>
      </c>
    </row>
    <row r="74" spans="1:13" x14ac:dyDescent="0.2">
      <c r="A74" t="s">
        <v>8625</v>
      </c>
      <c r="B74" t="s">
        <v>8661</v>
      </c>
      <c r="C74" t="s">
        <v>7405</v>
      </c>
      <c r="D74" t="s">
        <v>7406</v>
      </c>
      <c r="E74" t="s">
        <v>7238</v>
      </c>
      <c r="F74" t="s">
        <v>11396</v>
      </c>
      <c r="G74" t="s">
        <v>12002</v>
      </c>
      <c r="H74" t="s">
        <v>7407</v>
      </c>
      <c r="I74" s="3">
        <v>22521</v>
      </c>
      <c r="J74" s="2">
        <v>73</v>
      </c>
      <c r="K74" s="63" t="s">
        <v>12581</v>
      </c>
      <c r="L74" s="2">
        <v>11</v>
      </c>
      <c r="M74" s="2">
        <v>61</v>
      </c>
    </row>
    <row r="75" spans="1:13" x14ac:dyDescent="0.2">
      <c r="A75" t="s">
        <v>11397</v>
      </c>
      <c r="B75" t="s">
        <v>7062</v>
      </c>
      <c r="C75" t="s">
        <v>7408</v>
      </c>
      <c r="D75" t="s">
        <v>7409</v>
      </c>
      <c r="E75" t="s">
        <v>7391</v>
      </c>
      <c r="F75" t="s">
        <v>11398</v>
      </c>
      <c r="G75" t="s">
        <v>12003</v>
      </c>
      <c r="H75" t="s">
        <v>7410</v>
      </c>
      <c r="I75" s="3">
        <v>34321</v>
      </c>
      <c r="J75" s="2">
        <v>74</v>
      </c>
      <c r="K75" s="63" t="s">
        <v>12582</v>
      </c>
      <c r="L75" s="2">
        <v>8</v>
      </c>
      <c r="M75" s="2">
        <v>93</v>
      </c>
    </row>
    <row r="76" spans="1:13" x14ac:dyDescent="0.2">
      <c r="A76" t="s">
        <v>8724</v>
      </c>
      <c r="B76" t="s">
        <v>8880</v>
      </c>
      <c r="C76" t="s">
        <v>7411</v>
      </c>
      <c r="D76" t="s">
        <v>7288</v>
      </c>
      <c r="E76" t="s">
        <v>7289</v>
      </c>
      <c r="F76" t="s">
        <v>11343</v>
      </c>
      <c r="G76" t="s">
        <v>12004</v>
      </c>
      <c r="H76" t="s">
        <v>7412</v>
      </c>
      <c r="I76" s="3">
        <v>35782</v>
      </c>
      <c r="J76" s="2">
        <v>75</v>
      </c>
      <c r="K76" s="63" t="s">
        <v>12583</v>
      </c>
      <c r="L76" s="2">
        <v>79</v>
      </c>
      <c r="M76" s="2">
        <v>97</v>
      </c>
    </row>
    <row r="77" spans="1:13" x14ac:dyDescent="0.2">
      <c r="A77" t="s">
        <v>8559</v>
      </c>
      <c r="B77" t="s">
        <v>11399</v>
      </c>
      <c r="C77" t="s">
        <v>7413</v>
      </c>
      <c r="D77" t="s">
        <v>7414</v>
      </c>
      <c r="E77" t="s">
        <v>7093</v>
      </c>
      <c r="F77" t="s">
        <v>11400</v>
      </c>
      <c r="G77" t="s">
        <v>12005</v>
      </c>
      <c r="H77" t="s">
        <v>7415</v>
      </c>
      <c r="I77" s="3">
        <v>27445</v>
      </c>
      <c r="J77" s="2">
        <v>76</v>
      </c>
      <c r="K77" s="63" t="s">
        <v>12584</v>
      </c>
      <c r="L77" s="2">
        <v>73</v>
      </c>
      <c r="M77" s="2">
        <v>75</v>
      </c>
    </row>
    <row r="78" spans="1:13" x14ac:dyDescent="0.2">
      <c r="A78" t="s">
        <v>8610</v>
      </c>
      <c r="B78" t="s">
        <v>8753</v>
      </c>
      <c r="C78" t="s">
        <v>7416</v>
      </c>
      <c r="D78" t="s">
        <v>7079</v>
      </c>
      <c r="E78" t="s">
        <v>7187</v>
      </c>
      <c r="F78" t="s">
        <v>11401</v>
      </c>
      <c r="G78" t="s">
        <v>12006</v>
      </c>
      <c r="H78" t="s">
        <v>7417</v>
      </c>
      <c r="I78" s="3">
        <v>34646</v>
      </c>
      <c r="J78" s="2">
        <v>77</v>
      </c>
      <c r="K78" s="63" t="s">
        <v>12585</v>
      </c>
      <c r="L78" s="2">
        <v>11</v>
      </c>
      <c r="M78" s="2">
        <v>94</v>
      </c>
    </row>
    <row r="79" spans="1:13" x14ac:dyDescent="0.2">
      <c r="A79" t="s">
        <v>7151</v>
      </c>
      <c r="B79" t="s">
        <v>11402</v>
      </c>
      <c r="C79" t="s">
        <v>7418</v>
      </c>
      <c r="D79" t="s">
        <v>7419</v>
      </c>
      <c r="E79" t="s">
        <v>7420</v>
      </c>
      <c r="F79" t="s">
        <v>11403</v>
      </c>
      <c r="G79" t="s">
        <v>12007</v>
      </c>
      <c r="H79" t="s">
        <v>7421</v>
      </c>
      <c r="I79" s="3">
        <v>29015</v>
      </c>
      <c r="J79" s="2">
        <v>78</v>
      </c>
      <c r="K79" s="63" t="s">
        <v>12586</v>
      </c>
      <c r="L79" s="2">
        <v>88</v>
      </c>
      <c r="M79" s="2">
        <v>79</v>
      </c>
    </row>
    <row r="80" spans="1:13" x14ac:dyDescent="0.2">
      <c r="A80" t="s">
        <v>8640</v>
      </c>
      <c r="B80" t="s">
        <v>11404</v>
      </c>
      <c r="C80" t="s">
        <v>7422</v>
      </c>
      <c r="D80" t="s">
        <v>7423</v>
      </c>
      <c r="E80" t="s">
        <v>7272</v>
      </c>
      <c r="F80" t="s">
        <v>11405</v>
      </c>
      <c r="G80" t="s">
        <v>12008</v>
      </c>
      <c r="H80" t="s">
        <v>7424</v>
      </c>
      <c r="I80" s="3">
        <v>36206</v>
      </c>
      <c r="J80" s="2">
        <v>79</v>
      </c>
      <c r="K80" s="63" t="s">
        <v>12587</v>
      </c>
      <c r="L80" s="2">
        <v>84</v>
      </c>
      <c r="M80" s="2">
        <v>99</v>
      </c>
    </row>
    <row r="81" spans="1:13" x14ac:dyDescent="0.2">
      <c r="A81" t="s">
        <v>8556</v>
      </c>
      <c r="B81" t="s">
        <v>11406</v>
      </c>
      <c r="C81" t="s">
        <v>7425</v>
      </c>
      <c r="D81" t="s">
        <v>7426</v>
      </c>
      <c r="E81" t="s">
        <v>7246</v>
      </c>
      <c r="F81" t="s">
        <v>11407</v>
      </c>
      <c r="G81" t="s">
        <v>12009</v>
      </c>
      <c r="H81" t="s">
        <v>7427</v>
      </c>
      <c r="I81" s="3">
        <v>19058</v>
      </c>
      <c r="J81" s="2">
        <v>80</v>
      </c>
      <c r="K81" s="63" t="s">
        <v>12588</v>
      </c>
      <c r="L81" s="2">
        <v>53</v>
      </c>
      <c r="M81" s="2">
        <v>52</v>
      </c>
    </row>
    <row r="82" spans="1:13" x14ac:dyDescent="0.2">
      <c r="A82" t="s">
        <v>8819</v>
      </c>
      <c r="B82" t="s">
        <v>11408</v>
      </c>
      <c r="C82" t="s">
        <v>7428</v>
      </c>
      <c r="D82" t="s">
        <v>7429</v>
      </c>
      <c r="E82" t="s">
        <v>7180</v>
      </c>
      <c r="F82" t="s">
        <v>11409</v>
      </c>
      <c r="G82" t="s">
        <v>12010</v>
      </c>
      <c r="H82" t="s">
        <v>7430</v>
      </c>
      <c r="I82" s="3">
        <v>30068</v>
      </c>
      <c r="J82" s="2">
        <v>81</v>
      </c>
      <c r="K82" s="63" t="s">
        <v>12589</v>
      </c>
      <c r="L82" s="2">
        <v>68</v>
      </c>
      <c r="M82" s="2">
        <v>82</v>
      </c>
    </row>
    <row r="83" spans="1:13" x14ac:dyDescent="0.2">
      <c r="A83" t="s">
        <v>8542</v>
      </c>
      <c r="B83" t="s">
        <v>11410</v>
      </c>
      <c r="C83" t="s">
        <v>7431</v>
      </c>
      <c r="D83" t="s">
        <v>7072</v>
      </c>
      <c r="E83" t="s">
        <v>7100</v>
      </c>
      <c r="F83" t="s">
        <v>11411</v>
      </c>
      <c r="G83" t="s">
        <v>12011</v>
      </c>
      <c r="H83" t="s">
        <v>7432</v>
      </c>
      <c r="I83" s="3">
        <v>32160</v>
      </c>
      <c r="J83" s="2">
        <v>82</v>
      </c>
      <c r="K83" s="63" t="s">
        <v>12590</v>
      </c>
      <c r="L83" s="2">
        <v>46</v>
      </c>
      <c r="M83" s="2">
        <v>88</v>
      </c>
    </row>
    <row r="84" spans="1:13" x14ac:dyDescent="0.2">
      <c r="A84" t="s">
        <v>8616</v>
      </c>
      <c r="B84" t="s">
        <v>8944</v>
      </c>
      <c r="C84" t="s">
        <v>7433</v>
      </c>
      <c r="D84" t="s">
        <v>7434</v>
      </c>
      <c r="E84" t="s">
        <v>7098</v>
      </c>
      <c r="F84" t="s">
        <v>11412</v>
      </c>
      <c r="G84" t="s">
        <v>12012</v>
      </c>
      <c r="H84" t="s">
        <v>7435</v>
      </c>
      <c r="I84" s="3">
        <v>32437</v>
      </c>
      <c r="J84" s="2">
        <v>83</v>
      </c>
      <c r="K84" s="63" t="s">
        <v>12591</v>
      </c>
      <c r="L84" s="2">
        <v>83</v>
      </c>
      <c r="M84" s="2">
        <v>88</v>
      </c>
    </row>
    <row r="85" spans="1:13" x14ac:dyDescent="0.2">
      <c r="A85" t="s">
        <v>8556</v>
      </c>
      <c r="B85" t="s">
        <v>8847</v>
      </c>
      <c r="C85" t="s">
        <v>7436</v>
      </c>
      <c r="D85" t="s">
        <v>7437</v>
      </c>
      <c r="E85" t="s">
        <v>7113</v>
      </c>
      <c r="F85" t="s">
        <v>11413</v>
      </c>
      <c r="G85" t="s">
        <v>12013</v>
      </c>
      <c r="H85" t="s">
        <v>7438</v>
      </c>
      <c r="I85" s="3">
        <v>23773</v>
      </c>
      <c r="J85" s="2">
        <v>84</v>
      </c>
      <c r="K85" s="63" t="s">
        <v>12592</v>
      </c>
      <c r="L85" s="2">
        <v>32</v>
      </c>
      <c r="M85" s="2">
        <v>65</v>
      </c>
    </row>
    <row r="86" spans="1:13" x14ac:dyDescent="0.2">
      <c r="A86" t="s">
        <v>8658</v>
      </c>
      <c r="B86" t="s">
        <v>11414</v>
      </c>
      <c r="C86" t="s">
        <v>7439</v>
      </c>
      <c r="D86" t="s">
        <v>7440</v>
      </c>
      <c r="E86" t="s">
        <v>7209</v>
      </c>
      <c r="F86" t="s">
        <v>11415</v>
      </c>
      <c r="G86" t="s">
        <v>12014</v>
      </c>
      <c r="H86" t="s">
        <v>7441</v>
      </c>
      <c r="I86" s="3">
        <v>35833</v>
      </c>
      <c r="J86" s="2">
        <v>85</v>
      </c>
      <c r="K86" s="63" t="s">
        <v>12593</v>
      </c>
      <c r="L86" s="2">
        <v>83</v>
      </c>
      <c r="M86" s="2">
        <v>98</v>
      </c>
    </row>
    <row r="87" spans="1:13" x14ac:dyDescent="0.2">
      <c r="A87" t="s">
        <v>8541</v>
      </c>
      <c r="B87" t="s">
        <v>11416</v>
      </c>
      <c r="C87" t="s">
        <v>7442</v>
      </c>
      <c r="D87" t="s">
        <v>7443</v>
      </c>
      <c r="E87" t="s">
        <v>7289</v>
      </c>
      <c r="F87" t="s">
        <v>11417</v>
      </c>
      <c r="G87" t="s">
        <v>12015</v>
      </c>
      <c r="H87" t="s">
        <v>7444</v>
      </c>
      <c r="I87" s="3">
        <v>34879</v>
      </c>
      <c r="J87" s="2">
        <v>86</v>
      </c>
      <c r="K87" s="63" t="s">
        <v>12594</v>
      </c>
      <c r="L87" s="2">
        <v>14</v>
      </c>
      <c r="M87" s="2">
        <v>95</v>
      </c>
    </row>
    <row r="88" spans="1:13" x14ac:dyDescent="0.2">
      <c r="A88" t="s">
        <v>8782</v>
      </c>
      <c r="B88" t="s">
        <v>8574</v>
      </c>
      <c r="C88" t="s">
        <v>7445</v>
      </c>
      <c r="D88" t="s">
        <v>7446</v>
      </c>
      <c r="E88" t="s">
        <v>7335</v>
      </c>
      <c r="F88" t="s">
        <v>11418</v>
      </c>
      <c r="G88" t="s">
        <v>12016</v>
      </c>
      <c r="H88" t="s">
        <v>7447</v>
      </c>
      <c r="I88" s="3">
        <v>19360</v>
      </c>
      <c r="J88" s="2">
        <v>87</v>
      </c>
      <c r="K88" s="63" t="s">
        <v>12595</v>
      </c>
      <c r="L88" s="2">
        <v>78</v>
      </c>
      <c r="M88" s="2">
        <v>53</v>
      </c>
    </row>
    <row r="89" spans="1:13" x14ac:dyDescent="0.2">
      <c r="A89" t="s">
        <v>8621</v>
      </c>
      <c r="B89" t="s">
        <v>11419</v>
      </c>
      <c r="C89" t="s">
        <v>7448</v>
      </c>
      <c r="D89" t="s">
        <v>7449</v>
      </c>
      <c r="E89" t="s">
        <v>7272</v>
      </c>
      <c r="F89" t="s">
        <v>11420</v>
      </c>
      <c r="G89" t="s">
        <v>12017</v>
      </c>
      <c r="H89" t="s">
        <v>7450</v>
      </c>
      <c r="I89" s="3">
        <v>18501</v>
      </c>
      <c r="J89" s="2">
        <v>88</v>
      </c>
      <c r="K89" s="63" t="s">
        <v>12596</v>
      </c>
      <c r="L89" s="2">
        <v>35</v>
      </c>
      <c r="M89" s="2">
        <v>50</v>
      </c>
    </row>
    <row r="90" spans="1:13" x14ac:dyDescent="0.2">
      <c r="A90" t="s">
        <v>8597</v>
      </c>
      <c r="B90" t="s">
        <v>11421</v>
      </c>
      <c r="C90" t="s">
        <v>7451</v>
      </c>
      <c r="D90" t="s">
        <v>7452</v>
      </c>
      <c r="E90" t="s">
        <v>7097</v>
      </c>
      <c r="F90" t="s">
        <v>11422</v>
      </c>
      <c r="G90" t="s">
        <v>12018</v>
      </c>
      <c r="H90" t="s">
        <v>7453</v>
      </c>
      <c r="I90" s="3">
        <v>31324</v>
      </c>
      <c r="J90" s="2">
        <v>89</v>
      </c>
      <c r="K90" s="63" t="s">
        <v>12597</v>
      </c>
      <c r="L90" s="2">
        <v>27</v>
      </c>
      <c r="M90" s="2">
        <v>85</v>
      </c>
    </row>
    <row r="91" spans="1:13" x14ac:dyDescent="0.2">
      <c r="A91" t="s">
        <v>8735</v>
      </c>
      <c r="B91" t="s">
        <v>8773</v>
      </c>
      <c r="C91" t="s">
        <v>7454</v>
      </c>
      <c r="D91" t="s">
        <v>7455</v>
      </c>
      <c r="E91" t="s">
        <v>7209</v>
      </c>
      <c r="F91" t="s">
        <v>11423</v>
      </c>
      <c r="G91" t="s">
        <v>12019</v>
      </c>
      <c r="H91" t="s">
        <v>7456</v>
      </c>
      <c r="I91" s="3">
        <v>33632</v>
      </c>
      <c r="J91" s="2">
        <v>90</v>
      </c>
      <c r="K91" s="63" t="s">
        <v>12598</v>
      </c>
      <c r="L91" s="2">
        <v>82</v>
      </c>
      <c r="M91" s="2">
        <v>92</v>
      </c>
    </row>
    <row r="92" spans="1:13" x14ac:dyDescent="0.2">
      <c r="A92" t="s">
        <v>8637</v>
      </c>
      <c r="B92" t="s">
        <v>8611</v>
      </c>
      <c r="C92" t="s">
        <v>7457</v>
      </c>
      <c r="D92" t="s">
        <v>7458</v>
      </c>
      <c r="E92" t="s">
        <v>7364</v>
      </c>
      <c r="F92" t="s">
        <v>11424</v>
      </c>
      <c r="G92" t="s">
        <v>12020</v>
      </c>
      <c r="H92" t="s">
        <v>7459</v>
      </c>
      <c r="I92" s="3">
        <v>32720</v>
      </c>
      <c r="J92" s="2">
        <v>91</v>
      </c>
      <c r="K92" s="63" t="s">
        <v>12599</v>
      </c>
      <c r="L92" s="2">
        <v>47</v>
      </c>
      <c r="M92" s="2">
        <v>89</v>
      </c>
    </row>
    <row r="93" spans="1:13" x14ac:dyDescent="0.2">
      <c r="A93" t="s">
        <v>8535</v>
      </c>
      <c r="B93" t="s">
        <v>11425</v>
      </c>
      <c r="C93" t="s">
        <v>7460</v>
      </c>
      <c r="D93" t="s">
        <v>7461</v>
      </c>
      <c r="E93" t="s">
        <v>7335</v>
      </c>
      <c r="F93" t="s">
        <v>11426</v>
      </c>
      <c r="G93" t="s">
        <v>12021</v>
      </c>
      <c r="H93" t="s">
        <v>7462</v>
      </c>
      <c r="I93" s="3">
        <v>18717</v>
      </c>
      <c r="J93" s="2">
        <v>92</v>
      </c>
      <c r="K93" s="63" t="s">
        <v>12600</v>
      </c>
      <c r="L93" s="2">
        <v>16</v>
      </c>
      <c r="M93" s="2">
        <v>51</v>
      </c>
    </row>
    <row r="94" spans="1:13" x14ac:dyDescent="0.2">
      <c r="A94" t="s">
        <v>8739</v>
      </c>
      <c r="B94" t="s">
        <v>7054</v>
      </c>
      <c r="C94" t="s">
        <v>7463</v>
      </c>
      <c r="D94" t="s">
        <v>7261</v>
      </c>
      <c r="E94" t="s">
        <v>7093</v>
      </c>
      <c r="F94" t="s">
        <v>11328</v>
      </c>
      <c r="G94" t="s">
        <v>12022</v>
      </c>
      <c r="H94" t="s">
        <v>7464</v>
      </c>
      <c r="I94" s="3">
        <v>25206</v>
      </c>
      <c r="J94" s="2">
        <v>93</v>
      </c>
      <c r="K94" s="63" t="s">
        <v>12601</v>
      </c>
      <c r="L94" s="2">
        <v>65</v>
      </c>
      <c r="M94" s="2">
        <v>69</v>
      </c>
    </row>
    <row r="95" spans="1:13" x14ac:dyDescent="0.2">
      <c r="A95" t="s">
        <v>8634</v>
      </c>
      <c r="B95" t="s">
        <v>8716</v>
      </c>
      <c r="C95" t="s">
        <v>7465</v>
      </c>
      <c r="D95" t="s">
        <v>7059</v>
      </c>
      <c r="E95" t="s">
        <v>7093</v>
      </c>
      <c r="F95" t="s">
        <v>11427</v>
      </c>
      <c r="G95" t="s">
        <v>12023</v>
      </c>
      <c r="H95" t="s">
        <v>7466</v>
      </c>
      <c r="I95" s="3">
        <v>31075</v>
      </c>
      <c r="J95" s="2">
        <v>94</v>
      </c>
      <c r="K95" s="63" t="s">
        <v>12602</v>
      </c>
      <c r="L95" s="2">
        <v>32</v>
      </c>
      <c r="M95" s="2">
        <v>85</v>
      </c>
    </row>
    <row r="96" spans="1:13" x14ac:dyDescent="0.2">
      <c r="A96" t="s">
        <v>8740</v>
      </c>
      <c r="B96" t="s">
        <v>11428</v>
      </c>
      <c r="C96" t="s">
        <v>7467</v>
      </c>
      <c r="D96" t="s">
        <v>7468</v>
      </c>
      <c r="E96" t="s">
        <v>7420</v>
      </c>
      <c r="F96" t="s">
        <v>11429</v>
      </c>
      <c r="G96" t="s">
        <v>12024</v>
      </c>
      <c r="H96" t="s">
        <v>7469</v>
      </c>
      <c r="I96" s="3">
        <v>23824</v>
      </c>
      <c r="J96" s="2">
        <v>95</v>
      </c>
      <c r="K96" s="63" t="s">
        <v>12603</v>
      </c>
      <c r="L96" s="2">
        <v>27</v>
      </c>
      <c r="M96" s="2">
        <v>65</v>
      </c>
    </row>
    <row r="97" spans="1:13" x14ac:dyDescent="0.2">
      <c r="A97" t="s">
        <v>11430</v>
      </c>
      <c r="B97" t="s">
        <v>8759</v>
      </c>
      <c r="C97" t="s">
        <v>7470</v>
      </c>
      <c r="D97" t="s">
        <v>7471</v>
      </c>
      <c r="E97" t="s">
        <v>7093</v>
      </c>
      <c r="F97" t="s">
        <v>11431</v>
      </c>
      <c r="G97" t="s">
        <v>12025</v>
      </c>
      <c r="H97" t="s">
        <v>7472</v>
      </c>
      <c r="I97" s="3">
        <v>22322</v>
      </c>
      <c r="J97" s="2">
        <v>96</v>
      </c>
      <c r="K97" s="63" t="s">
        <v>12604</v>
      </c>
      <c r="L97" s="2">
        <v>98</v>
      </c>
      <c r="M97" s="2">
        <v>61</v>
      </c>
    </row>
    <row r="98" spans="1:13" x14ac:dyDescent="0.2">
      <c r="A98" t="s">
        <v>8861</v>
      </c>
      <c r="B98" t="s">
        <v>11432</v>
      </c>
      <c r="C98" t="s">
        <v>7473</v>
      </c>
      <c r="D98" t="s">
        <v>7474</v>
      </c>
      <c r="E98" t="s">
        <v>7180</v>
      </c>
      <c r="F98" t="s">
        <v>11433</v>
      </c>
      <c r="G98" t="s">
        <v>12026</v>
      </c>
      <c r="H98" t="s">
        <v>7475</v>
      </c>
      <c r="I98" s="3">
        <v>30837</v>
      </c>
      <c r="J98" s="2">
        <v>97</v>
      </c>
      <c r="K98" s="63" t="s">
        <v>12605</v>
      </c>
      <c r="L98" s="2">
        <v>97</v>
      </c>
      <c r="M98" s="2">
        <v>84</v>
      </c>
    </row>
    <row r="99" spans="1:13" x14ac:dyDescent="0.2">
      <c r="A99" t="s">
        <v>8604</v>
      </c>
      <c r="B99" t="s">
        <v>11434</v>
      </c>
      <c r="C99" t="s">
        <v>7476</v>
      </c>
      <c r="D99" t="s">
        <v>7243</v>
      </c>
      <c r="E99" t="s">
        <v>7202</v>
      </c>
      <c r="F99" t="s">
        <v>11435</v>
      </c>
      <c r="G99" t="s">
        <v>12027</v>
      </c>
      <c r="H99" t="s">
        <v>7477</v>
      </c>
      <c r="I99" s="3">
        <v>22175</v>
      </c>
      <c r="J99" s="2">
        <v>98</v>
      </c>
      <c r="K99" s="63" t="s">
        <v>12606</v>
      </c>
      <c r="L99" s="2">
        <v>76</v>
      </c>
      <c r="M99" s="2">
        <v>60</v>
      </c>
    </row>
    <row r="100" spans="1:13" x14ac:dyDescent="0.2">
      <c r="A100" t="s">
        <v>7085</v>
      </c>
      <c r="B100" t="s">
        <v>3104</v>
      </c>
      <c r="C100" t="s">
        <v>7478</v>
      </c>
      <c r="D100" t="s">
        <v>3001</v>
      </c>
      <c r="E100" t="s">
        <v>7180</v>
      </c>
      <c r="F100" t="s">
        <v>11436</v>
      </c>
      <c r="G100" t="s">
        <v>12028</v>
      </c>
      <c r="H100" t="s">
        <v>7479</v>
      </c>
      <c r="I100" s="3">
        <v>28429</v>
      </c>
      <c r="J100" s="2">
        <v>99</v>
      </c>
      <c r="K100" s="63" t="s">
        <v>12607</v>
      </c>
      <c r="L100" s="2">
        <v>88</v>
      </c>
      <c r="M100" s="2">
        <v>77</v>
      </c>
    </row>
    <row r="101" spans="1:13" x14ac:dyDescent="0.2">
      <c r="A101" t="s">
        <v>8605</v>
      </c>
      <c r="B101" t="s">
        <v>8976</v>
      </c>
      <c r="C101" t="s">
        <v>7480</v>
      </c>
      <c r="D101" t="s">
        <v>7481</v>
      </c>
      <c r="E101" t="s">
        <v>7482</v>
      </c>
      <c r="F101" t="s">
        <v>11437</v>
      </c>
      <c r="G101" t="s">
        <v>12029</v>
      </c>
      <c r="H101" t="s">
        <v>7483</v>
      </c>
      <c r="I101" s="3">
        <v>20156</v>
      </c>
      <c r="J101" s="2">
        <v>100</v>
      </c>
      <c r="K101" s="63" t="s">
        <v>12608</v>
      </c>
      <c r="L101" s="2">
        <v>27</v>
      </c>
      <c r="M101" s="2">
        <v>55</v>
      </c>
    </row>
    <row r="102" spans="1:13" x14ac:dyDescent="0.2">
      <c r="A102" t="s">
        <v>8554</v>
      </c>
      <c r="B102" t="s">
        <v>8557</v>
      </c>
      <c r="C102" t="s">
        <v>7484</v>
      </c>
      <c r="D102" t="s">
        <v>7055</v>
      </c>
      <c r="E102" t="s">
        <v>7093</v>
      </c>
      <c r="F102" t="s">
        <v>11438</v>
      </c>
      <c r="G102" t="s">
        <v>12030</v>
      </c>
      <c r="H102" t="s">
        <v>7485</v>
      </c>
      <c r="I102" s="3">
        <v>30926</v>
      </c>
      <c r="J102" s="2">
        <v>101</v>
      </c>
      <c r="K102" s="63" t="s">
        <v>12609</v>
      </c>
      <c r="L102" s="2">
        <v>51</v>
      </c>
      <c r="M102" s="2">
        <v>84</v>
      </c>
    </row>
    <row r="103" spans="1:13" x14ac:dyDescent="0.2">
      <c r="A103" t="s">
        <v>8610</v>
      </c>
      <c r="B103" t="s">
        <v>11439</v>
      </c>
      <c r="C103" t="s">
        <v>7486</v>
      </c>
      <c r="D103" t="s">
        <v>7487</v>
      </c>
      <c r="E103" t="s">
        <v>7272</v>
      </c>
      <c r="F103" t="s">
        <v>11440</v>
      </c>
      <c r="G103" t="s">
        <v>12031</v>
      </c>
      <c r="H103" t="s">
        <v>7488</v>
      </c>
      <c r="I103" s="3">
        <v>20689</v>
      </c>
      <c r="J103" s="2">
        <v>102</v>
      </c>
      <c r="K103" s="63" t="s">
        <v>12610</v>
      </c>
      <c r="L103" s="2">
        <v>57</v>
      </c>
      <c r="M103" s="2">
        <v>56</v>
      </c>
    </row>
    <row r="104" spans="1:13" x14ac:dyDescent="0.2">
      <c r="A104" t="s">
        <v>8617</v>
      </c>
      <c r="B104" t="s">
        <v>11441</v>
      </c>
      <c r="C104" t="s">
        <v>7489</v>
      </c>
      <c r="D104" t="s">
        <v>7490</v>
      </c>
      <c r="E104" t="s">
        <v>7098</v>
      </c>
      <c r="F104" t="s">
        <v>11442</v>
      </c>
      <c r="G104" t="s">
        <v>12032</v>
      </c>
      <c r="H104" t="s">
        <v>7491</v>
      </c>
      <c r="I104" s="3">
        <v>26697</v>
      </c>
      <c r="J104" s="2">
        <v>103</v>
      </c>
      <c r="K104" s="63" t="s">
        <v>12611</v>
      </c>
      <c r="L104" s="2">
        <v>62</v>
      </c>
      <c r="M104" s="2">
        <v>73</v>
      </c>
    </row>
    <row r="105" spans="1:13" x14ac:dyDescent="0.2">
      <c r="A105" t="s">
        <v>8666</v>
      </c>
      <c r="B105" t="s">
        <v>8767</v>
      </c>
      <c r="C105" t="s">
        <v>7492</v>
      </c>
      <c r="D105" t="s">
        <v>7493</v>
      </c>
      <c r="E105" t="s">
        <v>7494</v>
      </c>
      <c r="F105" t="s">
        <v>11443</v>
      </c>
      <c r="G105" t="s">
        <v>12033</v>
      </c>
      <c r="H105" t="s">
        <v>7495</v>
      </c>
      <c r="I105" s="3">
        <v>23018</v>
      </c>
      <c r="J105" s="2">
        <v>104</v>
      </c>
      <c r="K105" s="63" t="s">
        <v>12612</v>
      </c>
      <c r="L105" s="2">
        <v>14</v>
      </c>
      <c r="M105" s="2">
        <v>63</v>
      </c>
    </row>
    <row r="106" spans="1:13" x14ac:dyDescent="0.2">
      <c r="A106" t="s">
        <v>8540</v>
      </c>
      <c r="B106" t="s">
        <v>8578</v>
      </c>
      <c r="C106" t="s">
        <v>7496</v>
      </c>
      <c r="D106" t="s">
        <v>7497</v>
      </c>
      <c r="E106" t="s">
        <v>7113</v>
      </c>
      <c r="F106" t="s">
        <v>11444</v>
      </c>
      <c r="G106" t="s">
        <v>12034</v>
      </c>
      <c r="H106" t="s">
        <v>7498</v>
      </c>
      <c r="I106" s="3">
        <v>18437</v>
      </c>
      <c r="J106" s="2">
        <v>105</v>
      </c>
      <c r="K106" s="63" t="s">
        <v>12613</v>
      </c>
      <c r="L106" s="2">
        <v>5</v>
      </c>
      <c r="M106" s="2">
        <v>50</v>
      </c>
    </row>
    <row r="107" spans="1:13" x14ac:dyDescent="0.2">
      <c r="A107" t="s">
        <v>8617</v>
      </c>
      <c r="B107" t="s">
        <v>8587</v>
      </c>
      <c r="C107" t="s">
        <v>7499</v>
      </c>
      <c r="D107" t="s">
        <v>7500</v>
      </c>
      <c r="E107" t="s">
        <v>7501</v>
      </c>
      <c r="F107" t="s">
        <v>11445</v>
      </c>
      <c r="G107" t="s">
        <v>12035</v>
      </c>
      <c r="H107" t="s">
        <v>7502</v>
      </c>
      <c r="I107" s="3">
        <v>33230</v>
      </c>
      <c r="J107" s="2">
        <v>106</v>
      </c>
      <c r="K107" s="63" t="s">
        <v>12614</v>
      </c>
      <c r="L107" s="2">
        <v>57</v>
      </c>
      <c r="M107" s="2">
        <v>90</v>
      </c>
    </row>
    <row r="108" spans="1:13" x14ac:dyDescent="0.2">
      <c r="A108" t="s">
        <v>8839</v>
      </c>
      <c r="B108" t="s">
        <v>8868</v>
      </c>
      <c r="C108" t="s">
        <v>7503</v>
      </c>
      <c r="D108" t="s">
        <v>7504</v>
      </c>
      <c r="E108" t="s">
        <v>7272</v>
      </c>
      <c r="F108" t="s">
        <v>11446</v>
      </c>
      <c r="G108" t="s">
        <v>12036</v>
      </c>
      <c r="H108" t="s">
        <v>7505</v>
      </c>
      <c r="I108" s="3">
        <v>35803</v>
      </c>
      <c r="J108" s="2">
        <v>107</v>
      </c>
      <c r="K108" s="63" t="s">
        <v>12615</v>
      </c>
      <c r="L108" s="2">
        <v>60</v>
      </c>
      <c r="M108" s="2">
        <v>98</v>
      </c>
    </row>
    <row r="109" spans="1:13" x14ac:dyDescent="0.2">
      <c r="A109" t="s">
        <v>249</v>
      </c>
      <c r="B109" t="s">
        <v>11447</v>
      </c>
      <c r="C109" t="s">
        <v>7506</v>
      </c>
      <c r="D109" t="s">
        <v>7507</v>
      </c>
      <c r="E109" t="s">
        <v>7209</v>
      </c>
      <c r="F109" t="s">
        <v>11448</v>
      </c>
      <c r="G109" t="s">
        <v>12037</v>
      </c>
      <c r="H109" t="s">
        <v>7508</v>
      </c>
      <c r="I109" s="3">
        <v>25334</v>
      </c>
      <c r="J109" s="2">
        <v>108</v>
      </c>
      <c r="K109" s="63" t="s">
        <v>12616</v>
      </c>
      <c r="L109" s="2">
        <v>58</v>
      </c>
      <c r="M109" s="2">
        <v>69</v>
      </c>
    </row>
    <row r="110" spans="1:13" x14ac:dyDescent="0.2">
      <c r="A110" t="s">
        <v>7090</v>
      </c>
      <c r="B110" t="s">
        <v>8940</v>
      </c>
      <c r="C110" t="s">
        <v>7509</v>
      </c>
      <c r="D110" t="s">
        <v>7261</v>
      </c>
      <c r="E110" t="s">
        <v>7093</v>
      </c>
      <c r="F110" t="s">
        <v>11328</v>
      </c>
      <c r="G110" t="s">
        <v>12038</v>
      </c>
      <c r="H110" t="s">
        <v>7510</v>
      </c>
      <c r="I110" s="3">
        <v>29964</v>
      </c>
      <c r="J110" s="2">
        <v>109</v>
      </c>
      <c r="K110" s="63" t="s">
        <v>12617</v>
      </c>
      <c r="L110" s="2">
        <v>36</v>
      </c>
      <c r="M110" s="2">
        <v>82</v>
      </c>
    </row>
    <row r="111" spans="1:13" x14ac:dyDescent="0.2">
      <c r="A111" t="s">
        <v>8798</v>
      </c>
      <c r="B111" t="s">
        <v>8867</v>
      </c>
      <c r="C111" t="s">
        <v>7511</v>
      </c>
      <c r="D111" t="s">
        <v>7512</v>
      </c>
      <c r="E111" t="s">
        <v>7289</v>
      </c>
      <c r="F111" t="s">
        <v>11449</v>
      </c>
      <c r="G111" t="s">
        <v>12039</v>
      </c>
      <c r="H111" t="s">
        <v>7513</v>
      </c>
      <c r="I111" s="3">
        <v>27384</v>
      </c>
      <c r="J111" s="2">
        <v>110</v>
      </c>
      <c r="K111" s="63" t="s">
        <v>12618</v>
      </c>
      <c r="L111" s="2">
        <v>22</v>
      </c>
      <c r="M111" s="2">
        <v>74</v>
      </c>
    </row>
    <row r="112" spans="1:13" x14ac:dyDescent="0.2">
      <c r="A112" t="s">
        <v>8551</v>
      </c>
      <c r="B112" t="s">
        <v>8657</v>
      </c>
      <c r="C112" t="s">
        <v>7514</v>
      </c>
      <c r="D112" t="s">
        <v>7515</v>
      </c>
      <c r="E112" t="s">
        <v>7391</v>
      </c>
      <c r="F112" t="s">
        <v>11450</v>
      </c>
      <c r="G112" t="s">
        <v>12040</v>
      </c>
      <c r="H112" t="s">
        <v>7516</v>
      </c>
      <c r="I112" s="3">
        <v>29898</v>
      </c>
      <c r="J112" s="2">
        <v>111</v>
      </c>
      <c r="K112" s="63" t="s">
        <v>12619</v>
      </c>
      <c r="L112" s="2">
        <v>95</v>
      </c>
      <c r="M112" s="2">
        <v>81</v>
      </c>
    </row>
    <row r="113" spans="1:13" x14ac:dyDescent="0.2">
      <c r="A113" t="s">
        <v>11451</v>
      </c>
      <c r="B113" t="s">
        <v>11452</v>
      </c>
      <c r="C113" t="s">
        <v>7517</v>
      </c>
      <c r="D113" t="s">
        <v>7507</v>
      </c>
      <c r="E113" t="s">
        <v>7209</v>
      </c>
      <c r="F113" t="s">
        <v>11453</v>
      </c>
      <c r="G113" t="s">
        <v>12041</v>
      </c>
      <c r="H113" t="s">
        <v>7518</v>
      </c>
      <c r="I113" s="3">
        <v>22210</v>
      </c>
      <c r="J113" s="2">
        <v>112</v>
      </c>
      <c r="K113" s="63" t="s">
        <v>12620</v>
      </c>
      <c r="L113" s="2">
        <v>91</v>
      </c>
      <c r="M113" s="2">
        <v>60</v>
      </c>
    </row>
    <row r="114" spans="1:13" x14ac:dyDescent="0.2">
      <c r="A114" t="s">
        <v>8674</v>
      </c>
      <c r="B114" t="s">
        <v>8581</v>
      </c>
      <c r="C114" t="s">
        <v>7519</v>
      </c>
      <c r="D114" t="s">
        <v>7520</v>
      </c>
      <c r="E114" t="s">
        <v>7521</v>
      </c>
      <c r="F114" t="s">
        <v>11454</v>
      </c>
      <c r="G114" t="s">
        <v>12042</v>
      </c>
      <c r="H114" t="s">
        <v>7522</v>
      </c>
      <c r="I114" s="3">
        <v>27292</v>
      </c>
      <c r="J114" s="2">
        <v>113</v>
      </c>
      <c r="K114" s="63" t="s">
        <v>12621</v>
      </c>
      <c r="L114" s="2">
        <v>74</v>
      </c>
      <c r="M114" s="2">
        <v>74</v>
      </c>
    </row>
    <row r="115" spans="1:13" x14ac:dyDescent="0.2">
      <c r="A115" t="s">
        <v>8589</v>
      </c>
      <c r="B115" t="s">
        <v>8574</v>
      </c>
      <c r="C115" t="s">
        <v>7523</v>
      </c>
      <c r="D115" t="s">
        <v>3001</v>
      </c>
      <c r="E115" t="s">
        <v>7180</v>
      </c>
      <c r="F115" t="s">
        <v>11371</v>
      </c>
      <c r="G115" t="s">
        <v>12043</v>
      </c>
      <c r="H115" t="s">
        <v>7524</v>
      </c>
      <c r="I115" s="3">
        <v>20341</v>
      </c>
      <c r="J115" s="2">
        <v>114</v>
      </c>
      <c r="K115" s="63" t="s">
        <v>12622</v>
      </c>
      <c r="L115" s="2">
        <v>59</v>
      </c>
      <c r="M115" s="2">
        <v>55</v>
      </c>
    </row>
    <row r="116" spans="1:13" x14ac:dyDescent="0.2">
      <c r="A116" t="s">
        <v>7143</v>
      </c>
      <c r="B116" t="s">
        <v>8781</v>
      </c>
      <c r="C116" t="s">
        <v>7525</v>
      </c>
      <c r="D116" t="s">
        <v>7526</v>
      </c>
      <c r="E116" t="s">
        <v>7202</v>
      </c>
      <c r="F116" t="s">
        <v>11455</v>
      </c>
      <c r="G116" t="s">
        <v>12044</v>
      </c>
      <c r="H116" t="s">
        <v>7527</v>
      </c>
      <c r="I116" s="3">
        <v>18319</v>
      </c>
      <c r="J116" s="2">
        <v>115</v>
      </c>
      <c r="K116" s="63" t="s">
        <v>12623</v>
      </c>
      <c r="L116" s="2">
        <v>68</v>
      </c>
      <c r="M116" s="2">
        <v>50</v>
      </c>
    </row>
    <row r="117" spans="1:13" x14ac:dyDescent="0.2">
      <c r="A117" t="s">
        <v>8537</v>
      </c>
      <c r="B117" t="s">
        <v>11456</v>
      </c>
      <c r="C117" t="s">
        <v>7528</v>
      </c>
      <c r="D117" t="s">
        <v>1015</v>
      </c>
      <c r="E117" t="s">
        <v>7391</v>
      </c>
      <c r="F117" t="s">
        <v>11457</v>
      </c>
      <c r="G117" t="s">
        <v>12045</v>
      </c>
      <c r="H117" t="s">
        <v>7529</v>
      </c>
      <c r="I117" s="3">
        <v>33319</v>
      </c>
      <c r="J117" s="2">
        <v>116</v>
      </c>
      <c r="K117" s="63" t="s">
        <v>12624</v>
      </c>
      <c r="L117" s="2">
        <v>77</v>
      </c>
      <c r="M117" s="2">
        <v>91</v>
      </c>
    </row>
    <row r="118" spans="1:13" x14ac:dyDescent="0.2">
      <c r="A118" t="s">
        <v>8572</v>
      </c>
      <c r="B118" t="s">
        <v>11458</v>
      </c>
      <c r="C118" t="s">
        <v>7530</v>
      </c>
      <c r="D118" t="s">
        <v>7374</v>
      </c>
      <c r="E118" t="s">
        <v>7246</v>
      </c>
      <c r="F118" t="s">
        <v>11380</v>
      </c>
      <c r="G118" t="s">
        <v>12046</v>
      </c>
      <c r="H118" t="s">
        <v>7531</v>
      </c>
      <c r="I118" s="3">
        <v>22706</v>
      </c>
      <c r="J118" s="2">
        <v>117</v>
      </c>
      <c r="K118" s="63" t="s">
        <v>12625</v>
      </c>
      <c r="L118" s="2">
        <v>7</v>
      </c>
      <c r="M118" s="2">
        <v>62</v>
      </c>
    </row>
    <row r="119" spans="1:13" x14ac:dyDescent="0.2">
      <c r="A119" t="s">
        <v>8609</v>
      </c>
      <c r="B119" t="s">
        <v>8855</v>
      </c>
      <c r="C119" t="s">
        <v>7532</v>
      </c>
      <c r="D119" t="s">
        <v>7533</v>
      </c>
      <c r="E119" t="s">
        <v>7534</v>
      </c>
      <c r="F119" t="s">
        <v>11459</v>
      </c>
      <c r="G119" t="s">
        <v>12047</v>
      </c>
      <c r="H119" t="s">
        <v>7535</v>
      </c>
      <c r="I119" s="3">
        <v>24998</v>
      </c>
      <c r="J119" s="2">
        <v>118</v>
      </c>
      <c r="K119" s="63" t="s">
        <v>12626</v>
      </c>
      <c r="L119" s="2">
        <v>7</v>
      </c>
      <c r="M119" s="2">
        <v>68</v>
      </c>
    </row>
    <row r="120" spans="1:13" x14ac:dyDescent="0.2">
      <c r="A120" t="s">
        <v>8595</v>
      </c>
      <c r="B120" t="s">
        <v>11460</v>
      </c>
      <c r="C120" t="s">
        <v>7536</v>
      </c>
      <c r="D120" t="s">
        <v>7537</v>
      </c>
      <c r="E120" t="s">
        <v>7180</v>
      </c>
      <c r="F120" t="s">
        <v>11461</v>
      </c>
      <c r="G120" t="s">
        <v>12048</v>
      </c>
      <c r="H120" t="s">
        <v>7538</v>
      </c>
      <c r="I120" s="3">
        <v>32641</v>
      </c>
      <c r="J120" s="2">
        <v>119</v>
      </c>
      <c r="K120" s="63" t="s">
        <v>12627</v>
      </c>
      <c r="L120" s="2">
        <v>27</v>
      </c>
      <c r="M120" s="2">
        <v>89</v>
      </c>
    </row>
    <row r="121" spans="1:13" x14ac:dyDescent="0.2">
      <c r="A121" t="s">
        <v>8576</v>
      </c>
      <c r="B121" t="s">
        <v>8793</v>
      </c>
      <c r="C121" t="s">
        <v>7539</v>
      </c>
      <c r="D121" t="s">
        <v>7329</v>
      </c>
      <c r="E121" t="s">
        <v>7097</v>
      </c>
      <c r="F121" t="s">
        <v>11360</v>
      </c>
      <c r="G121" t="s">
        <v>12049</v>
      </c>
      <c r="H121" t="s">
        <v>7540</v>
      </c>
      <c r="I121" s="3">
        <v>28573</v>
      </c>
      <c r="J121" s="2">
        <v>120</v>
      </c>
      <c r="K121" s="63" t="s">
        <v>12628</v>
      </c>
      <c r="L121" s="2">
        <v>85</v>
      </c>
      <c r="M121" s="2">
        <v>78</v>
      </c>
    </row>
    <row r="122" spans="1:13" x14ac:dyDescent="0.2">
      <c r="A122" t="s">
        <v>8679</v>
      </c>
      <c r="B122" t="s">
        <v>11462</v>
      </c>
      <c r="C122" t="s">
        <v>7541</v>
      </c>
      <c r="D122" t="s">
        <v>7446</v>
      </c>
      <c r="E122" t="s">
        <v>7335</v>
      </c>
      <c r="F122" t="s">
        <v>11418</v>
      </c>
      <c r="G122" t="s">
        <v>12050</v>
      </c>
      <c r="H122" t="s">
        <v>7542</v>
      </c>
      <c r="I122" s="3">
        <v>31342</v>
      </c>
      <c r="J122" s="2">
        <v>121</v>
      </c>
      <c r="K122" s="63" t="s">
        <v>12629</v>
      </c>
      <c r="L122" s="2">
        <v>44</v>
      </c>
      <c r="M122" s="2">
        <v>85</v>
      </c>
    </row>
    <row r="123" spans="1:13" x14ac:dyDescent="0.2">
      <c r="A123" t="s">
        <v>8690</v>
      </c>
      <c r="B123" t="s">
        <v>11358</v>
      </c>
      <c r="C123" t="s">
        <v>7543</v>
      </c>
      <c r="D123" t="s">
        <v>7544</v>
      </c>
      <c r="E123" t="s">
        <v>7545</v>
      </c>
      <c r="F123" t="s">
        <v>11463</v>
      </c>
      <c r="G123" t="s">
        <v>12051</v>
      </c>
      <c r="H123" t="s">
        <v>7546</v>
      </c>
      <c r="I123" s="3">
        <v>35729</v>
      </c>
      <c r="J123" s="2">
        <v>122</v>
      </c>
      <c r="K123" s="63" t="s">
        <v>12630</v>
      </c>
      <c r="L123" s="2">
        <v>71</v>
      </c>
      <c r="M123" s="2">
        <v>97</v>
      </c>
    </row>
    <row r="124" spans="1:13" x14ac:dyDescent="0.2">
      <c r="A124" t="s">
        <v>7065</v>
      </c>
      <c r="B124" t="s">
        <v>8770</v>
      </c>
      <c r="C124" t="s">
        <v>7547</v>
      </c>
      <c r="D124" t="s">
        <v>7548</v>
      </c>
      <c r="E124" t="s">
        <v>7364</v>
      </c>
      <c r="F124" t="s">
        <v>11464</v>
      </c>
      <c r="G124" t="s">
        <v>12052</v>
      </c>
      <c r="H124" t="s">
        <v>7549</v>
      </c>
      <c r="I124" s="3">
        <v>21066</v>
      </c>
      <c r="J124" s="2">
        <v>123</v>
      </c>
      <c r="K124" s="63" t="s">
        <v>12631</v>
      </c>
      <c r="L124" s="2">
        <v>91</v>
      </c>
      <c r="M124" s="2">
        <v>57</v>
      </c>
    </row>
    <row r="125" spans="1:13" x14ac:dyDescent="0.2">
      <c r="A125" t="s">
        <v>8603</v>
      </c>
      <c r="B125" t="s">
        <v>8643</v>
      </c>
      <c r="C125" t="s">
        <v>7550</v>
      </c>
      <c r="D125" t="s">
        <v>7551</v>
      </c>
      <c r="E125" t="s">
        <v>7335</v>
      </c>
      <c r="F125" t="s">
        <v>11465</v>
      </c>
      <c r="G125" t="s">
        <v>12053</v>
      </c>
      <c r="H125" t="s">
        <v>7552</v>
      </c>
      <c r="I125" s="3">
        <v>19369</v>
      </c>
      <c r="J125" s="2">
        <v>124</v>
      </c>
      <c r="K125" s="63" t="s">
        <v>12632</v>
      </c>
      <c r="L125" s="2">
        <v>4</v>
      </c>
      <c r="M125" s="2">
        <v>53</v>
      </c>
    </row>
    <row r="126" spans="1:13" x14ac:dyDescent="0.2">
      <c r="A126" t="s">
        <v>8593</v>
      </c>
      <c r="B126" t="s">
        <v>8876</v>
      </c>
      <c r="C126" t="s">
        <v>7553</v>
      </c>
      <c r="D126" t="s">
        <v>7554</v>
      </c>
      <c r="E126" t="s">
        <v>7555</v>
      </c>
      <c r="F126" t="s">
        <v>11466</v>
      </c>
      <c r="G126" t="s">
        <v>12054</v>
      </c>
      <c r="H126" t="s">
        <v>7556</v>
      </c>
      <c r="I126" s="3">
        <v>19049</v>
      </c>
      <c r="J126" s="2">
        <v>125</v>
      </c>
      <c r="K126" s="63" t="s">
        <v>12633</v>
      </c>
      <c r="L126" s="2">
        <v>22</v>
      </c>
      <c r="M126" s="2">
        <v>52</v>
      </c>
    </row>
    <row r="127" spans="1:13" x14ac:dyDescent="0.2">
      <c r="A127" t="s">
        <v>8853</v>
      </c>
      <c r="B127" t="s">
        <v>11467</v>
      </c>
      <c r="C127" t="s">
        <v>7557</v>
      </c>
      <c r="D127" t="s">
        <v>4038</v>
      </c>
      <c r="E127" t="s">
        <v>7202</v>
      </c>
      <c r="F127" t="s">
        <v>11468</v>
      </c>
      <c r="G127" t="s">
        <v>12055</v>
      </c>
      <c r="H127" t="s">
        <v>7558</v>
      </c>
      <c r="I127" s="3">
        <v>35859</v>
      </c>
      <c r="J127" s="2">
        <v>126</v>
      </c>
      <c r="K127" s="63" t="s">
        <v>12634</v>
      </c>
      <c r="L127" s="2">
        <v>15</v>
      </c>
      <c r="M127" s="2">
        <v>98</v>
      </c>
    </row>
    <row r="128" spans="1:13" x14ac:dyDescent="0.2">
      <c r="A128" t="s">
        <v>11469</v>
      </c>
      <c r="B128" t="s">
        <v>11470</v>
      </c>
      <c r="C128" t="s">
        <v>7559</v>
      </c>
      <c r="D128" t="s">
        <v>7560</v>
      </c>
      <c r="E128" t="s">
        <v>7093</v>
      </c>
      <c r="F128" t="s">
        <v>11471</v>
      </c>
      <c r="G128" t="s">
        <v>12056</v>
      </c>
      <c r="H128" t="s">
        <v>7561</v>
      </c>
      <c r="I128" s="3">
        <v>18492</v>
      </c>
      <c r="J128" s="2">
        <v>127</v>
      </c>
      <c r="K128" s="63" t="s">
        <v>12635</v>
      </c>
      <c r="L128" s="2">
        <v>43</v>
      </c>
      <c r="M128" s="2">
        <v>50</v>
      </c>
    </row>
    <row r="129" spans="1:13" x14ac:dyDescent="0.2">
      <c r="A129" t="s">
        <v>8696</v>
      </c>
      <c r="B129" t="s">
        <v>8965</v>
      </c>
      <c r="C129" t="s">
        <v>7562</v>
      </c>
      <c r="D129" t="s">
        <v>7150</v>
      </c>
      <c r="E129" t="s">
        <v>7254</v>
      </c>
      <c r="F129" t="s">
        <v>11472</v>
      </c>
      <c r="G129" t="s">
        <v>12057</v>
      </c>
      <c r="H129" t="s">
        <v>7563</v>
      </c>
      <c r="I129" s="3">
        <v>36509</v>
      </c>
      <c r="J129" s="2">
        <v>128</v>
      </c>
      <c r="K129" s="63" t="s">
        <v>12636</v>
      </c>
      <c r="L129" s="2">
        <v>75</v>
      </c>
      <c r="M129" s="2">
        <v>99</v>
      </c>
    </row>
    <row r="130" spans="1:13" x14ac:dyDescent="0.2">
      <c r="A130" t="s">
        <v>11473</v>
      </c>
      <c r="B130" t="s">
        <v>7066</v>
      </c>
      <c r="C130" t="s">
        <v>7564</v>
      </c>
      <c r="D130" t="s">
        <v>7565</v>
      </c>
      <c r="E130" t="s">
        <v>7534</v>
      </c>
      <c r="F130" t="s">
        <v>11474</v>
      </c>
      <c r="G130" t="s">
        <v>12058</v>
      </c>
      <c r="H130" t="s">
        <v>7566</v>
      </c>
      <c r="I130" s="3">
        <v>34379</v>
      </c>
      <c r="J130" s="2">
        <v>129</v>
      </c>
      <c r="K130" s="63" t="s">
        <v>12637</v>
      </c>
      <c r="L130" s="2">
        <v>64</v>
      </c>
      <c r="M130" s="2">
        <v>94</v>
      </c>
    </row>
    <row r="131" spans="1:13" x14ac:dyDescent="0.2">
      <c r="A131" t="s">
        <v>8970</v>
      </c>
      <c r="B131" t="s">
        <v>8685</v>
      </c>
      <c r="C131" t="s">
        <v>7567</v>
      </c>
      <c r="D131" t="s">
        <v>7568</v>
      </c>
      <c r="E131" t="s">
        <v>7289</v>
      </c>
      <c r="F131" t="s">
        <v>11475</v>
      </c>
      <c r="G131" t="s">
        <v>12059</v>
      </c>
      <c r="H131" t="s">
        <v>7569</v>
      </c>
      <c r="I131" s="3">
        <v>22404</v>
      </c>
      <c r="J131" s="2">
        <v>130</v>
      </c>
      <c r="K131" s="63" t="s">
        <v>12638</v>
      </c>
      <c r="L131" s="2">
        <v>4</v>
      </c>
      <c r="M131" s="2">
        <v>61</v>
      </c>
    </row>
    <row r="132" spans="1:13" x14ac:dyDescent="0.2">
      <c r="A132" t="s">
        <v>8750</v>
      </c>
      <c r="B132" t="s">
        <v>11476</v>
      </c>
      <c r="C132" t="s">
        <v>7570</v>
      </c>
      <c r="D132" t="s">
        <v>7275</v>
      </c>
      <c r="E132" t="s">
        <v>7335</v>
      </c>
      <c r="F132" t="s">
        <v>11477</v>
      </c>
      <c r="G132" t="s">
        <v>12060</v>
      </c>
      <c r="H132" t="s">
        <v>7571</v>
      </c>
      <c r="I132" s="3">
        <v>32695</v>
      </c>
      <c r="J132" s="2">
        <v>131</v>
      </c>
      <c r="K132" s="63" t="s">
        <v>12639</v>
      </c>
      <c r="L132" s="2">
        <v>27</v>
      </c>
      <c r="M132" s="2">
        <v>89</v>
      </c>
    </row>
    <row r="133" spans="1:13" x14ac:dyDescent="0.2">
      <c r="A133" t="s">
        <v>8713</v>
      </c>
      <c r="B133" t="s">
        <v>8753</v>
      </c>
      <c r="C133" t="s">
        <v>7572</v>
      </c>
      <c r="D133" t="s">
        <v>7080</v>
      </c>
      <c r="E133" t="s">
        <v>7246</v>
      </c>
      <c r="F133" t="s">
        <v>11478</v>
      </c>
      <c r="G133" t="s">
        <v>12061</v>
      </c>
      <c r="H133" t="s">
        <v>7573</v>
      </c>
      <c r="I133" s="3">
        <v>18618</v>
      </c>
      <c r="J133" s="2">
        <v>132</v>
      </c>
      <c r="K133" s="63" t="s">
        <v>12640</v>
      </c>
      <c r="L133" s="2">
        <v>70</v>
      </c>
      <c r="M133" s="2">
        <v>50</v>
      </c>
    </row>
    <row r="134" spans="1:13" x14ac:dyDescent="0.2">
      <c r="A134" t="s">
        <v>8711</v>
      </c>
      <c r="B134" t="s">
        <v>11479</v>
      </c>
      <c r="C134" t="s">
        <v>7574</v>
      </c>
      <c r="D134" t="s">
        <v>7575</v>
      </c>
      <c r="E134" t="s">
        <v>7400</v>
      </c>
      <c r="F134" t="s">
        <v>11480</v>
      </c>
      <c r="G134" t="s">
        <v>12062</v>
      </c>
      <c r="H134" t="s">
        <v>7576</v>
      </c>
      <c r="I134" s="3">
        <v>22296</v>
      </c>
      <c r="J134" s="2">
        <v>133</v>
      </c>
      <c r="K134" s="63" t="s">
        <v>12641</v>
      </c>
      <c r="L134" s="2">
        <v>12</v>
      </c>
      <c r="M134" s="2">
        <v>61</v>
      </c>
    </row>
    <row r="135" spans="1:13" x14ac:dyDescent="0.2">
      <c r="A135" t="s">
        <v>8541</v>
      </c>
      <c r="B135" t="s">
        <v>8936</v>
      </c>
      <c r="C135" t="s">
        <v>7577</v>
      </c>
      <c r="D135" t="s">
        <v>7261</v>
      </c>
      <c r="E135" t="s">
        <v>7093</v>
      </c>
      <c r="F135" t="s">
        <v>11481</v>
      </c>
      <c r="G135" t="s">
        <v>12063</v>
      </c>
      <c r="H135" t="s">
        <v>7578</v>
      </c>
      <c r="I135" s="3">
        <v>26268</v>
      </c>
      <c r="J135" s="2">
        <v>134</v>
      </c>
      <c r="K135" s="63" t="s">
        <v>12642</v>
      </c>
      <c r="L135" s="2">
        <v>83</v>
      </c>
      <c r="M135" s="2">
        <v>71</v>
      </c>
    </row>
    <row r="136" spans="1:13" x14ac:dyDescent="0.2">
      <c r="A136" t="s">
        <v>8759</v>
      </c>
      <c r="B136" t="s">
        <v>8752</v>
      </c>
      <c r="C136" t="s">
        <v>7579</v>
      </c>
      <c r="D136" t="s">
        <v>7580</v>
      </c>
      <c r="E136" t="s">
        <v>7180</v>
      </c>
      <c r="F136" t="s">
        <v>11482</v>
      </c>
      <c r="G136" t="s">
        <v>12064</v>
      </c>
      <c r="H136" t="s">
        <v>7581</v>
      </c>
      <c r="I136" s="3">
        <v>25358</v>
      </c>
      <c r="J136" s="2">
        <v>135</v>
      </c>
      <c r="K136" s="63" t="s">
        <v>12643</v>
      </c>
      <c r="L136" s="2">
        <v>54</v>
      </c>
      <c r="M136" s="2">
        <v>69</v>
      </c>
    </row>
    <row r="137" spans="1:13" x14ac:dyDescent="0.2">
      <c r="A137" t="s">
        <v>8807</v>
      </c>
      <c r="B137" t="s">
        <v>11483</v>
      </c>
      <c r="C137" t="s">
        <v>7582</v>
      </c>
      <c r="D137" t="s">
        <v>7201</v>
      </c>
      <c r="E137" t="s">
        <v>7202</v>
      </c>
      <c r="F137" t="s">
        <v>11484</v>
      </c>
      <c r="G137" t="s">
        <v>12065</v>
      </c>
      <c r="H137" t="s">
        <v>7583</v>
      </c>
      <c r="I137" s="3">
        <v>18316</v>
      </c>
      <c r="J137" s="2">
        <v>136</v>
      </c>
      <c r="K137" s="63" t="s">
        <v>12644</v>
      </c>
      <c r="L137" s="2">
        <v>7</v>
      </c>
      <c r="M137" s="2">
        <v>50</v>
      </c>
    </row>
    <row r="138" spans="1:13" x14ac:dyDescent="0.2">
      <c r="A138" t="s">
        <v>11485</v>
      </c>
      <c r="B138" t="s">
        <v>24</v>
      </c>
      <c r="C138" t="s">
        <v>7584</v>
      </c>
      <c r="D138" t="s">
        <v>7585</v>
      </c>
      <c r="E138" t="s">
        <v>7228</v>
      </c>
      <c r="F138" t="s">
        <v>11486</v>
      </c>
      <c r="G138" t="s">
        <v>12066</v>
      </c>
      <c r="H138" t="s">
        <v>7586</v>
      </c>
      <c r="I138" s="3">
        <v>20477</v>
      </c>
      <c r="J138" s="2">
        <v>137</v>
      </c>
      <c r="K138" s="63" t="s">
        <v>12645</v>
      </c>
      <c r="L138" s="2">
        <v>84</v>
      </c>
      <c r="M138" s="2">
        <v>56</v>
      </c>
    </row>
    <row r="139" spans="1:13" x14ac:dyDescent="0.2">
      <c r="A139" t="s">
        <v>8596</v>
      </c>
      <c r="B139" t="s">
        <v>8761</v>
      </c>
      <c r="C139" t="s">
        <v>7587</v>
      </c>
      <c r="D139" t="s">
        <v>7082</v>
      </c>
      <c r="E139" t="s">
        <v>7246</v>
      </c>
      <c r="F139" t="s">
        <v>11346</v>
      </c>
      <c r="G139" t="s">
        <v>12067</v>
      </c>
      <c r="H139" t="s">
        <v>7588</v>
      </c>
      <c r="I139" s="3">
        <v>25772</v>
      </c>
      <c r="J139" s="2">
        <v>138</v>
      </c>
      <c r="K139" s="63" t="s">
        <v>12646</v>
      </c>
      <c r="L139" s="2">
        <v>92</v>
      </c>
      <c r="M139" s="2">
        <v>70</v>
      </c>
    </row>
    <row r="140" spans="1:13" x14ac:dyDescent="0.2">
      <c r="A140" t="s">
        <v>8589</v>
      </c>
      <c r="B140" t="s">
        <v>8974</v>
      </c>
      <c r="C140" t="s">
        <v>7589</v>
      </c>
      <c r="D140" t="s">
        <v>7520</v>
      </c>
      <c r="E140" t="s">
        <v>7297</v>
      </c>
      <c r="F140" t="s">
        <v>11487</v>
      </c>
      <c r="G140" t="s">
        <v>12068</v>
      </c>
      <c r="H140" t="s">
        <v>7590</v>
      </c>
      <c r="I140" s="3">
        <v>31987</v>
      </c>
      <c r="J140" s="2">
        <v>139</v>
      </c>
      <c r="K140" s="63" t="s">
        <v>12647</v>
      </c>
      <c r="L140" s="2">
        <v>65</v>
      </c>
      <c r="M140" s="2">
        <v>87</v>
      </c>
    </row>
    <row r="141" spans="1:13" x14ac:dyDescent="0.2">
      <c r="A141" t="s">
        <v>8610</v>
      </c>
      <c r="B141" t="s">
        <v>11488</v>
      </c>
      <c r="C141" t="s">
        <v>7591</v>
      </c>
      <c r="D141" t="s">
        <v>7592</v>
      </c>
      <c r="E141" t="s">
        <v>7534</v>
      </c>
      <c r="F141" t="s">
        <v>11489</v>
      </c>
      <c r="G141" t="s">
        <v>12069</v>
      </c>
      <c r="H141" t="s">
        <v>7593</v>
      </c>
      <c r="I141" s="3">
        <v>28903</v>
      </c>
      <c r="J141" s="2">
        <v>140</v>
      </c>
      <c r="K141" s="63" t="s">
        <v>12648</v>
      </c>
      <c r="L141" s="2">
        <v>52</v>
      </c>
      <c r="M141" s="2">
        <v>79</v>
      </c>
    </row>
    <row r="142" spans="1:13" x14ac:dyDescent="0.2">
      <c r="A142" t="s">
        <v>8646</v>
      </c>
      <c r="B142" t="s">
        <v>8742</v>
      </c>
      <c r="C142" t="s">
        <v>7594</v>
      </c>
      <c r="D142" t="s">
        <v>7595</v>
      </c>
      <c r="E142" t="s">
        <v>7596</v>
      </c>
      <c r="F142" t="s">
        <v>11490</v>
      </c>
      <c r="G142" t="s">
        <v>12070</v>
      </c>
      <c r="H142" t="s">
        <v>7597</v>
      </c>
      <c r="I142" s="3">
        <v>19646</v>
      </c>
      <c r="J142" s="2">
        <v>141</v>
      </c>
      <c r="K142" s="63" t="s">
        <v>12649</v>
      </c>
      <c r="L142" s="2">
        <v>64</v>
      </c>
      <c r="M142" s="2">
        <v>53</v>
      </c>
    </row>
    <row r="143" spans="1:13" x14ac:dyDescent="0.2">
      <c r="A143" t="s">
        <v>8579</v>
      </c>
      <c r="B143" t="s">
        <v>7063</v>
      </c>
      <c r="C143" t="s">
        <v>7598</v>
      </c>
      <c r="D143" t="s">
        <v>7599</v>
      </c>
      <c r="E143" t="s">
        <v>7209</v>
      </c>
      <c r="F143" t="s">
        <v>11491</v>
      </c>
      <c r="G143" t="s">
        <v>12071</v>
      </c>
      <c r="H143" t="s">
        <v>7600</v>
      </c>
      <c r="I143" s="3">
        <v>24283</v>
      </c>
      <c r="J143" s="2">
        <v>142</v>
      </c>
      <c r="K143" s="63" t="s">
        <v>12650</v>
      </c>
      <c r="L143" s="2">
        <v>83</v>
      </c>
      <c r="M143" s="2">
        <v>66</v>
      </c>
    </row>
    <row r="144" spans="1:13" x14ac:dyDescent="0.2">
      <c r="A144" t="s">
        <v>8863</v>
      </c>
      <c r="B144" t="s">
        <v>11492</v>
      </c>
      <c r="C144" t="s">
        <v>7601</v>
      </c>
      <c r="D144" t="s">
        <v>7602</v>
      </c>
      <c r="E144" t="s">
        <v>7316</v>
      </c>
      <c r="F144" t="s">
        <v>11493</v>
      </c>
      <c r="G144" t="s">
        <v>12072</v>
      </c>
      <c r="H144" t="s">
        <v>7603</v>
      </c>
      <c r="I144" s="3">
        <v>21687</v>
      </c>
      <c r="J144" s="2">
        <v>143</v>
      </c>
      <c r="K144" s="63" t="s">
        <v>12651</v>
      </c>
      <c r="L144" s="2">
        <v>54</v>
      </c>
      <c r="M144" s="2">
        <v>59</v>
      </c>
    </row>
    <row r="145" spans="1:13" x14ac:dyDescent="0.2">
      <c r="A145" t="s">
        <v>8612</v>
      </c>
      <c r="B145" t="s">
        <v>8806</v>
      </c>
      <c r="C145" t="s">
        <v>7604</v>
      </c>
      <c r="D145" t="s">
        <v>7605</v>
      </c>
      <c r="E145" t="s">
        <v>7596</v>
      </c>
      <c r="F145" t="s">
        <v>11494</v>
      </c>
      <c r="G145" t="s">
        <v>12073</v>
      </c>
      <c r="H145" t="s">
        <v>7606</v>
      </c>
      <c r="I145" s="3">
        <v>33204</v>
      </c>
      <c r="J145" s="2">
        <v>144</v>
      </c>
      <c r="K145" s="63" t="s">
        <v>12652</v>
      </c>
      <c r="L145" s="2">
        <v>57</v>
      </c>
      <c r="M145" s="2">
        <v>90</v>
      </c>
    </row>
    <row r="146" spans="1:13" x14ac:dyDescent="0.2">
      <c r="A146" t="s">
        <v>7455</v>
      </c>
      <c r="B146" t="s">
        <v>8578</v>
      </c>
      <c r="C146" t="s">
        <v>7607</v>
      </c>
      <c r="D146" t="s">
        <v>7608</v>
      </c>
      <c r="E146" t="s">
        <v>7100</v>
      </c>
      <c r="F146" t="s">
        <v>11495</v>
      </c>
      <c r="G146" t="s">
        <v>12074</v>
      </c>
      <c r="H146" t="s">
        <v>7609</v>
      </c>
      <c r="I146" s="3">
        <v>26232</v>
      </c>
      <c r="J146" s="2">
        <v>145</v>
      </c>
      <c r="K146" s="63" t="s">
        <v>12653</v>
      </c>
      <c r="L146" s="2">
        <v>98</v>
      </c>
      <c r="M146" s="2">
        <v>71</v>
      </c>
    </row>
    <row r="147" spans="1:13" x14ac:dyDescent="0.2">
      <c r="A147" t="s">
        <v>8568</v>
      </c>
      <c r="B147" t="s">
        <v>7455</v>
      </c>
      <c r="C147" t="s">
        <v>7610</v>
      </c>
      <c r="D147" t="s">
        <v>7611</v>
      </c>
      <c r="E147" t="s">
        <v>7534</v>
      </c>
      <c r="F147" t="s">
        <v>11496</v>
      </c>
      <c r="G147" t="s">
        <v>12075</v>
      </c>
      <c r="H147" t="s">
        <v>7612</v>
      </c>
      <c r="I147" s="3">
        <v>32074</v>
      </c>
      <c r="J147" s="2">
        <v>146</v>
      </c>
      <c r="K147" s="63" t="s">
        <v>12654</v>
      </c>
      <c r="L147" s="2">
        <v>25</v>
      </c>
      <c r="M147" s="2">
        <v>87</v>
      </c>
    </row>
    <row r="148" spans="1:13" x14ac:dyDescent="0.2">
      <c r="A148" t="s">
        <v>8827</v>
      </c>
      <c r="B148" t="s">
        <v>4926</v>
      </c>
      <c r="C148" t="s">
        <v>7613</v>
      </c>
      <c r="D148" t="s">
        <v>7614</v>
      </c>
      <c r="E148" t="s">
        <v>7238</v>
      </c>
      <c r="F148" t="s">
        <v>11497</v>
      </c>
      <c r="G148" t="s">
        <v>12076</v>
      </c>
      <c r="H148" t="s">
        <v>7615</v>
      </c>
      <c r="I148" s="3">
        <v>31281</v>
      </c>
      <c r="J148" s="2">
        <v>147</v>
      </c>
      <c r="K148" s="63" t="s">
        <v>12655</v>
      </c>
      <c r="L148" s="2">
        <v>61</v>
      </c>
      <c r="M148" s="2">
        <v>85</v>
      </c>
    </row>
    <row r="149" spans="1:13" x14ac:dyDescent="0.2">
      <c r="A149" t="s">
        <v>8966</v>
      </c>
      <c r="B149" t="s">
        <v>8828</v>
      </c>
      <c r="C149" t="s">
        <v>7616</v>
      </c>
      <c r="D149" t="s">
        <v>7617</v>
      </c>
      <c r="E149" t="s">
        <v>7202</v>
      </c>
      <c r="F149" t="s">
        <v>11498</v>
      </c>
      <c r="G149" t="s">
        <v>12077</v>
      </c>
      <c r="H149" t="s">
        <v>7618</v>
      </c>
      <c r="I149" s="3">
        <v>32911</v>
      </c>
      <c r="J149" s="2">
        <v>148</v>
      </c>
      <c r="K149" s="63" t="s">
        <v>12656</v>
      </c>
      <c r="L149" s="2">
        <v>46</v>
      </c>
      <c r="M149" s="2">
        <v>90</v>
      </c>
    </row>
    <row r="150" spans="1:13" x14ac:dyDescent="0.2">
      <c r="A150" t="s">
        <v>8697</v>
      </c>
      <c r="B150" t="s">
        <v>7390</v>
      </c>
      <c r="C150" t="s">
        <v>7619</v>
      </c>
      <c r="D150" t="s">
        <v>7620</v>
      </c>
      <c r="E150" t="s">
        <v>7391</v>
      </c>
      <c r="F150" t="s">
        <v>11398</v>
      </c>
      <c r="G150" t="s">
        <v>12078</v>
      </c>
      <c r="H150" t="s">
        <v>7621</v>
      </c>
      <c r="I150" s="3">
        <v>31223</v>
      </c>
      <c r="J150" s="2">
        <v>149</v>
      </c>
      <c r="K150" s="63" t="s">
        <v>12657</v>
      </c>
      <c r="L150" s="2">
        <v>89</v>
      </c>
      <c r="M150" s="2">
        <v>85</v>
      </c>
    </row>
    <row r="151" spans="1:13" x14ac:dyDescent="0.2">
      <c r="A151" t="s">
        <v>8542</v>
      </c>
      <c r="B151" t="s">
        <v>8930</v>
      </c>
      <c r="C151" t="s">
        <v>7622</v>
      </c>
      <c r="D151" t="s">
        <v>7035</v>
      </c>
      <c r="E151" t="s">
        <v>7098</v>
      </c>
      <c r="F151" t="s">
        <v>11499</v>
      </c>
      <c r="G151" t="s">
        <v>12079</v>
      </c>
      <c r="H151" t="s">
        <v>7623</v>
      </c>
      <c r="I151" s="3">
        <v>26297</v>
      </c>
      <c r="J151" s="2">
        <v>150</v>
      </c>
      <c r="K151" s="63" t="s">
        <v>12658</v>
      </c>
      <c r="L151" s="2">
        <v>24</v>
      </c>
      <c r="M151" s="2">
        <v>71</v>
      </c>
    </row>
    <row r="152" spans="1:13" x14ac:dyDescent="0.2">
      <c r="A152" t="s">
        <v>8620</v>
      </c>
      <c r="B152" t="s">
        <v>8668</v>
      </c>
      <c r="C152" t="s">
        <v>7624</v>
      </c>
      <c r="D152" t="s">
        <v>7625</v>
      </c>
      <c r="E152" t="s">
        <v>7191</v>
      </c>
      <c r="F152" t="s">
        <v>11500</v>
      </c>
      <c r="G152" t="s">
        <v>12080</v>
      </c>
      <c r="H152" t="s">
        <v>7626</v>
      </c>
      <c r="I152" s="3">
        <v>18972</v>
      </c>
      <c r="J152" s="2">
        <v>151</v>
      </c>
      <c r="K152" s="63" t="s">
        <v>12659</v>
      </c>
      <c r="L152" s="2">
        <v>97</v>
      </c>
      <c r="M152" s="2">
        <v>51</v>
      </c>
    </row>
    <row r="153" spans="1:13" x14ac:dyDescent="0.2">
      <c r="A153" t="s">
        <v>8638</v>
      </c>
      <c r="B153" t="s">
        <v>8671</v>
      </c>
      <c r="C153" t="s">
        <v>7627</v>
      </c>
      <c r="D153" t="s">
        <v>7628</v>
      </c>
      <c r="E153" t="s">
        <v>7246</v>
      </c>
      <c r="F153" t="s">
        <v>11501</v>
      </c>
      <c r="G153" t="s">
        <v>12081</v>
      </c>
      <c r="H153" t="s">
        <v>7629</v>
      </c>
      <c r="I153" s="3">
        <v>23043</v>
      </c>
      <c r="J153" s="2">
        <v>152</v>
      </c>
      <c r="K153" s="63" t="s">
        <v>12660</v>
      </c>
      <c r="L153" s="2">
        <v>63</v>
      </c>
      <c r="M153" s="2">
        <v>63</v>
      </c>
    </row>
    <row r="154" spans="1:13" x14ac:dyDescent="0.2">
      <c r="A154" t="s">
        <v>11502</v>
      </c>
      <c r="B154" t="s">
        <v>11503</v>
      </c>
      <c r="C154" t="s">
        <v>7630</v>
      </c>
      <c r="D154" t="s">
        <v>7631</v>
      </c>
      <c r="E154" t="s">
        <v>7368</v>
      </c>
      <c r="F154" t="s">
        <v>11504</v>
      </c>
      <c r="G154" t="s">
        <v>12082</v>
      </c>
      <c r="H154" t="s">
        <v>7632</v>
      </c>
      <c r="I154" s="3">
        <v>33187</v>
      </c>
      <c r="J154" s="2">
        <v>153</v>
      </c>
      <c r="K154" s="63" t="s">
        <v>12661</v>
      </c>
      <c r="L154" s="2">
        <v>45</v>
      </c>
      <c r="M154" s="2">
        <v>90</v>
      </c>
    </row>
    <row r="155" spans="1:13" x14ac:dyDescent="0.2">
      <c r="A155" t="s">
        <v>8717</v>
      </c>
      <c r="B155" t="s">
        <v>8829</v>
      </c>
      <c r="C155" t="s">
        <v>7633</v>
      </c>
      <c r="D155" t="s">
        <v>7634</v>
      </c>
      <c r="E155" t="s">
        <v>7494</v>
      </c>
      <c r="F155" t="s">
        <v>11505</v>
      </c>
      <c r="G155" t="s">
        <v>12083</v>
      </c>
      <c r="H155" t="s">
        <v>7635</v>
      </c>
      <c r="I155" s="3">
        <v>28007</v>
      </c>
      <c r="J155" s="2">
        <v>154</v>
      </c>
      <c r="K155" s="63" t="s">
        <v>12662</v>
      </c>
      <c r="L155" s="2">
        <v>15</v>
      </c>
      <c r="M155" s="2">
        <v>76</v>
      </c>
    </row>
    <row r="156" spans="1:13" x14ac:dyDescent="0.2">
      <c r="A156" t="s">
        <v>8542</v>
      </c>
      <c r="B156" t="s">
        <v>8779</v>
      </c>
      <c r="C156" t="s">
        <v>7636</v>
      </c>
      <c r="D156" t="s">
        <v>7637</v>
      </c>
      <c r="E156" t="s">
        <v>7180</v>
      </c>
      <c r="F156" t="s">
        <v>11506</v>
      </c>
      <c r="G156" t="s">
        <v>12084</v>
      </c>
      <c r="H156" t="s">
        <v>7638</v>
      </c>
      <c r="I156" s="3">
        <v>22190</v>
      </c>
      <c r="J156" s="2">
        <v>155</v>
      </c>
      <c r="K156" s="63" t="s">
        <v>12663</v>
      </c>
      <c r="L156" s="2">
        <v>100</v>
      </c>
      <c r="M156" s="2">
        <v>60</v>
      </c>
    </row>
    <row r="157" spans="1:13" x14ac:dyDescent="0.2">
      <c r="A157" t="s">
        <v>7065</v>
      </c>
      <c r="B157" t="s">
        <v>8767</v>
      </c>
      <c r="C157" t="s">
        <v>7639</v>
      </c>
      <c r="D157" t="s">
        <v>7374</v>
      </c>
      <c r="E157" t="s">
        <v>7246</v>
      </c>
      <c r="F157" t="s">
        <v>11380</v>
      </c>
      <c r="G157" t="s">
        <v>12085</v>
      </c>
      <c r="H157" t="s">
        <v>7640</v>
      </c>
      <c r="I157" s="3">
        <v>21458</v>
      </c>
      <c r="J157" s="2">
        <v>156</v>
      </c>
      <c r="K157" s="63" t="s">
        <v>12664</v>
      </c>
      <c r="L157" s="2">
        <v>73</v>
      </c>
      <c r="M157" s="2">
        <v>58</v>
      </c>
    </row>
    <row r="158" spans="1:13" x14ac:dyDescent="0.2">
      <c r="A158" t="s">
        <v>11507</v>
      </c>
      <c r="B158" t="s">
        <v>8843</v>
      </c>
      <c r="C158" t="s">
        <v>7641</v>
      </c>
      <c r="D158" t="s">
        <v>7642</v>
      </c>
      <c r="E158" t="s">
        <v>7391</v>
      </c>
      <c r="F158" t="s">
        <v>11508</v>
      </c>
      <c r="G158" t="s">
        <v>12086</v>
      </c>
      <c r="H158" t="s">
        <v>7643</v>
      </c>
      <c r="I158" s="3">
        <v>24531</v>
      </c>
      <c r="J158" s="2">
        <v>157</v>
      </c>
      <c r="K158" s="63" t="s">
        <v>12665</v>
      </c>
      <c r="L158" s="2">
        <v>75</v>
      </c>
      <c r="M158" s="2">
        <v>67</v>
      </c>
    </row>
    <row r="159" spans="1:13" x14ac:dyDescent="0.2">
      <c r="A159" t="s">
        <v>8822</v>
      </c>
      <c r="B159" t="s">
        <v>11509</v>
      </c>
      <c r="C159" t="s">
        <v>7644</v>
      </c>
      <c r="D159" t="s">
        <v>7645</v>
      </c>
      <c r="E159" t="s">
        <v>7646</v>
      </c>
      <c r="F159" t="s">
        <v>11510</v>
      </c>
      <c r="G159" t="s">
        <v>12087</v>
      </c>
      <c r="H159" t="s">
        <v>7647</v>
      </c>
      <c r="I159" s="3">
        <v>36488</v>
      </c>
      <c r="J159" s="2">
        <v>158</v>
      </c>
      <c r="K159" s="63" t="s">
        <v>12666</v>
      </c>
      <c r="L159" s="2">
        <v>43</v>
      </c>
      <c r="M159" s="2">
        <v>99</v>
      </c>
    </row>
    <row r="160" spans="1:13" x14ac:dyDescent="0.2">
      <c r="A160" t="s">
        <v>8764</v>
      </c>
      <c r="B160" t="s">
        <v>8649</v>
      </c>
      <c r="C160" t="s">
        <v>7648</v>
      </c>
      <c r="D160" t="s">
        <v>7649</v>
      </c>
      <c r="E160" t="s">
        <v>7101</v>
      </c>
      <c r="F160" t="s">
        <v>11511</v>
      </c>
      <c r="G160" t="s">
        <v>12088</v>
      </c>
      <c r="H160" t="s">
        <v>7650</v>
      </c>
      <c r="I160" s="3">
        <v>29027</v>
      </c>
      <c r="J160" s="2">
        <v>159</v>
      </c>
      <c r="K160" s="63" t="s">
        <v>12667</v>
      </c>
      <c r="L160" s="2">
        <v>34</v>
      </c>
      <c r="M160" s="2">
        <v>79</v>
      </c>
    </row>
    <row r="161" spans="1:13" x14ac:dyDescent="0.2">
      <c r="A161" t="s">
        <v>8610</v>
      </c>
      <c r="B161" t="s">
        <v>11512</v>
      </c>
      <c r="C161" t="s">
        <v>7651</v>
      </c>
      <c r="D161" t="s">
        <v>7652</v>
      </c>
      <c r="E161" t="s">
        <v>7098</v>
      </c>
      <c r="F161" t="s">
        <v>11513</v>
      </c>
      <c r="G161" t="s">
        <v>12089</v>
      </c>
      <c r="H161" t="s">
        <v>7653</v>
      </c>
      <c r="I161" s="3">
        <v>25479</v>
      </c>
      <c r="J161" s="2">
        <v>160</v>
      </c>
      <c r="K161" s="63" t="s">
        <v>12668</v>
      </c>
      <c r="L161" s="2">
        <v>46</v>
      </c>
      <c r="M161" s="2">
        <v>69</v>
      </c>
    </row>
    <row r="162" spans="1:13" x14ac:dyDescent="0.2">
      <c r="A162" t="s">
        <v>7142</v>
      </c>
      <c r="B162" t="s">
        <v>11514</v>
      </c>
      <c r="C162" t="s">
        <v>7654</v>
      </c>
      <c r="D162" t="s">
        <v>7655</v>
      </c>
      <c r="E162" t="s">
        <v>7391</v>
      </c>
      <c r="F162" t="s">
        <v>11515</v>
      </c>
      <c r="G162" t="s">
        <v>12090</v>
      </c>
      <c r="H162" t="s">
        <v>7656</v>
      </c>
      <c r="I162" s="3">
        <v>33422</v>
      </c>
      <c r="J162" s="2">
        <v>161</v>
      </c>
      <c r="K162" s="63" t="s">
        <v>12669</v>
      </c>
      <c r="L162" s="2">
        <v>17</v>
      </c>
      <c r="M162" s="2">
        <v>91</v>
      </c>
    </row>
    <row r="163" spans="1:13" x14ac:dyDescent="0.2">
      <c r="A163" t="s">
        <v>11516</v>
      </c>
      <c r="B163" t="s">
        <v>8311</v>
      </c>
      <c r="C163" t="s">
        <v>7657</v>
      </c>
      <c r="D163" t="s">
        <v>7031</v>
      </c>
      <c r="E163" t="s">
        <v>7209</v>
      </c>
      <c r="F163" t="s">
        <v>11517</v>
      </c>
      <c r="G163" t="s">
        <v>12091</v>
      </c>
      <c r="H163" t="s">
        <v>7658</v>
      </c>
      <c r="I163" s="3">
        <v>26088</v>
      </c>
      <c r="J163" s="2">
        <v>162</v>
      </c>
      <c r="K163" s="63" t="s">
        <v>12670</v>
      </c>
      <c r="L163" s="2">
        <v>79</v>
      </c>
      <c r="M163" s="2">
        <v>71</v>
      </c>
    </row>
    <row r="164" spans="1:13" x14ac:dyDescent="0.2">
      <c r="A164" t="s">
        <v>8903</v>
      </c>
      <c r="B164" t="s">
        <v>8804</v>
      </c>
      <c r="C164" t="s">
        <v>7659</v>
      </c>
      <c r="D164" t="s">
        <v>7347</v>
      </c>
      <c r="E164" t="s">
        <v>7348</v>
      </c>
      <c r="F164" t="s">
        <v>11366</v>
      </c>
      <c r="G164" t="s">
        <v>12092</v>
      </c>
      <c r="H164" t="s">
        <v>7660</v>
      </c>
      <c r="I164" s="3">
        <v>27522</v>
      </c>
      <c r="J164" s="2">
        <v>163</v>
      </c>
      <c r="K164" s="63" t="s">
        <v>12671</v>
      </c>
      <c r="L164" s="2">
        <v>96</v>
      </c>
      <c r="M164" s="2">
        <v>75</v>
      </c>
    </row>
    <row r="165" spans="1:13" x14ac:dyDescent="0.2">
      <c r="A165" t="s">
        <v>3859</v>
      </c>
      <c r="B165" t="s">
        <v>11518</v>
      </c>
      <c r="C165" t="s">
        <v>7661</v>
      </c>
      <c r="D165" t="s">
        <v>7073</v>
      </c>
      <c r="E165" t="s">
        <v>7093</v>
      </c>
      <c r="F165" t="s">
        <v>11519</v>
      </c>
      <c r="G165" t="s">
        <v>12093</v>
      </c>
      <c r="H165" t="s">
        <v>7662</v>
      </c>
      <c r="I165" s="3">
        <v>19765</v>
      </c>
      <c r="J165" s="2">
        <v>164</v>
      </c>
      <c r="K165" s="63" t="s">
        <v>12672</v>
      </c>
      <c r="L165" s="2">
        <v>38</v>
      </c>
      <c r="M165" s="2">
        <v>54</v>
      </c>
    </row>
    <row r="166" spans="1:13" x14ac:dyDescent="0.2">
      <c r="A166" t="s">
        <v>8743</v>
      </c>
      <c r="B166" t="s">
        <v>8870</v>
      </c>
      <c r="C166" t="s">
        <v>7663</v>
      </c>
      <c r="D166" t="s">
        <v>7664</v>
      </c>
      <c r="E166" t="s">
        <v>7100</v>
      </c>
      <c r="F166" t="s">
        <v>11520</v>
      </c>
      <c r="G166" t="s">
        <v>12094</v>
      </c>
      <c r="H166" t="s">
        <v>7665</v>
      </c>
      <c r="I166" s="3">
        <v>34010</v>
      </c>
      <c r="J166" s="2">
        <v>165</v>
      </c>
      <c r="K166" s="63" t="s">
        <v>12673</v>
      </c>
      <c r="L166" s="2">
        <v>47</v>
      </c>
      <c r="M166" s="2">
        <v>93</v>
      </c>
    </row>
    <row r="167" spans="1:13" x14ac:dyDescent="0.2">
      <c r="A167" t="s">
        <v>8792</v>
      </c>
      <c r="B167" t="s">
        <v>8812</v>
      </c>
      <c r="C167" t="s">
        <v>7666</v>
      </c>
      <c r="D167" t="s">
        <v>1015</v>
      </c>
      <c r="E167" t="s">
        <v>7391</v>
      </c>
      <c r="F167" t="s">
        <v>11521</v>
      </c>
      <c r="G167" t="s">
        <v>12095</v>
      </c>
      <c r="H167" t="s">
        <v>7667</v>
      </c>
      <c r="I167" s="3">
        <v>30130</v>
      </c>
      <c r="J167" s="2">
        <v>166</v>
      </c>
      <c r="K167" s="63" t="s">
        <v>12674</v>
      </c>
      <c r="L167" s="2">
        <v>67</v>
      </c>
      <c r="M167" s="2">
        <v>82</v>
      </c>
    </row>
    <row r="168" spans="1:13" x14ac:dyDescent="0.2">
      <c r="A168" t="s">
        <v>8617</v>
      </c>
      <c r="B168" t="s">
        <v>11522</v>
      </c>
      <c r="C168" t="s">
        <v>7668</v>
      </c>
      <c r="D168" t="s">
        <v>7669</v>
      </c>
      <c r="E168" t="s">
        <v>7400</v>
      </c>
      <c r="F168" t="s">
        <v>11523</v>
      </c>
      <c r="G168" t="s">
        <v>12096</v>
      </c>
      <c r="H168" t="s">
        <v>7670</v>
      </c>
      <c r="I168" s="3">
        <v>29722</v>
      </c>
      <c r="J168" s="2">
        <v>167</v>
      </c>
      <c r="K168" s="63" t="s">
        <v>12675</v>
      </c>
      <c r="L168" s="2">
        <v>61</v>
      </c>
      <c r="M168" s="2">
        <v>81</v>
      </c>
    </row>
    <row r="169" spans="1:13" x14ac:dyDescent="0.2">
      <c r="A169" t="s">
        <v>8722</v>
      </c>
      <c r="B169" t="s">
        <v>11524</v>
      </c>
      <c r="C169" t="s">
        <v>7671</v>
      </c>
      <c r="D169" t="s">
        <v>7672</v>
      </c>
      <c r="E169" t="s">
        <v>7297</v>
      </c>
      <c r="F169" t="s">
        <v>11525</v>
      </c>
      <c r="G169" t="s">
        <v>12097</v>
      </c>
      <c r="H169" t="s">
        <v>7673</v>
      </c>
      <c r="I169" s="3">
        <v>25299</v>
      </c>
      <c r="J169" s="2">
        <v>168</v>
      </c>
      <c r="K169" s="63" t="s">
        <v>12676</v>
      </c>
      <c r="L169" s="2">
        <v>94</v>
      </c>
      <c r="M169" s="2">
        <v>69</v>
      </c>
    </row>
    <row r="170" spans="1:13" x14ac:dyDescent="0.2">
      <c r="A170" t="s">
        <v>11526</v>
      </c>
      <c r="B170" t="s">
        <v>8578</v>
      </c>
      <c r="C170" t="s">
        <v>7674</v>
      </c>
      <c r="D170" t="s">
        <v>7675</v>
      </c>
      <c r="E170" t="s">
        <v>7381</v>
      </c>
      <c r="F170" t="s">
        <v>11527</v>
      </c>
      <c r="G170" t="s">
        <v>12098</v>
      </c>
      <c r="H170" t="s">
        <v>7676</v>
      </c>
      <c r="I170" s="3">
        <v>29645</v>
      </c>
      <c r="J170" s="2">
        <v>169</v>
      </c>
      <c r="K170" s="63" t="s">
        <v>12677</v>
      </c>
      <c r="L170" s="2">
        <v>41</v>
      </c>
      <c r="M170" s="2">
        <v>81</v>
      </c>
    </row>
    <row r="171" spans="1:13" x14ac:dyDescent="0.2">
      <c r="A171" t="s">
        <v>8714</v>
      </c>
      <c r="B171" t="s">
        <v>11528</v>
      </c>
      <c r="C171" t="s">
        <v>7677</v>
      </c>
      <c r="D171" t="s">
        <v>7071</v>
      </c>
      <c r="E171" t="s">
        <v>7246</v>
      </c>
      <c r="F171" t="s">
        <v>11529</v>
      </c>
      <c r="G171" t="s">
        <v>12099</v>
      </c>
      <c r="H171" t="s">
        <v>7678</v>
      </c>
      <c r="I171" s="3">
        <v>34239</v>
      </c>
      <c r="J171" s="2">
        <v>170</v>
      </c>
      <c r="K171" s="63" t="s">
        <v>12678</v>
      </c>
      <c r="L171" s="2">
        <v>6</v>
      </c>
      <c r="M171" s="2">
        <v>93</v>
      </c>
    </row>
    <row r="172" spans="1:13" x14ac:dyDescent="0.2">
      <c r="A172" t="s">
        <v>11530</v>
      </c>
      <c r="B172" t="s">
        <v>8566</v>
      </c>
      <c r="C172" t="s">
        <v>7679</v>
      </c>
      <c r="D172" t="s">
        <v>7347</v>
      </c>
      <c r="E172" t="s">
        <v>7348</v>
      </c>
      <c r="F172" t="s">
        <v>11531</v>
      </c>
      <c r="G172" t="s">
        <v>12100</v>
      </c>
      <c r="H172" t="s">
        <v>7680</v>
      </c>
      <c r="I172" s="3">
        <v>23083</v>
      </c>
      <c r="J172" s="2">
        <v>171</v>
      </c>
      <c r="K172" s="63" t="s">
        <v>12679</v>
      </c>
      <c r="L172" s="2">
        <v>80</v>
      </c>
      <c r="M172" s="2">
        <v>63</v>
      </c>
    </row>
    <row r="173" spans="1:13" x14ac:dyDescent="0.2">
      <c r="A173" t="s">
        <v>8617</v>
      </c>
      <c r="B173" t="s">
        <v>8887</v>
      </c>
      <c r="C173" t="s">
        <v>7681</v>
      </c>
      <c r="D173" t="s">
        <v>7682</v>
      </c>
      <c r="E173" t="s">
        <v>7228</v>
      </c>
      <c r="F173" t="s">
        <v>11532</v>
      </c>
      <c r="G173" t="s">
        <v>12101</v>
      </c>
      <c r="H173" t="s">
        <v>7683</v>
      </c>
      <c r="I173" s="3">
        <v>26393</v>
      </c>
      <c r="J173" s="2">
        <v>172</v>
      </c>
      <c r="K173" s="63" t="s">
        <v>12680</v>
      </c>
      <c r="L173" s="2">
        <v>77</v>
      </c>
      <c r="M173" s="2">
        <v>72</v>
      </c>
    </row>
    <row r="174" spans="1:13" x14ac:dyDescent="0.2">
      <c r="A174" t="s">
        <v>8926</v>
      </c>
      <c r="B174" t="s">
        <v>8836</v>
      </c>
      <c r="C174" t="s">
        <v>7684</v>
      </c>
      <c r="D174" t="s">
        <v>7685</v>
      </c>
      <c r="E174" t="s">
        <v>7093</v>
      </c>
      <c r="F174" t="s">
        <v>11533</v>
      </c>
      <c r="G174" t="s">
        <v>12102</v>
      </c>
      <c r="H174" t="s">
        <v>7686</v>
      </c>
      <c r="I174" s="3">
        <v>33802</v>
      </c>
      <c r="J174" s="2">
        <v>173</v>
      </c>
      <c r="K174" s="63" t="s">
        <v>12681</v>
      </c>
      <c r="L174" s="2">
        <v>29</v>
      </c>
      <c r="M174" s="2">
        <v>92</v>
      </c>
    </row>
    <row r="175" spans="1:13" x14ac:dyDescent="0.2">
      <c r="A175" t="s">
        <v>8796</v>
      </c>
      <c r="B175" t="s">
        <v>8886</v>
      </c>
      <c r="C175" t="s">
        <v>7687</v>
      </c>
      <c r="D175" t="s">
        <v>7688</v>
      </c>
      <c r="E175" t="s">
        <v>7098</v>
      </c>
      <c r="F175" t="s">
        <v>11534</v>
      </c>
      <c r="G175" t="s">
        <v>12103</v>
      </c>
      <c r="H175" t="s">
        <v>7689</v>
      </c>
      <c r="I175" s="3">
        <v>25187</v>
      </c>
      <c r="J175" s="2">
        <v>174</v>
      </c>
      <c r="K175" s="63" t="s">
        <v>12682</v>
      </c>
      <c r="L175" s="2">
        <v>95</v>
      </c>
      <c r="M175" s="2">
        <v>68</v>
      </c>
    </row>
    <row r="176" spans="1:13" x14ac:dyDescent="0.2">
      <c r="A176" t="s">
        <v>8669</v>
      </c>
      <c r="B176" t="s">
        <v>8794</v>
      </c>
      <c r="C176" t="s">
        <v>7690</v>
      </c>
      <c r="D176" t="s">
        <v>7691</v>
      </c>
      <c r="E176" t="s">
        <v>7391</v>
      </c>
      <c r="F176" t="s">
        <v>11535</v>
      </c>
      <c r="G176" t="s">
        <v>12104</v>
      </c>
      <c r="H176" t="s">
        <v>7692</v>
      </c>
      <c r="I176" s="3">
        <v>32539</v>
      </c>
      <c r="J176" s="2">
        <v>175</v>
      </c>
      <c r="K176" s="63" t="s">
        <v>12683</v>
      </c>
      <c r="L176" s="2">
        <v>86</v>
      </c>
      <c r="M176" s="2">
        <v>89</v>
      </c>
    </row>
    <row r="177" spans="1:13" x14ac:dyDescent="0.2">
      <c r="A177" t="s">
        <v>8822</v>
      </c>
      <c r="B177" t="s">
        <v>8837</v>
      </c>
      <c r="C177" t="s">
        <v>7693</v>
      </c>
      <c r="D177" t="s">
        <v>7694</v>
      </c>
      <c r="E177" t="s">
        <v>7258</v>
      </c>
      <c r="F177" t="s">
        <v>11536</v>
      </c>
      <c r="G177" t="s">
        <v>12105</v>
      </c>
      <c r="H177" t="s">
        <v>7695</v>
      </c>
      <c r="I177" s="3">
        <v>29063</v>
      </c>
      <c r="J177" s="2">
        <v>176</v>
      </c>
      <c r="K177" s="63" t="s">
        <v>12684</v>
      </c>
      <c r="L177" s="2">
        <v>60</v>
      </c>
      <c r="M177" s="2">
        <v>79</v>
      </c>
    </row>
    <row r="178" spans="1:13" x14ac:dyDescent="0.2">
      <c r="A178" t="s">
        <v>11537</v>
      </c>
      <c r="B178" t="s">
        <v>8654</v>
      </c>
      <c r="C178" t="s">
        <v>7696</v>
      </c>
      <c r="D178" t="s">
        <v>7697</v>
      </c>
      <c r="E178" t="s">
        <v>7180</v>
      </c>
      <c r="F178" t="s">
        <v>11538</v>
      </c>
      <c r="G178" t="s">
        <v>12106</v>
      </c>
      <c r="H178" t="s">
        <v>7698</v>
      </c>
      <c r="I178" s="3">
        <v>22215</v>
      </c>
      <c r="J178" s="2">
        <v>177</v>
      </c>
      <c r="K178" s="63" t="s">
        <v>12685</v>
      </c>
      <c r="L178" s="2">
        <v>55</v>
      </c>
      <c r="M178" s="2">
        <v>60</v>
      </c>
    </row>
    <row r="179" spans="1:13" x14ac:dyDescent="0.2">
      <c r="A179" t="s">
        <v>8797</v>
      </c>
      <c r="B179" t="s">
        <v>8963</v>
      </c>
      <c r="C179" t="s">
        <v>7699</v>
      </c>
      <c r="D179" t="s">
        <v>7086</v>
      </c>
      <c r="E179" t="s">
        <v>7391</v>
      </c>
      <c r="F179" t="s">
        <v>11299</v>
      </c>
      <c r="G179" t="s">
        <v>12107</v>
      </c>
      <c r="H179" t="s">
        <v>7700</v>
      </c>
      <c r="I179" s="3">
        <v>28252</v>
      </c>
      <c r="J179" s="2">
        <v>178</v>
      </c>
      <c r="K179" s="63" t="s">
        <v>12686</v>
      </c>
      <c r="L179" s="2">
        <v>65</v>
      </c>
      <c r="M179" s="2">
        <v>77</v>
      </c>
    </row>
    <row r="180" spans="1:13" x14ac:dyDescent="0.2">
      <c r="A180" t="s">
        <v>8638</v>
      </c>
      <c r="B180" t="s">
        <v>11539</v>
      </c>
      <c r="C180" t="s">
        <v>7701</v>
      </c>
      <c r="D180" t="s">
        <v>7702</v>
      </c>
      <c r="E180" t="s">
        <v>7202</v>
      </c>
      <c r="F180" t="s">
        <v>11540</v>
      </c>
      <c r="G180" t="s">
        <v>12108</v>
      </c>
      <c r="H180" t="s">
        <v>7703</v>
      </c>
      <c r="I180" s="3">
        <v>35078</v>
      </c>
      <c r="J180" s="2">
        <v>179</v>
      </c>
      <c r="K180" s="63" t="s">
        <v>12687</v>
      </c>
      <c r="L180" s="2">
        <v>56</v>
      </c>
      <c r="M180" s="2">
        <v>96</v>
      </c>
    </row>
    <row r="181" spans="1:13" x14ac:dyDescent="0.2">
      <c r="A181" t="s">
        <v>8582</v>
      </c>
      <c r="B181" t="s">
        <v>8691</v>
      </c>
      <c r="C181" t="s">
        <v>7704</v>
      </c>
      <c r="D181" t="s">
        <v>7705</v>
      </c>
      <c r="E181" t="s">
        <v>7191</v>
      </c>
      <c r="F181" t="s">
        <v>11541</v>
      </c>
      <c r="G181" t="s">
        <v>12109</v>
      </c>
      <c r="H181" t="s">
        <v>7706</v>
      </c>
      <c r="I181" s="3">
        <v>20644</v>
      </c>
      <c r="J181" s="2">
        <v>180</v>
      </c>
      <c r="K181" s="63" t="s">
        <v>12688</v>
      </c>
      <c r="L181" s="2">
        <v>78</v>
      </c>
      <c r="M181" s="2">
        <v>56</v>
      </c>
    </row>
    <row r="182" spans="1:13" x14ac:dyDescent="0.2">
      <c r="A182" t="s">
        <v>8669</v>
      </c>
      <c r="B182" t="s">
        <v>11542</v>
      </c>
      <c r="C182" t="s">
        <v>7707</v>
      </c>
      <c r="D182" t="s">
        <v>7708</v>
      </c>
      <c r="E182" t="s">
        <v>7093</v>
      </c>
      <c r="F182" t="s">
        <v>11543</v>
      </c>
      <c r="G182" t="s">
        <v>12110</v>
      </c>
      <c r="H182" t="s">
        <v>7709</v>
      </c>
      <c r="I182" s="3">
        <v>27801</v>
      </c>
      <c r="J182" s="2">
        <v>181</v>
      </c>
      <c r="K182" s="63" t="s">
        <v>12689</v>
      </c>
      <c r="L182" s="2">
        <v>46</v>
      </c>
      <c r="M182" s="2">
        <v>76</v>
      </c>
    </row>
    <row r="183" spans="1:13" x14ac:dyDescent="0.2">
      <c r="A183" t="s">
        <v>8863</v>
      </c>
      <c r="B183" t="s">
        <v>11544</v>
      </c>
      <c r="C183" t="s">
        <v>7710</v>
      </c>
      <c r="D183" t="s">
        <v>7711</v>
      </c>
      <c r="E183" t="s">
        <v>7391</v>
      </c>
      <c r="F183" t="s">
        <v>11545</v>
      </c>
      <c r="G183" t="s">
        <v>12111</v>
      </c>
      <c r="H183" t="s">
        <v>7712</v>
      </c>
      <c r="I183" s="3">
        <v>19073</v>
      </c>
      <c r="J183" s="2">
        <v>182</v>
      </c>
      <c r="K183" s="63" t="s">
        <v>12690</v>
      </c>
      <c r="L183" s="2">
        <v>82</v>
      </c>
      <c r="M183" s="2">
        <v>52</v>
      </c>
    </row>
    <row r="184" spans="1:13" x14ac:dyDescent="0.2">
      <c r="A184" t="s">
        <v>8535</v>
      </c>
      <c r="B184" t="s">
        <v>8619</v>
      </c>
      <c r="C184" t="s">
        <v>7713</v>
      </c>
      <c r="D184" t="s">
        <v>7714</v>
      </c>
      <c r="E184" t="s">
        <v>7093</v>
      </c>
      <c r="F184" t="s">
        <v>11546</v>
      </c>
      <c r="G184" t="s">
        <v>12112</v>
      </c>
      <c r="H184" t="s">
        <v>7715</v>
      </c>
      <c r="I184" s="3">
        <v>34708</v>
      </c>
      <c r="J184" s="2">
        <v>183</v>
      </c>
      <c r="K184" s="63" t="s">
        <v>12691</v>
      </c>
      <c r="L184" s="2">
        <v>13</v>
      </c>
      <c r="M184" s="2">
        <v>95</v>
      </c>
    </row>
    <row r="185" spans="1:13" x14ac:dyDescent="0.2">
      <c r="A185" t="s">
        <v>8710</v>
      </c>
      <c r="B185" t="s">
        <v>7329</v>
      </c>
      <c r="C185" t="s">
        <v>7716</v>
      </c>
      <c r="D185" t="s">
        <v>7032</v>
      </c>
      <c r="E185" t="s">
        <v>7289</v>
      </c>
      <c r="F185" t="s">
        <v>11547</v>
      </c>
      <c r="G185" t="s">
        <v>12113</v>
      </c>
      <c r="H185" t="s">
        <v>7717</v>
      </c>
      <c r="I185" s="3">
        <v>23516</v>
      </c>
      <c r="J185" s="2">
        <v>184</v>
      </c>
      <c r="K185" s="63" t="s">
        <v>12692</v>
      </c>
      <c r="L185" s="2">
        <v>37</v>
      </c>
      <c r="M185" s="2">
        <v>64</v>
      </c>
    </row>
    <row r="186" spans="1:13" x14ac:dyDescent="0.2">
      <c r="A186" t="s">
        <v>6694</v>
      </c>
      <c r="B186" t="s">
        <v>8911</v>
      </c>
      <c r="C186" t="s">
        <v>7718</v>
      </c>
      <c r="D186" t="s">
        <v>7347</v>
      </c>
      <c r="E186" t="s">
        <v>7348</v>
      </c>
      <c r="F186" t="s">
        <v>11366</v>
      </c>
      <c r="G186" t="s">
        <v>12114</v>
      </c>
      <c r="H186" t="s">
        <v>7719</v>
      </c>
      <c r="I186" s="3">
        <v>31133</v>
      </c>
      <c r="J186" s="2">
        <v>185</v>
      </c>
      <c r="K186" s="63" t="s">
        <v>12693</v>
      </c>
      <c r="L186" s="2">
        <v>53</v>
      </c>
      <c r="M186" s="2">
        <v>85</v>
      </c>
    </row>
    <row r="187" spans="1:13" x14ac:dyDescent="0.2">
      <c r="A187" t="s">
        <v>8789</v>
      </c>
      <c r="B187" t="s">
        <v>11548</v>
      </c>
      <c r="C187" t="s">
        <v>7720</v>
      </c>
      <c r="D187" t="s">
        <v>7721</v>
      </c>
      <c r="E187" t="s">
        <v>7246</v>
      </c>
      <c r="F187" t="s">
        <v>11549</v>
      </c>
      <c r="G187" t="s">
        <v>12115</v>
      </c>
      <c r="H187" t="s">
        <v>7722</v>
      </c>
      <c r="I187" s="3">
        <v>20653</v>
      </c>
      <c r="J187" s="2">
        <v>186</v>
      </c>
      <c r="K187" s="63" t="s">
        <v>12694</v>
      </c>
      <c r="L187" s="2">
        <v>40</v>
      </c>
      <c r="M187" s="2">
        <v>56</v>
      </c>
    </row>
    <row r="188" spans="1:13" x14ac:dyDescent="0.2">
      <c r="A188" t="s">
        <v>11550</v>
      </c>
      <c r="B188" t="s">
        <v>8888</v>
      </c>
      <c r="C188" t="s">
        <v>7723</v>
      </c>
      <c r="D188" t="s">
        <v>7446</v>
      </c>
      <c r="E188" t="s">
        <v>7335</v>
      </c>
      <c r="F188" t="s">
        <v>11551</v>
      </c>
      <c r="G188" t="s">
        <v>12116</v>
      </c>
      <c r="H188" t="s">
        <v>7724</v>
      </c>
      <c r="I188" s="3">
        <v>23986</v>
      </c>
      <c r="J188" s="2">
        <v>187</v>
      </c>
      <c r="K188" s="63" t="s">
        <v>12695</v>
      </c>
      <c r="L188" s="2">
        <v>95</v>
      </c>
      <c r="M188" s="2">
        <v>65</v>
      </c>
    </row>
    <row r="189" spans="1:13" x14ac:dyDescent="0.2">
      <c r="A189" t="s">
        <v>8585</v>
      </c>
      <c r="B189" t="s">
        <v>8766</v>
      </c>
      <c r="C189" t="s">
        <v>7725</v>
      </c>
      <c r="D189" t="s">
        <v>7726</v>
      </c>
      <c r="E189" t="s">
        <v>7093</v>
      </c>
      <c r="F189" t="s">
        <v>11552</v>
      </c>
      <c r="G189" t="s">
        <v>12117</v>
      </c>
      <c r="H189" t="s">
        <v>7727</v>
      </c>
      <c r="I189" s="3">
        <v>29480</v>
      </c>
      <c r="J189" s="2">
        <v>188</v>
      </c>
      <c r="K189" s="63" t="s">
        <v>12696</v>
      </c>
      <c r="L189" s="2">
        <v>78</v>
      </c>
      <c r="M189" s="2">
        <v>80</v>
      </c>
    </row>
    <row r="190" spans="1:13" x14ac:dyDescent="0.2">
      <c r="A190" t="s">
        <v>8708</v>
      </c>
      <c r="B190" t="s">
        <v>8925</v>
      </c>
      <c r="C190" t="s">
        <v>7728</v>
      </c>
      <c r="D190" t="s">
        <v>7729</v>
      </c>
      <c r="E190" t="s">
        <v>7246</v>
      </c>
      <c r="F190" t="s">
        <v>11553</v>
      </c>
      <c r="G190" t="s">
        <v>12118</v>
      </c>
      <c r="H190" t="s">
        <v>7730</v>
      </c>
      <c r="I190" s="3">
        <v>23717</v>
      </c>
      <c r="J190" s="2">
        <v>189</v>
      </c>
      <c r="K190" s="63" t="s">
        <v>12697</v>
      </c>
      <c r="L190" s="2">
        <v>32</v>
      </c>
      <c r="M190" s="2">
        <v>64</v>
      </c>
    </row>
    <row r="191" spans="1:13" x14ac:dyDescent="0.2">
      <c r="A191" t="s">
        <v>8556</v>
      </c>
      <c r="B191" t="s">
        <v>11554</v>
      </c>
      <c r="C191" t="s">
        <v>7731</v>
      </c>
      <c r="D191" t="s">
        <v>7220</v>
      </c>
      <c r="E191" t="s">
        <v>7221</v>
      </c>
      <c r="F191" t="s">
        <v>11309</v>
      </c>
      <c r="G191" t="s">
        <v>12119</v>
      </c>
      <c r="H191" t="s">
        <v>7732</v>
      </c>
      <c r="I191" s="3">
        <v>24422</v>
      </c>
      <c r="J191" s="2">
        <v>190</v>
      </c>
      <c r="K191" s="63" t="s">
        <v>12698</v>
      </c>
      <c r="L191" s="2">
        <v>21</v>
      </c>
      <c r="M191" s="2">
        <v>66</v>
      </c>
    </row>
    <row r="192" spans="1:13" x14ac:dyDescent="0.2">
      <c r="A192" t="s">
        <v>8676</v>
      </c>
      <c r="B192" t="s">
        <v>11555</v>
      </c>
      <c r="C192" t="s">
        <v>7733</v>
      </c>
      <c r="D192" t="s">
        <v>7734</v>
      </c>
      <c r="E192" t="s">
        <v>7093</v>
      </c>
      <c r="F192" t="s">
        <v>11556</v>
      </c>
      <c r="G192" t="s">
        <v>12120</v>
      </c>
      <c r="H192" t="s">
        <v>7735</v>
      </c>
      <c r="I192" s="3">
        <v>32320</v>
      </c>
      <c r="J192" s="2">
        <v>191</v>
      </c>
      <c r="K192" s="63" t="s">
        <v>12699</v>
      </c>
      <c r="L192" s="2">
        <v>32</v>
      </c>
      <c r="M192" s="2">
        <v>88</v>
      </c>
    </row>
    <row r="193" spans="1:13" x14ac:dyDescent="0.2">
      <c r="A193" t="s">
        <v>7085</v>
      </c>
      <c r="B193" t="s">
        <v>8927</v>
      </c>
      <c r="C193" t="s">
        <v>7736</v>
      </c>
      <c r="D193" t="s">
        <v>7737</v>
      </c>
      <c r="E193" t="s">
        <v>7501</v>
      </c>
      <c r="F193" t="s">
        <v>11557</v>
      </c>
      <c r="G193" t="s">
        <v>12121</v>
      </c>
      <c r="H193" t="s">
        <v>7738</v>
      </c>
      <c r="I193" s="3">
        <v>29767</v>
      </c>
      <c r="J193" s="2">
        <v>192</v>
      </c>
      <c r="K193" s="63" t="s">
        <v>12700</v>
      </c>
      <c r="L193" s="2">
        <v>58</v>
      </c>
      <c r="M193" s="2">
        <v>81</v>
      </c>
    </row>
    <row r="194" spans="1:13" x14ac:dyDescent="0.2">
      <c r="A194" t="s">
        <v>8706</v>
      </c>
      <c r="B194" t="s">
        <v>11558</v>
      </c>
      <c r="C194" t="s">
        <v>7739</v>
      </c>
      <c r="D194" t="s">
        <v>7740</v>
      </c>
      <c r="E194" t="s">
        <v>7741</v>
      </c>
      <c r="F194" t="s">
        <v>11559</v>
      </c>
      <c r="G194" t="s">
        <v>12122</v>
      </c>
      <c r="H194" t="s">
        <v>7742</v>
      </c>
      <c r="I194" s="3">
        <v>34281</v>
      </c>
      <c r="J194" s="2">
        <v>193</v>
      </c>
      <c r="K194" s="63" t="s">
        <v>12701</v>
      </c>
      <c r="L194" s="2">
        <v>54</v>
      </c>
      <c r="M194" s="2">
        <v>93</v>
      </c>
    </row>
    <row r="195" spans="1:13" x14ac:dyDescent="0.2">
      <c r="A195" t="s">
        <v>8596</v>
      </c>
      <c r="B195" t="s">
        <v>8555</v>
      </c>
      <c r="C195" t="s">
        <v>7743</v>
      </c>
      <c r="D195" t="s">
        <v>7744</v>
      </c>
      <c r="E195" t="s">
        <v>7534</v>
      </c>
      <c r="F195" t="s">
        <v>11560</v>
      </c>
      <c r="G195" t="s">
        <v>12123</v>
      </c>
      <c r="H195" t="s">
        <v>7745</v>
      </c>
      <c r="I195" s="3">
        <v>25053</v>
      </c>
      <c r="J195" s="2">
        <v>194</v>
      </c>
      <c r="K195" s="63" t="s">
        <v>12702</v>
      </c>
      <c r="L195" s="2">
        <v>45</v>
      </c>
      <c r="M195" s="2">
        <v>68</v>
      </c>
    </row>
    <row r="196" spans="1:13" x14ac:dyDescent="0.2">
      <c r="A196" t="s">
        <v>8617</v>
      </c>
      <c r="B196" t="s">
        <v>8906</v>
      </c>
      <c r="C196" t="s">
        <v>7746</v>
      </c>
      <c r="D196" t="s">
        <v>7537</v>
      </c>
      <c r="E196" t="s">
        <v>7180</v>
      </c>
      <c r="F196" t="s">
        <v>11461</v>
      </c>
      <c r="G196" t="s">
        <v>12124</v>
      </c>
      <c r="H196" t="s">
        <v>7747</v>
      </c>
      <c r="I196" s="3">
        <v>31466</v>
      </c>
      <c r="J196" s="2">
        <v>195</v>
      </c>
      <c r="K196" s="63" t="s">
        <v>12703</v>
      </c>
      <c r="L196" s="2">
        <v>17</v>
      </c>
      <c r="M196" s="2">
        <v>86</v>
      </c>
    </row>
    <row r="197" spans="1:13" x14ac:dyDescent="0.2">
      <c r="A197" t="s">
        <v>8674</v>
      </c>
      <c r="B197" t="s">
        <v>11561</v>
      </c>
      <c r="C197" t="s">
        <v>7748</v>
      </c>
      <c r="D197" t="s">
        <v>7749</v>
      </c>
      <c r="E197" t="s">
        <v>7093</v>
      </c>
      <c r="F197" t="s">
        <v>11562</v>
      </c>
      <c r="G197" t="s">
        <v>12125</v>
      </c>
      <c r="H197" t="s">
        <v>7750</v>
      </c>
      <c r="I197" s="3">
        <v>27385</v>
      </c>
      <c r="J197" s="2">
        <v>196</v>
      </c>
      <c r="K197" s="63" t="s">
        <v>12704</v>
      </c>
      <c r="L197" s="2">
        <v>9</v>
      </c>
      <c r="M197" s="2">
        <v>74</v>
      </c>
    </row>
    <row r="198" spans="1:13" x14ac:dyDescent="0.2">
      <c r="A198" t="s">
        <v>7074</v>
      </c>
      <c r="B198" t="s">
        <v>8900</v>
      </c>
      <c r="C198" t="s">
        <v>7751</v>
      </c>
      <c r="D198" t="s">
        <v>7031</v>
      </c>
      <c r="E198" t="s">
        <v>7209</v>
      </c>
      <c r="F198" t="s">
        <v>11517</v>
      </c>
      <c r="G198" t="s">
        <v>12126</v>
      </c>
      <c r="H198" t="s">
        <v>7752</v>
      </c>
      <c r="I198" s="3">
        <v>31992</v>
      </c>
      <c r="J198" s="2">
        <v>197</v>
      </c>
      <c r="K198" s="63" t="s">
        <v>12705</v>
      </c>
      <c r="L198" s="2">
        <v>99</v>
      </c>
      <c r="M198" s="2">
        <v>87</v>
      </c>
    </row>
    <row r="199" spans="1:13" x14ac:dyDescent="0.2">
      <c r="A199" t="s">
        <v>8978</v>
      </c>
      <c r="B199" t="s">
        <v>8845</v>
      </c>
      <c r="C199" t="s">
        <v>7753</v>
      </c>
      <c r="D199" t="s">
        <v>7754</v>
      </c>
      <c r="E199" t="s">
        <v>7755</v>
      </c>
      <c r="F199" t="s">
        <v>11563</v>
      </c>
      <c r="G199" t="s">
        <v>12127</v>
      </c>
      <c r="H199" t="s">
        <v>7756</v>
      </c>
      <c r="I199" s="3">
        <v>23687</v>
      </c>
      <c r="J199" s="2">
        <v>198</v>
      </c>
      <c r="K199" s="63" t="s">
        <v>12706</v>
      </c>
      <c r="L199" s="2">
        <v>33</v>
      </c>
      <c r="M199" s="2">
        <v>64</v>
      </c>
    </row>
    <row r="200" spans="1:13" x14ac:dyDescent="0.2">
      <c r="A200" t="s">
        <v>8642</v>
      </c>
      <c r="B200" t="s">
        <v>8934</v>
      </c>
      <c r="C200" t="s">
        <v>7757</v>
      </c>
      <c r="D200" t="s">
        <v>7520</v>
      </c>
      <c r="E200" t="s">
        <v>7297</v>
      </c>
      <c r="F200" t="s">
        <v>11564</v>
      </c>
      <c r="G200" t="s">
        <v>12128</v>
      </c>
      <c r="H200" t="s">
        <v>7758</v>
      </c>
      <c r="I200" s="3">
        <v>33207</v>
      </c>
      <c r="J200" s="2">
        <v>199</v>
      </c>
      <c r="K200" s="63" t="s">
        <v>12707</v>
      </c>
      <c r="L200" s="2">
        <v>11</v>
      </c>
      <c r="M200" s="2">
        <v>90</v>
      </c>
    </row>
    <row r="201" spans="1:13" x14ac:dyDescent="0.2">
      <c r="A201" t="s">
        <v>8810</v>
      </c>
      <c r="B201" t="s">
        <v>11565</v>
      </c>
      <c r="C201" t="s">
        <v>7759</v>
      </c>
      <c r="D201" t="s">
        <v>7734</v>
      </c>
      <c r="E201" t="s">
        <v>7093</v>
      </c>
      <c r="F201" t="s">
        <v>11566</v>
      </c>
      <c r="G201" t="s">
        <v>12129</v>
      </c>
      <c r="H201" t="s">
        <v>7760</v>
      </c>
      <c r="I201" s="3">
        <v>27520</v>
      </c>
      <c r="J201" s="2">
        <v>200</v>
      </c>
      <c r="K201" s="63" t="s">
        <v>12708</v>
      </c>
      <c r="L201" s="2">
        <v>78</v>
      </c>
      <c r="M201" s="2">
        <v>75</v>
      </c>
    </row>
    <row r="202" spans="1:13" x14ac:dyDescent="0.2">
      <c r="A202" t="s">
        <v>8809</v>
      </c>
      <c r="B202" t="s">
        <v>8909</v>
      </c>
      <c r="C202" t="s">
        <v>7761</v>
      </c>
      <c r="D202" t="s">
        <v>7762</v>
      </c>
      <c r="E202" t="s">
        <v>7272</v>
      </c>
      <c r="F202" t="s">
        <v>11567</v>
      </c>
      <c r="G202" t="s">
        <v>12130</v>
      </c>
      <c r="H202" t="s">
        <v>7763</v>
      </c>
      <c r="I202" s="3">
        <v>20614</v>
      </c>
      <c r="J202" s="2">
        <v>201</v>
      </c>
      <c r="K202" s="63" t="s">
        <v>12709</v>
      </c>
      <c r="L202" s="2">
        <v>17</v>
      </c>
      <c r="M202" s="2">
        <v>56</v>
      </c>
    </row>
    <row r="203" spans="1:13" x14ac:dyDescent="0.2">
      <c r="A203" t="s">
        <v>7092</v>
      </c>
      <c r="B203" t="s">
        <v>11568</v>
      </c>
      <c r="C203" t="s">
        <v>7764</v>
      </c>
      <c r="D203" t="s">
        <v>7765</v>
      </c>
      <c r="E203" t="s">
        <v>7246</v>
      </c>
      <c r="F203" t="s">
        <v>11569</v>
      </c>
      <c r="G203" t="s">
        <v>12131</v>
      </c>
      <c r="H203" t="s">
        <v>7766</v>
      </c>
      <c r="I203" s="3">
        <v>18604</v>
      </c>
      <c r="J203" s="2">
        <v>202</v>
      </c>
      <c r="K203" s="63" t="s">
        <v>12710</v>
      </c>
      <c r="L203" s="2">
        <v>29</v>
      </c>
      <c r="M203" s="2">
        <v>50</v>
      </c>
    </row>
    <row r="204" spans="1:13" x14ac:dyDescent="0.2">
      <c r="A204" t="s">
        <v>8631</v>
      </c>
      <c r="B204" t="s">
        <v>1412</v>
      </c>
      <c r="C204" t="s">
        <v>7767</v>
      </c>
      <c r="D204" t="s">
        <v>7768</v>
      </c>
      <c r="E204" t="s">
        <v>7095</v>
      </c>
      <c r="F204" t="s">
        <v>11570</v>
      </c>
      <c r="G204" t="s">
        <v>12132</v>
      </c>
      <c r="H204" t="s">
        <v>7769</v>
      </c>
      <c r="I204" s="3">
        <v>24659</v>
      </c>
      <c r="J204" s="2">
        <v>203</v>
      </c>
      <c r="K204" s="63" t="s">
        <v>12711</v>
      </c>
      <c r="L204" s="2">
        <v>4</v>
      </c>
      <c r="M204" s="2">
        <v>67</v>
      </c>
    </row>
    <row r="205" spans="1:13" x14ac:dyDescent="0.2">
      <c r="A205" t="s">
        <v>8859</v>
      </c>
      <c r="B205" t="s">
        <v>7069</v>
      </c>
      <c r="C205" t="s">
        <v>7770</v>
      </c>
      <c r="D205" t="s">
        <v>7771</v>
      </c>
      <c r="E205" t="s">
        <v>7335</v>
      </c>
      <c r="F205" t="s">
        <v>11571</v>
      </c>
      <c r="G205" t="s">
        <v>12133</v>
      </c>
      <c r="H205" t="s">
        <v>7772</v>
      </c>
      <c r="I205" s="3">
        <v>36305</v>
      </c>
      <c r="J205" s="2">
        <v>204</v>
      </c>
      <c r="K205" s="63" t="s">
        <v>12712</v>
      </c>
      <c r="L205" s="2">
        <v>21</v>
      </c>
      <c r="M205" s="2">
        <v>99</v>
      </c>
    </row>
    <row r="206" spans="1:13" x14ac:dyDescent="0.2">
      <c r="A206" t="s">
        <v>8625</v>
      </c>
      <c r="B206" t="s">
        <v>11572</v>
      </c>
      <c r="C206" t="s">
        <v>7773</v>
      </c>
      <c r="D206" t="s">
        <v>7754</v>
      </c>
      <c r="E206" t="s">
        <v>7755</v>
      </c>
      <c r="F206" t="s">
        <v>11563</v>
      </c>
      <c r="G206" t="s">
        <v>12134</v>
      </c>
      <c r="H206" t="s">
        <v>7774</v>
      </c>
      <c r="I206" s="3">
        <v>35110</v>
      </c>
      <c r="J206" s="2">
        <v>205</v>
      </c>
      <c r="K206" s="63" t="s">
        <v>12713</v>
      </c>
      <c r="L206" s="2">
        <v>86</v>
      </c>
      <c r="M206" s="2">
        <v>96</v>
      </c>
    </row>
    <row r="207" spans="1:13" x14ac:dyDescent="0.2">
      <c r="A207" t="s">
        <v>8729</v>
      </c>
      <c r="B207" t="s">
        <v>11573</v>
      </c>
      <c r="C207" t="s">
        <v>7775</v>
      </c>
      <c r="D207" t="s">
        <v>7776</v>
      </c>
      <c r="E207" t="s">
        <v>7191</v>
      </c>
      <c r="F207" t="s">
        <v>11574</v>
      </c>
      <c r="G207" t="s">
        <v>12135</v>
      </c>
      <c r="H207" t="s">
        <v>7777</v>
      </c>
      <c r="I207" s="3">
        <v>31816</v>
      </c>
      <c r="J207" s="2">
        <v>206</v>
      </c>
      <c r="K207" s="63" t="s">
        <v>12714</v>
      </c>
      <c r="L207" s="2">
        <v>79</v>
      </c>
      <c r="M207" s="2">
        <v>87</v>
      </c>
    </row>
    <row r="208" spans="1:13" x14ac:dyDescent="0.2">
      <c r="A208" t="s">
        <v>8561</v>
      </c>
      <c r="B208" t="s">
        <v>8578</v>
      </c>
      <c r="C208" t="s">
        <v>7778</v>
      </c>
      <c r="D208" t="s">
        <v>7034</v>
      </c>
      <c r="E208" t="s">
        <v>7779</v>
      </c>
      <c r="F208" t="s">
        <v>11575</v>
      </c>
      <c r="G208" t="s">
        <v>12136</v>
      </c>
      <c r="H208" t="s">
        <v>7780</v>
      </c>
      <c r="I208" s="3">
        <v>20166</v>
      </c>
      <c r="J208" s="2">
        <v>207</v>
      </c>
      <c r="K208" s="63" t="s">
        <v>12715</v>
      </c>
      <c r="L208" s="2">
        <v>53</v>
      </c>
      <c r="M208" s="2">
        <v>55</v>
      </c>
    </row>
    <row r="209" spans="1:13" x14ac:dyDescent="0.2">
      <c r="A209" t="s">
        <v>8636</v>
      </c>
      <c r="B209" t="s">
        <v>8908</v>
      </c>
      <c r="C209" t="s">
        <v>7781</v>
      </c>
      <c r="D209" t="s">
        <v>7288</v>
      </c>
      <c r="E209" t="s">
        <v>7289</v>
      </c>
      <c r="F209" t="s">
        <v>11343</v>
      </c>
      <c r="G209" t="s">
        <v>12137</v>
      </c>
      <c r="H209" t="s">
        <v>7782</v>
      </c>
      <c r="I209" s="3">
        <v>20874</v>
      </c>
      <c r="J209" s="2">
        <v>208</v>
      </c>
      <c r="K209" s="63" t="s">
        <v>12716</v>
      </c>
      <c r="L209" s="2">
        <v>69</v>
      </c>
      <c r="M209" s="2">
        <v>57</v>
      </c>
    </row>
    <row r="210" spans="1:13" x14ac:dyDescent="0.2">
      <c r="A210" t="s">
        <v>8830</v>
      </c>
      <c r="B210" t="s">
        <v>2040</v>
      </c>
      <c r="C210" t="s">
        <v>7783</v>
      </c>
      <c r="D210" t="s">
        <v>7784</v>
      </c>
      <c r="E210" t="s">
        <v>7098</v>
      </c>
      <c r="F210" t="s">
        <v>11576</v>
      </c>
      <c r="G210" t="s">
        <v>12138</v>
      </c>
      <c r="H210" t="s">
        <v>7785</v>
      </c>
      <c r="I210" s="3">
        <v>28860</v>
      </c>
      <c r="J210" s="2">
        <v>209</v>
      </c>
      <c r="K210" s="63" t="s">
        <v>12717</v>
      </c>
      <c r="L210" s="2">
        <v>90</v>
      </c>
      <c r="M210" s="2">
        <v>79</v>
      </c>
    </row>
    <row r="211" spans="1:13" x14ac:dyDescent="0.2">
      <c r="A211" t="s">
        <v>8750</v>
      </c>
      <c r="B211" t="s">
        <v>8872</v>
      </c>
      <c r="C211" t="s">
        <v>7786</v>
      </c>
      <c r="D211" t="s">
        <v>7787</v>
      </c>
      <c r="E211" t="s">
        <v>7191</v>
      </c>
      <c r="F211" t="s">
        <v>11577</v>
      </c>
      <c r="G211" t="s">
        <v>12139</v>
      </c>
      <c r="H211" t="s">
        <v>7788</v>
      </c>
      <c r="I211" s="3">
        <v>35905</v>
      </c>
      <c r="J211" s="2">
        <v>210</v>
      </c>
      <c r="K211" s="63" t="s">
        <v>12718</v>
      </c>
      <c r="L211" s="2">
        <v>21</v>
      </c>
      <c r="M211" s="2">
        <v>98</v>
      </c>
    </row>
    <row r="212" spans="1:13" x14ac:dyDescent="0.2">
      <c r="A212" t="s">
        <v>8707</v>
      </c>
      <c r="B212" t="s">
        <v>11578</v>
      </c>
      <c r="C212" t="s">
        <v>7789</v>
      </c>
      <c r="D212" t="s">
        <v>7790</v>
      </c>
      <c r="E212" t="s">
        <v>7209</v>
      </c>
      <c r="F212" t="s">
        <v>11579</v>
      </c>
      <c r="G212" t="s">
        <v>12140</v>
      </c>
      <c r="H212" t="s">
        <v>7791</v>
      </c>
      <c r="I212" s="3">
        <v>19370</v>
      </c>
      <c r="J212" s="2">
        <v>211</v>
      </c>
      <c r="K212" s="63" t="s">
        <v>12719</v>
      </c>
      <c r="L212" s="2">
        <v>92</v>
      </c>
      <c r="M212" s="2">
        <v>53</v>
      </c>
    </row>
    <row r="213" spans="1:13" x14ac:dyDescent="0.2">
      <c r="A213" t="s">
        <v>8695</v>
      </c>
      <c r="B213" t="s">
        <v>11580</v>
      </c>
      <c r="C213" t="s">
        <v>7792</v>
      </c>
      <c r="D213" t="s">
        <v>7793</v>
      </c>
      <c r="E213" t="s">
        <v>7391</v>
      </c>
      <c r="F213" t="s">
        <v>11581</v>
      </c>
      <c r="G213" t="s">
        <v>12141</v>
      </c>
      <c r="H213" t="s">
        <v>7794</v>
      </c>
      <c r="I213" s="3">
        <v>28894</v>
      </c>
      <c r="J213" s="2">
        <v>212</v>
      </c>
      <c r="K213" s="63" t="s">
        <v>12720</v>
      </c>
      <c r="L213" s="2">
        <v>57</v>
      </c>
      <c r="M213" s="2">
        <v>79</v>
      </c>
    </row>
    <row r="214" spans="1:13" x14ac:dyDescent="0.2">
      <c r="A214" t="s">
        <v>8762</v>
      </c>
      <c r="B214" t="s">
        <v>11582</v>
      </c>
      <c r="C214" t="s">
        <v>7795</v>
      </c>
      <c r="D214" t="s">
        <v>7796</v>
      </c>
      <c r="E214" t="s">
        <v>7364</v>
      </c>
      <c r="F214" t="s">
        <v>11583</v>
      </c>
      <c r="G214" t="s">
        <v>12142</v>
      </c>
      <c r="H214" t="s">
        <v>7797</v>
      </c>
      <c r="I214" s="3">
        <v>29504</v>
      </c>
      <c r="J214" s="2">
        <v>213</v>
      </c>
      <c r="K214" s="63" t="s">
        <v>12721</v>
      </c>
      <c r="L214" s="2">
        <v>3</v>
      </c>
      <c r="M214" s="2">
        <v>80</v>
      </c>
    </row>
    <row r="215" spans="1:13" x14ac:dyDescent="0.2">
      <c r="A215" t="s">
        <v>8744</v>
      </c>
      <c r="B215" t="s">
        <v>11584</v>
      </c>
      <c r="C215" t="s">
        <v>7798</v>
      </c>
      <c r="D215" t="s">
        <v>7799</v>
      </c>
      <c r="E215" t="s">
        <v>7238</v>
      </c>
      <c r="F215" t="s">
        <v>11585</v>
      </c>
      <c r="G215" t="s">
        <v>12143</v>
      </c>
      <c r="H215" t="s">
        <v>7800</v>
      </c>
      <c r="I215" s="3">
        <v>34736</v>
      </c>
      <c r="J215" s="2">
        <v>214</v>
      </c>
      <c r="K215" s="63" t="s">
        <v>12722</v>
      </c>
      <c r="L215" s="2">
        <v>89</v>
      </c>
      <c r="M215" s="2">
        <v>95</v>
      </c>
    </row>
    <row r="216" spans="1:13" x14ac:dyDescent="0.2">
      <c r="A216" t="s">
        <v>8737</v>
      </c>
      <c r="B216" t="s">
        <v>11586</v>
      </c>
      <c r="C216" t="s">
        <v>7801</v>
      </c>
      <c r="D216" t="s">
        <v>7802</v>
      </c>
      <c r="E216" t="s">
        <v>7364</v>
      </c>
      <c r="F216" t="s">
        <v>11587</v>
      </c>
      <c r="G216" t="s">
        <v>12144</v>
      </c>
      <c r="H216" t="s">
        <v>7803</v>
      </c>
      <c r="I216" s="3">
        <v>30447</v>
      </c>
      <c r="J216" s="2">
        <v>215</v>
      </c>
      <c r="K216" s="63" t="s">
        <v>12723</v>
      </c>
      <c r="L216" s="2">
        <v>31</v>
      </c>
      <c r="M216" s="2">
        <v>83</v>
      </c>
    </row>
    <row r="217" spans="1:13" x14ac:dyDescent="0.2">
      <c r="A217" t="s">
        <v>8610</v>
      </c>
      <c r="B217" t="s">
        <v>11588</v>
      </c>
      <c r="C217" t="s">
        <v>7804</v>
      </c>
      <c r="D217" t="s">
        <v>7768</v>
      </c>
      <c r="E217" t="s">
        <v>7095</v>
      </c>
      <c r="F217" t="s">
        <v>11570</v>
      </c>
      <c r="G217" t="s">
        <v>12145</v>
      </c>
      <c r="H217" t="s">
        <v>7805</v>
      </c>
      <c r="I217" s="3">
        <v>28511</v>
      </c>
      <c r="J217" s="2">
        <v>216</v>
      </c>
      <c r="K217" s="63" t="s">
        <v>12724</v>
      </c>
      <c r="L217" s="2">
        <v>5</v>
      </c>
      <c r="M217" s="2">
        <v>78</v>
      </c>
    </row>
    <row r="218" spans="1:13" x14ac:dyDescent="0.2">
      <c r="A218" t="s">
        <v>8910</v>
      </c>
      <c r="B218" t="s">
        <v>8635</v>
      </c>
      <c r="C218" t="s">
        <v>7806</v>
      </c>
      <c r="D218" t="s">
        <v>7807</v>
      </c>
      <c r="E218" t="s">
        <v>7093</v>
      </c>
      <c r="F218" t="s">
        <v>11589</v>
      </c>
      <c r="G218" t="s">
        <v>12146</v>
      </c>
      <c r="H218" t="s">
        <v>7808</v>
      </c>
      <c r="I218" s="3">
        <v>30053</v>
      </c>
      <c r="J218" s="2">
        <v>217</v>
      </c>
      <c r="K218" s="63" t="s">
        <v>12725</v>
      </c>
      <c r="L218" s="2">
        <v>66</v>
      </c>
      <c r="M218" s="2">
        <v>82</v>
      </c>
    </row>
    <row r="219" spans="1:13" x14ac:dyDescent="0.2">
      <c r="A219" t="s">
        <v>8730</v>
      </c>
      <c r="B219" t="s">
        <v>8937</v>
      </c>
      <c r="C219" t="s">
        <v>7809</v>
      </c>
      <c r="D219" t="s">
        <v>7810</v>
      </c>
      <c r="E219" t="s">
        <v>7289</v>
      </c>
      <c r="F219" t="s">
        <v>11590</v>
      </c>
      <c r="G219" t="s">
        <v>12147</v>
      </c>
      <c r="H219" t="s">
        <v>7811</v>
      </c>
      <c r="I219" s="3">
        <v>24204</v>
      </c>
      <c r="J219" s="2">
        <v>218</v>
      </c>
      <c r="K219" s="63" t="s">
        <v>12726</v>
      </c>
      <c r="L219" s="2">
        <v>60</v>
      </c>
      <c r="M219" s="2">
        <v>66</v>
      </c>
    </row>
    <row r="220" spans="1:13" x14ac:dyDescent="0.2">
      <c r="A220" t="s">
        <v>7974</v>
      </c>
      <c r="B220" t="s">
        <v>8566</v>
      </c>
      <c r="C220" t="s">
        <v>7812</v>
      </c>
      <c r="D220" t="s">
        <v>7034</v>
      </c>
      <c r="E220" t="s">
        <v>7779</v>
      </c>
      <c r="F220" t="s">
        <v>11591</v>
      </c>
      <c r="G220" t="s">
        <v>12148</v>
      </c>
      <c r="H220" t="s">
        <v>7813</v>
      </c>
      <c r="I220" s="3">
        <v>32450</v>
      </c>
      <c r="J220" s="2">
        <v>219</v>
      </c>
      <c r="K220" s="63" t="s">
        <v>12727</v>
      </c>
      <c r="L220" s="2">
        <v>76</v>
      </c>
      <c r="M220" s="2">
        <v>88</v>
      </c>
    </row>
    <row r="221" spans="1:13" x14ac:dyDescent="0.2">
      <c r="A221" t="s">
        <v>5914</v>
      </c>
      <c r="B221" t="s">
        <v>8654</v>
      </c>
      <c r="C221" t="s">
        <v>7814</v>
      </c>
      <c r="D221" t="s">
        <v>7815</v>
      </c>
      <c r="E221" t="s">
        <v>7391</v>
      </c>
      <c r="F221" t="s">
        <v>11592</v>
      </c>
      <c r="G221" t="s">
        <v>12149</v>
      </c>
      <c r="H221" t="s">
        <v>7816</v>
      </c>
      <c r="I221" s="3">
        <v>30007</v>
      </c>
      <c r="J221" s="2">
        <v>220</v>
      </c>
      <c r="K221" s="63" t="s">
        <v>12728</v>
      </c>
      <c r="L221" s="2">
        <v>23</v>
      </c>
      <c r="M221" s="2">
        <v>82</v>
      </c>
    </row>
    <row r="222" spans="1:13" x14ac:dyDescent="0.2">
      <c r="A222" t="s">
        <v>8790</v>
      </c>
      <c r="B222" t="s">
        <v>8968</v>
      </c>
      <c r="C222" t="s">
        <v>7817</v>
      </c>
      <c r="D222" t="s">
        <v>7818</v>
      </c>
      <c r="E222" t="s">
        <v>7246</v>
      </c>
      <c r="F222" t="s">
        <v>11593</v>
      </c>
      <c r="G222" t="s">
        <v>12150</v>
      </c>
      <c r="H222" t="s">
        <v>7819</v>
      </c>
      <c r="I222" s="3">
        <v>27688</v>
      </c>
      <c r="J222" s="2">
        <v>221</v>
      </c>
      <c r="K222" s="63" t="s">
        <v>12729</v>
      </c>
      <c r="L222" s="2">
        <v>9</v>
      </c>
      <c r="M222" s="2">
        <v>75</v>
      </c>
    </row>
    <row r="223" spans="1:13" x14ac:dyDescent="0.2">
      <c r="A223" t="s">
        <v>8821</v>
      </c>
      <c r="B223" t="s">
        <v>8920</v>
      </c>
      <c r="C223" t="s">
        <v>7820</v>
      </c>
      <c r="D223" t="s">
        <v>7821</v>
      </c>
      <c r="E223" t="s">
        <v>7534</v>
      </c>
      <c r="F223" t="s">
        <v>11594</v>
      </c>
      <c r="G223" t="s">
        <v>12151</v>
      </c>
      <c r="H223" t="s">
        <v>7822</v>
      </c>
      <c r="I223" s="3">
        <v>26967</v>
      </c>
      <c r="J223" s="2">
        <v>222</v>
      </c>
      <c r="K223" s="63" t="s">
        <v>12730</v>
      </c>
      <c r="L223" s="2">
        <v>94</v>
      </c>
      <c r="M223" s="2">
        <v>73</v>
      </c>
    </row>
    <row r="224" spans="1:13" x14ac:dyDescent="0.2">
      <c r="A224" t="s">
        <v>8692</v>
      </c>
      <c r="B224" t="s">
        <v>8654</v>
      </c>
      <c r="C224" t="s">
        <v>7823</v>
      </c>
      <c r="D224" t="s">
        <v>7824</v>
      </c>
      <c r="E224" t="s">
        <v>7825</v>
      </c>
      <c r="F224" t="s">
        <v>11595</v>
      </c>
      <c r="G224" t="s">
        <v>12152</v>
      </c>
      <c r="H224" t="s">
        <v>7826</v>
      </c>
      <c r="I224" s="3">
        <v>18510</v>
      </c>
      <c r="J224" s="2">
        <v>223</v>
      </c>
      <c r="K224" s="63" t="s">
        <v>12731</v>
      </c>
      <c r="L224" s="2">
        <v>91</v>
      </c>
      <c r="M224" s="2">
        <v>50</v>
      </c>
    </row>
    <row r="225" spans="1:13" x14ac:dyDescent="0.2">
      <c r="A225" t="s">
        <v>8593</v>
      </c>
      <c r="B225" t="s">
        <v>8684</v>
      </c>
      <c r="C225" t="s">
        <v>7827</v>
      </c>
      <c r="D225" t="s">
        <v>7828</v>
      </c>
      <c r="E225" t="s">
        <v>7093</v>
      </c>
      <c r="F225" t="s">
        <v>11596</v>
      </c>
      <c r="G225" t="s">
        <v>12153</v>
      </c>
      <c r="H225" t="s">
        <v>7829</v>
      </c>
      <c r="I225" s="3">
        <v>20570</v>
      </c>
      <c r="J225" s="2">
        <v>224</v>
      </c>
      <c r="K225" s="63" t="s">
        <v>12732</v>
      </c>
      <c r="L225" s="2">
        <v>23</v>
      </c>
      <c r="M225" s="2">
        <v>56</v>
      </c>
    </row>
    <row r="226" spans="1:13" x14ac:dyDescent="0.2">
      <c r="A226" t="s">
        <v>8610</v>
      </c>
      <c r="B226" t="s">
        <v>7034</v>
      </c>
      <c r="C226" t="s">
        <v>7830</v>
      </c>
      <c r="D226" t="s">
        <v>7831</v>
      </c>
      <c r="E226" t="s">
        <v>7534</v>
      </c>
      <c r="F226" t="s">
        <v>11597</v>
      </c>
      <c r="G226" t="s">
        <v>12154</v>
      </c>
      <c r="H226" t="s">
        <v>7832</v>
      </c>
      <c r="I226" s="3">
        <v>21886</v>
      </c>
      <c r="J226" s="2">
        <v>225</v>
      </c>
      <c r="K226" s="63" t="s">
        <v>12733</v>
      </c>
      <c r="L226" s="2">
        <v>16</v>
      </c>
      <c r="M226" s="2">
        <v>59</v>
      </c>
    </row>
    <row r="227" spans="1:13" x14ac:dyDescent="0.2">
      <c r="A227" t="s">
        <v>8640</v>
      </c>
      <c r="B227" t="s">
        <v>8941</v>
      </c>
      <c r="C227" t="s">
        <v>7833</v>
      </c>
      <c r="D227" t="s">
        <v>7834</v>
      </c>
      <c r="E227" t="s">
        <v>7180</v>
      </c>
      <c r="F227" t="s">
        <v>11598</v>
      </c>
      <c r="G227" t="s">
        <v>12155</v>
      </c>
      <c r="H227" t="s">
        <v>7835</v>
      </c>
      <c r="I227" s="3">
        <v>22706</v>
      </c>
      <c r="J227" s="2">
        <v>226</v>
      </c>
      <c r="K227" s="63" t="s">
        <v>12734</v>
      </c>
      <c r="L227" s="2">
        <v>43</v>
      </c>
      <c r="M227" s="2">
        <v>62</v>
      </c>
    </row>
    <row r="228" spans="1:13" x14ac:dyDescent="0.2">
      <c r="A228" t="s">
        <v>8626</v>
      </c>
      <c r="B228" t="s">
        <v>8566</v>
      </c>
      <c r="C228" t="s">
        <v>7836</v>
      </c>
      <c r="D228" t="s">
        <v>7837</v>
      </c>
      <c r="E228" t="s">
        <v>7268</v>
      </c>
      <c r="F228" t="s">
        <v>11599</v>
      </c>
      <c r="G228" t="s">
        <v>12156</v>
      </c>
      <c r="H228" t="s">
        <v>7838</v>
      </c>
      <c r="I228" s="3">
        <v>36252</v>
      </c>
      <c r="J228" s="2">
        <v>227</v>
      </c>
      <c r="K228" s="63" t="s">
        <v>12735</v>
      </c>
      <c r="L228" s="2">
        <v>35</v>
      </c>
      <c r="M228" s="2">
        <v>99</v>
      </c>
    </row>
    <row r="229" spans="1:13" x14ac:dyDescent="0.2">
      <c r="A229" t="s">
        <v>7074</v>
      </c>
      <c r="B229" t="s">
        <v>7066</v>
      </c>
      <c r="C229" t="s">
        <v>7839</v>
      </c>
      <c r="D229" t="s">
        <v>7840</v>
      </c>
      <c r="E229" t="s">
        <v>7191</v>
      </c>
      <c r="F229" t="s">
        <v>11600</v>
      </c>
      <c r="G229" t="s">
        <v>12157</v>
      </c>
      <c r="H229" t="s">
        <v>7841</v>
      </c>
      <c r="I229" s="3">
        <v>27758</v>
      </c>
      <c r="J229" s="2">
        <v>228</v>
      </c>
      <c r="K229" s="63" t="s">
        <v>12736</v>
      </c>
      <c r="L229" s="2">
        <v>3</v>
      </c>
      <c r="M229" s="2">
        <v>75</v>
      </c>
    </row>
    <row r="230" spans="1:13" x14ac:dyDescent="0.2">
      <c r="A230" t="s">
        <v>11601</v>
      </c>
      <c r="B230" t="s">
        <v>7214</v>
      </c>
      <c r="C230" t="s">
        <v>7842</v>
      </c>
      <c r="D230" t="s">
        <v>7843</v>
      </c>
      <c r="E230" t="s">
        <v>7209</v>
      </c>
      <c r="F230" t="s">
        <v>11602</v>
      </c>
      <c r="G230" t="s">
        <v>12158</v>
      </c>
      <c r="H230" t="s">
        <v>7844</v>
      </c>
      <c r="I230" s="3">
        <v>19862</v>
      </c>
      <c r="J230" s="2">
        <v>229</v>
      </c>
      <c r="K230" s="63" t="s">
        <v>12737</v>
      </c>
      <c r="L230" s="2">
        <v>81</v>
      </c>
      <c r="M230" s="2">
        <v>54</v>
      </c>
    </row>
    <row r="231" spans="1:13" x14ac:dyDescent="0.2">
      <c r="A231" t="s">
        <v>8789</v>
      </c>
      <c r="B231" t="s">
        <v>8632</v>
      </c>
      <c r="C231" t="s">
        <v>7845</v>
      </c>
      <c r="D231" t="s">
        <v>7846</v>
      </c>
      <c r="E231" t="s">
        <v>7381</v>
      </c>
      <c r="F231" t="s">
        <v>11603</v>
      </c>
      <c r="G231" t="s">
        <v>12159</v>
      </c>
      <c r="H231" t="s">
        <v>7847</v>
      </c>
      <c r="I231" s="3">
        <v>25274</v>
      </c>
      <c r="J231" s="2">
        <v>230</v>
      </c>
      <c r="K231" s="63" t="s">
        <v>12738</v>
      </c>
      <c r="L231" s="2">
        <v>76</v>
      </c>
      <c r="M231" s="2">
        <v>69</v>
      </c>
    </row>
    <row r="232" spans="1:13" x14ac:dyDescent="0.2">
      <c r="A232" t="s">
        <v>8599</v>
      </c>
      <c r="B232" t="s">
        <v>8837</v>
      </c>
      <c r="C232" t="s">
        <v>7848</v>
      </c>
      <c r="D232" t="s">
        <v>7849</v>
      </c>
      <c r="E232" t="s">
        <v>7093</v>
      </c>
      <c r="F232" t="s">
        <v>11604</v>
      </c>
      <c r="G232" t="s">
        <v>12160</v>
      </c>
      <c r="H232" t="s">
        <v>7850</v>
      </c>
      <c r="I232" s="3">
        <v>32513</v>
      </c>
      <c r="J232" s="2">
        <v>231</v>
      </c>
      <c r="K232" s="63" t="s">
        <v>12739</v>
      </c>
      <c r="L232" s="2">
        <v>29</v>
      </c>
      <c r="M232" s="2">
        <v>89</v>
      </c>
    </row>
    <row r="233" spans="1:13" x14ac:dyDescent="0.2">
      <c r="A233" t="s">
        <v>8680</v>
      </c>
      <c r="B233" t="s">
        <v>11605</v>
      </c>
      <c r="C233" t="s">
        <v>7851</v>
      </c>
      <c r="D233" t="s">
        <v>7852</v>
      </c>
      <c r="E233" t="s">
        <v>7391</v>
      </c>
      <c r="F233" t="s">
        <v>11606</v>
      </c>
      <c r="G233" t="s">
        <v>12161</v>
      </c>
      <c r="H233" t="s">
        <v>7853</v>
      </c>
      <c r="I233" s="3">
        <v>27749</v>
      </c>
      <c r="J233" s="2">
        <v>232</v>
      </c>
      <c r="K233" s="63" t="s">
        <v>12740</v>
      </c>
      <c r="L233" s="2">
        <v>61</v>
      </c>
      <c r="M233" s="2">
        <v>75</v>
      </c>
    </row>
    <row r="234" spans="1:13" x14ac:dyDescent="0.2">
      <c r="A234" t="s">
        <v>7092</v>
      </c>
      <c r="B234" t="s">
        <v>8618</v>
      </c>
      <c r="C234" t="s">
        <v>7854</v>
      </c>
      <c r="D234" t="s">
        <v>7855</v>
      </c>
      <c r="E234" t="s">
        <v>7098</v>
      </c>
      <c r="F234" t="s">
        <v>11607</v>
      </c>
      <c r="G234" t="s">
        <v>12162</v>
      </c>
      <c r="H234" t="s">
        <v>7856</v>
      </c>
      <c r="I234" s="3">
        <v>32764</v>
      </c>
      <c r="J234" s="2">
        <v>233</v>
      </c>
      <c r="K234" s="63" t="s">
        <v>12741</v>
      </c>
      <c r="L234" s="2">
        <v>66</v>
      </c>
      <c r="M234" s="2">
        <v>89</v>
      </c>
    </row>
    <row r="235" spans="1:13" x14ac:dyDescent="0.2">
      <c r="A235" t="s">
        <v>7144</v>
      </c>
      <c r="B235" t="s">
        <v>11608</v>
      </c>
      <c r="C235" t="s">
        <v>7857</v>
      </c>
      <c r="D235" t="s">
        <v>7858</v>
      </c>
      <c r="E235" t="s">
        <v>7391</v>
      </c>
      <c r="F235" t="s">
        <v>11609</v>
      </c>
      <c r="G235" t="s">
        <v>12163</v>
      </c>
      <c r="H235" t="s">
        <v>7859</v>
      </c>
      <c r="I235" s="3">
        <v>33819</v>
      </c>
      <c r="J235" s="2">
        <v>234</v>
      </c>
      <c r="K235" s="63" t="s">
        <v>12742</v>
      </c>
      <c r="L235" s="2">
        <v>22</v>
      </c>
      <c r="M235" s="2">
        <v>92</v>
      </c>
    </row>
    <row r="236" spans="1:13" x14ac:dyDescent="0.2">
      <c r="A236" t="s">
        <v>8800</v>
      </c>
      <c r="B236" t="s">
        <v>8896</v>
      </c>
      <c r="C236" t="s">
        <v>7860</v>
      </c>
      <c r="D236" t="s">
        <v>7406</v>
      </c>
      <c r="E236" t="s">
        <v>7238</v>
      </c>
      <c r="F236" t="s">
        <v>11610</v>
      </c>
      <c r="G236" t="s">
        <v>12164</v>
      </c>
      <c r="H236" t="s">
        <v>7861</v>
      </c>
      <c r="I236" s="3">
        <v>21469</v>
      </c>
      <c r="J236" s="2">
        <v>235</v>
      </c>
      <c r="K236" s="63" t="s">
        <v>12743</v>
      </c>
      <c r="L236" s="2">
        <v>80</v>
      </c>
      <c r="M236" s="2">
        <v>58</v>
      </c>
    </row>
    <row r="237" spans="1:13" x14ac:dyDescent="0.2">
      <c r="A237" t="s">
        <v>8535</v>
      </c>
      <c r="B237" t="s">
        <v>11611</v>
      </c>
      <c r="C237" t="s">
        <v>7862</v>
      </c>
      <c r="D237" t="s">
        <v>7863</v>
      </c>
      <c r="E237" t="s">
        <v>7195</v>
      </c>
      <c r="F237" t="s">
        <v>11612</v>
      </c>
      <c r="G237" t="s">
        <v>12165</v>
      </c>
      <c r="H237" t="s">
        <v>7864</v>
      </c>
      <c r="I237" s="3">
        <v>20059</v>
      </c>
      <c r="J237" s="2">
        <v>236</v>
      </c>
      <c r="K237" s="63" t="s">
        <v>12744</v>
      </c>
      <c r="L237" s="2">
        <v>47</v>
      </c>
      <c r="M237" s="2">
        <v>54</v>
      </c>
    </row>
    <row r="238" spans="1:13" x14ac:dyDescent="0.2">
      <c r="A238" t="s">
        <v>8715</v>
      </c>
      <c r="B238" t="s">
        <v>8578</v>
      </c>
      <c r="C238" t="s">
        <v>7865</v>
      </c>
      <c r="D238" t="s">
        <v>7866</v>
      </c>
      <c r="E238" t="s">
        <v>7867</v>
      </c>
      <c r="F238" t="s">
        <v>11613</v>
      </c>
      <c r="G238" t="s">
        <v>12166</v>
      </c>
      <c r="H238" t="s">
        <v>7868</v>
      </c>
      <c r="I238" s="3">
        <v>31538</v>
      </c>
      <c r="J238" s="2">
        <v>237</v>
      </c>
      <c r="K238" s="63" t="s">
        <v>12745</v>
      </c>
      <c r="L238" s="2">
        <v>95</v>
      </c>
      <c r="M238" s="2">
        <v>86</v>
      </c>
    </row>
    <row r="239" spans="1:13" x14ac:dyDescent="0.2">
      <c r="A239" t="s">
        <v>8854</v>
      </c>
      <c r="B239" t="s">
        <v>8780</v>
      </c>
      <c r="C239" t="s">
        <v>7869</v>
      </c>
      <c r="D239" t="s">
        <v>7870</v>
      </c>
      <c r="E239" t="s">
        <v>7268</v>
      </c>
      <c r="F239" t="s">
        <v>11614</v>
      </c>
      <c r="G239" t="s">
        <v>12167</v>
      </c>
      <c r="H239" t="s">
        <v>7871</v>
      </c>
      <c r="I239" s="3">
        <v>33001</v>
      </c>
      <c r="J239" s="2">
        <v>238</v>
      </c>
      <c r="K239" s="63" t="s">
        <v>12746</v>
      </c>
      <c r="L239" s="2">
        <v>83</v>
      </c>
      <c r="M239" s="2">
        <v>90</v>
      </c>
    </row>
    <row r="240" spans="1:13" x14ac:dyDescent="0.2">
      <c r="A240" t="s">
        <v>8617</v>
      </c>
      <c r="B240" t="s">
        <v>8846</v>
      </c>
      <c r="C240" t="s">
        <v>7872</v>
      </c>
      <c r="D240" t="s">
        <v>7437</v>
      </c>
      <c r="E240" t="s">
        <v>7113</v>
      </c>
      <c r="F240" t="s">
        <v>11615</v>
      </c>
      <c r="G240" t="s">
        <v>12168</v>
      </c>
      <c r="H240" t="s">
        <v>7873</v>
      </c>
      <c r="I240" s="3">
        <v>26994</v>
      </c>
      <c r="J240" s="2">
        <v>239</v>
      </c>
      <c r="K240" s="63" t="s">
        <v>12747</v>
      </c>
      <c r="L240" s="2">
        <v>89</v>
      </c>
      <c r="M240" s="2">
        <v>73</v>
      </c>
    </row>
    <row r="241" spans="1:13" x14ac:dyDescent="0.2">
      <c r="A241" t="s">
        <v>8737</v>
      </c>
      <c r="B241" t="s">
        <v>8742</v>
      </c>
      <c r="C241" t="s">
        <v>7874</v>
      </c>
      <c r="D241" t="s">
        <v>7875</v>
      </c>
      <c r="E241" t="s">
        <v>7246</v>
      </c>
      <c r="F241" t="s">
        <v>11616</v>
      </c>
      <c r="G241" t="s">
        <v>12169</v>
      </c>
      <c r="H241" t="s">
        <v>7876</v>
      </c>
      <c r="I241" s="3">
        <v>31585</v>
      </c>
      <c r="J241" s="2">
        <v>240</v>
      </c>
      <c r="K241" s="63" t="s">
        <v>12748</v>
      </c>
      <c r="L241" s="2">
        <v>39</v>
      </c>
      <c r="M241" s="2">
        <v>86</v>
      </c>
    </row>
    <row r="242" spans="1:13" x14ac:dyDescent="0.2">
      <c r="A242" t="s">
        <v>8570</v>
      </c>
      <c r="B242" t="s">
        <v>11617</v>
      </c>
      <c r="C242" t="s">
        <v>7877</v>
      </c>
      <c r="D242" t="s">
        <v>7734</v>
      </c>
      <c r="E242" t="s">
        <v>7093</v>
      </c>
      <c r="F242" t="s">
        <v>11618</v>
      </c>
      <c r="G242" t="s">
        <v>12170</v>
      </c>
      <c r="H242" t="s">
        <v>7878</v>
      </c>
      <c r="I242" s="3">
        <v>34707</v>
      </c>
      <c r="J242" s="2">
        <v>241</v>
      </c>
      <c r="K242" s="63" t="s">
        <v>12749</v>
      </c>
      <c r="L242" s="2">
        <v>7</v>
      </c>
      <c r="M242" s="2">
        <v>95</v>
      </c>
    </row>
    <row r="243" spans="1:13" x14ac:dyDescent="0.2">
      <c r="A243" t="s">
        <v>8617</v>
      </c>
      <c r="B243" t="s">
        <v>8615</v>
      </c>
      <c r="C243" t="s">
        <v>7879</v>
      </c>
      <c r="D243" t="s">
        <v>7880</v>
      </c>
      <c r="E243" t="s">
        <v>7228</v>
      </c>
      <c r="F243" t="s">
        <v>11619</v>
      </c>
      <c r="G243" t="s">
        <v>12171</v>
      </c>
      <c r="H243" t="s">
        <v>7881</v>
      </c>
      <c r="I243" s="3">
        <v>29619</v>
      </c>
      <c r="J243" s="2">
        <v>242</v>
      </c>
      <c r="K243" s="63" t="s">
        <v>12750</v>
      </c>
      <c r="L243" s="2">
        <v>10</v>
      </c>
      <c r="M243" s="2">
        <v>81</v>
      </c>
    </row>
    <row r="244" spans="1:13" x14ac:dyDescent="0.2">
      <c r="A244" t="s">
        <v>7151</v>
      </c>
      <c r="B244" t="s">
        <v>11620</v>
      </c>
      <c r="C244" t="s">
        <v>7882</v>
      </c>
      <c r="D244" t="s">
        <v>7423</v>
      </c>
      <c r="E244" t="s">
        <v>7272</v>
      </c>
      <c r="F244" t="s">
        <v>11621</v>
      </c>
      <c r="G244" t="s">
        <v>12172</v>
      </c>
      <c r="H244" t="s">
        <v>7883</v>
      </c>
      <c r="I244" s="3">
        <v>33782</v>
      </c>
      <c r="J244" s="2">
        <v>243</v>
      </c>
      <c r="K244" s="63" t="s">
        <v>12751</v>
      </c>
      <c r="L244" s="2">
        <v>90</v>
      </c>
      <c r="M244" s="2">
        <v>92</v>
      </c>
    </row>
    <row r="245" spans="1:13" x14ac:dyDescent="0.2">
      <c r="A245" t="s">
        <v>8772</v>
      </c>
      <c r="B245" t="s">
        <v>8811</v>
      </c>
      <c r="C245" t="s">
        <v>7884</v>
      </c>
      <c r="D245" t="s">
        <v>7403</v>
      </c>
      <c r="E245" t="s">
        <v>7093</v>
      </c>
      <c r="F245" t="s">
        <v>11395</v>
      </c>
      <c r="G245" t="s">
        <v>12173</v>
      </c>
      <c r="H245" t="s">
        <v>7885</v>
      </c>
      <c r="I245" s="3">
        <v>27067</v>
      </c>
      <c r="J245" s="2">
        <v>244</v>
      </c>
      <c r="K245" s="63" t="s">
        <v>12752</v>
      </c>
      <c r="L245" s="2">
        <v>35</v>
      </c>
      <c r="M245" s="2">
        <v>74</v>
      </c>
    </row>
    <row r="246" spans="1:13" x14ac:dyDescent="0.2">
      <c r="A246" t="s">
        <v>8547</v>
      </c>
      <c r="B246" t="s">
        <v>8614</v>
      </c>
      <c r="C246" t="s">
        <v>7886</v>
      </c>
      <c r="D246" t="s">
        <v>7652</v>
      </c>
      <c r="E246" t="s">
        <v>7098</v>
      </c>
      <c r="F246" t="s">
        <v>11513</v>
      </c>
      <c r="G246" t="s">
        <v>12174</v>
      </c>
      <c r="H246" t="s">
        <v>7887</v>
      </c>
      <c r="I246" s="3">
        <v>23685</v>
      </c>
      <c r="J246" s="2">
        <v>245</v>
      </c>
      <c r="K246" s="63" t="s">
        <v>12753</v>
      </c>
      <c r="L246" s="2">
        <v>66</v>
      </c>
      <c r="M246" s="2">
        <v>64</v>
      </c>
    </row>
    <row r="247" spans="1:13" x14ac:dyDescent="0.2">
      <c r="A247" t="s">
        <v>8556</v>
      </c>
      <c r="B247" t="s">
        <v>11622</v>
      </c>
      <c r="C247" t="s">
        <v>7888</v>
      </c>
      <c r="D247" t="s">
        <v>7220</v>
      </c>
      <c r="E247" t="s">
        <v>7221</v>
      </c>
      <c r="F247" t="s">
        <v>11623</v>
      </c>
      <c r="G247" t="s">
        <v>12175</v>
      </c>
      <c r="H247" t="s">
        <v>7889</v>
      </c>
      <c r="I247" s="3">
        <v>32816</v>
      </c>
      <c r="J247" s="2">
        <v>246</v>
      </c>
      <c r="K247" s="63" t="s">
        <v>12754</v>
      </c>
      <c r="L247" s="2">
        <v>34</v>
      </c>
      <c r="M247" s="2">
        <v>89</v>
      </c>
    </row>
    <row r="248" spans="1:13" x14ac:dyDescent="0.2">
      <c r="A248" t="s">
        <v>8630</v>
      </c>
      <c r="B248" t="s">
        <v>8923</v>
      </c>
      <c r="C248" t="s">
        <v>7890</v>
      </c>
      <c r="D248" t="s">
        <v>7891</v>
      </c>
      <c r="E248" t="s">
        <v>7250</v>
      </c>
      <c r="F248" t="s">
        <v>11624</v>
      </c>
      <c r="G248" t="s">
        <v>12176</v>
      </c>
      <c r="H248" t="s">
        <v>7892</v>
      </c>
      <c r="I248" s="3">
        <v>19562</v>
      </c>
      <c r="J248" s="2">
        <v>247</v>
      </c>
      <c r="K248" s="63" t="s">
        <v>12755</v>
      </c>
      <c r="L248" s="2">
        <v>54</v>
      </c>
      <c r="M248" s="2">
        <v>53</v>
      </c>
    </row>
    <row r="249" spans="1:13" x14ac:dyDescent="0.2">
      <c r="A249" t="s">
        <v>7090</v>
      </c>
      <c r="B249" t="s">
        <v>11625</v>
      </c>
      <c r="C249" t="s">
        <v>7893</v>
      </c>
      <c r="D249" t="s">
        <v>7894</v>
      </c>
      <c r="E249" t="s">
        <v>7113</v>
      </c>
      <c r="F249" t="s">
        <v>11626</v>
      </c>
      <c r="G249" t="s">
        <v>12177</v>
      </c>
      <c r="H249" t="s">
        <v>7895</v>
      </c>
      <c r="I249" s="3">
        <v>23875</v>
      </c>
      <c r="J249" s="2">
        <v>248</v>
      </c>
      <c r="K249" s="63" t="s">
        <v>12756</v>
      </c>
      <c r="L249" s="2">
        <v>30</v>
      </c>
      <c r="M249" s="2">
        <v>65</v>
      </c>
    </row>
    <row r="250" spans="1:13" x14ac:dyDescent="0.2">
      <c r="A250" t="s">
        <v>8610</v>
      </c>
      <c r="B250" t="s">
        <v>8765</v>
      </c>
      <c r="C250" t="s">
        <v>7896</v>
      </c>
      <c r="D250" t="s">
        <v>7034</v>
      </c>
      <c r="E250" t="s">
        <v>7779</v>
      </c>
      <c r="F250" t="s">
        <v>11627</v>
      </c>
      <c r="G250" t="s">
        <v>12178</v>
      </c>
      <c r="H250" t="s">
        <v>7897</v>
      </c>
      <c r="I250" s="3">
        <v>23014</v>
      </c>
      <c r="J250" s="2">
        <v>249</v>
      </c>
      <c r="K250" s="63" t="s">
        <v>12757</v>
      </c>
      <c r="L250" s="2">
        <v>47</v>
      </c>
      <c r="M250" s="2">
        <v>63</v>
      </c>
    </row>
    <row r="251" spans="1:13" x14ac:dyDescent="0.2">
      <c r="A251" t="s">
        <v>8816</v>
      </c>
      <c r="B251" t="s">
        <v>8788</v>
      </c>
      <c r="C251" t="s">
        <v>7898</v>
      </c>
      <c r="D251" t="s">
        <v>7899</v>
      </c>
      <c r="E251" t="s">
        <v>7202</v>
      </c>
      <c r="F251" t="s">
        <v>11628</v>
      </c>
      <c r="G251" t="s">
        <v>12179</v>
      </c>
      <c r="H251" t="s">
        <v>7900</v>
      </c>
      <c r="I251" s="3">
        <v>19058</v>
      </c>
      <c r="J251" s="2">
        <v>250</v>
      </c>
      <c r="K251" s="63" t="s">
        <v>12758</v>
      </c>
      <c r="L251" s="2">
        <v>20</v>
      </c>
      <c r="M251" s="2">
        <v>52</v>
      </c>
    </row>
    <row r="252" spans="1:13" x14ac:dyDescent="0.2">
      <c r="A252" t="s">
        <v>8596</v>
      </c>
      <c r="B252" t="s">
        <v>8594</v>
      </c>
      <c r="C252" t="s">
        <v>7901</v>
      </c>
      <c r="D252" t="s">
        <v>7076</v>
      </c>
      <c r="E252" t="s">
        <v>7596</v>
      </c>
      <c r="F252" t="s">
        <v>11629</v>
      </c>
      <c r="G252" t="s">
        <v>12180</v>
      </c>
      <c r="H252" t="s">
        <v>7902</v>
      </c>
      <c r="I252" s="3">
        <v>25146</v>
      </c>
      <c r="J252" s="2">
        <v>251</v>
      </c>
      <c r="K252" s="63" t="s">
        <v>12759</v>
      </c>
      <c r="L252" s="2">
        <v>97</v>
      </c>
      <c r="M252" s="2">
        <v>68</v>
      </c>
    </row>
    <row r="253" spans="1:13" x14ac:dyDescent="0.2">
      <c r="A253" t="s">
        <v>8608</v>
      </c>
      <c r="B253" t="s">
        <v>8704</v>
      </c>
      <c r="C253" t="s">
        <v>7903</v>
      </c>
      <c r="D253" t="s">
        <v>7344</v>
      </c>
      <c r="E253" t="s">
        <v>7238</v>
      </c>
      <c r="F253" t="s">
        <v>11630</v>
      </c>
      <c r="G253" t="s">
        <v>12181</v>
      </c>
      <c r="H253" t="s">
        <v>7904</v>
      </c>
      <c r="I253" s="3">
        <v>19634</v>
      </c>
      <c r="J253" s="2">
        <v>252</v>
      </c>
      <c r="K253" s="63" t="s">
        <v>12760</v>
      </c>
      <c r="L253" s="2">
        <v>84</v>
      </c>
      <c r="M253" s="2">
        <v>53</v>
      </c>
    </row>
    <row r="254" spans="1:13" x14ac:dyDescent="0.2">
      <c r="A254" t="s">
        <v>8878</v>
      </c>
      <c r="B254" t="s">
        <v>11631</v>
      </c>
      <c r="C254" t="s">
        <v>7905</v>
      </c>
      <c r="D254" t="s">
        <v>7906</v>
      </c>
      <c r="E254" t="s">
        <v>7180</v>
      </c>
      <c r="F254" t="s">
        <v>11632</v>
      </c>
      <c r="G254" t="s">
        <v>12182</v>
      </c>
      <c r="H254" t="s">
        <v>7907</v>
      </c>
      <c r="I254" s="3">
        <v>29232</v>
      </c>
      <c r="J254" s="2">
        <v>253</v>
      </c>
      <c r="K254" s="63" t="s">
        <v>12761</v>
      </c>
      <c r="L254" s="2">
        <v>42</v>
      </c>
      <c r="M254" s="2">
        <v>80</v>
      </c>
    </row>
    <row r="255" spans="1:13" x14ac:dyDescent="0.2">
      <c r="A255" t="s">
        <v>8556</v>
      </c>
      <c r="B255" t="s">
        <v>8678</v>
      </c>
      <c r="C255" t="s">
        <v>7908</v>
      </c>
      <c r="D255" t="s">
        <v>7307</v>
      </c>
      <c r="E255" t="s">
        <v>7100</v>
      </c>
      <c r="F255" t="s">
        <v>11350</v>
      </c>
      <c r="G255" t="s">
        <v>12183</v>
      </c>
      <c r="H255" t="s">
        <v>7909</v>
      </c>
      <c r="I255" s="3">
        <v>24386</v>
      </c>
      <c r="J255" s="2">
        <v>254</v>
      </c>
      <c r="K255" s="63" t="s">
        <v>12762</v>
      </c>
      <c r="L255" s="2">
        <v>45</v>
      </c>
      <c r="M255" s="2">
        <v>66</v>
      </c>
    </row>
    <row r="256" spans="1:13" x14ac:dyDescent="0.2">
      <c r="A256" t="s">
        <v>8660</v>
      </c>
      <c r="B256" t="s">
        <v>11633</v>
      </c>
      <c r="C256" t="s">
        <v>7910</v>
      </c>
      <c r="D256" t="s">
        <v>7261</v>
      </c>
      <c r="E256" t="s">
        <v>7093</v>
      </c>
      <c r="F256" t="s">
        <v>11328</v>
      </c>
      <c r="G256" t="s">
        <v>12184</v>
      </c>
      <c r="H256" t="s">
        <v>7911</v>
      </c>
      <c r="I256" s="3">
        <v>28506</v>
      </c>
      <c r="J256" s="2">
        <v>255</v>
      </c>
      <c r="K256" s="63" t="s">
        <v>12763</v>
      </c>
      <c r="L256" s="2">
        <v>94</v>
      </c>
      <c r="M256" s="2">
        <v>78</v>
      </c>
    </row>
    <row r="257" spans="1:13" x14ac:dyDescent="0.2">
      <c r="A257" t="s">
        <v>8598</v>
      </c>
      <c r="B257" t="s">
        <v>11634</v>
      </c>
      <c r="C257" t="s">
        <v>7912</v>
      </c>
      <c r="D257" t="s">
        <v>7913</v>
      </c>
      <c r="E257" t="s">
        <v>7301</v>
      </c>
      <c r="F257" t="s">
        <v>11635</v>
      </c>
      <c r="G257" t="s">
        <v>12185</v>
      </c>
      <c r="H257" t="s">
        <v>7914</v>
      </c>
      <c r="I257" s="3">
        <v>21123</v>
      </c>
      <c r="J257" s="2">
        <v>256</v>
      </c>
      <c r="K257" s="63" t="s">
        <v>12764</v>
      </c>
      <c r="L257" s="2">
        <v>82</v>
      </c>
      <c r="M257" s="2">
        <v>57</v>
      </c>
    </row>
    <row r="258" spans="1:13" x14ac:dyDescent="0.2">
      <c r="A258" t="s">
        <v>8601</v>
      </c>
      <c r="B258" t="s">
        <v>8633</v>
      </c>
      <c r="C258" t="s">
        <v>7915</v>
      </c>
      <c r="D258" t="s">
        <v>7916</v>
      </c>
      <c r="E258" t="s">
        <v>7867</v>
      </c>
      <c r="F258" t="s">
        <v>11636</v>
      </c>
      <c r="G258" t="s">
        <v>12186</v>
      </c>
      <c r="H258" t="s">
        <v>7917</v>
      </c>
      <c r="I258" s="3">
        <v>35692</v>
      </c>
      <c r="J258" s="2">
        <v>257</v>
      </c>
      <c r="K258" s="63" t="s">
        <v>12765</v>
      </c>
      <c r="L258" s="2">
        <v>4</v>
      </c>
      <c r="M258" s="2">
        <v>97</v>
      </c>
    </row>
    <row r="259" spans="1:13" x14ac:dyDescent="0.2">
      <c r="A259" t="s">
        <v>4273</v>
      </c>
      <c r="B259" t="s">
        <v>8686</v>
      </c>
      <c r="C259" t="s">
        <v>7918</v>
      </c>
      <c r="D259" t="s">
        <v>7344</v>
      </c>
      <c r="E259" t="s">
        <v>7238</v>
      </c>
      <c r="F259" t="s">
        <v>11637</v>
      </c>
      <c r="G259" t="s">
        <v>12187</v>
      </c>
      <c r="H259" t="s">
        <v>7919</v>
      </c>
      <c r="I259" s="3">
        <v>36115</v>
      </c>
      <c r="J259" s="2">
        <v>258</v>
      </c>
      <c r="K259" s="63" t="s">
        <v>12766</v>
      </c>
      <c r="L259" s="2">
        <v>51</v>
      </c>
      <c r="M259" s="2">
        <v>98</v>
      </c>
    </row>
    <row r="260" spans="1:13" x14ac:dyDescent="0.2">
      <c r="A260" t="s">
        <v>8672</v>
      </c>
      <c r="B260" t="s">
        <v>11638</v>
      </c>
      <c r="C260" t="s">
        <v>7920</v>
      </c>
      <c r="D260" t="s">
        <v>7921</v>
      </c>
      <c r="E260" t="s">
        <v>7364</v>
      </c>
      <c r="F260" t="s">
        <v>11639</v>
      </c>
      <c r="G260" t="s">
        <v>12188</v>
      </c>
      <c r="H260" t="s">
        <v>7922</v>
      </c>
      <c r="I260" s="3">
        <v>22967</v>
      </c>
      <c r="J260" s="2">
        <v>259</v>
      </c>
      <c r="K260" s="63" t="s">
        <v>12767</v>
      </c>
      <c r="L260" s="2">
        <v>96</v>
      </c>
      <c r="M260" s="2">
        <v>62</v>
      </c>
    </row>
    <row r="261" spans="1:13" x14ac:dyDescent="0.2">
      <c r="A261" t="s">
        <v>8631</v>
      </c>
      <c r="B261" t="s">
        <v>8703</v>
      </c>
      <c r="C261" t="s">
        <v>7923</v>
      </c>
      <c r="D261" t="s">
        <v>7924</v>
      </c>
      <c r="E261" t="s">
        <v>7272</v>
      </c>
      <c r="F261" t="s">
        <v>11640</v>
      </c>
      <c r="G261" t="s">
        <v>12189</v>
      </c>
      <c r="H261" t="s">
        <v>7925</v>
      </c>
      <c r="I261" s="3">
        <v>21985</v>
      </c>
      <c r="J261" s="2">
        <v>260</v>
      </c>
      <c r="K261" s="63" t="s">
        <v>12768</v>
      </c>
      <c r="L261" s="2">
        <v>97</v>
      </c>
      <c r="M261" s="2">
        <v>60</v>
      </c>
    </row>
    <row r="262" spans="1:13" x14ac:dyDescent="0.2">
      <c r="A262" t="s">
        <v>7085</v>
      </c>
      <c r="B262" t="s">
        <v>8953</v>
      </c>
      <c r="C262" t="s">
        <v>7926</v>
      </c>
      <c r="D262" t="s">
        <v>7520</v>
      </c>
      <c r="E262" t="s">
        <v>7297</v>
      </c>
      <c r="F262" t="s">
        <v>11641</v>
      </c>
      <c r="G262" t="s">
        <v>12190</v>
      </c>
      <c r="H262" t="s">
        <v>7927</v>
      </c>
      <c r="I262" s="3">
        <v>22891</v>
      </c>
      <c r="J262" s="2">
        <v>261</v>
      </c>
      <c r="K262" s="63" t="s">
        <v>12769</v>
      </c>
      <c r="L262" s="2">
        <v>57</v>
      </c>
      <c r="M262" s="2">
        <v>62</v>
      </c>
    </row>
    <row r="263" spans="1:13" x14ac:dyDescent="0.2">
      <c r="A263" t="s">
        <v>8541</v>
      </c>
      <c r="B263" t="s">
        <v>11642</v>
      </c>
      <c r="C263" t="s">
        <v>7928</v>
      </c>
      <c r="D263" t="s">
        <v>7929</v>
      </c>
      <c r="E263" t="s">
        <v>7209</v>
      </c>
      <c r="F263" t="s">
        <v>11643</v>
      </c>
      <c r="G263" t="s">
        <v>12191</v>
      </c>
      <c r="H263" t="s">
        <v>7930</v>
      </c>
      <c r="I263" s="3">
        <v>24723</v>
      </c>
      <c r="J263" s="2">
        <v>262</v>
      </c>
      <c r="K263" s="63" t="s">
        <v>12770</v>
      </c>
      <c r="L263" s="2">
        <v>70</v>
      </c>
      <c r="M263" s="2">
        <v>67</v>
      </c>
    </row>
    <row r="264" spans="1:13" x14ac:dyDescent="0.2">
      <c r="A264" t="s">
        <v>5914</v>
      </c>
      <c r="B264" t="s">
        <v>7037</v>
      </c>
      <c r="C264" t="s">
        <v>7931</v>
      </c>
      <c r="D264" t="s">
        <v>7932</v>
      </c>
      <c r="E264" t="s">
        <v>7297</v>
      </c>
      <c r="F264" t="s">
        <v>11644</v>
      </c>
      <c r="G264" t="s">
        <v>12192</v>
      </c>
      <c r="H264" t="s">
        <v>7933</v>
      </c>
      <c r="I264" s="3">
        <v>36221</v>
      </c>
      <c r="J264" s="2">
        <v>263</v>
      </c>
      <c r="K264" s="63" t="s">
        <v>12771</v>
      </c>
      <c r="L264" s="2">
        <v>97</v>
      </c>
      <c r="M264" s="2">
        <v>99</v>
      </c>
    </row>
    <row r="265" spans="1:13" x14ac:dyDescent="0.2">
      <c r="A265" t="s">
        <v>8542</v>
      </c>
      <c r="B265" t="s">
        <v>11645</v>
      </c>
      <c r="C265" t="s">
        <v>7934</v>
      </c>
      <c r="D265" t="s">
        <v>7031</v>
      </c>
      <c r="E265" t="s">
        <v>7209</v>
      </c>
      <c r="F265" t="s">
        <v>11646</v>
      </c>
      <c r="G265" t="s">
        <v>12193</v>
      </c>
      <c r="H265" t="s">
        <v>7935</v>
      </c>
      <c r="I265" s="3">
        <v>29481</v>
      </c>
      <c r="J265" s="2">
        <v>264</v>
      </c>
      <c r="K265" s="63" t="s">
        <v>12772</v>
      </c>
      <c r="L265" s="2">
        <v>82</v>
      </c>
      <c r="M265" s="2">
        <v>80</v>
      </c>
    </row>
    <row r="266" spans="1:13" x14ac:dyDescent="0.2">
      <c r="A266" t="s">
        <v>7605</v>
      </c>
      <c r="B266" t="s">
        <v>8663</v>
      </c>
      <c r="C266" t="s">
        <v>7936</v>
      </c>
      <c r="D266" t="s">
        <v>7937</v>
      </c>
      <c r="E266" t="s">
        <v>7297</v>
      </c>
      <c r="F266" t="s">
        <v>11647</v>
      </c>
      <c r="G266" t="s">
        <v>12194</v>
      </c>
      <c r="H266" t="s">
        <v>7938</v>
      </c>
      <c r="I266" s="3">
        <v>32963</v>
      </c>
      <c r="J266" s="2">
        <v>265</v>
      </c>
      <c r="K266" s="63" t="s">
        <v>12773</v>
      </c>
      <c r="L266" s="2">
        <v>17</v>
      </c>
      <c r="M266" s="2">
        <v>90</v>
      </c>
    </row>
    <row r="267" spans="1:13" x14ac:dyDescent="0.2">
      <c r="A267" t="s">
        <v>8959</v>
      </c>
      <c r="B267" t="s">
        <v>11648</v>
      </c>
      <c r="C267" t="s">
        <v>7939</v>
      </c>
      <c r="D267" t="s">
        <v>7940</v>
      </c>
      <c r="E267" t="s">
        <v>7202</v>
      </c>
      <c r="F267" t="s">
        <v>11649</v>
      </c>
      <c r="G267" t="s">
        <v>12195</v>
      </c>
      <c r="H267" t="s">
        <v>7941</v>
      </c>
      <c r="I267" s="3">
        <v>31830</v>
      </c>
      <c r="J267" s="2">
        <v>266</v>
      </c>
      <c r="K267" s="63" t="s">
        <v>12774</v>
      </c>
      <c r="L267" s="2">
        <v>91</v>
      </c>
      <c r="M267" s="2">
        <v>87</v>
      </c>
    </row>
    <row r="268" spans="1:13" x14ac:dyDescent="0.2">
      <c r="A268" t="s">
        <v>8851</v>
      </c>
      <c r="B268" t="s">
        <v>8969</v>
      </c>
      <c r="C268" t="s">
        <v>7942</v>
      </c>
      <c r="D268" t="s">
        <v>7943</v>
      </c>
      <c r="E268" t="s">
        <v>7268</v>
      </c>
      <c r="F268" t="s">
        <v>11650</v>
      </c>
      <c r="G268" t="s">
        <v>12196</v>
      </c>
      <c r="H268" t="s">
        <v>7944</v>
      </c>
      <c r="I268" s="3">
        <v>19938</v>
      </c>
      <c r="J268" s="2">
        <v>267</v>
      </c>
      <c r="K268" s="63" t="s">
        <v>12775</v>
      </c>
      <c r="L268" s="2">
        <v>73</v>
      </c>
      <c r="M268" s="2">
        <v>54</v>
      </c>
    </row>
    <row r="269" spans="1:13" x14ac:dyDescent="0.2">
      <c r="A269" t="s">
        <v>8595</v>
      </c>
      <c r="B269" t="s">
        <v>8678</v>
      </c>
      <c r="C269" t="s">
        <v>7945</v>
      </c>
      <c r="D269" t="s">
        <v>7946</v>
      </c>
      <c r="E269" t="s">
        <v>7209</v>
      </c>
      <c r="F269" t="s">
        <v>11651</v>
      </c>
      <c r="G269" t="s">
        <v>12197</v>
      </c>
      <c r="H269" t="s">
        <v>7947</v>
      </c>
      <c r="I269" s="3">
        <v>35115</v>
      </c>
      <c r="J269" s="2">
        <v>268</v>
      </c>
      <c r="K269" s="63" t="s">
        <v>12776</v>
      </c>
      <c r="L269" s="2">
        <v>24</v>
      </c>
      <c r="M269" s="2">
        <v>96</v>
      </c>
    </row>
    <row r="270" spans="1:13" x14ac:dyDescent="0.2">
      <c r="A270" t="s">
        <v>8815</v>
      </c>
      <c r="B270" t="s">
        <v>8894</v>
      </c>
      <c r="C270" t="s">
        <v>7948</v>
      </c>
      <c r="D270" t="s">
        <v>7949</v>
      </c>
      <c r="E270" t="s">
        <v>7391</v>
      </c>
      <c r="F270" t="s">
        <v>11652</v>
      </c>
      <c r="G270" t="s">
        <v>12198</v>
      </c>
      <c r="H270" t="s">
        <v>7950</v>
      </c>
      <c r="I270" s="3">
        <v>29919</v>
      </c>
      <c r="J270" s="2">
        <v>269</v>
      </c>
      <c r="K270" s="63" t="s">
        <v>12777</v>
      </c>
      <c r="L270" s="2">
        <v>38</v>
      </c>
      <c r="M270" s="2">
        <v>81</v>
      </c>
    </row>
    <row r="271" spans="1:13" x14ac:dyDescent="0.2">
      <c r="A271" t="s">
        <v>7144</v>
      </c>
      <c r="B271" t="s">
        <v>8875</v>
      </c>
      <c r="C271" t="s">
        <v>7951</v>
      </c>
      <c r="D271" t="s">
        <v>7952</v>
      </c>
      <c r="E271" t="s">
        <v>7228</v>
      </c>
      <c r="F271" t="s">
        <v>11653</v>
      </c>
      <c r="G271" t="s">
        <v>12199</v>
      </c>
      <c r="H271" t="s">
        <v>7953</v>
      </c>
      <c r="I271" s="3">
        <v>25925</v>
      </c>
      <c r="J271" s="2">
        <v>270</v>
      </c>
      <c r="K271" s="63" t="s">
        <v>12778</v>
      </c>
      <c r="L271" s="2">
        <v>62</v>
      </c>
      <c r="M271" s="2">
        <v>70</v>
      </c>
    </row>
    <row r="272" spans="1:13" x14ac:dyDescent="0.2">
      <c r="A272" t="s">
        <v>8622</v>
      </c>
      <c r="B272" t="s">
        <v>11654</v>
      </c>
      <c r="C272" t="s">
        <v>7954</v>
      </c>
      <c r="D272" t="s">
        <v>7955</v>
      </c>
      <c r="E272" t="s">
        <v>7209</v>
      </c>
      <c r="F272" t="s">
        <v>11655</v>
      </c>
      <c r="G272" t="s">
        <v>12200</v>
      </c>
      <c r="H272" t="s">
        <v>7956</v>
      </c>
      <c r="I272" s="3">
        <v>23685</v>
      </c>
      <c r="J272" s="2">
        <v>271</v>
      </c>
      <c r="K272" s="63" t="s">
        <v>12779</v>
      </c>
      <c r="L272" s="2">
        <v>84</v>
      </c>
      <c r="M272" s="2">
        <v>64</v>
      </c>
    </row>
    <row r="273" spans="1:13" x14ac:dyDescent="0.2">
      <c r="A273" t="s">
        <v>8623</v>
      </c>
      <c r="B273" t="s">
        <v>8811</v>
      </c>
      <c r="C273" t="s">
        <v>7957</v>
      </c>
      <c r="D273" t="s">
        <v>7958</v>
      </c>
      <c r="E273" t="s">
        <v>7202</v>
      </c>
      <c r="F273" t="s">
        <v>11656</v>
      </c>
      <c r="G273" t="s">
        <v>12201</v>
      </c>
      <c r="H273" t="s">
        <v>7959</v>
      </c>
      <c r="I273" s="3">
        <v>22853</v>
      </c>
      <c r="J273" s="2">
        <v>272</v>
      </c>
      <c r="K273" s="63" t="s">
        <v>12780</v>
      </c>
      <c r="L273" s="2">
        <v>60</v>
      </c>
      <c r="M273" s="2">
        <v>62</v>
      </c>
    </row>
    <row r="274" spans="1:13" x14ac:dyDescent="0.2">
      <c r="A274" t="s">
        <v>8713</v>
      </c>
      <c r="B274" t="s">
        <v>11657</v>
      </c>
      <c r="C274" t="s">
        <v>7960</v>
      </c>
      <c r="D274" t="s">
        <v>7217</v>
      </c>
      <c r="E274" t="s">
        <v>7202</v>
      </c>
      <c r="F274" t="s">
        <v>11307</v>
      </c>
      <c r="G274" t="s">
        <v>12202</v>
      </c>
      <c r="H274" t="s">
        <v>7961</v>
      </c>
      <c r="I274" s="3">
        <v>19720</v>
      </c>
      <c r="J274" s="2">
        <v>273</v>
      </c>
      <c r="K274" s="63" t="s">
        <v>12781</v>
      </c>
      <c r="L274" s="2">
        <v>47</v>
      </c>
      <c r="M274" s="2">
        <v>53</v>
      </c>
    </row>
    <row r="275" spans="1:13" x14ac:dyDescent="0.2">
      <c r="A275" t="s">
        <v>8541</v>
      </c>
      <c r="B275" t="s">
        <v>8949</v>
      </c>
      <c r="C275" t="s">
        <v>7962</v>
      </c>
      <c r="D275" t="s">
        <v>7963</v>
      </c>
      <c r="E275" t="s">
        <v>7391</v>
      </c>
      <c r="F275" t="s">
        <v>11508</v>
      </c>
      <c r="G275" t="s">
        <v>12203</v>
      </c>
      <c r="H275" t="s">
        <v>7964</v>
      </c>
      <c r="I275" s="3">
        <v>19293</v>
      </c>
      <c r="J275" s="2">
        <v>274</v>
      </c>
      <c r="K275" s="63" t="s">
        <v>12782</v>
      </c>
      <c r="L275" s="2">
        <v>39</v>
      </c>
      <c r="M275" s="2">
        <v>52</v>
      </c>
    </row>
    <row r="276" spans="1:13" x14ac:dyDescent="0.2">
      <c r="A276" t="s">
        <v>11658</v>
      </c>
      <c r="B276" t="s">
        <v>8931</v>
      </c>
      <c r="C276" t="s">
        <v>7965</v>
      </c>
      <c r="D276" t="s">
        <v>7966</v>
      </c>
      <c r="E276" t="s">
        <v>7867</v>
      </c>
      <c r="F276" t="s">
        <v>11659</v>
      </c>
      <c r="G276" t="s">
        <v>12204</v>
      </c>
      <c r="H276" t="s">
        <v>7967</v>
      </c>
      <c r="I276" s="3">
        <v>25122</v>
      </c>
      <c r="J276" s="2">
        <v>275</v>
      </c>
      <c r="K276" s="63" t="s">
        <v>12783</v>
      </c>
      <c r="L276" s="2">
        <v>58</v>
      </c>
      <c r="M276" s="2">
        <v>68</v>
      </c>
    </row>
    <row r="277" spans="1:13" x14ac:dyDescent="0.2">
      <c r="A277" t="s">
        <v>8541</v>
      </c>
      <c r="B277" t="s">
        <v>11660</v>
      </c>
      <c r="C277" t="s">
        <v>7968</v>
      </c>
      <c r="D277" t="s">
        <v>7084</v>
      </c>
      <c r="E277" t="s">
        <v>7209</v>
      </c>
      <c r="F277" t="s">
        <v>11661</v>
      </c>
      <c r="G277" t="s">
        <v>12205</v>
      </c>
      <c r="H277" t="s">
        <v>7969</v>
      </c>
      <c r="I277" s="3">
        <v>26981</v>
      </c>
      <c r="J277" s="2">
        <v>276</v>
      </c>
      <c r="K277" s="63" t="s">
        <v>12784</v>
      </c>
      <c r="L277" s="2">
        <v>81</v>
      </c>
      <c r="M277" s="2">
        <v>73</v>
      </c>
    </row>
    <row r="278" spans="1:13" x14ac:dyDescent="0.2">
      <c r="A278" t="s">
        <v>8560</v>
      </c>
      <c r="B278" t="s">
        <v>11662</v>
      </c>
      <c r="C278" t="s">
        <v>7970</v>
      </c>
      <c r="D278" t="s">
        <v>7971</v>
      </c>
      <c r="E278" t="s">
        <v>7187</v>
      </c>
      <c r="F278" t="s">
        <v>11663</v>
      </c>
      <c r="G278" t="s">
        <v>12206</v>
      </c>
      <c r="H278" t="s">
        <v>7972</v>
      </c>
      <c r="I278" s="3">
        <v>22841</v>
      </c>
      <c r="J278" s="2">
        <v>277</v>
      </c>
      <c r="K278" s="63" t="s">
        <v>12785</v>
      </c>
      <c r="L278" s="2">
        <v>25</v>
      </c>
      <c r="M278" s="2">
        <v>62</v>
      </c>
    </row>
    <row r="279" spans="1:13" x14ac:dyDescent="0.2">
      <c r="A279" t="s">
        <v>8973</v>
      </c>
      <c r="B279" t="s">
        <v>8578</v>
      </c>
      <c r="C279" t="s">
        <v>7973</v>
      </c>
      <c r="D279" t="s">
        <v>7974</v>
      </c>
      <c r="E279" t="s">
        <v>7596</v>
      </c>
      <c r="F279" t="s">
        <v>11664</v>
      </c>
      <c r="G279" t="s">
        <v>12207</v>
      </c>
      <c r="H279" t="s">
        <v>7975</v>
      </c>
      <c r="I279" s="3">
        <v>35678</v>
      </c>
      <c r="J279" s="2">
        <v>278</v>
      </c>
      <c r="K279" s="63" t="s">
        <v>12786</v>
      </c>
      <c r="L279" s="2">
        <v>23</v>
      </c>
      <c r="M279" s="2">
        <v>97</v>
      </c>
    </row>
    <row r="280" spans="1:13" x14ac:dyDescent="0.2">
      <c r="A280" t="s">
        <v>8589</v>
      </c>
      <c r="B280" t="s">
        <v>8806</v>
      </c>
      <c r="C280" t="s">
        <v>7976</v>
      </c>
      <c r="D280" t="s">
        <v>7977</v>
      </c>
      <c r="E280" t="s">
        <v>7297</v>
      </c>
      <c r="F280" t="s">
        <v>11665</v>
      </c>
      <c r="G280" t="s">
        <v>12208</v>
      </c>
      <c r="H280" t="s">
        <v>7978</v>
      </c>
      <c r="I280" s="3">
        <v>22673</v>
      </c>
      <c r="J280" s="2">
        <v>279</v>
      </c>
      <c r="K280" s="63" t="s">
        <v>12787</v>
      </c>
      <c r="L280" s="2">
        <v>21</v>
      </c>
      <c r="M280" s="2">
        <v>62</v>
      </c>
    </row>
    <row r="281" spans="1:13" x14ac:dyDescent="0.2">
      <c r="A281" t="s">
        <v>8621</v>
      </c>
      <c r="B281" t="s">
        <v>11666</v>
      </c>
      <c r="C281" t="s">
        <v>7979</v>
      </c>
      <c r="D281" t="s">
        <v>7474</v>
      </c>
      <c r="E281" t="s">
        <v>7097</v>
      </c>
      <c r="F281" t="s">
        <v>11667</v>
      </c>
      <c r="G281" t="s">
        <v>12209</v>
      </c>
      <c r="H281" t="s">
        <v>7980</v>
      </c>
      <c r="I281" s="3">
        <v>24922</v>
      </c>
      <c r="J281" s="2">
        <v>280</v>
      </c>
      <c r="K281" s="63" t="s">
        <v>12788</v>
      </c>
      <c r="L281" s="2">
        <v>75</v>
      </c>
      <c r="M281" s="2">
        <v>68</v>
      </c>
    </row>
    <row r="282" spans="1:13" x14ac:dyDescent="0.2">
      <c r="A282" t="s">
        <v>8740</v>
      </c>
      <c r="B282" t="s">
        <v>11668</v>
      </c>
      <c r="C282" t="s">
        <v>7981</v>
      </c>
      <c r="D282" t="s">
        <v>7982</v>
      </c>
      <c r="E282" t="s">
        <v>7093</v>
      </c>
      <c r="F282" t="s">
        <v>11669</v>
      </c>
      <c r="G282" t="s">
        <v>12210</v>
      </c>
      <c r="H282" t="s">
        <v>7983</v>
      </c>
      <c r="I282" s="3">
        <v>32020</v>
      </c>
      <c r="J282" s="2">
        <v>281</v>
      </c>
      <c r="K282" s="63" t="s">
        <v>12789</v>
      </c>
      <c r="L282" s="2">
        <v>24</v>
      </c>
      <c r="M282" s="2">
        <v>87</v>
      </c>
    </row>
    <row r="283" spans="1:13" x14ac:dyDescent="0.2">
      <c r="A283" t="s">
        <v>8819</v>
      </c>
      <c r="B283" t="s">
        <v>8869</v>
      </c>
      <c r="C283" t="s">
        <v>7984</v>
      </c>
      <c r="D283" t="s">
        <v>7985</v>
      </c>
      <c r="E283" t="s">
        <v>7596</v>
      </c>
      <c r="F283" t="s">
        <v>11670</v>
      </c>
      <c r="G283" t="s">
        <v>12211</v>
      </c>
      <c r="H283" t="s">
        <v>7986</v>
      </c>
      <c r="I283" s="3">
        <v>31402</v>
      </c>
      <c r="J283" s="2">
        <v>282</v>
      </c>
      <c r="K283" s="63" t="s">
        <v>12790</v>
      </c>
      <c r="L283" s="2">
        <v>11</v>
      </c>
      <c r="M283" s="2">
        <v>85</v>
      </c>
    </row>
    <row r="284" spans="1:13" x14ac:dyDescent="0.2">
      <c r="A284" t="s">
        <v>8706</v>
      </c>
      <c r="B284" t="s">
        <v>8971</v>
      </c>
      <c r="C284" t="s">
        <v>7987</v>
      </c>
      <c r="D284" t="s">
        <v>7988</v>
      </c>
      <c r="E284" t="s">
        <v>7335</v>
      </c>
      <c r="F284" t="s">
        <v>11671</v>
      </c>
      <c r="G284" t="s">
        <v>12212</v>
      </c>
      <c r="H284" t="s">
        <v>7989</v>
      </c>
      <c r="I284" s="3">
        <v>19024</v>
      </c>
      <c r="J284" s="2">
        <v>283</v>
      </c>
      <c r="K284" s="63" t="s">
        <v>12791</v>
      </c>
      <c r="L284" s="2">
        <v>63</v>
      </c>
      <c r="M284" s="2">
        <v>52</v>
      </c>
    </row>
    <row r="285" spans="1:13" x14ac:dyDescent="0.2">
      <c r="A285" t="s">
        <v>7085</v>
      </c>
      <c r="B285" t="s">
        <v>8895</v>
      </c>
      <c r="C285" t="s">
        <v>7990</v>
      </c>
      <c r="D285" t="s">
        <v>7031</v>
      </c>
      <c r="E285" t="s">
        <v>7209</v>
      </c>
      <c r="F285" t="s">
        <v>11672</v>
      </c>
      <c r="G285" t="s">
        <v>12213</v>
      </c>
      <c r="H285" t="s">
        <v>7991</v>
      </c>
      <c r="I285" s="3">
        <v>34636</v>
      </c>
      <c r="J285" s="2">
        <v>284</v>
      </c>
      <c r="K285" s="63" t="s">
        <v>12792</v>
      </c>
      <c r="L285" s="2">
        <v>8</v>
      </c>
      <c r="M285" s="2">
        <v>94</v>
      </c>
    </row>
    <row r="286" spans="1:13" x14ac:dyDescent="0.2">
      <c r="A286" t="s">
        <v>8813</v>
      </c>
      <c r="B286" t="s">
        <v>11673</v>
      </c>
      <c r="C286" t="s">
        <v>7992</v>
      </c>
      <c r="D286" t="s">
        <v>7220</v>
      </c>
      <c r="E286" t="s">
        <v>7221</v>
      </c>
      <c r="F286" t="s">
        <v>11309</v>
      </c>
      <c r="G286" t="s">
        <v>12214</v>
      </c>
      <c r="H286" t="s">
        <v>7993</v>
      </c>
      <c r="I286" s="3">
        <v>24913</v>
      </c>
      <c r="J286" s="2">
        <v>285</v>
      </c>
      <c r="K286" s="63" t="s">
        <v>12793</v>
      </c>
      <c r="L286" s="2">
        <v>55</v>
      </c>
      <c r="M286" s="2">
        <v>68</v>
      </c>
    </row>
    <row r="287" spans="1:13" x14ac:dyDescent="0.2">
      <c r="A287" t="s">
        <v>11674</v>
      </c>
      <c r="B287" t="s">
        <v>11675</v>
      </c>
      <c r="C287" t="s">
        <v>7994</v>
      </c>
      <c r="D287" t="s">
        <v>7726</v>
      </c>
      <c r="E287" t="s">
        <v>7093</v>
      </c>
      <c r="F287" t="s">
        <v>11552</v>
      </c>
      <c r="G287" t="s">
        <v>12215</v>
      </c>
      <c r="H287" t="s">
        <v>7995</v>
      </c>
      <c r="I287" s="3">
        <v>32183</v>
      </c>
      <c r="J287" s="2">
        <v>286</v>
      </c>
      <c r="K287" s="63" t="s">
        <v>12794</v>
      </c>
      <c r="L287" s="2">
        <v>23</v>
      </c>
      <c r="M287" s="2">
        <v>88</v>
      </c>
    </row>
    <row r="288" spans="1:13" x14ac:dyDescent="0.2">
      <c r="A288" t="s">
        <v>8693</v>
      </c>
      <c r="B288" t="s">
        <v>11676</v>
      </c>
      <c r="C288" t="s">
        <v>7996</v>
      </c>
      <c r="D288" t="s">
        <v>7997</v>
      </c>
      <c r="E288" t="s">
        <v>7335</v>
      </c>
      <c r="F288" t="s">
        <v>11677</v>
      </c>
      <c r="G288" t="s">
        <v>12216</v>
      </c>
      <c r="H288" t="s">
        <v>7998</v>
      </c>
      <c r="I288" s="3">
        <v>36157</v>
      </c>
      <c r="J288" s="2">
        <v>287</v>
      </c>
      <c r="K288" s="63" t="s">
        <v>12795</v>
      </c>
      <c r="L288" s="2">
        <v>29</v>
      </c>
      <c r="M288" s="2">
        <v>98</v>
      </c>
    </row>
    <row r="289" spans="1:13" x14ac:dyDescent="0.2">
      <c r="A289" t="s">
        <v>8856</v>
      </c>
      <c r="B289" t="s">
        <v>8601</v>
      </c>
      <c r="C289" t="s">
        <v>7999</v>
      </c>
      <c r="D289" t="s">
        <v>8000</v>
      </c>
      <c r="E289" t="s">
        <v>7093</v>
      </c>
      <c r="F289" t="s">
        <v>11678</v>
      </c>
      <c r="G289" t="s">
        <v>12217</v>
      </c>
      <c r="H289" t="s">
        <v>8001</v>
      </c>
      <c r="I289" s="3">
        <v>29491</v>
      </c>
      <c r="J289" s="2">
        <v>288</v>
      </c>
      <c r="K289" s="63" t="s">
        <v>12796</v>
      </c>
      <c r="L289" s="2">
        <v>83</v>
      </c>
      <c r="M289" s="2">
        <v>80</v>
      </c>
    </row>
    <row r="290" spans="1:13" x14ac:dyDescent="0.2">
      <c r="A290" t="s">
        <v>8559</v>
      </c>
      <c r="B290" t="s">
        <v>8871</v>
      </c>
      <c r="C290" t="s">
        <v>8002</v>
      </c>
      <c r="D290" t="s">
        <v>8003</v>
      </c>
      <c r="E290" t="s">
        <v>7348</v>
      </c>
      <c r="F290" t="s">
        <v>11679</v>
      </c>
      <c r="G290" t="s">
        <v>12218</v>
      </c>
      <c r="H290" t="s">
        <v>8004</v>
      </c>
      <c r="I290" s="3">
        <v>25383</v>
      </c>
      <c r="J290" s="2">
        <v>289</v>
      </c>
      <c r="K290" s="63" t="s">
        <v>12797</v>
      </c>
      <c r="L290" s="2">
        <v>2</v>
      </c>
      <c r="M290" s="2">
        <v>69</v>
      </c>
    </row>
    <row r="291" spans="1:13" x14ac:dyDescent="0.2">
      <c r="A291" t="s">
        <v>8746</v>
      </c>
      <c r="B291" t="s">
        <v>11680</v>
      </c>
      <c r="C291" t="s">
        <v>8005</v>
      </c>
      <c r="D291" t="s">
        <v>8006</v>
      </c>
      <c r="E291" t="s">
        <v>7093</v>
      </c>
      <c r="F291" t="s">
        <v>11681</v>
      </c>
      <c r="G291" t="s">
        <v>12219</v>
      </c>
      <c r="H291" t="s">
        <v>8007</v>
      </c>
      <c r="I291" s="3">
        <v>24183</v>
      </c>
      <c r="J291" s="2">
        <v>290</v>
      </c>
      <c r="K291" s="63" t="s">
        <v>12798</v>
      </c>
      <c r="L291" s="2">
        <v>11</v>
      </c>
      <c r="M291" s="2">
        <v>66</v>
      </c>
    </row>
    <row r="292" spans="1:13" x14ac:dyDescent="0.2">
      <c r="A292" t="s">
        <v>8717</v>
      </c>
      <c r="B292" t="s">
        <v>11682</v>
      </c>
      <c r="C292" t="s">
        <v>8008</v>
      </c>
      <c r="D292" t="s">
        <v>8009</v>
      </c>
      <c r="E292" t="s">
        <v>7093</v>
      </c>
      <c r="F292" t="s">
        <v>11683</v>
      </c>
      <c r="G292" t="s">
        <v>12220</v>
      </c>
      <c r="H292" t="s">
        <v>8010</v>
      </c>
      <c r="I292" s="3">
        <v>30305</v>
      </c>
      <c r="J292" s="2">
        <v>291</v>
      </c>
      <c r="K292" s="63" t="s">
        <v>12799</v>
      </c>
      <c r="L292" s="2">
        <v>77</v>
      </c>
      <c r="M292" s="2">
        <v>82</v>
      </c>
    </row>
    <row r="293" spans="1:13" x14ac:dyDescent="0.2">
      <c r="A293" t="s">
        <v>11684</v>
      </c>
      <c r="B293" t="s">
        <v>11685</v>
      </c>
      <c r="C293" t="s">
        <v>8011</v>
      </c>
      <c r="D293" t="s">
        <v>8012</v>
      </c>
      <c r="E293" t="s">
        <v>7180</v>
      </c>
      <c r="F293" t="s">
        <v>11686</v>
      </c>
      <c r="G293" t="s">
        <v>12221</v>
      </c>
      <c r="H293" t="s">
        <v>8013</v>
      </c>
      <c r="I293" s="3">
        <v>27457</v>
      </c>
      <c r="J293" s="2">
        <v>292</v>
      </c>
      <c r="K293" s="63" t="s">
        <v>12800</v>
      </c>
      <c r="L293" s="2">
        <v>10</v>
      </c>
      <c r="M293" s="2">
        <v>75</v>
      </c>
    </row>
    <row r="294" spans="1:13" x14ac:dyDescent="0.2">
      <c r="A294" t="s">
        <v>8591</v>
      </c>
      <c r="B294" t="s">
        <v>11687</v>
      </c>
      <c r="C294" t="s">
        <v>8014</v>
      </c>
      <c r="D294" t="s">
        <v>8015</v>
      </c>
      <c r="E294" t="s">
        <v>7316</v>
      </c>
      <c r="F294" t="s">
        <v>11688</v>
      </c>
      <c r="G294" t="s">
        <v>12222</v>
      </c>
      <c r="H294" t="s">
        <v>8016</v>
      </c>
      <c r="I294" s="3">
        <v>21716</v>
      </c>
      <c r="J294" s="2">
        <v>293</v>
      </c>
      <c r="K294" s="63" t="s">
        <v>12801</v>
      </c>
      <c r="L294" s="2">
        <v>51</v>
      </c>
      <c r="M294" s="2">
        <v>59</v>
      </c>
    </row>
    <row r="295" spans="1:13" x14ac:dyDescent="0.2">
      <c r="A295" t="s">
        <v>8980</v>
      </c>
      <c r="B295" t="s">
        <v>11689</v>
      </c>
      <c r="C295" t="s">
        <v>8017</v>
      </c>
      <c r="D295" t="s">
        <v>8018</v>
      </c>
      <c r="E295" t="s">
        <v>7202</v>
      </c>
      <c r="F295" t="s">
        <v>11690</v>
      </c>
      <c r="G295" t="s">
        <v>12223</v>
      </c>
      <c r="H295" t="s">
        <v>8019</v>
      </c>
      <c r="I295" s="3">
        <v>20462</v>
      </c>
      <c r="J295" s="2">
        <v>294</v>
      </c>
      <c r="K295" s="63" t="s">
        <v>12802</v>
      </c>
      <c r="L295" s="2">
        <v>100</v>
      </c>
      <c r="M295" s="2">
        <v>56</v>
      </c>
    </row>
    <row r="296" spans="1:13" x14ac:dyDescent="0.2">
      <c r="A296" t="s">
        <v>8733</v>
      </c>
      <c r="B296" t="s">
        <v>8689</v>
      </c>
      <c r="C296" t="s">
        <v>8020</v>
      </c>
      <c r="D296" t="s">
        <v>7490</v>
      </c>
      <c r="E296" t="s">
        <v>7098</v>
      </c>
      <c r="F296" t="s">
        <v>11691</v>
      </c>
      <c r="G296" t="s">
        <v>12224</v>
      </c>
      <c r="H296" t="s">
        <v>8021</v>
      </c>
      <c r="I296" s="3">
        <v>24996</v>
      </c>
      <c r="J296" s="2">
        <v>295</v>
      </c>
      <c r="K296" s="63" t="s">
        <v>12803</v>
      </c>
      <c r="L296" s="2">
        <v>63</v>
      </c>
      <c r="M296" s="2">
        <v>68</v>
      </c>
    </row>
    <row r="297" spans="1:13" x14ac:dyDescent="0.2">
      <c r="A297" t="s">
        <v>8639</v>
      </c>
      <c r="B297" t="s">
        <v>8613</v>
      </c>
      <c r="C297" t="s">
        <v>8022</v>
      </c>
      <c r="D297" t="s">
        <v>8023</v>
      </c>
      <c r="E297" t="s">
        <v>7093</v>
      </c>
      <c r="F297" t="s">
        <v>11692</v>
      </c>
      <c r="G297" t="s">
        <v>12225</v>
      </c>
      <c r="H297" t="s">
        <v>8024</v>
      </c>
      <c r="I297" s="3">
        <v>25637</v>
      </c>
      <c r="J297" s="2">
        <v>296</v>
      </c>
      <c r="K297" s="63" t="s">
        <v>12804</v>
      </c>
      <c r="L297" s="2">
        <v>81</v>
      </c>
      <c r="M297" s="2">
        <v>70</v>
      </c>
    </row>
    <row r="298" spans="1:13" x14ac:dyDescent="0.2">
      <c r="A298" t="s">
        <v>8729</v>
      </c>
      <c r="B298" t="s">
        <v>8563</v>
      </c>
      <c r="C298" t="s">
        <v>8025</v>
      </c>
      <c r="D298" t="s">
        <v>8026</v>
      </c>
      <c r="E298" t="s">
        <v>7420</v>
      </c>
      <c r="F298" t="s">
        <v>11693</v>
      </c>
      <c r="G298" t="s">
        <v>12226</v>
      </c>
      <c r="H298" t="s">
        <v>8027</v>
      </c>
      <c r="I298" s="3">
        <v>32177</v>
      </c>
      <c r="J298" s="2">
        <v>297</v>
      </c>
      <c r="K298" s="63" t="s">
        <v>12805</v>
      </c>
      <c r="L298" s="2">
        <v>2</v>
      </c>
      <c r="M298" s="2">
        <v>88</v>
      </c>
    </row>
    <row r="299" spans="1:13" x14ac:dyDescent="0.2">
      <c r="A299" t="s">
        <v>11694</v>
      </c>
      <c r="B299" t="s">
        <v>8628</v>
      </c>
      <c r="C299" t="s">
        <v>8028</v>
      </c>
      <c r="D299" t="s">
        <v>7880</v>
      </c>
      <c r="E299" t="s">
        <v>7228</v>
      </c>
      <c r="F299" t="s">
        <v>11619</v>
      </c>
      <c r="G299" t="s">
        <v>12227</v>
      </c>
      <c r="H299" t="s">
        <v>8029</v>
      </c>
      <c r="I299" s="3">
        <v>25701</v>
      </c>
      <c r="J299" s="2">
        <v>298</v>
      </c>
      <c r="K299" s="63" t="s">
        <v>12806</v>
      </c>
      <c r="L299" s="2">
        <v>58</v>
      </c>
      <c r="M299" s="2">
        <v>70</v>
      </c>
    </row>
    <row r="300" spans="1:13" x14ac:dyDescent="0.2">
      <c r="A300" t="s">
        <v>8727</v>
      </c>
      <c r="B300" t="s">
        <v>11695</v>
      </c>
      <c r="C300" t="s">
        <v>8030</v>
      </c>
      <c r="D300" t="s">
        <v>7924</v>
      </c>
      <c r="E300" t="s">
        <v>7272</v>
      </c>
      <c r="F300" t="s">
        <v>11696</v>
      </c>
      <c r="G300" t="s">
        <v>12228</v>
      </c>
      <c r="H300" t="s">
        <v>8031</v>
      </c>
      <c r="I300" s="3">
        <v>20230</v>
      </c>
      <c r="J300" s="2">
        <v>299</v>
      </c>
      <c r="K300" s="63" t="s">
        <v>12807</v>
      </c>
      <c r="L300" s="2">
        <v>71</v>
      </c>
      <c r="M300" s="2">
        <v>55</v>
      </c>
    </row>
    <row r="301" spans="1:13" x14ac:dyDescent="0.2">
      <c r="A301" t="s">
        <v>8674</v>
      </c>
      <c r="B301" t="s">
        <v>11697</v>
      </c>
      <c r="C301" t="s">
        <v>8032</v>
      </c>
      <c r="D301" t="s">
        <v>8033</v>
      </c>
      <c r="E301" t="s">
        <v>7187</v>
      </c>
      <c r="F301" t="s">
        <v>11698</v>
      </c>
      <c r="G301" t="s">
        <v>12229</v>
      </c>
      <c r="H301" t="s">
        <v>8034</v>
      </c>
      <c r="I301" s="3">
        <v>35420</v>
      </c>
      <c r="J301" s="2">
        <v>300</v>
      </c>
      <c r="K301" s="63" t="s">
        <v>12808</v>
      </c>
      <c r="L301" s="2">
        <v>2</v>
      </c>
      <c r="M301" s="2">
        <v>96</v>
      </c>
    </row>
    <row r="302" spans="1:13" x14ac:dyDescent="0.2">
      <c r="A302" t="s">
        <v>8673</v>
      </c>
      <c r="B302" t="s">
        <v>8942</v>
      </c>
      <c r="C302" t="s">
        <v>8035</v>
      </c>
      <c r="D302" t="s">
        <v>7334</v>
      </c>
      <c r="E302" t="s">
        <v>7335</v>
      </c>
      <c r="F302" t="s">
        <v>11361</v>
      </c>
      <c r="G302" t="s">
        <v>12230</v>
      </c>
      <c r="H302" t="s">
        <v>8036</v>
      </c>
      <c r="I302" s="3">
        <v>33790</v>
      </c>
      <c r="J302" s="2">
        <v>301</v>
      </c>
      <c r="K302" s="63" t="s">
        <v>12809</v>
      </c>
      <c r="L302" s="2">
        <v>64</v>
      </c>
      <c r="M302" s="2">
        <v>92</v>
      </c>
    </row>
    <row r="303" spans="1:13" x14ac:dyDescent="0.2">
      <c r="A303" t="s">
        <v>8573</v>
      </c>
      <c r="B303" t="s">
        <v>11699</v>
      </c>
      <c r="C303" t="s">
        <v>8037</v>
      </c>
      <c r="D303" t="s">
        <v>7076</v>
      </c>
      <c r="E303" t="s">
        <v>7101</v>
      </c>
      <c r="F303" t="s">
        <v>11700</v>
      </c>
      <c r="G303" t="s">
        <v>12231</v>
      </c>
      <c r="H303" t="s">
        <v>8038</v>
      </c>
      <c r="I303" s="3">
        <v>18775</v>
      </c>
      <c r="J303" s="2">
        <v>302</v>
      </c>
      <c r="K303" s="63" t="s">
        <v>12810</v>
      </c>
      <c r="L303" s="2">
        <v>9</v>
      </c>
      <c r="M303" s="2">
        <v>51</v>
      </c>
    </row>
    <row r="304" spans="1:13" x14ac:dyDescent="0.2">
      <c r="A304" t="s">
        <v>8680</v>
      </c>
      <c r="B304" t="s">
        <v>8795</v>
      </c>
      <c r="C304" t="s">
        <v>8039</v>
      </c>
      <c r="D304" t="s">
        <v>7076</v>
      </c>
      <c r="E304" t="s">
        <v>7101</v>
      </c>
      <c r="F304" t="s">
        <v>11700</v>
      </c>
      <c r="G304" t="s">
        <v>12232</v>
      </c>
      <c r="H304" t="s">
        <v>8040</v>
      </c>
      <c r="I304" s="3">
        <v>26227</v>
      </c>
      <c r="J304" s="2">
        <v>303</v>
      </c>
      <c r="K304" s="63" t="s">
        <v>12811</v>
      </c>
      <c r="L304" s="2">
        <v>39</v>
      </c>
      <c r="M304" s="2">
        <v>71</v>
      </c>
    </row>
    <row r="305" spans="1:13" x14ac:dyDescent="0.2">
      <c r="A305" t="s">
        <v>8590</v>
      </c>
      <c r="B305" t="s">
        <v>11701</v>
      </c>
      <c r="C305" t="s">
        <v>8041</v>
      </c>
      <c r="D305" t="s">
        <v>8042</v>
      </c>
      <c r="E305" t="s">
        <v>7093</v>
      </c>
      <c r="F305" t="s">
        <v>11702</v>
      </c>
      <c r="G305" t="s">
        <v>12233</v>
      </c>
      <c r="H305" t="s">
        <v>8043</v>
      </c>
      <c r="I305" s="3">
        <v>28471</v>
      </c>
      <c r="J305" s="2">
        <v>304</v>
      </c>
      <c r="K305" s="63" t="s">
        <v>12812</v>
      </c>
      <c r="L305" s="2">
        <v>97</v>
      </c>
      <c r="M305" s="2">
        <v>77</v>
      </c>
    </row>
    <row r="306" spans="1:13" x14ac:dyDescent="0.2">
      <c r="A306" t="s">
        <v>8709</v>
      </c>
      <c r="B306" t="s">
        <v>8701</v>
      </c>
      <c r="C306" t="s">
        <v>8044</v>
      </c>
      <c r="D306" t="s">
        <v>8045</v>
      </c>
      <c r="E306" t="s">
        <v>7545</v>
      </c>
      <c r="F306" t="s">
        <v>11703</v>
      </c>
      <c r="G306" t="s">
        <v>12234</v>
      </c>
      <c r="H306" t="s">
        <v>8046</v>
      </c>
      <c r="I306" s="3">
        <v>24689</v>
      </c>
      <c r="J306" s="2">
        <v>305</v>
      </c>
      <c r="K306" s="63" t="s">
        <v>12813</v>
      </c>
      <c r="L306" s="2">
        <v>62</v>
      </c>
      <c r="M306" s="2">
        <v>67</v>
      </c>
    </row>
    <row r="307" spans="1:13" x14ac:dyDescent="0.2">
      <c r="A307" t="s">
        <v>8681</v>
      </c>
      <c r="B307" t="s">
        <v>8643</v>
      </c>
      <c r="C307" t="s">
        <v>8047</v>
      </c>
      <c r="D307" t="s">
        <v>7034</v>
      </c>
      <c r="E307" t="s">
        <v>7779</v>
      </c>
      <c r="F307" t="s">
        <v>11704</v>
      </c>
      <c r="G307" t="s">
        <v>12235</v>
      </c>
      <c r="H307" t="s">
        <v>8048</v>
      </c>
      <c r="I307" s="3">
        <v>24195</v>
      </c>
      <c r="J307" s="2">
        <v>306</v>
      </c>
      <c r="K307" s="63" t="s">
        <v>12814</v>
      </c>
      <c r="L307" s="2">
        <v>56</v>
      </c>
      <c r="M307" s="2">
        <v>66</v>
      </c>
    </row>
    <row r="308" spans="1:13" x14ac:dyDescent="0.2">
      <c r="A308" t="s">
        <v>8853</v>
      </c>
      <c r="B308" t="s">
        <v>7060</v>
      </c>
      <c r="C308" t="s">
        <v>8049</v>
      </c>
      <c r="D308" t="s">
        <v>7490</v>
      </c>
      <c r="E308" t="s">
        <v>7098</v>
      </c>
      <c r="F308" t="s">
        <v>11691</v>
      </c>
      <c r="G308" t="s">
        <v>12236</v>
      </c>
      <c r="H308" t="s">
        <v>8050</v>
      </c>
      <c r="I308" s="3">
        <v>33983</v>
      </c>
      <c r="J308" s="2">
        <v>307</v>
      </c>
      <c r="K308" s="63" t="s">
        <v>12815</v>
      </c>
      <c r="L308" s="2">
        <v>95</v>
      </c>
      <c r="M308" s="2">
        <v>93</v>
      </c>
    </row>
    <row r="309" spans="1:13" x14ac:dyDescent="0.2">
      <c r="A309" t="s">
        <v>8666</v>
      </c>
      <c r="B309" t="s">
        <v>8882</v>
      </c>
      <c r="C309" t="s">
        <v>8051</v>
      </c>
      <c r="D309" t="s">
        <v>7089</v>
      </c>
      <c r="E309" t="s">
        <v>7246</v>
      </c>
      <c r="F309" t="s">
        <v>11705</v>
      </c>
      <c r="G309" t="s">
        <v>12237</v>
      </c>
      <c r="H309" t="s">
        <v>8052</v>
      </c>
      <c r="I309" s="3">
        <v>25664</v>
      </c>
      <c r="J309" s="2">
        <v>308</v>
      </c>
      <c r="K309" s="63" t="s">
        <v>12816</v>
      </c>
      <c r="L309" s="2">
        <v>44</v>
      </c>
      <c r="M309" s="2">
        <v>70</v>
      </c>
    </row>
    <row r="310" spans="1:13" x14ac:dyDescent="0.2">
      <c r="A310" t="s">
        <v>8706</v>
      </c>
      <c r="B310" t="s">
        <v>8566</v>
      </c>
      <c r="C310" t="s">
        <v>8053</v>
      </c>
      <c r="D310" t="s">
        <v>7243</v>
      </c>
      <c r="E310" t="s">
        <v>7202</v>
      </c>
      <c r="F310" t="s">
        <v>11706</v>
      </c>
      <c r="G310" t="s">
        <v>12238</v>
      </c>
      <c r="H310" t="s">
        <v>8054</v>
      </c>
      <c r="I310" s="3">
        <v>21744</v>
      </c>
      <c r="J310" s="2">
        <v>309</v>
      </c>
      <c r="K310" s="63" t="s">
        <v>12817</v>
      </c>
      <c r="L310" s="2">
        <v>13</v>
      </c>
      <c r="M310" s="2">
        <v>59</v>
      </c>
    </row>
    <row r="311" spans="1:13" x14ac:dyDescent="0.2">
      <c r="A311" t="s">
        <v>11707</v>
      </c>
      <c r="B311" t="s">
        <v>8574</v>
      </c>
      <c r="C311" t="s">
        <v>8055</v>
      </c>
      <c r="D311" t="s">
        <v>7243</v>
      </c>
      <c r="E311" t="s">
        <v>7202</v>
      </c>
      <c r="F311" t="s">
        <v>11708</v>
      </c>
      <c r="G311" t="s">
        <v>12239</v>
      </c>
      <c r="H311" t="s">
        <v>8056</v>
      </c>
      <c r="I311" s="3">
        <v>31502</v>
      </c>
      <c r="J311" s="2">
        <v>310</v>
      </c>
      <c r="K311" s="63" t="s">
        <v>12818</v>
      </c>
      <c r="L311" s="2">
        <v>34</v>
      </c>
      <c r="M311" s="2">
        <v>86</v>
      </c>
    </row>
    <row r="312" spans="1:13" x14ac:dyDescent="0.2">
      <c r="A312" t="s">
        <v>8718</v>
      </c>
      <c r="B312" t="s">
        <v>8858</v>
      </c>
      <c r="C312" t="s">
        <v>8057</v>
      </c>
      <c r="D312" t="s">
        <v>8058</v>
      </c>
      <c r="E312" t="s">
        <v>7316</v>
      </c>
      <c r="F312" t="s">
        <v>11709</v>
      </c>
      <c r="G312" t="s">
        <v>12240</v>
      </c>
      <c r="H312" t="s">
        <v>8059</v>
      </c>
      <c r="I312" s="3">
        <v>35106</v>
      </c>
      <c r="J312" s="2">
        <v>311</v>
      </c>
      <c r="K312" s="63" t="s">
        <v>12819</v>
      </c>
      <c r="L312" s="2">
        <v>17</v>
      </c>
      <c r="M312" s="2">
        <v>96</v>
      </c>
    </row>
    <row r="313" spans="1:13" x14ac:dyDescent="0.2">
      <c r="A313" t="s">
        <v>8593</v>
      </c>
      <c r="B313" t="s">
        <v>8694</v>
      </c>
      <c r="C313" t="s">
        <v>8060</v>
      </c>
      <c r="D313" t="s">
        <v>7031</v>
      </c>
      <c r="E313" t="s">
        <v>7209</v>
      </c>
      <c r="F313" t="s">
        <v>11710</v>
      </c>
      <c r="G313" t="s">
        <v>12241</v>
      </c>
      <c r="H313" t="s">
        <v>8061</v>
      </c>
      <c r="I313" s="3">
        <v>18279</v>
      </c>
      <c r="J313" s="2">
        <v>312</v>
      </c>
      <c r="K313" s="63" t="s">
        <v>12820</v>
      </c>
      <c r="L313" s="2">
        <v>86</v>
      </c>
      <c r="M313" s="2">
        <v>50</v>
      </c>
    </row>
    <row r="314" spans="1:13" x14ac:dyDescent="0.2">
      <c r="A314" t="s">
        <v>8763</v>
      </c>
      <c r="B314" t="s">
        <v>8742</v>
      </c>
      <c r="C314" t="s">
        <v>8062</v>
      </c>
      <c r="D314" t="s">
        <v>7070</v>
      </c>
      <c r="E314" t="s">
        <v>7209</v>
      </c>
      <c r="F314" t="s">
        <v>11711</v>
      </c>
      <c r="G314" t="s">
        <v>12242</v>
      </c>
      <c r="H314" t="s">
        <v>8063</v>
      </c>
      <c r="I314" s="3">
        <v>35536</v>
      </c>
      <c r="J314" s="2">
        <v>313</v>
      </c>
      <c r="K314" s="63" t="s">
        <v>12821</v>
      </c>
      <c r="L314" s="2">
        <v>61</v>
      </c>
      <c r="M314" s="2">
        <v>97</v>
      </c>
    </row>
    <row r="315" spans="1:13" x14ac:dyDescent="0.2">
      <c r="A315" t="s">
        <v>8948</v>
      </c>
      <c r="B315" t="s">
        <v>11712</v>
      </c>
      <c r="C315" t="s">
        <v>8064</v>
      </c>
      <c r="D315" t="s">
        <v>8065</v>
      </c>
      <c r="E315" t="s">
        <v>7268</v>
      </c>
      <c r="F315" t="s">
        <v>11713</v>
      </c>
      <c r="G315" t="s">
        <v>12243</v>
      </c>
      <c r="H315" t="s">
        <v>8066</v>
      </c>
      <c r="I315" s="3">
        <v>31186</v>
      </c>
      <c r="J315" s="2">
        <v>314</v>
      </c>
      <c r="K315" s="63" t="s">
        <v>12822</v>
      </c>
      <c r="L315" s="2">
        <v>9</v>
      </c>
      <c r="M315" s="2">
        <v>85</v>
      </c>
    </row>
    <row r="316" spans="1:13" x14ac:dyDescent="0.2">
      <c r="A316" t="s">
        <v>8943</v>
      </c>
      <c r="B316" t="s">
        <v>11714</v>
      </c>
      <c r="C316" t="s">
        <v>8067</v>
      </c>
      <c r="D316" t="s">
        <v>8068</v>
      </c>
      <c r="E316" t="s">
        <v>7191</v>
      </c>
      <c r="F316" t="s">
        <v>11715</v>
      </c>
      <c r="G316" t="s">
        <v>12244</v>
      </c>
      <c r="H316" t="s">
        <v>8069</v>
      </c>
      <c r="I316" s="3">
        <v>22560</v>
      </c>
      <c r="J316" s="2">
        <v>315</v>
      </c>
      <c r="K316" s="63" t="s">
        <v>12823</v>
      </c>
      <c r="L316" s="2">
        <v>5</v>
      </c>
      <c r="M316" s="2">
        <v>61</v>
      </c>
    </row>
    <row r="317" spans="1:13" x14ac:dyDescent="0.2">
      <c r="A317" t="s">
        <v>8725</v>
      </c>
      <c r="B317" t="s">
        <v>8311</v>
      </c>
      <c r="C317" t="s">
        <v>8070</v>
      </c>
      <c r="D317" t="s">
        <v>8071</v>
      </c>
      <c r="E317" t="s">
        <v>7246</v>
      </c>
      <c r="F317" t="s">
        <v>11716</v>
      </c>
      <c r="G317" t="s">
        <v>12245</v>
      </c>
      <c r="H317" t="s">
        <v>8072</v>
      </c>
      <c r="I317" s="3">
        <v>27344</v>
      </c>
      <c r="J317" s="2">
        <v>316</v>
      </c>
      <c r="K317" s="63" t="s">
        <v>12824</v>
      </c>
      <c r="L317" s="2">
        <v>51</v>
      </c>
      <c r="M317" s="2">
        <v>74</v>
      </c>
    </row>
    <row r="318" spans="1:13" x14ac:dyDescent="0.2">
      <c r="A318" t="s">
        <v>11717</v>
      </c>
      <c r="B318" t="s">
        <v>8645</v>
      </c>
      <c r="C318" t="s">
        <v>8073</v>
      </c>
      <c r="D318" t="s">
        <v>8074</v>
      </c>
      <c r="E318" t="s">
        <v>7316</v>
      </c>
      <c r="F318" t="s">
        <v>11718</v>
      </c>
      <c r="G318" t="s">
        <v>12246</v>
      </c>
      <c r="H318" t="s">
        <v>8075</v>
      </c>
      <c r="I318" s="3">
        <v>30575</v>
      </c>
      <c r="J318" s="2">
        <v>317</v>
      </c>
      <c r="K318" s="63" t="s">
        <v>12825</v>
      </c>
      <c r="L318" s="2">
        <v>3</v>
      </c>
      <c r="M318" s="2">
        <v>83</v>
      </c>
    </row>
    <row r="319" spans="1:13" x14ac:dyDescent="0.2">
      <c r="A319" t="s">
        <v>8535</v>
      </c>
      <c r="B319" t="s">
        <v>8647</v>
      </c>
      <c r="C319" t="s">
        <v>8076</v>
      </c>
      <c r="D319" t="s">
        <v>8077</v>
      </c>
      <c r="E319" t="s">
        <v>7381</v>
      </c>
      <c r="F319" t="s">
        <v>11719</v>
      </c>
      <c r="G319" t="s">
        <v>12247</v>
      </c>
      <c r="H319" t="s">
        <v>8078</v>
      </c>
      <c r="I319" s="3">
        <v>26900</v>
      </c>
      <c r="J319" s="2">
        <v>318</v>
      </c>
      <c r="K319" s="63" t="s">
        <v>12826</v>
      </c>
      <c r="L319" s="2">
        <v>55</v>
      </c>
      <c r="M319" s="2">
        <v>73</v>
      </c>
    </row>
    <row r="320" spans="1:13" x14ac:dyDescent="0.2">
      <c r="A320" t="s">
        <v>7081</v>
      </c>
      <c r="B320" t="s">
        <v>11720</v>
      </c>
      <c r="C320" t="s">
        <v>8079</v>
      </c>
      <c r="D320" t="s">
        <v>7958</v>
      </c>
      <c r="E320" t="s">
        <v>7202</v>
      </c>
      <c r="F320" t="s">
        <v>11656</v>
      </c>
      <c r="G320" t="s">
        <v>12248</v>
      </c>
      <c r="H320" t="s">
        <v>8080</v>
      </c>
      <c r="I320" s="3">
        <v>19277</v>
      </c>
      <c r="J320" s="2">
        <v>319</v>
      </c>
      <c r="K320" s="63" t="s">
        <v>12827</v>
      </c>
      <c r="L320" s="2">
        <v>62</v>
      </c>
      <c r="M320" s="2">
        <v>52</v>
      </c>
    </row>
    <row r="321" spans="1:13" x14ac:dyDescent="0.2">
      <c r="A321" t="s">
        <v>8723</v>
      </c>
      <c r="B321" t="s">
        <v>8982</v>
      </c>
      <c r="C321" t="s">
        <v>8081</v>
      </c>
      <c r="D321" t="s">
        <v>7031</v>
      </c>
      <c r="E321" t="s">
        <v>7209</v>
      </c>
      <c r="F321" t="s">
        <v>11710</v>
      </c>
      <c r="G321" t="s">
        <v>12249</v>
      </c>
      <c r="H321" t="s">
        <v>8082</v>
      </c>
      <c r="I321" s="3">
        <v>31676</v>
      </c>
      <c r="J321" s="2">
        <v>320</v>
      </c>
      <c r="K321" s="63" t="s">
        <v>12828</v>
      </c>
      <c r="L321" s="2">
        <v>59</v>
      </c>
      <c r="M321" s="2">
        <v>86</v>
      </c>
    </row>
    <row r="322" spans="1:13" x14ac:dyDescent="0.2">
      <c r="A322" t="s">
        <v>8981</v>
      </c>
      <c r="B322" t="s">
        <v>8548</v>
      </c>
      <c r="C322" t="s">
        <v>8083</v>
      </c>
      <c r="D322" t="s">
        <v>7217</v>
      </c>
      <c r="E322" t="s">
        <v>7202</v>
      </c>
      <c r="F322" t="s">
        <v>11721</v>
      </c>
      <c r="G322" t="s">
        <v>12250</v>
      </c>
      <c r="H322" t="s">
        <v>8084</v>
      </c>
      <c r="I322" s="3">
        <v>36032</v>
      </c>
      <c r="J322" s="2">
        <v>321</v>
      </c>
      <c r="K322" s="63" t="s">
        <v>12829</v>
      </c>
      <c r="L322" s="2">
        <v>40</v>
      </c>
      <c r="M322" s="2">
        <v>98</v>
      </c>
    </row>
    <row r="323" spans="1:13" x14ac:dyDescent="0.2">
      <c r="A323" t="s">
        <v>8586</v>
      </c>
      <c r="B323" t="s">
        <v>8758</v>
      </c>
      <c r="C323" t="s">
        <v>8085</v>
      </c>
      <c r="D323" t="s">
        <v>8086</v>
      </c>
      <c r="E323" t="s">
        <v>7180</v>
      </c>
      <c r="F323" t="s">
        <v>11722</v>
      </c>
      <c r="G323" t="s">
        <v>12251</v>
      </c>
      <c r="H323" t="s">
        <v>8087</v>
      </c>
      <c r="I323" s="3">
        <v>33405</v>
      </c>
      <c r="J323" s="2">
        <v>322</v>
      </c>
      <c r="K323" s="63" t="s">
        <v>12830</v>
      </c>
      <c r="L323" s="2">
        <v>52</v>
      </c>
      <c r="M323" s="2">
        <v>91</v>
      </c>
    </row>
    <row r="324" spans="1:13" x14ac:dyDescent="0.2">
      <c r="A324" t="s">
        <v>8816</v>
      </c>
      <c r="B324" t="s">
        <v>8914</v>
      </c>
      <c r="C324" t="s">
        <v>8088</v>
      </c>
      <c r="D324" t="s">
        <v>8089</v>
      </c>
      <c r="E324" t="s">
        <v>7093</v>
      </c>
      <c r="F324" t="s">
        <v>11723</v>
      </c>
      <c r="G324" t="s">
        <v>12252</v>
      </c>
      <c r="H324" t="s">
        <v>8090</v>
      </c>
      <c r="I324" s="3">
        <v>21740</v>
      </c>
      <c r="J324" s="2">
        <v>323</v>
      </c>
      <c r="K324" s="63" t="s">
        <v>12831</v>
      </c>
      <c r="L324" s="2">
        <v>57</v>
      </c>
      <c r="M324" s="2">
        <v>59</v>
      </c>
    </row>
    <row r="325" spans="1:13" x14ac:dyDescent="0.2">
      <c r="A325" t="s">
        <v>8622</v>
      </c>
      <c r="B325" t="s">
        <v>8960</v>
      </c>
      <c r="C325" t="s">
        <v>8091</v>
      </c>
      <c r="D325" t="s">
        <v>8092</v>
      </c>
      <c r="E325" t="s">
        <v>7364</v>
      </c>
      <c r="F325" t="s">
        <v>11724</v>
      </c>
      <c r="G325" t="s">
        <v>12253</v>
      </c>
      <c r="H325" t="s">
        <v>8093</v>
      </c>
      <c r="I325" s="3">
        <v>32167</v>
      </c>
      <c r="J325" s="2">
        <v>324</v>
      </c>
      <c r="K325" s="63" t="s">
        <v>12832</v>
      </c>
      <c r="L325" s="2">
        <v>55</v>
      </c>
      <c r="M325" s="2">
        <v>88</v>
      </c>
    </row>
    <row r="326" spans="1:13" x14ac:dyDescent="0.2">
      <c r="A326" t="s">
        <v>8541</v>
      </c>
      <c r="B326" t="s">
        <v>8552</v>
      </c>
      <c r="C326" t="s">
        <v>8094</v>
      </c>
      <c r="D326" t="s">
        <v>8095</v>
      </c>
      <c r="E326" t="s">
        <v>7180</v>
      </c>
      <c r="F326" t="s">
        <v>11725</v>
      </c>
      <c r="G326" t="s">
        <v>12254</v>
      </c>
      <c r="H326" t="s">
        <v>8096</v>
      </c>
      <c r="I326" s="3">
        <v>25224</v>
      </c>
      <c r="J326" s="2">
        <v>325</v>
      </c>
      <c r="K326" s="63" t="s">
        <v>12833</v>
      </c>
      <c r="L326" s="2">
        <v>76</v>
      </c>
      <c r="M326" s="2">
        <v>69</v>
      </c>
    </row>
    <row r="327" spans="1:13" x14ac:dyDescent="0.2">
      <c r="A327" t="s">
        <v>8559</v>
      </c>
      <c r="B327" t="s">
        <v>11726</v>
      </c>
      <c r="C327" t="s">
        <v>8097</v>
      </c>
      <c r="D327" t="s">
        <v>8098</v>
      </c>
      <c r="E327" t="s">
        <v>7348</v>
      </c>
      <c r="F327" t="s">
        <v>11727</v>
      </c>
      <c r="G327" t="s">
        <v>12255</v>
      </c>
      <c r="H327" t="s">
        <v>8099</v>
      </c>
      <c r="I327" s="3">
        <v>31879</v>
      </c>
      <c r="J327" s="2">
        <v>326</v>
      </c>
      <c r="K327" s="63" t="s">
        <v>12834</v>
      </c>
      <c r="L327" s="2">
        <v>21</v>
      </c>
      <c r="M327" s="2">
        <v>87</v>
      </c>
    </row>
    <row r="328" spans="1:13" x14ac:dyDescent="0.2">
      <c r="A328" t="s">
        <v>8567</v>
      </c>
      <c r="B328" t="s">
        <v>11728</v>
      </c>
      <c r="C328" t="s">
        <v>8100</v>
      </c>
      <c r="D328" t="s">
        <v>8101</v>
      </c>
      <c r="E328" t="s">
        <v>7867</v>
      </c>
      <c r="F328" t="s">
        <v>11729</v>
      </c>
      <c r="G328" t="s">
        <v>12256</v>
      </c>
      <c r="H328" t="s">
        <v>8102</v>
      </c>
      <c r="I328" s="3">
        <v>32041</v>
      </c>
      <c r="J328" s="2">
        <v>327</v>
      </c>
      <c r="K328" s="63" t="s">
        <v>12835</v>
      </c>
      <c r="L328" s="2">
        <v>22</v>
      </c>
      <c r="M328" s="2">
        <v>87</v>
      </c>
    </row>
    <row r="329" spans="1:13" x14ac:dyDescent="0.2">
      <c r="A329" t="s">
        <v>8551</v>
      </c>
      <c r="B329" t="s">
        <v>11730</v>
      </c>
      <c r="C329" t="s">
        <v>8103</v>
      </c>
      <c r="D329" t="s">
        <v>8104</v>
      </c>
      <c r="E329" t="s">
        <v>7381</v>
      </c>
      <c r="F329" t="s">
        <v>11731</v>
      </c>
      <c r="G329" t="s">
        <v>12257</v>
      </c>
      <c r="H329" t="s">
        <v>8105</v>
      </c>
      <c r="I329" s="3">
        <v>26019</v>
      </c>
      <c r="J329" s="2">
        <v>328</v>
      </c>
      <c r="K329" s="63" t="s">
        <v>12836</v>
      </c>
      <c r="L329" s="2">
        <v>54</v>
      </c>
      <c r="M329" s="2">
        <v>71</v>
      </c>
    </row>
    <row r="330" spans="1:13" x14ac:dyDescent="0.2">
      <c r="A330" t="s">
        <v>8640</v>
      </c>
      <c r="B330" t="s">
        <v>8879</v>
      </c>
      <c r="C330" t="s">
        <v>8106</v>
      </c>
      <c r="D330" t="s">
        <v>8107</v>
      </c>
      <c r="E330" t="s">
        <v>7187</v>
      </c>
      <c r="F330" t="s">
        <v>11732</v>
      </c>
      <c r="G330" t="s">
        <v>12258</v>
      </c>
      <c r="H330" t="s">
        <v>8108</v>
      </c>
      <c r="I330" s="3">
        <v>23237</v>
      </c>
      <c r="J330" s="2">
        <v>329</v>
      </c>
      <c r="K330" s="63" t="s">
        <v>12837</v>
      </c>
      <c r="L330" s="2">
        <v>36</v>
      </c>
      <c r="M330" s="2">
        <v>63</v>
      </c>
    </row>
    <row r="331" spans="1:13" x14ac:dyDescent="0.2">
      <c r="A331" t="s">
        <v>11733</v>
      </c>
      <c r="B331" t="s">
        <v>8662</v>
      </c>
      <c r="C331" t="s">
        <v>8109</v>
      </c>
      <c r="D331" t="s">
        <v>3001</v>
      </c>
      <c r="E331" t="s">
        <v>7180</v>
      </c>
      <c r="F331" t="s">
        <v>11734</v>
      </c>
      <c r="G331" t="s">
        <v>12259</v>
      </c>
      <c r="H331" t="s">
        <v>8110</v>
      </c>
      <c r="I331" s="3">
        <v>22777</v>
      </c>
      <c r="J331" s="2">
        <v>330</v>
      </c>
      <c r="K331" s="63" t="s">
        <v>12838</v>
      </c>
      <c r="L331" s="2">
        <v>95</v>
      </c>
      <c r="M331" s="2">
        <v>62</v>
      </c>
    </row>
    <row r="332" spans="1:13" x14ac:dyDescent="0.2">
      <c r="A332" t="s">
        <v>8877</v>
      </c>
      <c r="B332" t="s">
        <v>8883</v>
      </c>
      <c r="C332" t="s">
        <v>8111</v>
      </c>
      <c r="D332" t="s">
        <v>8112</v>
      </c>
      <c r="E332" t="s">
        <v>7198</v>
      </c>
      <c r="F332" t="s">
        <v>11735</v>
      </c>
      <c r="G332" t="s">
        <v>12260</v>
      </c>
      <c r="H332" t="s">
        <v>8113</v>
      </c>
      <c r="I332" s="3">
        <v>27092</v>
      </c>
      <c r="J332" s="2">
        <v>331</v>
      </c>
      <c r="K332" s="63" t="s">
        <v>12839</v>
      </c>
      <c r="L332" s="2">
        <v>85</v>
      </c>
      <c r="M332" s="2">
        <v>74</v>
      </c>
    </row>
    <row r="333" spans="1:13" x14ac:dyDescent="0.2">
      <c r="A333" t="s">
        <v>8556</v>
      </c>
      <c r="B333" t="s">
        <v>11736</v>
      </c>
      <c r="C333" t="s">
        <v>8114</v>
      </c>
      <c r="D333" t="s">
        <v>7963</v>
      </c>
      <c r="E333" t="s">
        <v>7391</v>
      </c>
      <c r="F333" t="s">
        <v>11508</v>
      </c>
      <c r="G333" t="s">
        <v>12261</v>
      </c>
      <c r="H333" t="s">
        <v>8115</v>
      </c>
      <c r="I333" s="3">
        <v>33074</v>
      </c>
      <c r="J333" s="2">
        <v>332</v>
      </c>
      <c r="K333" s="63" t="s">
        <v>12840</v>
      </c>
      <c r="L333" s="2">
        <v>41</v>
      </c>
      <c r="M333" s="2">
        <v>90</v>
      </c>
    </row>
    <row r="334" spans="1:13" x14ac:dyDescent="0.2">
      <c r="A334" t="s">
        <v>8861</v>
      </c>
      <c r="B334" t="s">
        <v>8845</v>
      </c>
      <c r="C334" t="s">
        <v>8116</v>
      </c>
      <c r="D334" t="s">
        <v>7071</v>
      </c>
      <c r="E334" t="s">
        <v>7246</v>
      </c>
      <c r="F334" t="s">
        <v>11737</v>
      </c>
      <c r="G334" t="s">
        <v>12262</v>
      </c>
      <c r="H334" t="s">
        <v>8117</v>
      </c>
      <c r="I334" s="3">
        <v>35756</v>
      </c>
      <c r="J334" s="2">
        <v>333</v>
      </c>
      <c r="K334" s="63" t="s">
        <v>12841</v>
      </c>
      <c r="L334" s="2">
        <v>42</v>
      </c>
      <c r="M334" s="2">
        <v>97</v>
      </c>
    </row>
    <row r="335" spans="1:13" x14ac:dyDescent="0.2">
      <c r="A335" t="s">
        <v>8543</v>
      </c>
      <c r="B335" t="s">
        <v>11738</v>
      </c>
      <c r="C335" t="s">
        <v>8118</v>
      </c>
      <c r="D335" t="s">
        <v>8119</v>
      </c>
      <c r="E335" t="s">
        <v>7100</v>
      </c>
      <c r="F335" t="s">
        <v>11739</v>
      </c>
      <c r="G335" t="s">
        <v>12263</v>
      </c>
      <c r="H335" t="s">
        <v>8120</v>
      </c>
      <c r="I335" s="3">
        <v>23073</v>
      </c>
      <c r="J335" s="2">
        <v>334</v>
      </c>
      <c r="K335" s="63" t="s">
        <v>12842</v>
      </c>
      <c r="L335" s="2">
        <v>43</v>
      </c>
      <c r="M335" s="2">
        <v>63</v>
      </c>
    </row>
    <row r="336" spans="1:13" x14ac:dyDescent="0.2">
      <c r="A336" t="s">
        <v>8682</v>
      </c>
      <c r="B336" t="s">
        <v>8564</v>
      </c>
      <c r="C336" t="s">
        <v>8121</v>
      </c>
      <c r="D336" t="s">
        <v>8122</v>
      </c>
      <c r="E336" t="s">
        <v>7250</v>
      </c>
      <c r="F336" t="s">
        <v>11740</v>
      </c>
      <c r="G336" t="s">
        <v>12264</v>
      </c>
      <c r="H336" t="s">
        <v>8123</v>
      </c>
      <c r="I336" s="3">
        <v>32369</v>
      </c>
      <c r="J336" s="2">
        <v>335</v>
      </c>
      <c r="K336" s="63" t="s">
        <v>12843</v>
      </c>
      <c r="L336" s="2">
        <v>58</v>
      </c>
      <c r="M336" s="2">
        <v>88</v>
      </c>
    </row>
    <row r="337" spans="1:13" x14ac:dyDescent="0.2">
      <c r="A337" t="s">
        <v>11741</v>
      </c>
      <c r="B337" t="s">
        <v>8721</v>
      </c>
      <c r="C337" t="s">
        <v>8124</v>
      </c>
      <c r="D337" t="s">
        <v>8125</v>
      </c>
      <c r="E337" t="s">
        <v>7867</v>
      </c>
      <c r="F337" t="s">
        <v>11742</v>
      </c>
      <c r="G337" t="s">
        <v>12265</v>
      </c>
      <c r="H337" t="s">
        <v>8126</v>
      </c>
      <c r="I337" s="3">
        <v>19633</v>
      </c>
      <c r="J337" s="2">
        <v>336</v>
      </c>
      <c r="K337" s="63" t="s">
        <v>12844</v>
      </c>
      <c r="L337" s="2">
        <v>13</v>
      </c>
      <c r="M337" s="2">
        <v>53</v>
      </c>
    </row>
    <row r="338" spans="1:13" x14ac:dyDescent="0.2">
      <c r="A338" t="s">
        <v>8832</v>
      </c>
      <c r="B338" t="s">
        <v>11743</v>
      </c>
      <c r="C338" t="s">
        <v>8127</v>
      </c>
      <c r="D338" t="s">
        <v>7384</v>
      </c>
      <c r="E338" t="s">
        <v>7187</v>
      </c>
      <c r="F338" t="s">
        <v>11744</v>
      </c>
      <c r="G338" t="s">
        <v>12266</v>
      </c>
      <c r="H338" t="s">
        <v>8128</v>
      </c>
      <c r="I338" s="3">
        <v>29165</v>
      </c>
      <c r="J338" s="2">
        <v>337</v>
      </c>
      <c r="K338" s="63" t="s">
        <v>12845</v>
      </c>
      <c r="L338" s="2">
        <v>81</v>
      </c>
      <c r="M338" s="2">
        <v>79</v>
      </c>
    </row>
    <row r="339" spans="1:13" x14ac:dyDescent="0.2">
      <c r="A339" t="s">
        <v>8677</v>
      </c>
      <c r="B339" t="s">
        <v>8742</v>
      </c>
      <c r="C339" t="s">
        <v>8129</v>
      </c>
      <c r="D339" t="s">
        <v>8130</v>
      </c>
      <c r="E339" t="s">
        <v>7202</v>
      </c>
      <c r="F339" t="s">
        <v>11745</v>
      </c>
      <c r="G339" t="s">
        <v>12267</v>
      </c>
      <c r="H339" t="s">
        <v>8131</v>
      </c>
      <c r="I339" s="3">
        <v>36406</v>
      </c>
      <c r="J339" s="2">
        <v>338</v>
      </c>
      <c r="K339" s="63" t="s">
        <v>12846</v>
      </c>
      <c r="L339" s="2">
        <v>34</v>
      </c>
      <c r="M339" s="2">
        <v>99</v>
      </c>
    </row>
    <row r="340" spans="1:13" x14ac:dyDescent="0.2">
      <c r="A340" t="s">
        <v>8648</v>
      </c>
      <c r="B340" t="s">
        <v>8842</v>
      </c>
      <c r="C340" t="s">
        <v>8132</v>
      </c>
      <c r="D340" t="s">
        <v>8133</v>
      </c>
      <c r="E340" t="s">
        <v>7098</v>
      </c>
      <c r="F340" t="s">
        <v>11746</v>
      </c>
      <c r="G340" t="s">
        <v>12268</v>
      </c>
      <c r="H340" t="s">
        <v>8134</v>
      </c>
      <c r="I340" s="3">
        <v>34822</v>
      </c>
      <c r="J340" s="2">
        <v>339</v>
      </c>
      <c r="K340" s="63" t="s">
        <v>12847</v>
      </c>
      <c r="L340" s="2">
        <v>35</v>
      </c>
      <c r="M340" s="2">
        <v>95</v>
      </c>
    </row>
    <row r="341" spans="1:13" x14ac:dyDescent="0.2">
      <c r="A341" t="s">
        <v>8572</v>
      </c>
      <c r="B341" t="s">
        <v>11747</v>
      </c>
      <c r="C341" t="s">
        <v>8135</v>
      </c>
      <c r="D341" t="s">
        <v>7056</v>
      </c>
      <c r="E341" t="s">
        <v>7209</v>
      </c>
      <c r="F341" t="s">
        <v>11376</v>
      </c>
      <c r="G341" t="s">
        <v>12269</v>
      </c>
      <c r="H341" t="s">
        <v>8136</v>
      </c>
      <c r="I341" s="3">
        <v>26800</v>
      </c>
      <c r="J341" s="2">
        <v>340</v>
      </c>
      <c r="K341" s="63" t="s">
        <v>12848</v>
      </c>
      <c r="L341" s="2">
        <v>77</v>
      </c>
      <c r="M341" s="2">
        <v>73</v>
      </c>
    </row>
    <row r="342" spans="1:13" x14ac:dyDescent="0.2">
      <c r="A342" t="s">
        <v>11748</v>
      </c>
      <c r="B342" t="s">
        <v>8633</v>
      </c>
      <c r="C342" t="s">
        <v>8137</v>
      </c>
      <c r="D342" t="s">
        <v>7034</v>
      </c>
      <c r="E342" t="s">
        <v>7191</v>
      </c>
      <c r="F342" t="s">
        <v>11591</v>
      </c>
      <c r="G342" t="s">
        <v>12270</v>
      </c>
      <c r="H342" t="s">
        <v>8138</v>
      </c>
      <c r="I342" s="3">
        <v>22790</v>
      </c>
      <c r="J342" s="2">
        <v>341</v>
      </c>
      <c r="K342" s="63" t="s">
        <v>12849</v>
      </c>
      <c r="L342" s="2">
        <v>24</v>
      </c>
      <c r="M342" s="2">
        <v>62</v>
      </c>
    </row>
    <row r="343" spans="1:13" x14ac:dyDescent="0.2">
      <c r="A343" t="s">
        <v>7148</v>
      </c>
      <c r="B343" t="s">
        <v>8979</v>
      </c>
      <c r="C343" t="s">
        <v>8139</v>
      </c>
      <c r="D343" t="s">
        <v>8140</v>
      </c>
      <c r="E343" t="s">
        <v>7209</v>
      </c>
      <c r="F343" t="s">
        <v>11749</v>
      </c>
      <c r="G343" t="s">
        <v>12271</v>
      </c>
      <c r="H343" t="s">
        <v>8141</v>
      </c>
      <c r="I343" s="3">
        <v>21333</v>
      </c>
      <c r="J343" s="2">
        <v>342</v>
      </c>
      <c r="K343" s="63" t="s">
        <v>12850</v>
      </c>
      <c r="L343" s="2">
        <v>57</v>
      </c>
      <c r="M343" s="2">
        <v>58</v>
      </c>
    </row>
    <row r="344" spans="1:13" x14ac:dyDescent="0.2">
      <c r="A344" t="s">
        <v>8967</v>
      </c>
      <c r="B344" t="s">
        <v>8654</v>
      </c>
      <c r="C344" t="s">
        <v>8142</v>
      </c>
      <c r="D344" t="s">
        <v>7072</v>
      </c>
      <c r="E344" t="s">
        <v>7272</v>
      </c>
      <c r="F344" t="s">
        <v>11750</v>
      </c>
      <c r="G344" t="s">
        <v>12272</v>
      </c>
      <c r="H344" t="s">
        <v>8143</v>
      </c>
      <c r="I344" s="3">
        <v>31973</v>
      </c>
      <c r="J344" s="2">
        <v>343</v>
      </c>
      <c r="K344" s="63" t="s">
        <v>12851</v>
      </c>
      <c r="L344" s="2">
        <v>48</v>
      </c>
      <c r="M344" s="2">
        <v>87</v>
      </c>
    </row>
    <row r="345" spans="1:13" x14ac:dyDescent="0.2">
      <c r="A345" t="s">
        <v>8542</v>
      </c>
      <c r="B345" t="s">
        <v>11751</v>
      </c>
      <c r="C345" t="s">
        <v>8144</v>
      </c>
      <c r="D345" t="s">
        <v>8145</v>
      </c>
      <c r="E345" t="s">
        <v>7755</v>
      </c>
      <c r="F345" t="s">
        <v>11752</v>
      </c>
      <c r="G345" t="s">
        <v>12273</v>
      </c>
      <c r="H345" t="s">
        <v>8146</v>
      </c>
      <c r="I345" s="3">
        <v>35969</v>
      </c>
      <c r="J345" s="2">
        <v>344</v>
      </c>
      <c r="K345" s="63" t="s">
        <v>12852</v>
      </c>
      <c r="L345" s="2">
        <v>37</v>
      </c>
      <c r="M345" s="2">
        <v>98</v>
      </c>
    </row>
    <row r="346" spans="1:13" x14ac:dyDescent="0.2">
      <c r="A346" t="s">
        <v>8641</v>
      </c>
      <c r="B346" t="s">
        <v>11753</v>
      </c>
      <c r="C346" t="s">
        <v>8147</v>
      </c>
      <c r="D346" t="s">
        <v>8148</v>
      </c>
      <c r="E346" t="s">
        <v>7098</v>
      </c>
      <c r="F346" t="s">
        <v>11754</v>
      </c>
      <c r="G346" t="s">
        <v>12274</v>
      </c>
      <c r="H346" t="s">
        <v>8149</v>
      </c>
      <c r="I346" s="3">
        <v>35394</v>
      </c>
      <c r="J346" s="2">
        <v>345</v>
      </c>
      <c r="K346" s="63" t="s">
        <v>12853</v>
      </c>
      <c r="L346" s="2">
        <v>68</v>
      </c>
      <c r="M346" s="2">
        <v>96</v>
      </c>
    </row>
    <row r="347" spans="1:13" x14ac:dyDescent="0.2">
      <c r="A347" t="s">
        <v>11755</v>
      </c>
      <c r="B347" t="s">
        <v>8933</v>
      </c>
      <c r="C347" t="s">
        <v>8150</v>
      </c>
      <c r="D347" t="s">
        <v>3001</v>
      </c>
      <c r="E347" t="s">
        <v>7381</v>
      </c>
      <c r="F347" t="s">
        <v>11756</v>
      </c>
      <c r="G347" t="s">
        <v>12275</v>
      </c>
      <c r="H347" t="s">
        <v>8151</v>
      </c>
      <c r="I347" s="3">
        <v>30675</v>
      </c>
      <c r="J347" s="2">
        <v>346</v>
      </c>
      <c r="K347" s="63" t="s">
        <v>12854</v>
      </c>
      <c r="L347" s="2">
        <v>49</v>
      </c>
      <c r="M347" s="2">
        <v>83</v>
      </c>
    </row>
    <row r="348" spans="1:13" x14ac:dyDescent="0.2">
      <c r="A348" t="s">
        <v>7147</v>
      </c>
      <c r="B348" t="s">
        <v>8838</v>
      </c>
      <c r="C348" t="s">
        <v>8152</v>
      </c>
      <c r="D348" t="s">
        <v>3001</v>
      </c>
      <c r="E348" t="s">
        <v>7180</v>
      </c>
      <c r="F348" t="s">
        <v>11757</v>
      </c>
      <c r="G348" t="s">
        <v>12276</v>
      </c>
      <c r="H348" t="s">
        <v>8153</v>
      </c>
      <c r="I348" s="3">
        <v>32517</v>
      </c>
      <c r="J348" s="2">
        <v>347</v>
      </c>
      <c r="K348" s="63" t="s">
        <v>12855</v>
      </c>
      <c r="L348" s="2">
        <v>58</v>
      </c>
      <c r="M348" s="2">
        <v>89</v>
      </c>
    </row>
    <row r="349" spans="1:13" x14ac:dyDescent="0.2">
      <c r="A349" t="s">
        <v>8852</v>
      </c>
      <c r="B349" t="s">
        <v>8844</v>
      </c>
      <c r="C349" t="s">
        <v>8154</v>
      </c>
      <c r="D349" t="s">
        <v>7031</v>
      </c>
      <c r="E349" t="s">
        <v>7209</v>
      </c>
      <c r="F349" t="s">
        <v>11710</v>
      </c>
      <c r="G349" t="s">
        <v>12277</v>
      </c>
      <c r="H349" t="s">
        <v>8155</v>
      </c>
      <c r="I349" s="3">
        <v>33831</v>
      </c>
      <c r="J349" s="2">
        <v>348</v>
      </c>
      <c r="K349" s="63" t="s">
        <v>12856</v>
      </c>
      <c r="L349" s="2">
        <v>22</v>
      </c>
      <c r="M349" s="2">
        <v>92</v>
      </c>
    </row>
    <row r="350" spans="1:13" x14ac:dyDescent="0.2">
      <c r="A350" t="s">
        <v>11758</v>
      </c>
      <c r="B350" t="s">
        <v>8893</v>
      </c>
      <c r="C350" t="s">
        <v>8156</v>
      </c>
      <c r="D350" t="s">
        <v>7409</v>
      </c>
      <c r="E350" t="s">
        <v>7391</v>
      </c>
      <c r="F350" t="s">
        <v>11759</v>
      </c>
      <c r="G350" t="s">
        <v>12278</v>
      </c>
      <c r="H350" t="s">
        <v>8157</v>
      </c>
      <c r="I350" s="3">
        <v>35788</v>
      </c>
      <c r="J350" s="2">
        <v>349</v>
      </c>
      <c r="K350" s="63" t="s">
        <v>12857</v>
      </c>
      <c r="L350" s="2">
        <v>71</v>
      </c>
      <c r="M350" s="2">
        <v>97</v>
      </c>
    </row>
    <row r="351" spans="1:13" x14ac:dyDescent="0.2">
      <c r="A351" t="s">
        <v>8652</v>
      </c>
      <c r="B351" t="s">
        <v>8939</v>
      </c>
      <c r="C351" t="s">
        <v>8158</v>
      </c>
      <c r="D351" t="s">
        <v>7863</v>
      </c>
      <c r="E351" t="s">
        <v>7195</v>
      </c>
      <c r="F351" t="s">
        <v>11760</v>
      </c>
      <c r="G351" t="s">
        <v>12279</v>
      </c>
      <c r="H351" t="s">
        <v>8159</v>
      </c>
      <c r="I351" s="3">
        <v>20232</v>
      </c>
      <c r="J351" s="2">
        <v>350</v>
      </c>
      <c r="K351" s="63" t="s">
        <v>12858</v>
      </c>
      <c r="L351" s="2">
        <v>76</v>
      </c>
      <c r="M351" s="2">
        <v>55</v>
      </c>
    </row>
    <row r="352" spans="1:13" x14ac:dyDescent="0.2">
      <c r="A352" t="s">
        <v>11761</v>
      </c>
      <c r="B352" t="s">
        <v>11762</v>
      </c>
      <c r="C352" t="s">
        <v>8160</v>
      </c>
      <c r="D352" t="s">
        <v>7824</v>
      </c>
      <c r="E352" t="s">
        <v>7825</v>
      </c>
      <c r="F352" t="s">
        <v>11763</v>
      </c>
      <c r="G352" t="s">
        <v>12280</v>
      </c>
      <c r="H352" t="s">
        <v>8161</v>
      </c>
      <c r="I352" s="3">
        <v>22672</v>
      </c>
      <c r="J352" s="2">
        <v>351</v>
      </c>
      <c r="K352" s="63" t="s">
        <v>12859</v>
      </c>
      <c r="L352" s="2">
        <v>9</v>
      </c>
      <c r="M352" s="2">
        <v>62</v>
      </c>
    </row>
    <row r="353" spans="1:13" x14ac:dyDescent="0.2">
      <c r="A353" t="s">
        <v>8583</v>
      </c>
      <c r="B353" t="s">
        <v>8887</v>
      </c>
      <c r="C353" t="s">
        <v>8162</v>
      </c>
      <c r="D353" t="s">
        <v>1015</v>
      </c>
      <c r="E353" t="s">
        <v>7391</v>
      </c>
      <c r="F353" t="s">
        <v>11764</v>
      </c>
      <c r="G353" t="s">
        <v>12281</v>
      </c>
      <c r="H353" t="s">
        <v>8163</v>
      </c>
      <c r="I353" s="3">
        <v>19521</v>
      </c>
      <c r="J353" s="2">
        <v>352</v>
      </c>
      <c r="K353" s="63" t="s">
        <v>12860</v>
      </c>
      <c r="L353" s="2">
        <v>22</v>
      </c>
      <c r="M353" s="2">
        <v>53</v>
      </c>
    </row>
    <row r="354" spans="1:13" x14ac:dyDescent="0.2">
      <c r="A354" t="s">
        <v>8542</v>
      </c>
      <c r="B354" t="s">
        <v>8850</v>
      </c>
      <c r="C354" t="s">
        <v>8164</v>
      </c>
      <c r="D354" t="s">
        <v>8165</v>
      </c>
      <c r="E354" t="s">
        <v>7391</v>
      </c>
      <c r="F354" t="s">
        <v>11765</v>
      </c>
      <c r="G354" t="s">
        <v>12282</v>
      </c>
      <c r="H354" t="s">
        <v>8166</v>
      </c>
      <c r="I354" s="3">
        <v>25686</v>
      </c>
      <c r="J354" s="2">
        <v>353</v>
      </c>
      <c r="K354" s="63" t="s">
        <v>12861</v>
      </c>
      <c r="L354" s="2">
        <v>87</v>
      </c>
      <c r="M354" s="2">
        <v>70</v>
      </c>
    </row>
    <row r="355" spans="1:13" x14ac:dyDescent="0.2">
      <c r="A355" t="s">
        <v>8664</v>
      </c>
      <c r="B355" t="s">
        <v>11766</v>
      </c>
      <c r="C355" t="s">
        <v>8167</v>
      </c>
      <c r="D355" t="s">
        <v>8168</v>
      </c>
      <c r="E355" t="s">
        <v>7191</v>
      </c>
      <c r="F355" t="s">
        <v>11767</v>
      </c>
      <c r="G355" t="s">
        <v>12283</v>
      </c>
      <c r="H355" t="s">
        <v>8169</v>
      </c>
      <c r="I355" s="3">
        <v>23700</v>
      </c>
      <c r="J355" s="2">
        <v>354</v>
      </c>
      <c r="K355" s="63" t="s">
        <v>12862</v>
      </c>
      <c r="L355" s="2">
        <v>8</v>
      </c>
      <c r="M355" s="2">
        <v>64</v>
      </c>
    </row>
    <row r="356" spans="1:13" x14ac:dyDescent="0.2">
      <c r="A356" t="s">
        <v>8860</v>
      </c>
      <c r="B356" t="s">
        <v>8922</v>
      </c>
      <c r="C356" t="s">
        <v>8170</v>
      </c>
      <c r="D356" t="s">
        <v>8171</v>
      </c>
      <c r="E356" t="s">
        <v>7246</v>
      </c>
      <c r="F356" t="s">
        <v>11768</v>
      </c>
      <c r="G356" t="s">
        <v>12284</v>
      </c>
      <c r="H356" t="s">
        <v>8172</v>
      </c>
      <c r="I356" s="3">
        <v>35082</v>
      </c>
      <c r="J356" s="2">
        <v>355</v>
      </c>
      <c r="K356" s="63" t="s">
        <v>12863</v>
      </c>
      <c r="L356" s="2">
        <v>25</v>
      </c>
      <c r="M356" s="2">
        <v>96</v>
      </c>
    </row>
    <row r="357" spans="1:13" x14ac:dyDescent="0.2">
      <c r="A357" t="s">
        <v>8610</v>
      </c>
      <c r="B357" t="s">
        <v>8946</v>
      </c>
      <c r="C357" t="s">
        <v>8173</v>
      </c>
      <c r="D357" t="s">
        <v>8174</v>
      </c>
      <c r="E357" t="s">
        <v>7097</v>
      </c>
      <c r="F357" t="s">
        <v>11769</v>
      </c>
      <c r="G357" t="s">
        <v>12285</v>
      </c>
      <c r="H357" t="s">
        <v>8175</v>
      </c>
      <c r="I357" s="3">
        <v>31482</v>
      </c>
      <c r="J357" s="2">
        <v>356</v>
      </c>
      <c r="K357" s="63" t="s">
        <v>12864</v>
      </c>
      <c r="L357" s="2">
        <v>92</v>
      </c>
      <c r="M357" s="2">
        <v>86</v>
      </c>
    </row>
    <row r="358" spans="1:13" x14ac:dyDescent="0.2">
      <c r="A358" t="s">
        <v>8862</v>
      </c>
      <c r="B358" t="s">
        <v>11770</v>
      </c>
      <c r="C358" t="s">
        <v>8176</v>
      </c>
      <c r="D358" t="s">
        <v>8177</v>
      </c>
      <c r="E358" t="s">
        <v>7258</v>
      </c>
      <c r="F358" t="s">
        <v>11771</v>
      </c>
      <c r="G358" t="s">
        <v>12286</v>
      </c>
      <c r="H358" t="s">
        <v>8178</v>
      </c>
      <c r="I358" s="3">
        <v>24880</v>
      </c>
      <c r="J358" s="2">
        <v>357</v>
      </c>
      <c r="K358" s="63" t="s">
        <v>12865</v>
      </c>
      <c r="L358" s="2">
        <v>76</v>
      </c>
      <c r="M358" s="2">
        <v>68</v>
      </c>
    </row>
    <row r="359" spans="1:13" x14ac:dyDescent="0.2">
      <c r="A359" t="s">
        <v>8820</v>
      </c>
      <c r="B359" t="s">
        <v>8845</v>
      </c>
      <c r="C359" t="s">
        <v>8179</v>
      </c>
      <c r="D359" t="s">
        <v>8180</v>
      </c>
      <c r="E359" t="s">
        <v>7093</v>
      </c>
      <c r="F359" t="s">
        <v>11772</v>
      </c>
      <c r="G359" t="s">
        <v>12287</v>
      </c>
      <c r="H359" t="s">
        <v>8181</v>
      </c>
      <c r="I359" s="3">
        <v>22101</v>
      </c>
      <c r="J359" s="2">
        <v>358</v>
      </c>
      <c r="K359" s="63" t="s">
        <v>12866</v>
      </c>
      <c r="L359" s="2">
        <v>22</v>
      </c>
      <c r="M359" s="2">
        <v>60</v>
      </c>
    </row>
    <row r="360" spans="1:13" x14ac:dyDescent="0.2">
      <c r="A360" t="s">
        <v>8884</v>
      </c>
      <c r="B360" t="s">
        <v>8761</v>
      </c>
      <c r="C360" t="s">
        <v>8182</v>
      </c>
      <c r="D360" t="s">
        <v>8183</v>
      </c>
      <c r="E360" t="s">
        <v>7297</v>
      </c>
      <c r="F360" t="s">
        <v>11773</v>
      </c>
      <c r="G360" t="s">
        <v>12288</v>
      </c>
      <c r="H360" t="s">
        <v>8184</v>
      </c>
      <c r="I360" s="3">
        <v>21107</v>
      </c>
      <c r="J360" s="2">
        <v>359</v>
      </c>
      <c r="K360" s="63" t="s">
        <v>12867</v>
      </c>
      <c r="L360" s="2">
        <v>83</v>
      </c>
      <c r="M360" s="2">
        <v>57</v>
      </c>
    </row>
    <row r="361" spans="1:13" x14ac:dyDescent="0.2">
      <c r="A361" t="s">
        <v>8597</v>
      </c>
      <c r="B361" t="s">
        <v>8924</v>
      </c>
      <c r="C361" t="s">
        <v>8185</v>
      </c>
      <c r="D361" t="s">
        <v>8186</v>
      </c>
      <c r="E361" t="s">
        <v>7289</v>
      </c>
      <c r="F361" t="s">
        <v>11774</v>
      </c>
      <c r="G361" t="s">
        <v>12289</v>
      </c>
      <c r="H361" t="s">
        <v>8187</v>
      </c>
      <c r="I361" s="3">
        <v>20394</v>
      </c>
      <c r="J361" s="2">
        <v>360</v>
      </c>
      <c r="K361" s="63" t="s">
        <v>12868</v>
      </c>
      <c r="L361" s="2">
        <v>13</v>
      </c>
      <c r="M361" s="2">
        <v>55</v>
      </c>
    </row>
    <row r="362" spans="1:13" x14ac:dyDescent="0.2">
      <c r="A362" t="s">
        <v>8769</v>
      </c>
      <c r="B362" t="s">
        <v>8962</v>
      </c>
      <c r="C362" t="s">
        <v>8188</v>
      </c>
      <c r="D362" t="s">
        <v>8189</v>
      </c>
      <c r="E362" t="s">
        <v>7297</v>
      </c>
      <c r="F362" t="s">
        <v>11775</v>
      </c>
      <c r="G362" t="s">
        <v>12290</v>
      </c>
      <c r="H362" t="s">
        <v>8190</v>
      </c>
      <c r="I362" s="3">
        <v>31929</v>
      </c>
      <c r="J362" s="2">
        <v>361</v>
      </c>
      <c r="K362" s="63" t="s">
        <v>12869</v>
      </c>
      <c r="L362" s="2">
        <v>25</v>
      </c>
      <c r="M362" s="2">
        <v>87</v>
      </c>
    </row>
    <row r="363" spans="1:13" x14ac:dyDescent="0.2">
      <c r="A363" t="s">
        <v>8734</v>
      </c>
      <c r="B363" t="s">
        <v>8912</v>
      </c>
      <c r="C363" t="s">
        <v>8191</v>
      </c>
      <c r="D363" t="s">
        <v>8192</v>
      </c>
      <c r="E363" t="s">
        <v>7381</v>
      </c>
      <c r="F363" t="s">
        <v>11776</v>
      </c>
      <c r="G363" t="s">
        <v>12291</v>
      </c>
      <c r="H363" t="s">
        <v>8193</v>
      </c>
      <c r="I363" s="3">
        <v>26865</v>
      </c>
      <c r="J363" s="2">
        <v>362</v>
      </c>
      <c r="K363" s="63" t="s">
        <v>12870</v>
      </c>
      <c r="L363" s="2">
        <v>92</v>
      </c>
      <c r="M363" s="2">
        <v>73</v>
      </c>
    </row>
    <row r="364" spans="1:13" x14ac:dyDescent="0.2">
      <c r="A364" t="s">
        <v>8617</v>
      </c>
      <c r="B364" t="s">
        <v>8935</v>
      </c>
      <c r="C364" t="s">
        <v>8194</v>
      </c>
      <c r="D364" t="s">
        <v>8195</v>
      </c>
      <c r="E364" t="s">
        <v>7180</v>
      </c>
      <c r="F364" t="s">
        <v>11777</v>
      </c>
      <c r="G364" t="s">
        <v>12292</v>
      </c>
      <c r="H364" t="s">
        <v>8196</v>
      </c>
      <c r="I364" s="3">
        <v>19817</v>
      </c>
      <c r="J364" s="2">
        <v>363</v>
      </c>
      <c r="K364" s="63" t="s">
        <v>12871</v>
      </c>
      <c r="L364" s="2">
        <v>36</v>
      </c>
      <c r="M364" s="2">
        <v>54</v>
      </c>
    </row>
    <row r="365" spans="1:13" x14ac:dyDescent="0.2">
      <c r="A365" t="s">
        <v>8542</v>
      </c>
      <c r="B365" t="s">
        <v>8676</v>
      </c>
      <c r="C365" t="s">
        <v>8197</v>
      </c>
      <c r="D365" t="s">
        <v>8198</v>
      </c>
      <c r="E365" t="s">
        <v>7093</v>
      </c>
      <c r="F365" t="s">
        <v>11778</v>
      </c>
      <c r="G365" t="s">
        <v>12293</v>
      </c>
      <c r="H365" t="s">
        <v>8199</v>
      </c>
      <c r="I365" s="3">
        <v>20350</v>
      </c>
      <c r="J365" s="2">
        <v>364</v>
      </c>
      <c r="K365" s="63" t="s">
        <v>12872</v>
      </c>
      <c r="L365" s="2">
        <v>49</v>
      </c>
      <c r="M365" s="2">
        <v>55</v>
      </c>
    </row>
    <row r="366" spans="1:13" x14ac:dyDescent="0.2">
      <c r="A366" t="s">
        <v>8722</v>
      </c>
      <c r="B366" t="s">
        <v>11779</v>
      </c>
      <c r="C366" t="s">
        <v>8200</v>
      </c>
      <c r="D366" t="s">
        <v>7056</v>
      </c>
      <c r="E366" t="s">
        <v>7209</v>
      </c>
      <c r="F366" t="s">
        <v>11376</v>
      </c>
      <c r="G366" t="s">
        <v>12294</v>
      </c>
      <c r="H366" t="s">
        <v>8201</v>
      </c>
      <c r="I366" s="3">
        <v>29472</v>
      </c>
      <c r="J366" s="2">
        <v>365</v>
      </c>
      <c r="K366" s="63" t="s">
        <v>12873</v>
      </c>
      <c r="L366" s="2">
        <v>72</v>
      </c>
      <c r="M366" s="2">
        <v>80</v>
      </c>
    </row>
    <row r="367" spans="1:13" x14ac:dyDescent="0.2">
      <c r="A367" t="s">
        <v>8782</v>
      </c>
      <c r="B367" t="s">
        <v>8902</v>
      </c>
      <c r="C367" t="s">
        <v>8202</v>
      </c>
      <c r="D367" t="s">
        <v>8203</v>
      </c>
      <c r="E367" t="s">
        <v>7097</v>
      </c>
      <c r="F367" t="s">
        <v>11780</v>
      </c>
      <c r="G367" t="s">
        <v>12295</v>
      </c>
      <c r="H367" t="s">
        <v>8204</v>
      </c>
      <c r="I367" s="3">
        <v>31134</v>
      </c>
      <c r="J367" s="2">
        <v>366</v>
      </c>
      <c r="K367" s="63" t="s">
        <v>12874</v>
      </c>
      <c r="L367" s="2">
        <v>16</v>
      </c>
      <c r="M367" s="2">
        <v>85</v>
      </c>
    </row>
    <row r="368" spans="1:13" x14ac:dyDescent="0.2">
      <c r="A368" t="s">
        <v>8665</v>
      </c>
      <c r="B368" t="s">
        <v>11781</v>
      </c>
      <c r="C368" t="s">
        <v>8205</v>
      </c>
      <c r="D368" t="s">
        <v>8206</v>
      </c>
      <c r="E368" t="s">
        <v>7191</v>
      </c>
      <c r="F368" t="s">
        <v>11782</v>
      </c>
      <c r="G368" t="s">
        <v>12296</v>
      </c>
      <c r="H368" t="s">
        <v>8207</v>
      </c>
      <c r="I368" s="3">
        <v>24273</v>
      </c>
      <c r="J368" s="2">
        <v>367</v>
      </c>
      <c r="K368" s="63" t="s">
        <v>12875</v>
      </c>
      <c r="L368" s="2">
        <v>83</v>
      </c>
      <c r="M368" s="2">
        <v>66</v>
      </c>
    </row>
    <row r="369" spans="1:13" x14ac:dyDescent="0.2">
      <c r="A369" t="s">
        <v>8565</v>
      </c>
      <c r="B369" t="s">
        <v>11783</v>
      </c>
      <c r="C369" t="s">
        <v>8208</v>
      </c>
      <c r="D369" t="s">
        <v>7075</v>
      </c>
      <c r="E369" t="s">
        <v>7209</v>
      </c>
      <c r="F369" t="s">
        <v>11305</v>
      </c>
      <c r="G369" t="s">
        <v>12297</v>
      </c>
      <c r="H369" t="s">
        <v>8209</v>
      </c>
      <c r="I369" s="3">
        <v>34331</v>
      </c>
      <c r="J369" s="2">
        <v>368</v>
      </c>
      <c r="K369" s="63" t="s">
        <v>12876</v>
      </c>
      <c r="L369" s="2">
        <v>91</v>
      </c>
      <c r="M369" s="2">
        <v>93</v>
      </c>
    </row>
    <row r="370" spans="1:13" x14ac:dyDescent="0.2">
      <c r="A370" t="s">
        <v>8593</v>
      </c>
      <c r="B370" t="s">
        <v>8918</v>
      </c>
      <c r="C370" t="s">
        <v>8210</v>
      </c>
      <c r="D370" t="s">
        <v>8211</v>
      </c>
      <c r="E370" t="s">
        <v>7596</v>
      </c>
      <c r="F370" t="s">
        <v>11784</v>
      </c>
      <c r="G370" t="s">
        <v>12298</v>
      </c>
      <c r="H370" t="s">
        <v>8212</v>
      </c>
      <c r="I370" s="3">
        <v>31316</v>
      </c>
      <c r="J370" s="2">
        <v>369</v>
      </c>
      <c r="K370" s="63" t="s">
        <v>12877</v>
      </c>
      <c r="L370" s="2">
        <v>41</v>
      </c>
      <c r="M370" s="2">
        <v>85</v>
      </c>
    </row>
    <row r="371" spans="1:13" x14ac:dyDescent="0.2">
      <c r="A371" t="s">
        <v>8687</v>
      </c>
      <c r="B371" t="s">
        <v>11785</v>
      </c>
      <c r="C371" t="s">
        <v>8213</v>
      </c>
      <c r="D371" t="s">
        <v>8214</v>
      </c>
      <c r="E371" t="s">
        <v>7741</v>
      </c>
      <c r="F371" t="s">
        <v>11786</v>
      </c>
      <c r="G371" t="s">
        <v>12299</v>
      </c>
      <c r="H371" t="s">
        <v>8215</v>
      </c>
      <c r="I371" s="3">
        <v>25745</v>
      </c>
      <c r="J371" s="2">
        <v>370</v>
      </c>
      <c r="K371" s="63" t="s">
        <v>12878</v>
      </c>
      <c r="L371" s="2">
        <v>91</v>
      </c>
      <c r="M371" s="2">
        <v>70</v>
      </c>
    </row>
    <row r="372" spans="1:13" x14ac:dyDescent="0.2">
      <c r="A372" t="s">
        <v>8541</v>
      </c>
      <c r="B372" t="s">
        <v>8806</v>
      </c>
      <c r="C372" t="s">
        <v>8216</v>
      </c>
      <c r="D372" t="s">
        <v>8217</v>
      </c>
      <c r="E372" t="s">
        <v>7246</v>
      </c>
      <c r="F372" t="s">
        <v>11787</v>
      </c>
      <c r="G372" t="s">
        <v>12300</v>
      </c>
      <c r="H372" t="s">
        <v>8218</v>
      </c>
      <c r="I372" s="3">
        <v>34781</v>
      </c>
      <c r="J372" s="2">
        <v>371</v>
      </c>
      <c r="K372" s="63" t="s">
        <v>12879</v>
      </c>
      <c r="L372" s="2">
        <v>35</v>
      </c>
      <c r="M372" s="2">
        <v>95</v>
      </c>
    </row>
    <row r="373" spans="1:13" x14ac:dyDescent="0.2">
      <c r="A373" t="s">
        <v>8978</v>
      </c>
      <c r="B373" t="s">
        <v>8544</v>
      </c>
      <c r="C373" t="s">
        <v>8219</v>
      </c>
      <c r="D373" t="s">
        <v>8195</v>
      </c>
      <c r="E373" t="s">
        <v>7180</v>
      </c>
      <c r="F373" t="s">
        <v>11777</v>
      </c>
      <c r="G373" t="s">
        <v>12301</v>
      </c>
      <c r="H373" t="s">
        <v>8220</v>
      </c>
      <c r="I373" s="3">
        <v>34593</v>
      </c>
      <c r="J373" s="2">
        <v>372</v>
      </c>
      <c r="K373" s="63" t="s">
        <v>12880</v>
      </c>
      <c r="L373" s="2">
        <v>56</v>
      </c>
      <c r="M373" s="2">
        <v>94</v>
      </c>
    </row>
    <row r="374" spans="1:13" x14ac:dyDescent="0.2">
      <c r="A374" t="s">
        <v>7081</v>
      </c>
      <c r="B374" t="s">
        <v>11788</v>
      </c>
      <c r="C374" t="s">
        <v>8221</v>
      </c>
      <c r="D374" t="s">
        <v>1015</v>
      </c>
      <c r="E374" t="s">
        <v>7095</v>
      </c>
      <c r="F374" t="s">
        <v>11457</v>
      </c>
      <c r="G374" t="s">
        <v>12302</v>
      </c>
      <c r="H374" t="s">
        <v>8222</v>
      </c>
      <c r="I374" s="3">
        <v>27665</v>
      </c>
      <c r="J374" s="2">
        <v>373</v>
      </c>
      <c r="K374" s="63" t="s">
        <v>12881</v>
      </c>
      <c r="L374" s="2">
        <v>93</v>
      </c>
      <c r="M374" s="2">
        <v>75</v>
      </c>
    </row>
    <row r="375" spans="1:13" x14ac:dyDescent="0.2">
      <c r="A375" t="s">
        <v>11789</v>
      </c>
      <c r="B375" t="s">
        <v>8720</v>
      </c>
      <c r="C375" t="s">
        <v>8223</v>
      </c>
      <c r="D375" t="s">
        <v>7031</v>
      </c>
      <c r="E375" t="s">
        <v>7209</v>
      </c>
      <c r="F375" t="s">
        <v>11790</v>
      </c>
      <c r="G375" t="s">
        <v>12303</v>
      </c>
      <c r="H375" t="s">
        <v>8224</v>
      </c>
      <c r="I375" s="3">
        <v>30511</v>
      </c>
      <c r="J375" s="2">
        <v>374</v>
      </c>
      <c r="K375" s="63" t="s">
        <v>12882</v>
      </c>
      <c r="L375" s="2">
        <v>35</v>
      </c>
      <c r="M375" s="2">
        <v>83</v>
      </c>
    </row>
    <row r="376" spans="1:13" x14ac:dyDescent="0.2">
      <c r="A376" t="s">
        <v>8617</v>
      </c>
      <c r="B376" t="s">
        <v>8840</v>
      </c>
      <c r="C376" t="s">
        <v>8225</v>
      </c>
      <c r="D376" t="s">
        <v>8226</v>
      </c>
      <c r="E376" t="s">
        <v>7180</v>
      </c>
      <c r="F376" t="s">
        <v>11791</v>
      </c>
      <c r="G376" t="s">
        <v>12304</v>
      </c>
      <c r="H376" t="s">
        <v>8227</v>
      </c>
      <c r="I376" s="3">
        <v>34608</v>
      </c>
      <c r="J376" s="2">
        <v>375</v>
      </c>
      <c r="K376" s="63" t="s">
        <v>12883</v>
      </c>
      <c r="L376" s="2">
        <v>21</v>
      </c>
      <c r="M376" s="2">
        <v>94</v>
      </c>
    </row>
    <row r="377" spans="1:13" x14ac:dyDescent="0.2">
      <c r="A377" t="s">
        <v>8692</v>
      </c>
      <c r="B377" t="s">
        <v>8977</v>
      </c>
      <c r="C377" t="s">
        <v>8228</v>
      </c>
      <c r="D377" t="s">
        <v>8229</v>
      </c>
      <c r="E377" t="s">
        <v>7202</v>
      </c>
      <c r="F377" t="s">
        <v>11792</v>
      </c>
      <c r="G377" t="s">
        <v>12305</v>
      </c>
      <c r="H377" t="s">
        <v>8230</v>
      </c>
      <c r="I377" s="3">
        <v>28926</v>
      </c>
      <c r="J377" s="2">
        <v>376</v>
      </c>
      <c r="K377" s="63" t="s">
        <v>12884</v>
      </c>
      <c r="L377" s="2">
        <v>10</v>
      </c>
      <c r="M377" s="2">
        <v>79</v>
      </c>
    </row>
    <row r="378" spans="1:13" x14ac:dyDescent="0.2">
      <c r="A378" t="s">
        <v>8630</v>
      </c>
      <c r="B378" t="s">
        <v>8584</v>
      </c>
      <c r="C378" t="s">
        <v>8231</v>
      </c>
      <c r="D378" t="s">
        <v>8232</v>
      </c>
      <c r="E378" t="s">
        <v>7335</v>
      </c>
      <c r="F378" t="s">
        <v>11793</v>
      </c>
      <c r="G378" t="s">
        <v>12306</v>
      </c>
      <c r="H378" t="s">
        <v>8233</v>
      </c>
      <c r="I378" s="3">
        <v>29770</v>
      </c>
      <c r="J378" s="2">
        <v>377</v>
      </c>
      <c r="K378" s="63" t="s">
        <v>12885</v>
      </c>
      <c r="L378" s="2">
        <v>81</v>
      </c>
      <c r="M378" s="2">
        <v>81</v>
      </c>
    </row>
    <row r="379" spans="1:13" x14ac:dyDescent="0.2">
      <c r="A379" t="s">
        <v>7605</v>
      </c>
      <c r="B379" t="s">
        <v>7060</v>
      </c>
      <c r="C379" t="s">
        <v>8234</v>
      </c>
      <c r="D379" t="s">
        <v>8235</v>
      </c>
      <c r="E379" t="s">
        <v>7180</v>
      </c>
      <c r="F379" t="s">
        <v>11794</v>
      </c>
      <c r="G379" t="s">
        <v>12307</v>
      </c>
      <c r="H379" t="s">
        <v>8236</v>
      </c>
      <c r="I379" s="3">
        <v>31957</v>
      </c>
      <c r="J379" s="2">
        <v>378</v>
      </c>
      <c r="K379" s="63" t="s">
        <v>12886</v>
      </c>
      <c r="L379" s="2">
        <v>63</v>
      </c>
      <c r="M379" s="2">
        <v>87</v>
      </c>
    </row>
    <row r="380" spans="1:13" x14ac:dyDescent="0.2">
      <c r="A380" t="s">
        <v>8582</v>
      </c>
      <c r="B380" t="s">
        <v>8905</v>
      </c>
      <c r="C380" t="s">
        <v>8237</v>
      </c>
      <c r="D380" t="s">
        <v>8238</v>
      </c>
      <c r="E380" t="s">
        <v>7867</v>
      </c>
      <c r="F380" t="s">
        <v>11795</v>
      </c>
      <c r="G380" t="s">
        <v>12308</v>
      </c>
      <c r="H380" t="s">
        <v>8239</v>
      </c>
      <c r="I380" s="3">
        <v>18991</v>
      </c>
      <c r="J380" s="2">
        <v>379</v>
      </c>
      <c r="K380" s="63" t="s">
        <v>12887</v>
      </c>
      <c r="L380" s="2">
        <v>27</v>
      </c>
      <c r="M380" s="2">
        <v>51</v>
      </c>
    </row>
    <row r="381" spans="1:13" x14ac:dyDescent="0.2">
      <c r="A381" t="s">
        <v>8738</v>
      </c>
      <c r="B381" t="s">
        <v>8700</v>
      </c>
      <c r="C381" t="s">
        <v>8240</v>
      </c>
      <c r="D381" t="s">
        <v>7031</v>
      </c>
      <c r="E381" t="s">
        <v>7209</v>
      </c>
      <c r="F381" t="s">
        <v>11796</v>
      </c>
      <c r="G381" t="s">
        <v>12309</v>
      </c>
      <c r="H381" t="s">
        <v>8241</v>
      </c>
      <c r="I381" s="3">
        <v>19073</v>
      </c>
      <c r="J381" s="2">
        <v>380</v>
      </c>
      <c r="K381" s="63" t="s">
        <v>12888</v>
      </c>
      <c r="L381" s="2">
        <v>1</v>
      </c>
      <c r="M381" s="2">
        <v>52</v>
      </c>
    </row>
    <row r="382" spans="1:13" x14ac:dyDescent="0.2">
      <c r="A382" t="s">
        <v>8913</v>
      </c>
      <c r="B382" t="s">
        <v>8945</v>
      </c>
      <c r="C382" t="s">
        <v>8242</v>
      </c>
      <c r="D382" t="s">
        <v>7560</v>
      </c>
      <c r="E382" t="s">
        <v>7093</v>
      </c>
      <c r="F382" t="s">
        <v>11797</v>
      </c>
      <c r="G382" t="s">
        <v>12310</v>
      </c>
      <c r="H382" t="s">
        <v>8243</v>
      </c>
      <c r="I382" s="3">
        <v>18338</v>
      </c>
      <c r="J382" s="2">
        <v>381</v>
      </c>
      <c r="K382" s="63" t="s">
        <v>12889</v>
      </c>
      <c r="L382" s="2">
        <v>56</v>
      </c>
      <c r="M382" s="2">
        <v>50</v>
      </c>
    </row>
    <row r="383" spans="1:13" x14ac:dyDescent="0.2">
      <c r="A383" t="s">
        <v>4273</v>
      </c>
      <c r="B383" t="s">
        <v>8834</v>
      </c>
      <c r="C383" t="s">
        <v>8244</v>
      </c>
      <c r="D383" t="s">
        <v>8245</v>
      </c>
      <c r="E383" t="s">
        <v>7381</v>
      </c>
      <c r="F383" t="s">
        <v>11798</v>
      </c>
      <c r="G383" t="s">
        <v>12311</v>
      </c>
      <c r="H383" t="s">
        <v>8246</v>
      </c>
      <c r="I383" s="3">
        <v>34827</v>
      </c>
      <c r="J383" s="2">
        <v>382</v>
      </c>
      <c r="K383" s="63" t="s">
        <v>12890</v>
      </c>
      <c r="L383" s="2">
        <v>26</v>
      </c>
      <c r="M383" s="2">
        <v>95</v>
      </c>
    </row>
    <row r="384" spans="1:13" x14ac:dyDescent="0.2">
      <c r="A384" t="s">
        <v>7078</v>
      </c>
      <c r="B384" t="s">
        <v>8684</v>
      </c>
      <c r="C384" t="s">
        <v>8247</v>
      </c>
      <c r="D384" t="s">
        <v>7058</v>
      </c>
      <c r="E384" t="s">
        <v>7101</v>
      </c>
      <c r="F384" t="s">
        <v>11799</v>
      </c>
      <c r="G384" t="s">
        <v>12312</v>
      </c>
      <c r="H384" t="s">
        <v>8248</v>
      </c>
      <c r="I384" s="3">
        <v>32255</v>
      </c>
      <c r="J384" s="2">
        <v>383</v>
      </c>
      <c r="K384" s="63" t="s">
        <v>12891</v>
      </c>
      <c r="L384" s="2">
        <v>72</v>
      </c>
      <c r="M384" s="2">
        <v>88</v>
      </c>
    </row>
    <row r="385" spans="1:13" x14ac:dyDescent="0.2">
      <c r="A385" t="s">
        <v>8548</v>
      </c>
      <c r="B385" t="s">
        <v>8775</v>
      </c>
      <c r="C385" t="s">
        <v>8249</v>
      </c>
      <c r="D385" t="s">
        <v>7084</v>
      </c>
      <c r="E385" t="s">
        <v>7209</v>
      </c>
      <c r="F385" t="s">
        <v>11661</v>
      </c>
      <c r="G385" t="s">
        <v>12313</v>
      </c>
      <c r="H385" t="s">
        <v>8250</v>
      </c>
      <c r="I385" s="3">
        <v>23168</v>
      </c>
      <c r="J385" s="2">
        <v>384</v>
      </c>
      <c r="K385" s="63" t="s">
        <v>12892</v>
      </c>
      <c r="L385" s="2">
        <v>90</v>
      </c>
      <c r="M385" s="2">
        <v>63</v>
      </c>
    </row>
    <row r="386" spans="1:13" x14ac:dyDescent="0.2">
      <c r="A386" t="s">
        <v>8610</v>
      </c>
      <c r="B386" t="s">
        <v>8894</v>
      </c>
      <c r="C386" t="s">
        <v>8251</v>
      </c>
      <c r="D386" t="s">
        <v>22</v>
      </c>
      <c r="E386" t="s">
        <v>7180</v>
      </c>
      <c r="F386" t="s">
        <v>11800</v>
      </c>
      <c r="G386" t="s">
        <v>12314</v>
      </c>
      <c r="H386" t="s">
        <v>8252</v>
      </c>
      <c r="I386" s="3">
        <v>24022</v>
      </c>
      <c r="J386" s="2">
        <v>385</v>
      </c>
      <c r="K386" s="63" t="s">
        <v>12893</v>
      </c>
      <c r="L386" s="2">
        <v>86</v>
      </c>
      <c r="M386" s="2">
        <v>65</v>
      </c>
    </row>
    <row r="387" spans="1:13" x14ac:dyDescent="0.2">
      <c r="A387" t="s">
        <v>8803</v>
      </c>
      <c r="B387" t="s">
        <v>8754</v>
      </c>
      <c r="C387" t="s">
        <v>8253</v>
      </c>
      <c r="D387" t="s">
        <v>8254</v>
      </c>
      <c r="E387" t="s">
        <v>7250</v>
      </c>
      <c r="F387" t="s">
        <v>11801</v>
      </c>
      <c r="G387" t="s">
        <v>12315</v>
      </c>
      <c r="H387" t="s">
        <v>8255</v>
      </c>
      <c r="I387" s="3">
        <v>27794</v>
      </c>
      <c r="J387" s="2">
        <v>386</v>
      </c>
      <c r="K387" s="63" t="s">
        <v>12894</v>
      </c>
      <c r="L387" s="2">
        <v>38</v>
      </c>
      <c r="M387" s="2">
        <v>76</v>
      </c>
    </row>
    <row r="388" spans="1:13" x14ac:dyDescent="0.2">
      <c r="A388" t="s">
        <v>8617</v>
      </c>
      <c r="B388" t="s">
        <v>7271</v>
      </c>
      <c r="C388" t="s">
        <v>8256</v>
      </c>
      <c r="D388" t="s">
        <v>7080</v>
      </c>
      <c r="E388" t="s">
        <v>7246</v>
      </c>
      <c r="F388" t="s">
        <v>11802</v>
      </c>
      <c r="G388" t="s">
        <v>12316</v>
      </c>
      <c r="H388" t="s">
        <v>8257</v>
      </c>
      <c r="I388" s="3">
        <v>28677</v>
      </c>
      <c r="J388" s="2">
        <v>387</v>
      </c>
      <c r="K388" s="63" t="s">
        <v>12895</v>
      </c>
      <c r="L388" s="2">
        <v>10</v>
      </c>
      <c r="M388" s="2">
        <v>78</v>
      </c>
    </row>
    <row r="389" spans="1:13" x14ac:dyDescent="0.2">
      <c r="A389" t="s">
        <v>8544</v>
      </c>
      <c r="B389" t="s">
        <v>11803</v>
      </c>
      <c r="C389" t="s">
        <v>8258</v>
      </c>
      <c r="D389" t="s">
        <v>7721</v>
      </c>
      <c r="E389" t="s">
        <v>7246</v>
      </c>
      <c r="F389" t="s">
        <v>11804</v>
      </c>
      <c r="G389" t="s">
        <v>12317</v>
      </c>
      <c r="H389" t="s">
        <v>8259</v>
      </c>
      <c r="I389" s="3">
        <v>22613</v>
      </c>
      <c r="J389" s="2">
        <v>388</v>
      </c>
      <c r="K389" s="63" t="s">
        <v>12896</v>
      </c>
      <c r="L389" s="2">
        <v>69</v>
      </c>
      <c r="M389" s="2">
        <v>61</v>
      </c>
    </row>
    <row r="390" spans="1:13" x14ac:dyDescent="0.2">
      <c r="A390" t="s">
        <v>8786</v>
      </c>
      <c r="B390" t="s">
        <v>11805</v>
      </c>
      <c r="C390" t="s">
        <v>8260</v>
      </c>
      <c r="D390" t="s">
        <v>7863</v>
      </c>
      <c r="E390" t="s">
        <v>7195</v>
      </c>
      <c r="F390" t="s">
        <v>11760</v>
      </c>
      <c r="G390" t="s">
        <v>12318</v>
      </c>
      <c r="H390" t="s">
        <v>8261</v>
      </c>
      <c r="I390" s="3">
        <v>32716</v>
      </c>
      <c r="J390" s="2">
        <v>389</v>
      </c>
      <c r="K390" s="63" t="s">
        <v>12897</v>
      </c>
      <c r="L390" s="2">
        <v>20</v>
      </c>
      <c r="M390" s="2">
        <v>89</v>
      </c>
    </row>
    <row r="391" spans="1:13" x14ac:dyDescent="0.2">
      <c r="A391" t="s">
        <v>11806</v>
      </c>
      <c r="B391" t="s">
        <v>8818</v>
      </c>
      <c r="C391" t="s">
        <v>8262</v>
      </c>
      <c r="D391" t="s">
        <v>8263</v>
      </c>
      <c r="E391" t="s">
        <v>7289</v>
      </c>
      <c r="F391" t="s">
        <v>11807</v>
      </c>
      <c r="G391" t="s">
        <v>12319</v>
      </c>
      <c r="H391" t="s">
        <v>8264</v>
      </c>
      <c r="I391" s="3">
        <v>30395</v>
      </c>
      <c r="J391" s="2">
        <v>390</v>
      </c>
      <c r="K391" s="63" t="s">
        <v>12898</v>
      </c>
      <c r="L391" s="2">
        <v>11</v>
      </c>
      <c r="M391" s="2">
        <v>83</v>
      </c>
    </row>
    <row r="392" spans="1:13" x14ac:dyDescent="0.2">
      <c r="A392" t="s">
        <v>8582</v>
      </c>
      <c r="B392" t="s">
        <v>8544</v>
      </c>
      <c r="C392" t="s">
        <v>8265</v>
      </c>
      <c r="D392" t="s">
        <v>7329</v>
      </c>
      <c r="E392" t="s">
        <v>7097</v>
      </c>
      <c r="F392" t="s">
        <v>11808</v>
      </c>
      <c r="G392" t="s">
        <v>12320</v>
      </c>
      <c r="H392" t="s">
        <v>8266</v>
      </c>
      <c r="I392" s="3">
        <v>30968</v>
      </c>
      <c r="J392" s="2">
        <v>391</v>
      </c>
      <c r="K392" s="63" t="s">
        <v>12899</v>
      </c>
      <c r="L392" s="2">
        <v>3</v>
      </c>
      <c r="M392" s="2">
        <v>84</v>
      </c>
    </row>
    <row r="393" spans="1:13" x14ac:dyDescent="0.2">
      <c r="A393" t="s">
        <v>8741</v>
      </c>
      <c r="B393" t="s">
        <v>8751</v>
      </c>
      <c r="C393" t="s">
        <v>8267</v>
      </c>
      <c r="D393" t="s">
        <v>8006</v>
      </c>
      <c r="E393" t="s">
        <v>7093</v>
      </c>
      <c r="F393" t="s">
        <v>11809</v>
      </c>
      <c r="G393" t="s">
        <v>12321</v>
      </c>
      <c r="H393" t="s">
        <v>8268</v>
      </c>
      <c r="I393" s="3">
        <v>18648</v>
      </c>
      <c r="J393" s="2">
        <v>392</v>
      </c>
      <c r="K393" s="63" t="s">
        <v>12900</v>
      </c>
      <c r="L393" s="2">
        <v>14</v>
      </c>
      <c r="M393" s="2">
        <v>51</v>
      </c>
    </row>
    <row r="394" spans="1:13" x14ac:dyDescent="0.2">
      <c r="A394" t="s">
        <v>8580</v>
      </c>
      <c r="B394" t="s">
        <v>2928</v>
      </c>
      <c r="C394" t="s">
        <v>8269</v>
      </c>
      <c r="D394" t="s">
        <v>8270</v>
      </c>
      <c r="E394" t="s">
        <v>7335</v>
      </c>
      <c r="F394" t="s">
        <v>11810</v>
      </c>
      <c r="G394" t="s">
        <v>12322</v>
      </c>
      <c r="H394" t="s">
        <v>8271</v>
      </c>
      <c r="I394" s="3">
        <v>30434</v>
      </c>
      <c r="J394" s="2">
        <v>393</v>
      </c>
      <c r="K394" s="63" t="s">
        <v>12901</v>
      </c>
      <c r="L394" s="2">
        <v>20</v>
      </c>
      <c r="M394" s="2">
        <v>83</v>
      </c>
    </row>
    <row r="395" spans="1:13" x14ac:dyDescent="0.2">
      <c r="A395" t="s">
        <v>8551</v>
      </c>
      <c r="B395" t="s">
        <v>7063</v>
      </c>
      <c r="C395" t="s">
        <v>8272</v>
      </c>
      <c r="D395" t="s">
        <v>7824</v>
      </c>
      <c r="E395" t="s">
        <v>7825</v>
      </c>
      <c r="F395" t="s">
        <v>11763</v>
      </c>
      <c r="G395" t="s">
        <v>12323</v>
      </c>
      <c r="H395" t="s">
        <v>8273</v>
      </c>
      <c r="I395" s="3">
        <v>34687</v>
      </c>
      <c r="J395" s="2">
        <v>394</v>
      </c>
      <c r="K395" s="63" t="s">
        <v>12902</v>
      </c>
      <c r="L395" s="2">
        <v>52</v>
      </c>
      <c r="M395" s="2">
        <v>94</v>
      </c>
    </row>
    <row r="396" spans="1:13" x14ac:dyDescent="0.2">
      <c r="A396" t="s">
        <v>8702</v>
      </c>
      <c r="B396" t="s">
        <v>11811</v>
      </c>
      <c r="C396" t="s">
        <v>8274</v>
      </c>
      <c r="D396" t="s">
        <v>8275</v>
      </c>
      <c r="E396" t="s">
        <v>7596</v>
      </c>
      <c r="F396" t="s">
        <v>11812</v>
      </c>
      <c r="G396" t="s">
        <v>12324</v>
      </c>
      <c r="H396" t="s">
        <v>8276</v>
      </c>
      <c r="I396" s="3">
        <v>31549</v>
      </c>
      <c r="J396" s="2">
        <v>395</v>
      </c>
      <c r="K396" s="63" t="s">
        <v>12903</v>
      </c>
      <c r="L396" s="2">
        <v>82</v>
      </c>
      <c r="M396" s="2">
        <v>86</v>
      </c>
    </row>
    <row r="397" spans="1:13" x14ac:dyDescent="0.2">
      <c r="A397" t="s">
        <v>8800</v>
      </c>
      <c r="B397" t="s">
        <v>8768</v>
      </c>
      <c r="C397" t="s">
        <v>8277</v>
      </c>
      <c r="D397" t="s">
        <v>7796</v>
      </c>
      <c r="E397" t="s">
        <v>7364</v>
      </c>
      <c r="F397" t="s">
        <v>11583</v>
      </c>
      <c r="G397" t="s">
        <v>12325</v>
      </c>
      <c r="H397" t="s">
        <v>8278</v>
      </c>
      <c r="I397" s="3">
        <v>36167</v>
      </c>
      <c r="J397" s="2">
        <v>396</v>
      </c>
      <c r="K397" s="63" t="s">
        <v>12904</v>
      </c>
      <c r="L397" s="2">
        <v>13</v>
      </c>
      <c r="M397" s="2">
        <v>99</v>
      </c>
    </row>
    <row r="398" spans="1:13" x14ac:dyDescent="0.2">
      <c r="A398" t="s">
        <v>5914</v>
      </c>
      <c r="B398" t="s">
        <v>8736</v>
      </c>
      <c r="C398" t="s">
        <v>8279</v>
      </c>
      <c r="D398" t="s">
        <v>7796</v>
      </c>
      <c r="E398" t="s">
        <v>7364</v>
      </c>
      <c r="F398" t="s">
        <v>11813</v>
      </c>
      <c r="G398" t="s">
        <v>12326</v>
      </c>
      <c r="H398" t="s">
        <v>8280</v>
      </c>
      <c r="I398" s="3">
        <v>28208</v>
      </c>
      <c r="J398" s="2">
        <v>397</v>
      </c>
      <c r="K398" s="63" t="s">
        <v>12905</v>
      </c>
      <c r="L398" s="2">
        <v>13</v>
      </c>
      <c r="M398" s="2">
        <v>77</v>
      </c>
    </row>
    <row r="399" spans="1:13" x14ac:dyDescent="0.2">
      <c r="A399" t="s">
        <v>8592</v>
      </c>
      <c r="B399" t="s">
        <v>11814</v>
      </c>
      <c r="C399" t="s">
        <v>8281</v>
      </c>
      <c r="D399" t="s">
        <v>8282</v>
      </c>
      <c r="E399" t="s">
        <v>7187</v>
      </c>
      <c r="F399" t="s">
        <v>11815</v>
      </c>
      <c r="G399" t="s">
        <v>12327</v>
      </c>
      <c r="H399" t="s">
        <v>8283</v>
      </c>
      <c r="I399" s="3">
        <v>23663</v>
      </c>
      <c r="J399" s="2">
        <v>398</v>
      </c>
      <c r="K399" s="63" t="s">
        <v>12906</v>
      </c>
      <c r="L399" s="2">
        <v>32</v>
      </c>
      <c r="M399" s="2">
        <v>64</v>
      </c>
    </row>
    <row r="400" spans="1:13" x14ac:dyDescent="0.2">
      <c r="A400" t="s">
        <v>8542</v>
      </c>
      <c r="B400" t="s">
        <v>8890</v>
      </c>
      <c r="C400" t="s">
        <v>8284</v>
      </c>
      <c r="D400" t="s">
        <v>7079</v>
      </c>
      <c r="E400" t="s">
        <v>7187</v>
      </c>
      <c r="F400" t="s">
        <v>11401</v>
      </c>
      <c r="G400" t="s">
        <v>12328</v>
      </c>
      <c r="H400" t="s">
        <v>8285</v>
      </c>
      <c r="I400" s="3">
        <v>33644</v>
      </c>
      <c r="J400" s="2">
        <v>399</v>
      </c>
      <c r="K400" s="63" t="s">
        <v>12907</v>
      </c>
      <c r="L400" s="2">
        <v>85</v>
      </c>
      <c r="M400" s="2">
        <v>92</v>
      </c>
    </row>
    <row r="401" spans="1:13" x14ac:dyDescent="0.2">
      <c r="A401" t="s">
        <v>8655</v>
      </c>
      <c r="B401" t="s">
        <v>11816</v>
      </c>
      <c r="C401" t="s">
        <v>8286</v>
      </c>
      <c r="D401" t="s">
        <v>8287</v>
      </c>
      <c r="E401" t="s">
        <v>7093</v>
      </c>
      <c r="F401" t="s">
        <v>11817</v>
      </c>
      <c r="G401" t="s">
        <v>12329</v>
      </c>
      <c r="H401" t="s">
        <v>8288</v>
      </c>
      <c r="I401" s="3">
        <v>35123</v>
      </c>
      <c r="J401" s="2">
        <v>400</v>
      </c>
      <c r="K401" s="63" t="s">
        <v>12908</v>
      </c>
      <c r="L401" s="2">
        <v>28</v>
      </c>
      <c r="M401" s="2">
        <v>96</v>
      </c>
    </row>
    <row r="402" spans="1:13" x14ac:dyDescent="0.2">
      <c r="A402" t="s">
        <v>8556</v>
      </c>
      <c r="B402" t="s">
        <v>8907</v>
      </c>
      <c r="C402" t="s">
        <v>8289</v>
      </c>
      <c r="D402" t="s">
        <v>8290</v>
      </c>
      <c r="E402" t="s">
        <v>7209</v>
      </c>
      <c r="F402" t="s">
        <v>11818</v>
      </c>
      <c r="G402" t="s">
        <v>12330</v>
      </c>
      <c r="H402" t="s">
        <v>8291</v>
      </c>
      <c r="I402" s="3">
        <v>30747</v>
      </c>
      <c r="J402" s="2">
        <v>401</v>
      </c>
      <c r="K402" s="63" t="s">
        <v>12909</v>
      </c>
      <c r="L402" s="2">
        <v>77</v>
      </c>
      <c r="M402" s="2">
        <v>84</v>
      </c>
    </row>
    <row r="403" spans="1:13" x14ac:dyDescent="0.2">
      <c r="A403" t="s">
        <v>8579</v>
      </c>
      <c r="B403" t="s">
        <v>8928</v>
      </c>
      <c r="C403" t="s">
        <v>8292</v>
      </c>
      <c r="D403" t="s">
        <v>7034</v>
      </c>
      <c r="E403" t="s">
        <v>7779</v>
      </c>
      <c r="F403" t="s">
        <v>11819</v>
      </c>
      <c r="G403" t="s">
        <v>12331</v>
      </c>
      <c r="H403" t="s">
        <v>8293</v>
      </c>
      <c r="I403" s="3">
        <v>29100</v>
      </c>
      <c r="J403" s="2">
        <v>402</v>
      </c>
      <c r="K403" s="63" t="s">
        <v>12910</v>
      </c>
      <c r="L403" s="2">
        <v>68</v>
      </c>
      <c r="M403" s="2">
        <v>79</v>
      </c>
    </row>
    <row r="404" spans="1:13" x14ac:dyDescent="0.2">
      <c r="A404" t="s">
        <v>8712</v>
      </c>
      <c r="B404" t="s">
        <v>8749</v>
      </c>
      <c r="C404" t="s">
        <v>8294</v>
      </c>
      <c r="D404" t="s">
        <v>7292</v>
      </c>
      <c r="E404" t="s">
        <v>7202</v>
      </c>
      <c r="F404" t="s">
        <v>11820</v>
      </c>
      <c r="G404" t="s">
        <v>12332</v>
      </c>
      <c r="H404" t="s">
        <v>8295</v>
      </c>
      <c r="I404" s="3">
        <v>28966</v>
      </c>
      <c r="J404" s="2">
        <v>403</v>
      </c>
      <c r="K404" s="63" t="s">
        <v>12911</v>
      </c>
      <c r="L404" s="2">
        <v>24</v>
      </c>
      <c r="M404" s="2">
        <v>79</v>
      </c>
    </row>
    <row r="405" spans="1:13" x14ac:dyDescent="0.2">
      <c r="A405" t="s">
        <v>7091</v>
      </c>
      <c r="B405" t="s">
        <v>11821</v>
      </c>
      <c r="C405" t="s">
        <v>8296</v>
      </c>
      <c r="D405" t="s">
        <v>7821</v>
      </c>
      <c r="E405" t="s">
        <v>7534</v>
      </c>
      <c r="F405" t="s">
        <v>11822</v>
      </c>
      <c r="G405" t="s">
        <v>12333</v>
      </c>
      <c r="H405" t="s">
        <v>8297</v>
      </c>
      <c r="I405" s="3">
        <v>22873</v>
      </c>
      <c r="J405" s="2">
        <v>404</v>
      </c>
      <c r="K405" s="63" t="s">
        <v>12912</v>
      </c>
      <c r="L405" s="2">
        <v>67</v>
      </c>
      <c r="M405" s="2">
        <v>62</v>
      </c>
    </row>
    <row r="406" spans="1:13" x14ac:dyDescent="0.2">
      <c r="A406" t="s">
        <v>8929</v>
      </c>
      <c r="B406" t="s">
        <v>8779</v>
      </c>
      <c r="C406" t="s">
        <v>8298</v>
      </c>
      <c r="D406" t="s">
        <v>8299</v>
      </c>
      <c r="E406" t="s">
        <v>7180</v>
      </c>
      <c r="F406" t="s">
        <v>11823</v>
      </c>
      <c r="G406" t="s">
        <v>12334</v>
      </c>
      <c r="H406" t="s">
        <v>8300</v>
      </c>
      <c r="I406" s="3">
        <v>18881</v>
      </c>
      <c r="J406" s="2">
        <v>405</v>
      </c>
      <c r="K406" s="63" t="s">
        <v>12913</v>
      </c>
      <c r="L406" s="2">
        <v>11</v>
      </c>
      <c r="M406" s="2">
        <v>51</v>
      </c>
    </row>
    <row r="407" spans="1:13" x14ac:dyDescent="0.2">
      <c r="A407" t="s">
        <v>8553</v>
      </c>
      <c r="B407" t="s">
        <v>8975</v>
      </c>
      <c r="C407" t="s">
        <v>8301</v>
      </c>
      <c r="D407" t="s">
        <v>7261</v>
      </c>
      <c r="E407" t="s">
        <v>7093</v>
      </c>
      <c r="F407" t="s">
        <v>11328</v>
      </c>
      <c r="G407" t="s">
        <v>12335</v>
      </c>
      <c r="H407" t="s">
        <v>8302</v>
      </c>
      <c r="I407" s="3">
        <v>23694</v>
      </c>
      <c r="J407" s="2">
        <v>406</v>
      </c>
      <c r="K407" s="63" t="s">
        <v>12914</v>
      </c>
      <c r="L407" s="2">
        <v>66</v>
      </c>
      <c r="M407" s="2">
        <v>64</v>
      </c>
    </row>
    <row r="408" spans="1:13" x14ac:dyDescent="0.2">
      <c r="A408" t="s">
        <v>8542</v>
      </c>
      <c r="B408" t="s">
        <v>8728</v>
      </c>
      <c r="C408" t="s">
        <v>8303</v>
      </c>
      <c r="D408" t="s">
        <v>8125</v>
      </c>
      <c r="E408" t="s">
        <v>7209</v>
      </c>
      <c r="F408" t="s">
        <v>11742</v>
      </c>
      <c r="G408" t="s">
        <v>12336</v>
      </c>
      <c r="H408" t="s">
        <v>8304</v>
      </c>
      <c r="I408" s="3">
        <v>36319</v>
      </c>
      <c r="J408" s="2">
        <v>407</v>
      </c>
      <c r="K408" s="63" t="s">
        <v>12915</v>
      </c>
      <c r="L408" s="2">
        <v>31</v>
      </c>
      <c r="M408" s="2">
        <v>99</v>
      </c>
    </row>
    <row r="409" spans="1:13" x14ac:dyDescent="0.2">
      <c r="A409" t="s">
        <v>8789</v>
      </c>
      <c r="B409" t="s">
        <v>8964</v>
      </c>
      <c r="C409" t="s">
        <v>8305</v>
      </c>
      <c r="D409" t="s">
        <v>7347</v>
      </c>
      <c r="E409" t="s">
        <v>7348</v>
      </c>
      <c r="F409" t="s">
        <v>11366</v>
      </c>
      <c r="G409" t="s">
        <v>12337</v>
      </c>
      <c r="H409" t="s">
        <v>8306</v>
      </c>
      <c r="I409" s="3">
        <v>25134</v>
      </c>
      <c r="J409" s="2">
        <v>408</v>
      </c>
      <c r="K409" s="63" t="s">
        <v>12916</v>
      </c>
      <c r="L409" s="2">
        <v>10</v>
      </c>
      <c r="M409" s="2">
        <v>68</v>
      </c>
    </row>
    <row r="410" spans="1:13" x14ac:dyDescent="0.2">
      <c r="A410" t="s">
        <v>8565</v>
      </c>
      <c r="B410" t="s">
        <v>8682</v>
      </c>
      <c r="C410" t="s">
        <v>8307</v>
      </c>
      <c r="D410" t="s">
        <v>8308</v>
      </c>
      <c r="E410" t="s">
        <v>7209</v>
      </c>
      <c r="F410" t="s">
        <v>11824</v>
      </c>
      <c r="G410" t="s">
        <v>12338</v>
      </c>
      <c r="H410" t="s">
        <v>8309</v>
      </c>
      <c r="I410" s="3">
        <v>20049</v>
      </c>
      <c r="J410" s="2">
        <v>409</v>
      </c>
      <c r="K410" s="63" t="s">
        <v>12917</v>
      </c>
      <c r="L410" s="2">
        <v>54</v>
      </c>
      <c r="M410" s="2">
        <v>54</v>
      </c>
    </row>
    <row r="411" spans="1:13" x14ac:dyDescent="0.2">
      <c r="A411" t="s">
        <v>8881</v>
      </c>
      <c r="B411" t="s">
        <v>8566</v>
      </c>
      <c r="C411" t="s">
        <v>8310</v>
      </c>
      <c r="D411" t="s">
        <v>8311</v>
      </c>
      <c r="E411" t="s">
        <v>7101</v>
      </c>
      <c r="F411" t="s">
        <v>11825</v>
      </c>
      <c r="G411" t="s">
        <v>12339</v>
      </c>
      <c r="H411" t="s">
        <v>8312</v>
      </c>
      <c r="I411" s="3">
        <v>34574</v>
      </c>
      <c r="J411" s="2">
        <v>410</v>
      </c>
      <c r="K411" s="63" t="s">
        <v>12918</v>
      </c>
      <c r="L411" s="2">
        <v>81</v>
      </c>
      <c r="M411" s="2">
        <v>94</v>
      </c>
    </row>
    <row r="412" spans="1:13" x14ac:dyDescent="0.2">
      <c r="A412" t="s">
        <v>7142</v>
      </c>
      <c r="B412" t="s">
        <v>8787</v>
      </c>
      <c r="C412" t="s">
        <v>8313</v>
      </c>
      <c r="D412" t="s">
        <v>8314</v>
      </c>
      <c r="E412" t="s">
        <v>7180</v>
      </c>
      <c r="F412" t="s">
        <v>11826</v>
      </c>
      <c r="G412" t="s">
        <v>12340</v>
      </c>
      <c r="H412" t="s">
        <v>8315</v>
      </c>
      <c r="I412" s="3">
        <v>26570</v>
      </c>
      <c r="J412" s="2">
        <v>411</v>
      </c>
      <c r="K412" s="63" t="s">
        <v>12919</v>
      </c>
      <c r="L412" s="2">
        <v>44</v>
      </c>
      <c r="M412" s="2">
        <v>72</v>
      </c>
    </row>
    <row r="413" spans="1:13" x14ac:dyDescent="0.2">
      <c r="A413" t="s">
        <v>11827</v>
      </c>
      <c r="B413" t="s">
        <v>8817</v>
      </c>
      <c r="C413" t="s">
        <v>8316</v>
      </c>
      <c r="D413" t="s">
        <v>8317</v>
      </c>
      <c r="E413" t="s">
        <v>7400</v>
      </c>
      <c r="F413" t="s">
        <v>11828</v>
      </c>
      <c r="G413" t="s">
        <v>12341</v>
      </c>
      <c r="H413" t="s">
        <v>8318</v>
      </c>
      <c r="I413" s="3">
        <v>30716</v>
      </c>
      <c r="J413" s="2">
        <v>412</v>
      </c>
      <c r="K413" s="63" t="s">
        <v>12920</v>
      </c>
      <c r="L413" s="2">
        <v>82</v>
      </c>
      <c r="M413" s="2">
        <v>84</v>
      </c>
    </row>
    <row r="414" spans="1:13" x14ac:dyDescent="0.2">
      <c r="A414" t="s">
        <v>8541</v>
      </c>
      <c r="B414" t="s">
        <v>11829</v>
      </c>
      <c r="C414" t="s">
        <v>8319</v>
      </c>
      <c r="D414" t="s">
        <v>8320</v>
      </c>
      <c r="E414" t="s">
        <v>7202</v>
      </c>
      <c r="F414" t="s">
        <v>11830</v>
      </c>
      <c r="G414" t="s">
        <v>12342</v>
      </c>
      <c r="H414" t="s">
        <v>8321</v>
      </c>
      <c r="I414" s="3">
        <v>28269</v>
      </c>
      <c r="J414" s="2">
        <v>413</v>
      </c>
      <c r="K414" s="63" t="s">
        <v>12921</v>
      </c>
      <c r="L414" s="2">
        <v>71</v>
      </c>
      <c r="M414" s="2">
        <v>77</v>
      </c>
    </row>
    <row r="415" spans="1:13" x14ac:dyDescent="0.2">
      <c r="A415" t="s">
        <v>7151</v>
      </c>
      <c r="B415" t="s">
        <v>11831</v>
      </c>
      <c r="C415" t="s">
        <v>8322</v>
      </c>
      <c r="D415" t="s">
        <v>8323</v>
      </c>
      <c r="E415" t="s">
        <v>7779</v>
      </c>
      <c r="F415" t="s">
        <v>11832</v>
      </c>
      <c r="G415" t="s">
        <v>12343</v>
      </c>
      <c r="H415" t="s">
        <v>8324</v>
      </c>
      <c r="I415" s="3">
        <v>33283</v>
      </c>
      <c r="J415" s="2">
        <v>414</v>
      </c>
      <c r="K415" s="63" t="s">
        <v>12922</v>
      </c>
      <c r="L415" s="2">
        <v>56</v>
      </c>
      <c r="M415" s="2">
        <v>91</v>
      </c>
    </row>
    <row r="416" spans="1:13" x14ac:dyDescent="0.2">
      <c r="A416" t="s">
        <v>8541</v>
      </c>
      <c r="B416" t="s">
        <v>8951</v>
      </c>
      <c r="C416" t="s">
        <v>8325</v>
      </c>
      <c r="D416" t="s">
        <v>8326</v>
      </c>
      <c r="E416" t="s">
        <v>7335</v>
      </c>
      <c r="F416" t="s">
        <v>11833</v>
      </c>
      <c r="G416" t="s">
        <v>12344</v>
      </c>
      <c r="H416" t="s">
        <v>8327</v>
      </c>
      <c r="I416" s="3">
        <v>29987</v>
      </c>
      <c r="J416" s="2">
        <v>415</v>
      </c>
      <c r="K416" s="63" t="s">
        <v>12923</v>
      </c>
      <c r="L416" s="2">
        <v>81</v>
      </c>
      <c r="M416" s="2">
        <v>82</v>
      </c>
    </row>
    <row r="417" spans="1:13" x14ac:dyDescent="0.2">
      <c r="A417" t="s">
        <v>8841</v>
      </c>
      <c r="B417" t="s">
        <v>8659</v>
      </c>
      <c r="C417" t="s">
        <v>8328</v>
      </c>
      <c r="D417" t="s">
        <v>7217</v>
      </c>
      <c r="E417" t="s">
        <v>7202</v>
      </c>
      <c r="F417" t="s">
        <v>11834</v>
      </c>
      <c r="G417" t="s">
        <v>12345</v>
      </c>
      <c r="H417" t="s">
        <v>8329</v>
      </c>
      <c r="I417" s="3">
        <v>34744</v>
      </c>
      <c r="J417" s="2">
        <v>416</v>
      </c>
      <c r="K417" s="63" t="s">
        <v>12924</v>
      </c>
      <c r="L417" s="2">
        <v>41</v>
      </c>
      <c r="M417" s="2">
        <v>95</v>
      </c>
    </row>
    <row r="418" spans="1:13" x14ac:dyDescent="0.2">
      <c r="A418" t="s">
        <v>8660</v>
      </c>
      <c r="B418" t="s">
        <v>8654</v>
      </c>
      <c r="C418" t="s">
        <v>8330</v>
      </c>
      <c r="D418" t="s">
        <v>7086</v>
      </c>
      <c r="E418" t="s">
        <v>7198</v>
      </c>
      <c r="F418" t="s">
        <v>11299</v>
      </c>
      <c r="G418" t="s">
        <v>12346</v>
      </c>
      <c r="H418" t="s">
        <v>8331</v>
      </c>
      <c r="I418" s="3">
        <v>31936</v>
      </c>
      <c r="J418" s="2">
        <v>417</v>
      </c>
      <c r="K418" s="63" t="s">
        <v>12925</v>
      </c>
      <c r="L418" s="2">
        <v>60</v>
      </c>
      <c r="M418" s="2">
        <v>87</v>
      </c>
    </row>
    <row r="419" spans="1:13" x14ac:dyDescent="0.2">
      <c r="A419" t="s">
        <v>8919</v>
      </c>
      <c r="B419" t="s">
        <v>11835</v>
      </c>
      <c r="C419" t="s">
        <v>8332</v>
      </c>
      <c r="D419" t="s">
        <v>7190</v>
      </c>
      <c r="E419" t="s">
        <v>7191</v>
      </c>
      <c r="F419" t="s">
        <v>11296</v>
      </c>
      <c r="G419" t="s">
        <v>12347</v>
      </c>
      <c r="H419" t="s">
        <v>8333</v>
      </c>
      <c r="I419" s="3">
        <v>26255</v>
      </c>
      <c r="J419" s="2">
        <v>418</v>
      </c>
      <c r="K419" s="63" t="s">
        <v>12926</v>
      </c>
      <c r="L419" s="2">
        <v>14</v>
      </c>
      <c r="M419" s="2">
        <v>71</v>
      </c>
    </row>
    <row r="420" spans="1:13" x14ac:dyDescent="0.2">
      <c r="A420" t="s">
        <v>8606</v>
      </c>
      <c r="B420" t="s">
        <v>8654</v>
      </c>
      <c r="C420" t="s">
        <v>8334</v>
      </c>
      <c r="D420" t="s">
        <v>7285</v>
      </c>
      <c r="E420" t="s">
        <v>7097</v>
      </c>
      <c r="F420" t="s">
        <v>11342</v>
      </c>
      <c r="G420" t="s">
        <v>12348</v>
      </c>
      <c r="H420" t="s">
        <v>8335</v>
      </c>
      <c r="I420" s="3">
        <v>25038</v>
      </c>
      <c r="J420" s="2">
        <v>419</v>
      </c>
      <c r="K420" s="63" t="s">
        <v>12927</v>
      </c>
      <c r="L420" s="2">
        <v>49</v>
      </c>
      <c r="M420" s="2">
        <v>68</v>
      </c>
    </row>
    <row r="421" spans="1:13" x14ac:dyDescent="0.2">
      <c r="A421" t="s">
        <v>8771</v>
      </c>
      <c r="B421" t="s">
        <v>8785</v>
      </c>
      <c r="C421" t="s">
        <v>8336</v>
      </c>
      <c r="D421" t="s">
        <v>8337</v>
      </c>
      <c r="E421" t="s">
        <v>7093</v>
      </c>
      <c r="F421" t="s">
        <v>11836</v>
      </c>
      <c r="G421" t="s">
        <v>12349</v>
      </c>
      <c r="H421" t="s">
        <v>8338</v>
      </c>
      <c r="I421" s="3">
        <v>20715</v>
      </c>
      <c r="J421" s="2">
        <v>420</v>
      </c>
      <c r="K421" s="63" t="s">
        <v>12928</v>
      </c>
      <c r="L421" s="2">
        <v>16</v>
      </c>
      <c r="M421" s="2">
        <v>56</v>
      </c>
    </row>
    <row r="422" spans="1:13" x14ac:dyDescent="0.2">
      <c r="A422" t="s">
        <v>8820</v>
      </c>
      <c r="B422" t="s">
        <v>8876</v>
      </c>
      <c r="C422" t="s">
        <v>8339</v>
      </c>
      <c r="D422" t="s">
        <v>8340</v>
      </c>
      <c r="E422" t="s">
        <v>7191</v>
      </c>
      <c r="F422" t="s">
        <v>11837</v>
      </c>
      <c r="G422" t="s">
        <v>12350</v>
      </c>
      <c r="H422" t="s">
        <v>8341</v>
      </c>
      <c r="I422" s="3">
        <v>35026</v>
      </c>
      <c r="J422" s="2">
        <v>421</v>
      </c>
      <c r="K422" s="63" t="s">
        <v>12929</v>
      </c>
      <c r="L422" s="2">
        <v>39</v>
      </c>
      <c r="M422" s="2">
        <v>95</v>
      </c>
    </row>
    <row r="423" spans="1:13" x14ac:dyDescent="0.2">
      <c r="A423" t="s">
        <v>8604</v>
      </c>
      <c r="B423" t="s">
        <v>11838</v>
      </c>
      <c r="C423" t="s">
        <v>8342</v>
      </c>
      <c r="D423" t="s">
        <v>7278</v>
      </c>
      <c r="E423" t="s">
        <v>7272</v>
      </c>
      <c r="F423" t="s">
        <v>11839</v>
      </c>
      <c r="G423" t="s">
        <v>12351</v>
      </c>
      <c r="H423" t="s">
        <v>8343</v>
      </c>
      <c r="I423" s="3">
        <v>33736</v>
      </c>
      <c r="J423" s="2">
        <v>422</v>
      </c>
      <c r="K423" s="63" t="s">
        <v>12930</v>
      </c>
      <c r="L423" s="2">
        <v>4</v>
      </c>
      <c r="M423" s="2">
        <v>92</v>
      </c>
    </row>
    <row r="424" spans="1:13" x14ac:dyDescent="0.2">
      <c r="A424" t="s">
        <v>8542</v>
      </c>
      <c r="B424" t="s">
        <v>8778</v>
      </c>
      <c r="C424" t="s">
        <v>8344</v>
      </c>
      <c r="D424" t="s">
        <v>7261</v>
      </c>
      <c r="E424" t="s">
        <v>7093</v>
      </c>
      <c r="F424" t="s">
        <v>11328</v>
      </c>
      <c r="G424" t="s">
        <v>12352</v>
      </c>
      <c r="H424" t="s">
        <v>8345</v>
      </c>
      <c r="I424" s="3">
        <v>23457</v>
      </c>
      <c r="J424" s="2">
        <v>423</v>
      </c>
      <c r="K424" s="63" t="s">
        <v>12931</v>
      </c>
      <c r="L424" s="2">
        <v>36</v>
      </c>
      <c r="M424" s="2">
        <v>64</v>
      </c>
    </row>
    <row r="425" spans="1:13" x14ac:dyDescent="0.2">
      <c r="A425" t="s">
        <v>8664</v>
      </c>
      <c r="B425" t="s">
        <v>11840</v>
      </c>
      <c r="C425" t="s">
        <v>8346</v>
      </c>
      <c r="D425" t="s">
        <v>8347</v>
      </c>
      <c r="E425" t="s">
        <v>7195</v>
      </c>
      <c r="F425" t="s">
        <v>11841</v>
      </c>
      <c r="G425" t="s">
        <v>12353</v>
      </c>
      <c r="H425" t="s">
        <v>8348</v>
      </c>
      <c r="I425" s="3">
        <v>33976</v>
      </c>
      <c r="J425" s="2">
        <v>424</v>
      </c>
      <c r="K425" s="63" t="s">
        <v>12932</v>
      </c>
      <c r="L425" s="2">
        <v>27</v>
      </c>
      <c r="M425" s="2">
        <v>93</v>
      </c>
    </row>
    <row r="426" spans="1:13" x14ac:dyDescent="0.2">
      <c r="A426" t="s">
        <v>8601</v>
      </c>
      <c r="B426" t="s">
        <v>11842</v>
      </c>
      <c r="C426" t="s">
        <v>8349</v>
      </c>
      <c r="D426" t="s">
        <v>7685</v>
      </c>
      <c r="E426" t="s">
        <v>7093</v>
      </c>
      <c r="F426" t="s">
        <v>11533</v>
      </c>
      <c r="G426" t="s">
        <v>12354</v>
      </c>
      <c r="H426" t="s">
        <v>8350</v>
      </c>
      <c r="I426" s="3">
        <v>21942</v>
      </c>
      <c r="J426" s="2">
        <v>425</v>
      </c>
      <c r="K426" s="63" t="s">
        <v>12933</v>
      </c>
      <c r="L426" s="2">
        <v>9</v>
      </c>
      <c r="M426" s="2">
        <v>60</v>
      </c>
    </row>
    <row r="427" spans="1:13" x14ac:dyDescent="0.2">
      <c r="A427" t="s">
        <v>11843</v>
      </c>
      <c r="B427" t="s">
        <v>11844</v>
      </c>
      <c r="C427" t="s">
        <v>8351</v>
      </c>
      <c r="D427" t="s">
        <v>7446</v>
      </c>
      <c r="E427" t="s">
        <v>7335</v>
      </c>
      <c r="F427" t="s">
        <v>11418</v>
      </c>
      <c r="G427" t="s">
        <v>12355</v>
      </c>
      <c r="H427" t="s">
        <v>8352</v>
      </c>
      <c r="I427" s="3">
        <v>27332</v>
      </c>
      <c r="J427" s="2">
        <v>426</v>
      </c>
      <c r="K427" s="63" t="s">
        <v>12934</v>
      </c>
      <c r="L427" s="2">
        <v>21</v>
      </c>
      <c r="M427" s="2">
        <v>74</v>
      </c>
    </row>
    <row r="428" spans="1:13" x14ac:dyDescent="0.2">
      <c r="A428" t="s">
        <v>8670</v>
      </c>
      <c r="B428" t="s">
        <v>8755</v>
      </c>
      <c r="C428" t="s">
        <v>8353</v>
      </c>
      <c r="D428" t="s">
        <v>7031</v>
      </c>
      <c r="E428" t="s">
        <v>7209</v>
      </c>
      <c r="F428" t="s">
        <v>11845</v>
      </c>
      <c r="G428" t="s">
        <v>12356</v>
      </c>
      <c r="H428" t="s">
        <v>8354</v>
      </c>
      <c r="I428" s="3">
        <v>24093</v>
      </c>
      <c r="J428" s="2">
        <v>427</v>
      </c>
      <c r="K428" s="63" t="s">
        <v>12935</v>
      </c>
      <c r="L428" s="2">
        <v>81</v>
      </c>
      <c r="M428" s="2">
        <v>65</v>
      </c>
    </row>
    <row r="429" spans="1:13" x14ac:dyDescent="0.2">
      <c r="A429" t="s">
        <v>11846</v>
      </c>
      <c r="B429" t="s">
        <v>11847</v>
      </c>
      <c r="C429" t="s">
        <v>8355</v>
      </c>
      <c r="D429" t="s">
        <v>8356</v>
      </c>
      <c r="E429" t="s">
        <v>7100</v>
      </c>
      <c r="F429" t="s">
        <v>11848</v>
      </c>
      <c r="G429" t="s">
        <v>12357</v>
      </c>
      <c r="H429" t="s">
        <v>8357</v>
      </c>
      <c r="I429" s="3">
        <v>30731</v>
      </c>
      <c r="J429" s="2">
        <v>428</v>
      </c>
      <c r="K429" s="63" t="s">
        <v>12936</v>
      </c>
      <c r="L429" s="2">
        <v>67</v>
      </c>
      <c r="M429" s="2">
        <v>84</v>
      </c>
    </row>
    <row r="430" spans="1:13" x14ac:dyDescent="0.2">
      <c r="A430" t="s">
        <v>8738</v>
      </c>
      <c r="B430" t="s">
        <v>8928</v>
      </c>
      <c r="C430" t="s">
        <v>8358</v>
      </c>
      <c r="D430" t="s">
        <v>7059</v>
      </c>
      <c r="E430" t="s">
        <v>7093</v>
      </c>
      <c r="F430" t="s">
        <v>11849</v>
      </c>
      <c r="G430" t="s">
        <v>12358</v>
      </c>
      <c r="H430" t="s">
        <v>8359</v>
      </c>
      <c r="I430" s="3">
        <v>28974</v>
      </c>
      <c r="J430" s="2">
        <v>429</v>
      </c>
      <c r="K430" s="63" t="s">
        <v>12937</v>
      </c>
      <c r="L430" s="2">
        <v>29</v>
      </c>
      <c r="M430" s="2">
        <v>79</v>
      </c>
    </row>
    <row r="431" spans="1:13" x14ac:dyDescent="0.2">
      <c r="A431" t="s">
        <v>8667</v>
      </c>
      <c r="B431" t="s">
        <v>11850</v>
      </c>
      <c r="C431" t="s">
        <v>8360</v>
      </c>
      <c r="D431" t="s">
        <v>7810</v>
      </c>
      <c r="E431" t="s">
        <v>7289</v>
      </c>
      <c r="F431" t="s">
        <v>11851</v>
      </c>
      <c r="G431" t="s">
        <v>12359</v>
      </c>
      <c r="H431" t="s">
        <v>8361</v>
      </c>
      <c r="I431" s="3">
        <v>25621</v>
      </c>
      <c r="J431" s="2">
        <v>430</v>
      </c>
      <c r="K431" s="63" t="s">
        <v>12938</v>
      </c>
      <c r="L431" s="2">
        <v>68</v>
      </c>
      <c r="M431" s="2">
        <v>70</v>
      </c>
    </row>
    <row r="432" spans="1:13" x14ac:dyDescent="0.2">
      <c r="A432" t="s">
        <v>8958</v>
      </c>
      <c r="B432" t="s">
        <v>8917</v>
      </c>
      <c r="C432" t="s">
        <v>8362</v>
      </c>
      <c r="D432" t="s">
        <v>7217</v>
      </c>
      <c r="E432" t="s">
        <v>7202</v>
      </c>
      <c r="F432" t="s">
        <v>11852</v>
      </c>
      <c r="G432" t="s">
        <v>12360</v>
      </c>
      <c r="H432" t="s">
        <v>8363</v>
      </c>
      <c r="I432" s="3">
        <v>35587</v>
      </c>
      <c r="J432" s="2">
        <v>431</v>
      </c>
      <c r="K432" s="63" t="s">
        <v>12939</v>
      </c>
      <c r="L432" s="2">
        <v>47</v>
      </c>
      <c r="M432" s="2">
        <v>97</v>
      </c>
    </row>
    <row r="433" spans="1:13" x14ac:dyDescent="0.2">
      <c r="A433" t="s">
        <v>8723</v>
      </c>
      <c r="B433" t="s">
        <v>8563</v>
      </c>
      <c r="C433" t="s">
        <v>8364</v>
      </c>
      <c r="D433" t="s">
        <v>7057</v>
      </c>
      <c r="E433" t="s">
        <v>7195</v>
      </c>
      <c r="F433" t="s">
        <v>11853</v>
      </c>
      <c r="G433" t="s">
        <v>12361</v>
      </c>
      <c r="H433" t="s">
        <v>8365</v>
      </c>
      <c r="I433" s="3">
        <v>32008</v>
      </c>
      <c r="J433" s="2">
        <v>432</v>
      </c>
      <c r="K433" s="63" t="s">
        <v>12940</v>
      </c>
      <c r="L433" s="2">
        <v>20</v>
      </c>
      <c r="M433" s="2">
        <v>87</v>
      </c>
    </row>
    <row r="434" spans="1:13" x14ac:dyDescent="0.2">
      <c r="A434" t="s">
        <v>8729</v>
      </c>
      <c r="B434" t="s">
        <v>11854</v>
      </c>
      <c r="C434" t="s">
        <v>8366</v>
      </c>
      <c r="D434" t="s">
        <v>8367</v>
      </c>
      <c r="E434" t="s">
        <v>7755</v>
      </c>
      <c r="F434" t="s">
        <v>11855</v>
      </c>
      <c r="G434" t="s">
        <v>12362</v>
      </c>
      <c r="H434" t="s">
        <v>8368</v>
      </c>
      <c r="I434" s="3">
        <v>19361</v>
      </c>
      <c r="J434" s="2">
        <v>433</v>
      </c>
      <c r="K434" s="63" t="s">
        <v>12941</v>
      </c>
      <c r="L434" s="2">
        <v>34</v>
      </c>
      <c r="M434" s="2">
        <v>53</v>
      </c>
    </row>
    <row r="435" spans="1:13" x14ac:dyDescent="0.2">
      <c r="A435" t="s">
        <v>11856</v>
      </c>
      <c r="B435" t="s">
        <v>8932</v>
      </c>
      <c r="C435" t="s">
        <v>8369</v>
      </c>
      <c r="D435" t="s">
        <v>8370</v>
      </c>
      <c r="E435" t="s">
        <v>7198</v>
      </c>
      <c r="F435" t="s">
        <v>11857</v>
      </c>
      <c r="G435" t="s">
        <v>12363</v>
      </c>
      <c r="H435" t="s">
        <v>8371</v>
      </c>
      <c r="I435" s="3">
        <v>33723</v>
      </c>
      <c r="J435" s="2">
        <v>434</v>
      </c>
      <c r="K435" s="63" t="s">
        <v>12942</v>
      </c>
      <c r="L435" s="2">
        <v>19</v>
      </c>
      <c r="M435" s="2">
        <v>92</v>
      </c>
    </row>
    <row r="436" spans="1:13" x14ac:dyDescent="0.2">
      <c r="A436" t="s">
        <v>8732</v>
      </c>
      <c r="B436" t="s">
        <v>8901</v>
      </c>
      <c r="C436" t="s">
        <v>8372</v>
      </c>
      <c r="D436" t="s">
        <v>7645</v>
      </c>
      <c r="E436" t="s">
        <v>7646</v>
      </c>
      <c r="F436" t="s">
        <v>11858</v>
      </c>
      <c r="G436" t="s">
        <v>12364</v>
      </c>
      <c r="H436" t="s">
        <v>8373</v>
      </c>
      <c r="I436" s="3">
        <v>28661</v>
      </c>
      <c r="J436" s="2">
        <v>435</v>
      </c>
      <c r="K436" s="63" t="s">
        <v>12943</v>
      </c>
      <c r="L436" s="2">
        <v>54</v>
      </c>
      <c r="M436" s="2">
        <v>78</v>
      </c>
    </row>
    <row r="437" spans="1:13" x14ac:dyDescent="0.2">
      <c r="A437" t="s">
        <v>8580</v>
      </c>
      <c r="B437" t="s">
        <v>8799</v>
      </c>
      <c r="C437" t="s">
        <v>8374</v>
      </c>
      <c r="D437" t="s">
        <v>8000</v>
      </c>
      <c r="E437" t="s">
        <v>7093</v>
      </c>
      <c r="F437" t="s">
        <v>11859</v>
      </c>
      <c r="G437" t="s">
        <v>12365</v>
      </c>
      <c r="H437" t="s">
        <v>8375</v>
      </c>
      <c r="I437" s="3">
        <v>19448</v>
      </c>
      <c r="J437" s="2">
        <v>436</v>
      </c>
      <c r="K437" s="63" t="s">
        <v>12944</v>
      </c>
      <c r="L437" s="2">
        <v>94</v>
      </c>
      <c r="M437" s="2">
        <v>53</v>
      </c>
    </row>
    <row r="438" spans="1:13" x14ac:dyDescent="0.2">
      <c r="A438" t="s">
        <v>8759</v>
      </c>
      <c r="B438" t="s">
        <v>8915</v>
      </c>
      <c r="C438" t="s">
        <v>8376</v>
      </c>
      <c r="D438" t="s">
        <v>7446</v>
      </c>
      <c r="E438" t="s">
        <v>7335</v>
      </c>
      <c r="F438" t="s">
        <v>11418</v>
      </c>
      <c r="G438" t="s">
        <v>12366</v>
      </c>
      <c r="H438" t="s">
        <v>8377</v>
      </c>
      <c r="I438" s="3">
        <v>35250</v>
      </c>
      <c r="J438" s="2">
        <v>437</v>
      </c>
      <c r="K438" s="63" t="s">
        <v>12945</v>
      </c>
      <c r="L438" s="2">
        <v>31</v>
      </c>
      <c r="M438" s="2">
        <v>96</v>
      </c>
    </row>
    <row r="439" spans="1:13" x14ac:dyDescent="0.2">
      <c r="A439" t="s">
        <v>8797</v>
      </c>
      <c r="B439" t="s">
        <v>8756</v>
      </c>
      <c r="C439" t="s">
        <v>8378</v>
      </c>
      <c r="D439" t="s">
        <v>8379</v>
      </c>
      <c r="E439" t="s">
        <v>7335</v>
      </c>
      <c r="F439" t="s">
        <v>11860</v>
      </c>
      <c r="G439" t="s">
        <v>12367</v>
      </c>
      <c r="H439" t="s">
        <v>8380</v>
      </c>
      <c r="I439" s="3">
        <v>21668</v>
      </c>
      <c r="J439" s="2">
        <v>438</v>
      </c>
      <c r="K439" s="63" t="s">
        <v>12946</v>
      </c>
      <c r="L439" s="2">
        <v>30</v>
      </c>
      <c r="M439" s="2">
        <v>59</v>
      </c>
    </row>
    <row r="440" spans="1:13" x14ac:dyDescent="0.2">
      <c r="A440" t="s">
        <v>8726</v>
      </c>
      <c r="B440" t="s">
        <v>8865</v>
      </c>
      <c r="C440" t="s">
        <v>8381</v>
      </c>
      <c r="D440" t="s">
        <v>1386</v>
      </c>
      <c r="E440" t="s">
        <v>7100</v>
      </c>
      <c r="F440" t="s">
        <v>11861</v>
      </c>
      <c r="G440" t="s">
        <v>12368</v>
      </c>
      <c r="H440" t="s">
        <v>8382</v>
      </c>
      <c r="I440" s="3">
        <v>25803</v>
      </c>
      <c r="J440" s="2">
        <v>439</v>
      </c>
      <c r="K440" s="63" t="s">
        <v>12947</v>
      </c>
      <c r="L440" s="2">
        <v>43</v>
      </c>
      <c r="M440" s="2">
        <v>70</v>
      </c>
    </row>
    <row r="441" spans="1:13" x14ac:dyDescent="0.2">
      <c r="A441" t="s">
        <v>8545</v>
      </c>
      <c r="B441" t="s">
        <v>8783</v>
      </c>
      <c r="C441" t="s">
        <v>8383</v>
      </c>
      <c r="D441" t="s">
        <v>8384</v>
      </c>
      <c r="E441" t="s">
        <v>7391</v>
      </c>
      <c r="F441" t="s">
        <v>11862</v>
      </c>
      <c r="G441" t="s">
        <v>12369</v>
      </c>
      <c r="H441" t="s">
        <v>8385</v>
      </c>
      <c r="I441" s="3">
        <v>32168</v>
      </c>
      <c r="J441" s="2">
        <v>440</v>
      </c>
      <c r="K441" s="63" t="s">
        <v>12948</v>
      </c>
      <c r="L441" s="2">
        <v>18</v>
      </c>
      <c r="M441" s="2">
        <v>88</v>
      </c>
    </row>
    <row r="442" spans="1:13" x14ac:dyDescent="0.2">
      <c r="A442" t="s">
        <v>8723</v>
      </c>
      <c r="B442" t="s">
        <v>8601</v>
      </c>
      <c r="C442" t="s">
        <v>8386</v>
      </c>
      <c r="D442" t="s">
        <v>8347</v>
      </c>
      <c r="E442" t="s">
        <v>7195</v>
      </c>
      <c r="F442" t="s">
        <v>11841</v>
      </c>
      <c r="G442" t="s">
        <v>12370</v>
      </c>
      <c r="H442" t="s">
        <v>8387</v>
      </c>
      <c r="I442" s="3">
        <v>34228</v>
      </c>
      <c r="J442" s="2">
        <v>441</v>
      </c>
      <c r="K442" s="63" t="s">
        <v>12949</v>
      </c>
      <c r="L442" s="2">
        <v>34</v>
      </c>
      <c r="M442" s="2">
        <v>93</v>
      </c>
    </row>
    <row r="443" spans="1:13" x14ac:dyDescent="0.2">
      <c r="A443" t="s">
        <v>7033</v>
      </c>
      <c r="B443" t="s">
        <v>8675</v>
      </c>
      <c r="C443" t="s">
        <v>8388</v>
      </c>
      <c r="D443" t="s">
        <v>8389</v>
      </c>
      <c r="E443" t="s">
        <v>7258</v>
      </c>
      <c r="F443" t="s">
        <v>11863</v>
      </c>
      <c r="G443" t="s">
        <v>12371</v>
      </c>
      <c r="H443" t="s">
        <v>8390</v>
      </c>
      <c r="I443" s="3">
        <v>35501</v>
      </c>
      <c r="J443" s="2">
        <v>442</v>
      </c>
      <c r="K443" s="63" t="s">
        <v>12950</v>
      </c>
      <c r="L443" s="2">
        <v>18</v>
      </c>
      <c r="M443" s="2">
        <v>97</v>
      </c>
    </row>
    <row r="444" spans="1:13" x14ac:dyDescent="0.2">
      <c r="A444" t="s">
        <v>8970</v>
      </c>
      <c r="B444" t="s">
        <v>11864</v>
      </c>
      <c r="C444" t="s">
        <v>8391</v>
      </c>
      <c r="D444" t="s">
        <v>7568</v>
      </c>
      <c r="E444" t="s">
        <v>7289</v>
      </c>
      <c r="F444" t="s">
        <v>11865</v>
      </c>
      <c r="G444" t="s">
        <v>12372</v>
      </c>
      <c r="H444" t="s">
        <v>8392</v>
      </c>
      <c r="I444" s="3">
        <v>32297</v>
      </c>
      <c r="J444" s="2">
        <v>443</v>
      </c>
      <c r="K444" s="63" t="s">
        <v>12951</v>
      </c>
      <c r="L444" s="2">
        <v>77</v>
      </c>
      <c r="M444" s="2">
        <v>88</v>
      </c>
    </row>
    <row r="445" spans="1:13" x14ac:dyDescent="0.2">
      <c r="A445" t="s">
        <v>8653</v>
      </c>
      <c r="B445" t="s">
        <v>8663</v>
      </c>
      <c r="C445" t="s">
        <v>8393</v>
      </c>
      <c r="D445" t="s">
        <v>7310</v>
      </c>
      <c r="E445" t="s">
        <v>7596</v>
      </c>
      <c r="F445" t="s">
        <v>11866</v>
      </c>
      <c r="G445" t="s">
        <v>12373</v>
      </c>
      <c r="H445" t="s">
        <v>8394</v>
      </c>
      <c r="I445" s="3">
        <v>32357</v>
      </c>
      <c r="J445" s="2">
        <v>444</v>
      </c>
      <c r="K445" s="63" t="s">
        <v>12952</v>
      </c>
      <c r="L445" s="2">
        <v>30</v>
      </c>
      <c r="M445" s="2">
        <v>88</v>
      </c>
    </row>
    <row r="446" spans="1:13" x14ac:dyDescent="0.2">
      <c r="A446" t="s">
        <v>8916</v>
      </c>
      <c r="B446" t="s">
        <v>8824</v>
      </c>
      <c r="C446" t="s">
        <v>8395</v>
      </c>
      <c r="D446" t="s">
        <v>8396</v>
      </c>
      <c r="E446" t="s">
        <v>7545</v>
      </c>
      <c r="F446" t="s">
        <v>11867</v>
      </c>
      <c r="G446" t="s">
        <v>12374</v>
      </c>
      <c r="H446" t="s">
        <v>8397</v>
      </c>
      <c r="I446" s="3">
        <v>33196</v>
      </c>
      <c r="J446" s="2">
        <v>445</v>
      </c>
      <c r="K446" s="63" t="s">
        <v>12953</v>
      </c>
      <c r="L446" s="2">
        <v>29</v>
      </c>
      <c r="M446" s="2">
        <v>90</v>
      </c>
    </row>
    <row r="447" spans="1:13" x14ac:dyDescent="0.2">
      <c r="A447" t="s">
        <v>8580</v>
      </c>
      <c r="B447" t="s">
        <v>11868</v>
      </c>
      <c r="C447" t="s">
        <v>8398</v>
      </c>
      <c r="D447" t="s">
        <v>8399</v>
      </c>
      <c r="E447" t="s">
        <v>7093</v>
      </c>
      <c r="F447" t="s">
        <v>11869</v>
      </c>
      <c r="G447" t="s">
        <v>12375</v>
      </c>
      <c r="H447" t="s">
        <v>8400</v>
      </c>
      <c r="I447" s="3">
        <v>29566</v>
      </c>
      <c r="J447" s="2">
        <v>446</v>
      </c>
      <c r="K447" s="63" t="s">
        <v>12954</v>
      </c>
      <c r="L447" s="2">
        <v>95</v>
      </c>
      <c r="M447" s="2">
        <v>80</v>
      </c>
    </row>
    <row r="448" spans="1:13" x14ac:dyDescent="0.2">
      <c r="A448" t="s">
        <v>8714</v>
      </c>
      <c r="B448" t="s">
        <v>11870</v>
      </c>
      <c r="C448" t="s">
        <v>8401</v>
      </c>
      <c r="D448" t="s">
        <v>8402</v>
      </c>
      <c r="E448" t="s">
        <v>7381</v>
      </c>
      <c r="F448" t="s">
        <v>11871</v>
      </c>
      <c r="G448" t="s">
        <v>12376</v>
      </c>
      <c r="H448" t="s">
        <v>8403</v>
      </c>
      <c r="I448" s="3">
        <v>28357</v>
      </c>
      <c r="J448" s="2">
        <v>447</v>
      </c>
      <c r="K448" s="63" t="s">
        <v>12955</v>
      </c>
      <c r="L448" s="2">
        <v>93</v>
      </c>
      <c r="M448" s="2">
        <v>77</v>
      </c>
    </row>
    <row r="449" spans="1:13" x14ac:dyDescent="0.2">
      <c r="A449" t="s">
        <v>7146</v>
      </c>
      <c r="B449" t="s">
        <v>11872</v>
      </c>
      <c r="C449" t="s">
        <v>8404</v>
      </c>
      <c r="D449" t="s">
        <v>8405</v>
      </c>
      <c r="E449" t="s">
        <v>7202</v>
      </c>
      <c r="F449" t="s">
        <v>11873</v>
      </c>
      <c r="G449" t="s">
        <v>12377</v>
      </c>
      <c r="H449" t="s">
        <v>8406</v>
      </c>
      <c r="I449" s="3">
        <v>22021</v>
      </c>
      <c r="J449" s="2">
        <v>448</v>
      </c>
      <c r="K449" s="63" t="s">
        <v>12956</v>
      </c>
      <c r="L449" s="2">
        <v>17</v>
      </c>
      <c r="M449" s="2">
        <v>60</v>
      </c>
    </row>
    <row r="450" spans="1:13" x14ac:dyDescent="0.2">
      <c r="A450" t="s">
        <v>8825</v>
      </c>
      <c r="B450" t="s">
        <v>11874</v>
      </c>
      <c r="C450" t="s">
        <v>8407</v>
      </c>
      <c r="D450" t="s">
        <v>7344</v>
      </c>
      <c r="E450" t="s">
        <v>7238</v>
      </c>
      <c r="F450" t="s">
        <v>11637</v>
      </c>
      <c r="G450" t="s">
        <v>12378</v>
      </c>
      <c r="H450" t="s">
        <v>8408</v>
      </c>
      <c r="I450" s="3">
        <v>26102</v>
      </c>
      <c r="J450" s="2">
        <v>449</v>
      </c>
      <c r="K450" s="63" t="s">
        <v>12957</v>
      </c>
      <c r="L450" s="2">
        <v>61</v>
      </c>
      <c r="M450" s="2">
        <v>71</v>
      </c>
    </row>
    <row r="451" spans="1:13" x14ac:dyDescent="0.2">
      <c r="A451" t="s">
        <v>8719</v>
      </c>
      <c r="B451" t="s">
        <v>8579</v>
      </c>
      <c r="C451" t="s">
        <v>8409</v>
      </c>
      <c r="D451" t="s">
        <v>3001</v>
      </c>
      <c r="E451" t="s">
        <v>7180</v>
      </c>
      <c r="F451" t="s">
        <v>11875</v>
      </c>
      <c r="G451" t="s">
        <v>12379</v>
      </c>
      <c r="H451" t="s">
        <v>8410</v>
      </c>
      <c r="I451" s="3">
        <v>36139</v>
      </c>
      <c r="J451" s="2">
        <v>450</v>
      </c>
      <c r="K451" s="63" t="s">
        <v>12958</v>
      </c>
      <c r="L451" s="2">
        <v>12</v>
      </c>
      <c r="M451" s="2">
        <v>98</v>
      </c>
    </row>
    <row r="452" spans="1:13" x14ac:dyDescent="0.2">
      <c r="A452" t="s">
        <v>11876</v>
      </c>
      <c r="B452" t="s">
        <v>11877</v>
      </c>
      <c r="C452" t="s">
        <v>8411</v>
      </c>
      <c r="D452" t="s">
        <v>8412</v>
      </c>
      <c r="E452" t="s">
        <v>7202</v>
      </c>
      <c r="F452" t="s">
        <v>11878</v>
      </c>
      <c r="G452" t="s">
        <v>12380</v>
      </c>
      <c r="H452" t="s">
        <v>8413</v>
      </c>
      <c r="I452" s="3">
        <v>26268</v>
      </c>
      <c r="J452" s="2">
        <v>451</v>
      </c>
      <c r="K452" s="63" t="s">
        <v>12959</v>
      </c>
      <c r="L452" s="2">
        <v>34</v>
      </c>
      <c r="M452" s="2">
        <v>71</v>
      </c>
    </row>
    <row r="453" spans="1:13" x14ac:dyDescent="0.2">
      <c r="A453" t="s">
        <v>8590</v>
      </c>
      <c r="B453" t="s">
        <v>8656</v>
      </c>
      <c r="C453" t="s">
        <v>8414</v>
      </c>
      <c r="D453" t="s">
        <v>7278</v>
      </c>
      <c r="E453" t="s">
        <v>7272</v>
      </c>
      <c r="F453" t="s">
        <v>11337</v>
      </c>
      <c r="G453" t="s">
        <v>12381</v>
      </c>
      <c r="H453" t="s">
        <v>8415</v>
      </c>
      <c r="I453" s="3">
        <v>19006</v>
      </c>
      <c r="J453" s="2">
        <v>452</v>
      </c>
      <c r="K453" s="63" t="s">
        <v>12960</v>
      </c>
      <c r="L453" s="2">
        <v>46</v>
      </c>
      <c r="M453" s="2">
        <v>52</v>
      </c>
    </row>
    <row r="454" spans="1:13" x14ac:dyDescent="0.2">
      <c r="A454" t="s">
        <v>8610</v>
      </c>
      <c r="B454" t="s">
        <v>11879</v>
      </c>
      <c r="C454" t="s">
        <v>8416</v>
      </c>
      <c r="D454" t="s">
        <v>7267</v>
      </c>
      <c r="E454" t="s">
        <v>7268</v>
      </c>
      <c r="F454" t="s">
        <v>11332</v>
      </c>
      <c r="G454" t="s">
        <v>12382</v>
      </c>
      <c r="H454" t="s">
        <v>8417</v>
      </c>
      <c r="I454" s="3">
        <v>32757</v>
      </c>
      <c r="J454" s="2">
        <v>453</v>
      </c>
      <c r="K454" s="63" t="s">
        <v>12961</v>
      </c>
      <c r="L454" s="2">
        <v>28</v>
      </c>
      <c r="M454" s="2">
        <v>89</v>
      </c>
    </row>
    <row r="455" spans="1:13" x14ac:dyDescent="0.2">
      <c r="A455" t="s">
        <v>8551</v>
      </c>
      <c r="B455" t="s">
        <v>8548</v>
      </c>
      <c r="C455" t="s">
        <v>8418</v>
      </c>
      <c r="D455" t="s">
        <v>7261</v>
      </c>
      <c r="E455" t="s">
        <v>7093</v>
      </c>
      <c r="F455" t="s">
        <v>11880</v>
      </c>
      <c r="G455" t="s">
        <v>12383</v>
      </c>
      <c r="H455" t="s">
        <v>8419</v>
      </c>
      <c r="I455" s="3">
        <v>32925</v>
      </c>
      <c r="J455" s="2">
        <v>454</v>
      </c>
      <c r="K455" s="63" t="s">
        <v>12962</v>
      </c>
      <c r="L455" s="2">
        <v>75</v>
      </c>
      <c r="M455" s="2">
        <v>90</v>
      </c>
    </row>
    <row r="456" spans="1:13" x14ac:dyDescent="0.2">
      <c r="A456" t="s">
        <v>8588</v>
      </c>
      <c r="B456" t="s">
        <v>8911</v>
      </c>
      <c r="C456" t="s">
        <v>8420</v>
      </c>
      <c r="D456" t="s">
        <v>8421</v>
      </c>
      <c r="E456" t="s">
        <v>7202</v>
      </c>
      <c r="F456" t="s">
        <v>11881</v>
      </c>
      <c r="G456" t="s">
        <v>12384</v>
      </c>
      <c r="H456" t="s">
        <v>8422</v>
      </c>
      <c r="I456" s="3">
        <v>20166</v>
      </c>
      <c r="J456" s="2">
        <v>455</v>
      </c>
      <c r="K456" s="63" t="s">
        <v>12963</v>
      </c>
      <c r="L456" s="2">
        <v>83</v>
      </c>
      <c r="M456" s="2">
        <v>55</v>
      </c>
    </row>
    <row r="457" spans="1:13" x14ac:dyDescent="0.2">
      <c r="A457" t="s">
        <v>11882</v>
      </c>
      <c r="B457" t="s">
        <v>8866</v>
      </c>
      <c r="C457" t="s">
        <v>8423</v>
      </c>
      <c r="D457" t="s">
        <v>8424</v>
      </c>
      <c r="E457" t="s">
        <v>7289</v>
      </c>
      <c r="F457" t="s">
        <v>11883</v>
      </c>
      <c r="G457" t="s">
        <v>12385</v>
      </c>
      <c r="H457" t="s">
        <v>8425</v>
      </c>
      <c r="I457" s="3">
        <v>21668</v>
      </c>
      <c r="J457" s="2">
        <v>456</v>
      </c>
      <c r="K457" s="63" t="s">
        <v>12964</v>
      </c>
      <c r="L457" s="2">
        <v>80</v>
      </c>
      <c r="M457" s="2">
        <v>59</v>
      </c>
    </row>
    <row r="458" spans="1:13" x14ac:dyDescent="0.2">
      <c r="A458" t="s">
        <v>8562</v>
      </c>
      <c r="B458" t="s">
        <v>11884</v>
      </c>
      <c r="C458" t="s">
        <v>8426</v>
      </c>
      <c r="D458" t="s">
        <v>7061</v>
      </c>
      <c r="E458" t="s">
        <v>7195</v>
      </c>
      <c r="F458" t="s">
        <v>11885</v>
      </c>
      <c r="G458" t="s">
        <v>12386</v>
      </c>
      <c r="H458" t="s">
        <v>8427</v>
      </c>
      <c r="I458" s="3">
        <v>21710</v>
      </c>
      <c r="J458" s="2">
        <v>457</v>
      </c>
      <c r="K458" s="63" t="s">
        <v>12965</v>
      </c>
      <c r="L458" s="2">
        <v>60</v>
      </c>
      <c r="M458" s="2">
        <v>59</v>
      </c>
    </row>
    <row r="459" spans="1:13" x14ac:dyDescent="0.2">
      <c r="A459" t="s">
        <v>8892</v>
      </c>
      <c r="B459" t="s">
        <v>11886</v>
      </c>
      <c r="C459" t="s">
        <v>8428</v>
      </c>
      <c r="D459" t="s">
        <v>7645</v>
      </c>
      <c r="E459" t="s">
        <v>7646</v>
      </c>
      <c r="F459" t="s">
        <v>11887</v>
      </c>
      <c r="G459" t="s">
        <v>12387</v>
      </c>
      <c r="H459" t="s">
        <v>8429</v>
      </c>
      <c r="I459" s="3">
        <v>20223</v>
      </c>
      <c r="J459" s="2">
        <v>458</v>
      </c>
      <c r="K459" s="63" t="s">
        <v>12966</v>
      </c>
      <c r="L459" s="2">
        <v>4</v>
      </c>
      <c r="M459" s="2">
        <v>55</v>
      </c>
    </row>
    <row r="460" spans="1:13" x14ac:dyDescent="0.2">
      <c r="A460" t="s">
        <v>7085</v>
      </c>
      <c r="B460" t="s">
        <v>8721</v>
      </c>
      <c r="C460" t="s">
        <v>8430</v>
      </c>
      <c r="D460" t="s">
        <v>8431</v>
      </c>
      <c r="E460" t="s">
        <v>7202</v>
      </c>
      <c r="F460" t="s">
        <v>11888</v>
      </c>
      <c r="G460" t="s">
        <v>12388</v>
      </c>
      <c r="H460" t="s">
        <v>8432</v>
      </c>
      <c r="I460" s="3">
        <v>25718</v>
      </c>
      <c r="J460" s="2">
        <v>459</v>
      </c>
      <c r="K460" s="63" t="s">
        <v>12967</v>
      </c>
      <c r="L460" s="2">
        <v>38</v>
      </c>
      <c r="M460" s="2">
        <v>70</v>
      </c>
    </row>
    <row r="461" spans="1:13" x14ac:dyDescent="0.2">
      <c r="A461" t="s">
        <v>8595</v>
      </c>
      <c r="B461" t="s">
        <v>8574</v>
      </c>
      <c r="C461" t="s">
        <v>8433</v>
      </c>
      <c r="D461" t="s">
        <v>7443</v>
      </c>
      <c r="E461" t="s">
        <v>7289</v>
      </c>
      <c r="F461" t="s">
        <v>11889</v>
      </c>
      <c r="G461" t="s">
        <v>12389</v>
      </c>
      <c r="H461" t="s">
        <v>8434</v>
      </c>
      <c r="I461" s="3">
        <v>32712</v>
      </c>
      <c r="J461" s="2">
        <v>460</v>
      </c>
      <c r="K461" s="63" t="s">
        <v>12968</v>
      </c>
      <c r="L461" s="2">
        <v>79</v>
      </c>
      <c r="M461" s="2">
        <v>89</v>
      </c>
    </row>
    <row r="462" spans="1:13" x14ac:dyDescent="0.2">
      <c r="A462" t="s">
        <v>8617</v>
      </c>
      <c r="B462" t="s">
        <v>8663</v>
      </c>
      <c r="C462" t="s">
        <v>8435</v>
      </c>
      <c r="D462" t="s">
        <v>7243</v>
      </c>
      <c r="E462" t="s">
        <v>7202</v>
      </c>
      <c r="F462" t="s">
        <v>11890</v>
      </c>
      <c r="G462" t="s">
        <v>12390</v>
      </c>
      <c r="H462" t="s">
        <v>8436</v>
      </c>
      <c r="I462" s="3">
        <v>28768</v>
      </c>
      <c r="J462" s="2">
        <v>461</v>
      </c>
      <c r="K462" s="63" t="s">
        <v>12969</v>
      </c>
      <c r="L462" s="2">
        <v>72</v>
      </c>
      <c r="M462" s="2">
        <v>78</v>
      </c>
    </row>
    <row r="463" spans="1:13" x14ac:dyDescent="0.2">
      <c r="A463" t="s">
        <v>8624</v>
      </c>
      <c r="B463" t="s">
        <v>11891</v>
      </c>
      <c r="C463" t="s">
        <v>8437</v>
      </c>
      <c r="D463" t="s">
        <v>8438</v>
      </c>
      <c r="E463" t="s">
        <v>7272</v>
      </c>
      <c r="F463" t="s">
        <v>11892</v>
      </c>
      <c r="G463" t="s">
        <v>12391</v>
      </c>
      <c r="H463" t="s">
        <v>8439</v>
      </c>
      <c r="I463" s="3">
        <v>25815</v>
      </c>
      <c r="J463" s="2">
        <v>462</v>
      </c>
      <c r="K463" s="63" t="s">
        <v>12970</v>
      </c>
      <c r="L463" s="2">
        <v>18</v>
      </c>
      <c r="M463" s="2">
        <v>70</v>
      </c>
    </row>
    <row r="464" spans="1:13" x14ac:dyDescent="0.2">
      <c r="A464" t="s">
        <v>8556</v>
      </c>
      <c r="B464" t="s">
        <v>8972</v>
      </c>
      <c r="C464" t="s">
        <v>8440</v>
      </c>
      <c r="D464" t="s">
        <v>7088</v>
      </c>
      <c r="E464" t="s">
        <v>7596</v>
      </c>
      <c r="F464" t="s">
        <v>11893</v>
      </c>
      <c r="G464" t="s">
        <v>12392</v>
      </c>
      <c r="H464" t="s">
        <v>8441</v>
      </c>
      <c r="I464" s="3">
        <v>30598</v>
      </c>
      <c r="J464" s="2">
        <v>463</v>
      </c>
      <c r="K464" s="63" t="s">
        <v>12971</v>
      </c>
      <c r="L464" s="2">
        <v>8</v>
      </c>
      <c r="M464" s="2">
        <v>83</v>
      </c>
    </row>
    <row r="465" spans="1:13" x14ac:dyDescent="0.2">
      <c r="A465" t="s">
        <v>8776</v>
      </c>
      <c r="B465" t="s">
        <v>11894</v>
      </c>
      <c r="C465" t="s">
        <v>8442</v>
      </c>
      <c r="D465" t="s">
        <v>8270</v>
      </c>
      <c r="E465" t="s">
        <v>7335</v>
      </c>
      <c r="F465" t="s">
        <v>11810</v>
      </c>
      <c r="G465" t="s">
        <v>12393</v>
      </c>
      <c r="H465" t="s">
        <v>8443</v>
      </c>
      <c r="I465" s="3">
        <v>31364</v>
      </c>
      <c r="J465" s="2">
        <v>464</v>
      </c>
      <c r="K465" s="63" t="s">
        <v>12972</v>
      </c>
      <c r="L465" s="2">
        <v>29</v>
      </c>
      <c r="M465" s="2">
        <v>85</v>
      </c>
    </row>
    <row r="466" spans="1:13" x14ac:dyDescent="0.2">
      <c r="A466" t="s">
        <v>8916</v>
      </c>
      <c r="B466" t="s">
        <v>8873</v>
      </c>
      <c r="C466" t="s">
        <v>8444</v>
      </c>
      <c r="D466" t="s">
        <v>7083</v>
      </c>
      <c r="E466" t="s">
        <v>7534</v>
      </c>
      <c r="F466" t="s">
        <v>11895</v>
      </c>
      <c r="G466" t="s">
        <v>12394</v>
      </c>
      <c r="H466" t="s">
        <v>8445</v>
      </c>
      <c r="I466" s="3">
        <v>29720</v>
      </c>
      <c r="J466" s="2">
        <v>465</v>
      </c>
      <c r="K466" s="63" t="s">
        <v>12973</v>
      </c>
      <c r="L466" s="2">
        <v>56</v>
      </c>
      <c r="M466" s="2">
        <v>81</v>
      </c>
    </row>
    <row r="467" spans="1:13" x14ac:dyDescent="0.2">
      <c r="A467" t="s">
        <v>7067</v>
      </c>
      <c r="B467" t="s">
        <v>8899</v>
      </c>
      <c r="C467" t="s">
        <v>8446</v>
      </c>
      <c r="D467" t="s">
        <v>8447</v>
      </c>
      <c r="E467" t="s">
        <v>7093</v>
      </c>
      <c r="F467" t="s">
        <v>11896</v>
      </c>
      <c r="G467" t="s">
        <v>12395</v>
      </c>
      <c r="H467" t="s">
        <v>8448</v>
      </c>
      <c r="I467" s="3">
        <v>21309</v>
      </c>
      <c r="J467" s="2">
        <v>466</v>
      </c>
      <c r="K467" s="63" t="s">
        <v>12974</v>
      </c>
      <c r="L467" s="2">
        <v>92</v>
      </c>
      <c r="M467" s="2">
        <v>58</v>
      </c>
    </row>
    <row r="468" spans="1:13" x14ac:dyDescent="0.2">
      <c r="A468" t="s">
        <v>7081</v>
      </c>
      <c r="B468" t="s">
        <v>11897</v>
      </c>
      <c r="C468" t="s">
        <v>8449</v>
      </c>
      <c r="D468" t="s">
        <v>7084</v>
      </c>
      <c r="E468" t="s">
        <v>7209</v>
      </c>
      <c r="F468" t="s">
        <v>11661</v>
      </c>
      <c r="G468" t="s">
        <v>12396</v>
      </c>
      <c r="H468" t="s">
        <v>8450</v>
      </c>
      <c r="I468" s="3">
        <v>27525</v>
      </c>
      <c r="J468" s="2">
        <v>467</v>
      </c>
      <c r="K468" s="63" t="s">
        <v>12975</v>
      </c>
      <c r="L468" s="2">
        <v>57</v>
      </c>
      <c r="M468" s="2">
        <v>75</v>
      </c>
    </row>
    <row r="469" spans="1:13" x14ac:dyDescent="0.2">
      <c r="A469" t="s">
        <v>8596</v>
      </c>
      <c r="B469" t="s">
        <v>11898</v>
      </c>
      <c r="C469" t="s">
        <v>8451</v>
      </c>
      <c r="D469" t="s">
        <v>8452</v>
      </c>
      <c r="E469" t="s">
        <v>7101</v>
      </c>
      <c r="F469" t="s">
        <v>11899</v>
      </c>
      <c r="G469" t="s">
        <v>12397</v>
      </c>
      <c r="H469" t="s">
        <v>8453</v>
      </c>
      <c r="I469" s="3">
        <v>21447</v>
      </c>
      <c r="J469" s="2">
        <v>468</v>
      </c>
      <c r="K469" s="63" t="s">
        <v>12976</v>
      </c>
      <c r="L469" s="2">
        <v>44</v>
      </c>
      <c r="M469" s="2">
        <v>58</v>
      </c>
    </row>
    <row r="470" spans="1:13" x14ac:dyDescent="0.2">
      <c r="A470" t="s">
        <v>7149</v>
      </c>
      <c r="B470" t="s">
        <v>8654</v>
      </c>
      <c r="C470" t="s">
        <v>8454</v>
      </c>
      <c r="D470" t="s">
        <v>8455</v>
      </c>
      <c r="E470" t="s">
        <v>7238</v>
      </c>
      <c r="F470" t="s">
        <v>11900</v>
      </c>
      <c r="G470" t="s">
        <v>12398</v>
      </c>
      <c r="H470" t="s">
        <v>8456</v>
      </c>
      <c r="I470" s="3">
        <v>33142</v>
      </c>
      <c r="J470" s="2">
        <v>469</v>
      </c>
      <c r="K470" s="63" t="s">
        <v>12977</v>
      </c>
      <c r="L470" s="2">
        <v>19</v>
      </c>
      <c r="M470" s="2">
        <v>90</v>
      </c>
    </row>
    <row r="471" spans="1:13" x14ac:dyDescent="0.2">
      <c r="A471" t="s">
        <v>8683</v>
      </c>
      <c r="B471" t="s">
        <v>11353</v>
      </c>
      <c r="C471" t="s">
        <v>8457</v>
      </c>
      <c r="D471" t="s">
        <v>3859</v>
      </c>
      <c r="E471" t="s">
        <v>7180</v>
      </c>
      <c r="F471" t="s">
        <v>11901</v>
      </c>
      <c r="G471" t="s">
        <v>12399</v>
      </c>
      <c r="H471" t="s">
        <v>8458</v>
      </c>
      <c r="I471" s="3">
        <v>19559</v>
      </c>
      <c r="J471" s="2">
        <v>470</v>
      </c>
      <c r="K471" s="63" t="s">
        <v>12978</v>
      </c>
      <c r="L471" s="2">
        <v>89</v>
      </c>
      <c r="M471" s="2">
        <v>53</v>
      </c>
    </row>
    <row r="472" spans="1:13" x14ac:dyDescent="0.2">
      <c r="A472" t="s">
        <v>8593</v>
      </c>
      <c r="B472" t="s">
        <v>8848</v>
      </c>
      <c r="C472" t="s">
        <v>8459</v>
      </c>
      <c r="D472" t="s">
        <v>8460</v>
      </c>
      <c r="E472" t="s">
        <v>7254</v>
      </c>
      <c r="F472" t="s">
        <v>11902</v>
      </c>
      <c r="G472" t="s">
        <v>12400</v>
      </c>
      <c r="H472" t="s">
        <v>8461</v>
      </c>
      <c r="I472" s="3">
        <v>36140</v>
      </c>
      <c r="J472" s="2">
        <v>471</v>
      </c>
      <c r="K472" s="63" t="s">
        <v>12979</v>
      </c>
      <c r="L472" s="2">
        <v>47</v>
      </c>
      <c r="M472" s="2">
        <v>98</v>
      </c>
    </row>
    <row r="473" spans="1:13" x14ac:dyDescent="0.2">
      <c r="A473" t="s">
        <v>7214</v>
      </c>
      <c r="B473" t="s">
        <v>8663</v>
      </c>
      <c r="C473" t="s">
        <v>8462</v>
      </c>
      <c r="D473" t="s">
        <v>7971</v>
      </c>
      <c r="E473" t="s">
        <v>7187</v>
      </c>
      <c r="F473" t="s">
        <v>11663</v>
      </c>
      <c r="G473" t="s">
        <v>12401</v>
      </c>
      <c r="H473" t="s">
        <v>8463</v>
      </c>
      <c r="I473" s="3">
        <v>35966</v>
      </c>
      <c r="J473" s="2">
        <v>472</v>
      </c>
      <c r="K473" s="63" t="s">
        <v>12980</v>
      </c>
      <c r="L473" s="2">
        <v>25</v>
      </c>
      <c r="M473" s="2">
        <v>98</v>
      </c>
    </row>
    <row r="474" spans="1:13" x14ac:dyDescent="0.2">
      <c r="A474" t="s">
        <v>8692</v>
      </c>
      <c r="B474" t="s">
        <v>11903</v>
      </c>
      <c r="C474" t="s">
        <v>8464</v>
      </c>
      <c r="D474" t="s">
        <v>1386</v>
      </c>
      <c r="E474" t="s">
        <v>7100</v>
      </c>
      <c r="F474" t="s">
        <v>11904</v>
      </c>
      <c r="G474" t="s">
        <v>12402</v>
      </c>
      <c r="H474" t="s">
        <v>8465</v>
      </c>
      <c r="I474" s="3">
        <v>22248</v>
      </c>
      <c r="J474" s="2">
        <v>473</v>
      </c>
      <c r="K474" s="63" t="s">
        <v>12981</v>
      </c>
      <c r="L474" s="2">
        <v>6</v>
      </c>
      <c r="M474" s="2">
        <v>60</v>
      </c>
    </row>
    <row r="475" spans="1:13" x14ac:dyDescent="0.2">
      <c r="A475" t="s">
        <v>8617</v>
      </c>
      <c r="B475" t="s">
        <v>11905</v>
      </c>
      <c r="C475" t="s">
        <v>8466</v>
      </c>
      <c r="D475" t="s">
        <v>7261</v>
      </c>
      <c r="E475" t="s">
        <v>7093</v>
      </c>
      <c r="F475" t="s">
        <v>11880</v>
      </c>
      <c r="G475" t="s">
        <v>12403</v>
      </c>
      <c r="H475" t="s">
        <v>8467</v>
      </c>
      <c r="I475" s="3">
        <v>22488</v>
      </c>
      <c r="J475" s="2">
        <v>474</v>
      </c>
      <c r="K475" s="63" t="s">
        <v>12982</v>
      </c>
      <c r="L475" s="2">
        <v>46</v>
      </c>
      <c r="M475" s="2">
        <v>61</v>
      </c>
    </row>
    <row r="476" spans="1:13" x14ac:dyDescent="0.2">
      <c r="A476" t="s">
        <v>8674</v>
      </c>
      <c r="B476" t="s">
        <v>8961</v>
      </c>
      <c r="C476" t="s">
        <v>8468</v>
      </c>
      <c r="D476" t="s">
        <v>7031</v>
      </c>
      <c r="E476" t="s">
        <v>7209</v>
      </c>
      <c r="F476" t="s">
        <v>11906</v>
      </c>
      <c r="G476" t="s">
        <v>12404</v>
      </c>
      <c r="H476" t="s">
        <v>8469</v>
      </c>
      <c r="I476" s="3">
        <v>22134</v>
      </c>
      <c r="J476" s="2">
        <v>475</v>
      </c>
      <c r="K476" s="63" t="s">
        <v>12983</v>
      </c>
      <c r="L476" s="2">
        <v>94</v>
      </c>
      <c r="M476" s="2">
        <v>60</v>
      </c>
    </row>
    <row r="477" spans="1:13" x14ac:dyDescent="0.2">
      <c r="A477" t="s">
        <v>8579</v>
      </c>
      <c r="B477" t="s">
        <v>8847</v>
      </c>
      <c r="C477" t="s">
        <v>8470</v>
      </c>
      <c r="D477" t="s">
        <v>7443</v>
      </c>
      <c r="E477" t="s">
        <v>7289</v>
      </c>
      <c r="F477" t="s">
        <v>11417</v>
      </c>
      <c r="G477" t="s">
        <v>12405</v>
      </c>
      <c r="H477" t="s">
        <v>8471</v>
      </c>
      <c r="I477" s="3">
        <v>32651</v>
      </c>
      <c r="J477" s="2">
        <v>476</v>
      </c>
      <c r="K477" s="63" t="s">
        <v>12984</v>
      </c>
      <c r="L477" s="2">
        <v>44</v>
      </c>
      <c r="M477" s="2">
        <v>89</v>
      </c>
    </row>
    <row r="478" spans="1:13" x14ac:dyDescent="0.2">
      <c r="A478" t="s">
        <v>8763</v>
      </c>
      <c r="B478" t="s">
        <v>8889</v>
      </c>
      <c r="C478" t="s">
        <v>8472</v>
      </c>
      <c r="D478" t="s">
        <v>6891</v>
      </c>
      <c r="E478" t="s">
        <v>7545</v>
      </c>
      <c r="F478" t="s">
        <v>11907</v>
      </c>
      <c r="G478" t="s">
        <v>12406</v>
      </c>
      <c r="H478" t="s">
        <v>8473</v>
      </c>
      <c r="I478" s="3">
        <v>22285</v>
      </c>
      <c r="J478" s="2">
        <v>477</v>
      </c>
      <c r="K478" s="63" t="s">
        <v>12985</v>
      </c>
      <c r="L478" s="2">
        <v>20</v>
      </c>
      <c r="M478" s="2">
        <v>61</v>
      </c>
    </row>
    <row r="479" spans="1:13" x14ac:dyDescent="0.2">
      <c r="A479" t="s">
        <v>8731</v>
      </c>
      <c r="B479" t="s">
        <v>8831</v>
      </c>
      <c r="C479" t="s">
        <v>8474</v>
      </c>
      <c r="D479" t="s">
        <v>8198</v>
      </c>
      <c r="E479" t="s">
        <v>7093</v>
      </c>
      <c r="F479" t="s">
        <v>11908</v>
      </c>
      <c r="G479" t="s">
        <v>12407</v>
      </c>
      <c r="H479" t="s">
        <v>8475</v>
      </c>
      <c r="I479" s="3">
        <v>36220</v>
      </c>
      <c r="J479" s="2">
        <v>478</v>
      </c>
      <c r="K479" s="63" t="s">
        <v>12986</v>
      </c>
      <c r="L479" s="2">
        <v>81</v>
      </c>
      <c r="M479" s="2">
        <v>99</v>
      </c>
    </row>
    <row r="480" spans="1:13" x14ac:dyDescent="0.2">
      <c r="A480" t="s">
        <v>8588</v>
      </c>
      <c r="B480" t="s">
        <v>8904</v>
      </c>
      <c r="C480" t="s">
        <v>8476</v>
      </c>
      <c r="D480" t="s">
        <v>8477</v>
      </c>
      <c r="E480" t="s">
        <v>7364</v>
      </c>
      <c r="F480" t="s">
        <v>11909</v>
      </c>
      <c r="G480" t="s">
        <v>12408</v>
      </c>
      <c r="H480" t="s">
        <v>8478</v>
      </c>
      <c r="I480" s="3">
        <v>35485</v>
      </c>
      <c r="J480" s="2">
        <v>479</v>
      </c>
      <c r="K480" s="63" t="s">
        <v>12987</v>
      </c>
      <c r="L480" s="2">
        <v>82</v>
      </c>
      <c r="M480" s="2">
        <v>97</v>
      </c>
    </row>
    <row r="481" spans="1:13" x14ac:dyDescent="0.2">
      <c r="A481" t="s">
        <v>8612</v>
      </c>
      <c r="B481" t="s">
        <v>8894</v>
      </c>
      <c r="C481" t="s">
        <v>8479</v>
      </c>
      <c r="D481" t="s">
        <v>8460</v>
      </c>
      <c r="E481" t="s">
        <v>7254</v>
      </c>
      <c r="F481" t="s">
        <v>11902</v>
      </c>
      <c r="G481" t="s">
        <v>12409</v>
      </c>
      <c r="H481" t="s">
        <v>8480</v>
      </c>
      <c r="I481" s="3">
        <v>33369</v>
      </c>
      <c r="J481" s="2">
        <v>480</v>
      </c>
      <c r="K481" s="63" t="s">
        <v>12988</v>
      </c>
      <c r="L481" s="2">
        <v>39</v>
      </c>
      <c r="M481" s="2">
        <v>91</v>
      </c>
    </row>
    <row r="482" spans="1:13" x14ac:dyDescent="0.2">
      <c r="A482" t="s">
        <v>8670</v>
      </c>
      <c r="B482" t="s">
        <v>8644</v>
      </c>
      <c r="C482" t="s">
        <v>8481</v>
      </c>
      <c r="D482" t="s">
        <v>8482</v>
      </c>
      <c r="E482" t="s">
        <v>7191</v>
      </c>
      <c r="F482" t="s">
        <v>11910</v>
      </c>
      <c r="G482" t="s">
        <v>12410</v>
      </c>
      <c r="H482" t="s">
        <v>8483</v>
      </c>
      <c r="I482" s="3">
        <v>28177</v>
      </c>
      <c r="J482" s="2">
        <v>481</v>
      </c>
      <c r="K482" s="63" t="s">
        <v>12989</v>
      </c>
      <c r="L482" s="2">
        <v>4</v>
      </c>
      <c r="M482" s="2">
        <v>77</v>
      </c>
    </row>
    <row r="483" spans="1:13" x14ac:dyDescent="0.2">
      <c r="A483" t="s">
        <v>8617</v>
      </c>
      <c r="B483" t="s">
        <v>8566</v>
      </c>
      <c r="C483" t="s">
        <v>8484</v>
      </c>
      <c r="D483" t="s">
        <v>8485</v>
      </c>
      <c r="E483" t="s">
        <v>7093</v>
      </c>
      <c r="F483" t="s">
        <v>11911</v>
      </c>
      <c r="G483" t="s">
        <v>12411</v>
      </c>
      <c r="H483" t="s">
        <v>8486</v>
      </c>
      <c r="I483" s="3">
        <v>23656</v>
      </c>
      <c r="J483" s="2">
        <v>482</v>
      </c>
      <c r="K483" s="63" t="s">
        <v>12990</v>
      </c>
      <c r="L483" s="2">
        <v>77</v>
      </c>
      <c r="M483" s="2">
        <v>64</v>
      </c>
    </row>
    <row r="484" spans="1:13" x14ac:dyDescent="0.2">
      <c r="A484" t="s">
        <v>8791</v>
      </c>
      <c r="B484" t="s">
        <v>11912</v>
      </c>
      <c r="C484" t="s">
        <v>8487</v>
      </c>
      <c r="D484" t="s">
        <v>8488</v>
      </c>
      <c r="E484" t="s">
        <v>7209</v>
      </c>
      <c r="F484" t="s">
        <v>11913</v>
      </c>
      <c r="G484" t="s">
        <v>12412</v>
      </c>
      <c r="H484" t="s">
        <v>8489</v>
      </c>
      <c r="I484" s="3">
        <v>21830</v>
      </c>
      <c r="J484" s="2">
        <v>483</v>
      </c>
      <c r="K484" s="63" t="s">
        <v>12991</v>
      </c>
      <c r="L484" s="2">
        <v>90</v>
      </c>
      <c r="M484" s="2">
        <v>59</v>
      </c>
    </row>
    <row r="485" spans="1:13" x14ac:dyDescent="0.2">
      <c r="A485" t="s">
        <v>8760</v>
      </c>
      <c r="B485" t="s">
        <v>8848</v>
      </c>
      <c r="C485" t="s">
        <v>8490</v>
      </c>
      <c r="D485" t="s">
        <v>3001</v>
      </c>
      <c r="E485" t="s">
        <v>7180</v>
      </c>
      <c r="F485" t="s">
        <v>11914</v>
      </c>
      <c r="G485" t="s">
        <v>12413</v>
      </c>
      <c r="H485" t="s">
        <v>8491</v>
      </c>
      <c r="I485" s="3">
        <v>25817</v>
      </c>
      <c r="J485" s="2">
        <v>484</v>
      </c>
      <c r="K485" s="63" t="s">
        <v>12992</v>
      </c>
      <c r="L485" s="2">
        <v>23</v>
      </c>
      <c r="M485" s="2">
        <v>70</v>
      </c>
    </row>
    <row r="486" spans="1:13" x14ac:dyDescent="0.2">
      <c r="A486" t="s">
        <v>8582</v>
      </c>
      <c r="B486" t="s">
        <v>7048</v>
      </c>
      <c r="C486" t="s">
        <v>8492</v>
      </c>
      <c r="D486" t="s">
        <v>8493</v>
      </c>
      <c r="E486" t="s">
        <v>7348</v>
      </c>
      <c r="F486" t="s">
        <v>11915</v>
      </c>
      <c r="G486" t="s">
        <v>12414</v>
      </c>
      <c r="H486" t="s">
        <v>8494</v>
      </c>
      <c r="I486" s="3">
        <v>21057</v>
      </c>
      <c r="J486" s="2">
        <v>485</v>
      </c>
      <c r="K486" s="63" t="s">
        <v>12993</v>
      </c>
      <c r="L486" s="2">
        <v>41</v>
      </c>
      <c r="M486" s="2">
        <v>57</v>
      </c>
    </row>
    <row r="487" spans="1:13" x14ac:dyDescent="0.2">
      <c r="A487" t="s">
        <v>8600</v>
      </c>
      <c r="B487" t="s">
        <v>7081</v>
      </c>
      <c r="C487" t="s">
        <v>8495</v>
      </c>
      <c r="D487" t="s">
        <v>7437</v>
      </c>
      <c r="E487" t="s">
        <v>7113</v>
      </c>
      <c r="F487" t="s">
        <v>11916</v>
      </c>
      <c r="G487" t="s">
        <v>12415</v>
      </c>
      <c r="H487" t="s">
        <v>8496</v>
      </c>
      <c r="I487" s="3">
        <v>25448</v>
      </c>
      <c r="J487" s="2">
        <v>486</v>
      </c>
      <c r="K487" s="63" t="s">
        <v>12994</v>
      </c>
      <c r="L487" s="2">
        <v>33</v>
      </c>
      <c r="M487" s="2">
        <v>69</v>
      </c>
    </row>
    <row r="488" spans="1:13" x14ac:dyDescent="0.2">
      <c r="A488" t="s">
        <v>8662</v>
      </c>
      <c r="B488" t="s">
        <v>8557</v>
      </c>
      <c r="C488" t="s">
        <v>8497</v>
      </c>
      <c r="D488" t="s">
        <v>8498</v>
      </c>
      <c r="E488" t="s">
        <v>7180</v>
      </c>
      <c r="F488" t="s">
        <v>11917</v>
      </c>
      <c r="G488" t="s">
        <v>12416</v>
      </c>
      <c r="H488" t="s">
        <v>8499</v>
      </c>
      <c r="I488" s="3">
        <v>26551</v>
      </c>
      <c r="J488" s="2">
        <v>487</v>
      </c>
      <c r="K488" s="63" t="s">
        <v>12995</v>
      </c>
      <c r="L488" s="2">
        <v>21</v>
      </c>
      <c r="M488" s="2">
        <v>72</v>
      </c>
    </row>
    <row r="489" spans="1:13" x14ac:dyDescent="0.2">
      <c r="A489" t="s">
        <v>6694</v>
      </c>
      <c r="B489" t="s">
        <v>8784</v>
      </c>
      <c r="C489" t="s">
        <v>8500</v>
      </c>
      <c r="D489" t="s">
        <v>8501</v>
      </c>
      <c r="E489" t="s">
        <v>8502</v>
      </c>
      <c r="F489" t="s">
        <v>11918</v>
      </c>
      <c r="G489" t="s">
        <v>12417</v>
      </c>
      <c r="H489" t="s">
        <v>8503</v>
      </c>
      <c r="I489" s="3">
        <v>29953</v>
      </c>
      <c r="J489" s="2">
        <v>488</v>
      </c>
      <c r="K489" s="63" t="s">
        <v>12996</v>
      </c>
      <c r="L489" s="2">
        <v>55</v>
      </c>
      <c r="M489" s="2">
        <v>82</v>
      </c>
    </row>
    <row r="490" spans="1:13" x14ac:dyDescent="0.2">
      <c r="A490" t="s">
        <v>7145</v>
      </c>
      <c r="B490" t="s">
        <v>8808</v>
      </c>
      <c r="C490" t="s">
        <v>8504</v>
      </c>
      <c r="D490" t="s">
        <v>8505</v>
      </c>
      <c r="E490" t="s">
        <v>7741</v>
      </c>
      <c r="F490" t="s">
        <v>11919</v>
      </c>
      <c r="G490" t="s">
        <v>12418</v>
      </c>
      <c r="H490" t="s">
        <v>8506</v>
      </c>
      <c r="I490" s="3">
        <v>32178</v>
      </c>
      <c r="J490" s="2">
        <v>489</v>
      </c>
      <c r="K490" s="63" t="s">
        <v>12997</v>
      </c>
      <c r="L490" s="2">
        <v>57</v>
      </c>
      <c r="M490" s="2">
        <v>88</v>
      </c>
    </row>
    <row r="491" spans="1:13" x14ac:dyDescent="0.2">
      <c r="A491" t="s">
        <v>8630</v>
      </c>
      <c r="B491" t="s">
        <v>11654</v>
      </c>
      <c r="C491" t="s">
        <v>8507</v>
      </c>
      <c r="D491" t="s">
        <v>7031</v>
      </c>
      <c r="E491" t="s">
        <v>7209</v>
      </c>
      <c r="F491" t="s">
        <v>11906</v>
      </c>
      <c r="G491" t="s">
        <v>12419</v>
      </c>
      <c r="H491" t="s">
        <v>8508</v>
      </c>
      <c r="I491" s="3">
        <v>34238</v>
      </c>
      <c r="J491" s="2">
        <v>490</v>
      </c>
      <c r="K491" s="63" t="s">
        <v>12998</v>
      </c>
      <c r="L491" s="2">
        <v>47</v>
      </c>
      <c r="M491" s="2">
        <v>93</v>
      </c>
    </row>
    <row r="492" spans="1:13" x14ac:dyDescent="0.2">
      <c r="A492" t="s">
        <v>7090</v>
      </c>
      <c r="B492" t="s">
        <v>11920</v>
      </c>
      <c r="C492" t="s">
        <v>8509</v>
      </c>
      <c r="D492" t="s">
        <v>8186</v>
      </c>
      <c r="E492" t="s">
        <v>7289</v>
      </c>
      <c r="F492" t="s">
        <v>11921</v>
      </c>
      <c r="G492" t="s">
        <v>12420</v>
      </c>
      <c r="H492" t="s">
        <v>8510</v>
      </c>
      <c r="I492" s="3">
        <v>23948</v>
      </c>
      <c r="J492" s="2">
        <v>491</v>
      </c>
      <c r="K492" s="63" t="s">
        <v>12999</v>
      </c>
      <c r="L492" s="2">
        <v>7</v>
      </c>
      <c r="M492" s="2">
        <v>65</v>
      </c>
    </row>
    <row r="493" spans="1:13" x14ac:dyDescent="0.2">
      <c r="A493" t="s">
        <v>8723</v>
      </c>
      <c r="B493" t="s">
        <v>7036</v>
      </c>
      <c r="C493" t="s">
        <v>8511</v>
      </c>
      <c r="D493" t="s">
        <v>8512</v>
      </c>
      <c r="E493" t="s">
        <v>7113</v>
      </c>
      <c r="F493" t="s">
        <v>11922</v>
      </c>
      <c r="G493" t="s">
        <v>12421</v>
      </c>
      <c r="H493" t="s">
        <v>8513</v>
      </c>
      <c r="I493" s="3">
        <v>20971</v>
      </c>
      <c r="J493" s="2">
        <v>492</v>
      </c>
      <c r="K493" s="63" t="s">
        <v>13000</v>
      </c>
      <c r="L493" s="2">
        <v>44</v>
      </c>
      <c r="M493" s="2">
        <v>57</v>
      </c>
    </row>
    <row r="494" spans="1:13" x14ac:dyDescent="0.2">
      <c r="A494" t="s">
        <v>8582</v>
      </c>
      <c r="B494" t="s">
        <v>8628</v>
      </c>
      <c r="C494" t="s">
        <v>8514</v>
      </c>
      <c r="D494" t="s">
        <v>8515</v>
      </c>
      <c r="E494" t="s">
        <v>7221</v>
      </c>
      <c r="F494" t="s">
        <v>11923</v>
      </c>
      <c r="G494" t="s">
        <v>12422</v>
      </c>
      <c r="H494" t="s">
        <v>8516</v>
      </c>
      <c r="I494" s="3">
        <v>29870</v>
      </c>
      <c r="J494" s="2">
        <v>493</v>
      </c>
      <c r="K494" s="63" t="s">
        <v>13001</v>
      </c>
      <c r="L494" s="2">
        <v>54</v>
      </c>
      <c r="M494" s="2">
        <v>81</v>
      </c>
    </row>
    <row r="495" spans="1:13" x14ac:dyDescent="0.2">
      <c r="A495" t="s">
        <v>7090</v>
      </c>
      <c r="B495" t="s">
        <v>11924</v>
      </c>
      <c r="C495" t="s">
        <v>8517</v>
      </c>
      <c r="D495" t="s">
        <v>8518</v>
      </c>
      <c r="E495" t="s">
        <v>7101</v>
      </c>
      <c r="F495" t="s">
        <v>11925</v>
      </c>
      <c r="G495" t="s">
        <v>12423</v>
      </c>
      <c r="H495" t="s">
        <v>8519</v>
      </c>
      <c r="I495" s="3">
        <v>19319</v>
      </c>
      <c r="J495" s="2">
        <v>494</v>
      </c>
      <c r="K495" s="63" t="s">
        <v>13002</v>
      </c>
      <c r="L495" s="2">
        <v>43</v>
      </c>
      <c r="M495" s="2">
        <v>52</v>
      </c>
    </row>
    <row r="496" spans="1:13" x14ac:dyDescent="0.2">
      <c r="A496" t="s">
        <v>8774</v>
      </c>
      <c r="B496" t="s">
        <v>11926</v>
      </c>
      <c r="C496" t="s">
        <v>8520</v>
      </c>
      <c r="D496" t="s">
        <v>8521</v>
      </c>
      <c r="E496" t="s">
        <v>7545</v>
      </c>
      <c r="F496" t="s">
        <v>11927</v>
      </c>
      <c r="G496" t="s">
        <v>12424</v>
      </c>
      <c r="H496" t="s">
        <v>8522</v>
      </c>
      <c r="I496" s="3">
        <v>32122</v>
      </c>
      <c r="J496" s="2">
        <v>495</v>
      </c>
      <c r="K496" s="63" t="s">
        <v>13003</v>
      </c>
      <c r="L496" s="2">
        <v>52</v>
      </c>
      <c r="M496" s="2">
        <v>87</v>
      </c>
    </row>
    <row r="497" spans="1:13" x14ac:dyDescent="0.2">
      <c r="A497" t="s">
        <v>8602</v>
      </c>
      <c r="B497" t="s">
        <v>11928</v>
      </c>
      <c r="C497" t="s">
        <v>8523</v>
      </c>
      <c r="D497" t="s">
        <v>8524</v>
      </c>
      <c r="E497" t="s">
        <v>7093</v>
      </c>
      <c r="F497" t="s">
        <v>11929</v>
      </c>
      <c r="G497" t="s">
        <v>12425</v>
      </c>
      <c r="H497" t="s">
        <v>8525</v>
      </c>
      <c r="I497" s="3">
        <v>27764</v>
      </c>
      <c r="J497" s="2">
        <v>496</v>
      </c>
      <c r="K497" s="63" t="s">
        <v>13004</v>
      </c>
      <c r="L497" s="2">
        <v>87</v>
      </c>
      <c r="M497" s="2">
        <v>76</v>
      </c>
    </row>
    <row r="498" spans="1:13" x14ac:dyDescent="0.2">
      <c r="A498" t="s">
        <v>11930</v>
      </c>
      <c r="B498" t="s">
        <v>8891</v>
      </c>
      <c r="C498" t="s">
        <v>8526</v>
      </c>
      <c r="D498" t="s">
        <v>7863</v>
      </c>
      <c r="E498" t="s">
        <v>7195</v>
      </c>
      <c r="F498" t="s">
        <v>11760</v>
      </c>
      <c r="G498" t="s">
        <v>12426</v>
      </c>
      <c r="H498" t="s">
        <v>8527</v>
      </c>
      <c r="I498" s="3">
        <v>27867</v>
      </c>
      <c r="J498" s="2">
        <v>497</v>
      </c>
      <c r="K498" s="63" t="s">
        <v>13005</v>
      </c>
      <c r="L498" s="2">
        <v>48</v>
      </c>
      <c r="M498" s="2">
        <v>76</v>
      </c>
    </row>
    <row r="499" spans="1:13" x14ac:dyDescent="0.2">
      <c r="A499" t="s">
        <v>8577</v>
      </c>
      <c r="B499" t="s">
        <v>8833</v>
      </c>
      <c r="C499" t="s">
        <v>8528</v>
      </c>
      <c r="D499" t="s">
        <v>7697</v>
      </c>
      <c r="E499" t="s">
        <v>7180</v>
      </c>
      <c r="F499" t="s">
        <v>11538</v>
      </c>
      <c r="G499" t="s">
        <v>12427</v>
      </c>
      <c r="H499" t="s">
        <v>8529</v>
      </c>
      <c r="I499" s="3">
        <v>27872</v>
      </c>
      <c r="J499" s="2">
        <v>498</v>
      </c>
      <c r="K499" s="63" t="s">
        <v>13006</v>
      </c>
      <c r="L499" s="2">
        <v>3</v>
      </c>
      <c r="M499" s="2">
        <v>76</v>
      </c>
    </row>
    <row r="500" spans="1:13" x14ac:dyDescent="0.2">
      <c r="A500" t="s">
        <v>8705</v>
      </c>
      <c r="B500" t="s">
        <v>8954</v>
      </c>
      <c r="C500" t="s">
        <v>8530</v>
      </c>
      <c r="D500" t="s">
        <v>8531</v>
      </c>
      <c r="E500" t="s">
        <v>7100</v>
      </c>
      <c r="F500" t="s">
        <v>11931</v>
      </c>
      <c r="G500" t="s">
        <v>12428</v>
      </c>
      <c r="H500" t="s">
        <v>8532</v>
      </c>
      <c r="I500" s="3">
        <v>30105</v>
      </c>
      <c r="J500" s="2">
        <v>499</v>
      </c>
      <c r="K500" s="63" t="s">
        <v>13007</v>
      </c>
      <c r="L500" s="2">
        <v>35</v>
      </c>
      <c r="M500" s="2">
        <v>82</v>
      </c>
    </row>
    <row r="501" spans="1:13" x14ac:dyDescent="0.2">
      <c r="A501" t="s">
        <v>8757</v>
      </c>
      <c r="B501" t="s">
        <v>8571</v>
      </c>
      <c r="C501" t="s">
        <v>8533</v>
      </c>
      <c r="D501" t="s">
        <v>7446</v>
      </c>
      <c r="E501" t="s">
        <v>7335</v>
      </c>
      <c r="F501" t="s">
        <v>11551</v>
      </c>
      <c r="G501" t="s">
        <v>12429</v>
      </c>
      <c r="H501" t="s">
        <v>8534</v>
      </c>
      <c r="I501" s="3">
        <v>27729</v>
      </c>
      <c r="J501" s="2">
        <v>500</v>
      </c>
      <c r="K501" s="63" t="s">
        <v>13008</v>
      </c>
      <c r="L501" s="2">
        <v>23</v>
      </c>
      <c r="M501" s="2">
        <v>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51C96-A803-4353-9703-0BE699B4F9DB}">
  <sheetPr codeName="Sheet34">
    <tabColor theme="3" tint="0.59999389629810485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4A635-FD32-466C-ACE4-3DA4201EFCB0}">
  <sheetPr codeName="Sheet17">
    <tabColor theme="3" tint="0.59999389629810485"/>
  </sheetPr>
  <dimension ref="A1:O501"/>
  <sheetViews>
    <sheetView workbookViewId="0">
      <selection activeCell="C4" sqref="C4"/>
    </sheetView>
  </sheetViews>
  <sheetFormatPr baseColWidth="10" defaultColWidth="8.83203125" defaultRowHeight="15" x14ac:dyDescent="0.2"/>
  <cols>
    <col min="1" max="1" width="15.83203125" customWidth="1"/>
    <col min="2" max="4" width="8.83203125" customWidth="1"/>
    <col min="6" max="9" width="8.83203125" customWidth="1"/>
  </cols>
  <sheetData>
    <row r="1" spans="1:15" x14ac:dyDescent="0.2">
      <c r="A1" t="s">
        <v>13009</v>
      </c>
      <c r="B1" t="s">
        <v>13010</v>
      </c>
      <c r="C1" t="s">
        <v>13011</v>
      </c>
      <c r="D1" t="s">
        <v>13012</v>
      </c>
      <c r="E1" t="s">
        <v>13013</v>
      </c>
      <c r="F1" t="s">
        <v>13014</v>
      </c>
      <c r="G1" t="s">
        <v>13015</v>
      </c>
      <c r="H1" t="s">
        <v>13016</v>
      </c>
      <c r="I1" t="s">
        <v>13017</v>
      </c>
      <c r="J1" t="s">
        <v>13018</v>
      </c>
      <c r="K1" t="s">
        <v>13019</v>
      </c>
      <c r="L1" t="s">
        <v>13020</v>
      </c>
      <c r="M1" t="s">
        <v>13021</v>
      </c>
      <c r="N1" t="s">
        <v>13022</v>
      </c>
      <c r="O1" t="s">
        <v>13023</v>
      </c>
    </row>
    <row r="2" spans="1:15" x14ac:dyDescent="0.2">
      <c r="A2">
        <v>281656475</v>
      </c>
      <c r="B2" t="s">
        <v>13024</v>
      </c>
      <c r="C2">
        <v>100788224</v>
      </c>
      <c r="D2" t="s">
        <v>13025</v>
      </c>
      <c r="E2">
        <v>3.99</v>
      </c>
      <c r="F2">
        <v>21292</v>
      </c>
      <c r="G2">
        <v>4</v>
      </c>
      <c r="H2">
        <v>26</v>
      </c>
      <c r="I2">
        <v>4.5</v>
      </c>
      <c r="J2" t="s">
        <v>13026</v>
      </c>
      <c r="K2" t="s">
        <v>13027</v>
      </c>
      <c r="L2" t="s">
        <v>13028</v>
      </c>
      <c r="M2">
        <v>38</v>
      </c>
      <c r="N2">
        <v>5</v>
      </c>
      <c r="O2">
        <v>10</v>
      </c>
    </row>
    <row r="3" spans="1:15" x14ac:dyDescent="0.2">
      <c r="A3">
        <v>281796108</v>
      </c>
      <c r="B3" t="s">
        <v>13029</v>
      </c>
      <c r="C3">
        <v>158578688</v>
      </c>
      <c r="D3" t="s">
        <v>13025</v>
      </c>
      <c r="E3">
        <v>0</v>
      </c>
      <c r="F3">
        <v>161065</v>
      </c>
      <c r="G3">
        <v>4</v>
      </c>
      <c r="H3">
        <v>26</v>
      </c>
      <c r="I3">
        <v>3.5</v>
      </c>
      <c r="J3" t="s">
        <v>13030</v>
      </c>
      <c r="K3" t="s">
        <v>13027</v>
      </c>
      <c r="L3" t="s">
        <v>13031</v>
      </c>
      <c r="M3">
        <v>37</v>
      </c>
      <c r="N3">
        <v>5</v>
      </c>
      <c r="O3">
        <v>23</v>
      </c>
    </row>
    <row r="4" spans="1:15" x14ac:dyDescent="0.2">
      <c r="A4">
        <v>281940292</v>
      </c>
      <c r="B4" t="s">
        <v>13032</v>
      </c>
      <c r="C4">
        <v>100524032</v>
      </c>
      <c r="D4" t="s">
        <v>13025</v>
      </c>
      <c r="E4">
        <v>0</v>
      </c>
      <c r="F4">
        <v>188583</v>
      </c>
      <c r="G4">
        <v>3.5</v>
      </c>
      <c r="H4">
        <v>2822</v>
      </c>
      <c r="I4">
        <v>4.5</v>
      </c>
      <c r="J4" t="s">
        <v>13033</v>
      </c>
      <c r="K4" t="s">
        <v>13027</v>
      </c>
      <c r="L4" t="s">
        <v>13034</v>
      </c>
      <c r="M4">
        <v>37</v>
      </c>
      <c r="N4">
        <v>5</v>
      </c>
      <c r="O4">
        <v>3</v>
      </c>
    </row>
    <row r="5" spans="1:15" x14ac:dyDescent="0.2">
      <c r="A5">
        <v>282614216</v>
      </c>
      <c r="B5" t="s">
        <v>13035</v>
      </c>
      <c r="C5">
        <v>128512000</v>
      </c>
      <c r="D5" t="s">
        <v>13025</v>
      </c>
      <c r="E5">
        <v>0</v>
      </c>
      <c r="F5">
        <v>262241</v>
      </c>
      <c r="G5">
        <v>4</v>
      </c>
      <c r="H5">
        <v>649</v>
      </c>
      <c r="I5">
        <v>4.5</v>
      </c>
      <c r="J5" t="s">
        <v>13036</v>
      </c>
      <c r="K5" t="s">
        <v>13037</v>
      </c>
      <c r="L5" t="s">
        <v>13038</v>
      </c>
      <c r="M5">
        <v>37</v>
      </c>
      <c r="N5">
        <v>5</v>
      </c>
      <c r="O5">
        <v>9</v>
      </c>
    </row>
    <row r="6" spans="1:15" x14ac:dyDescent="0.2">
      <c r="A6">
        <v>282935706</v>
      </c>
      <c r="B6" t="s">
        <v>13039</v>
      </c>
      <c r="C6">
        <v>92774400</v>
      </c>
      <c r="D6" t="s">
        <v>13025</v>
      </c>
      <c r="E6">
        <v>0</v>
      </c>
      <c r="F6">
        <v>985920</v>
      </c>
      <c r="G6">
        <v>4.5</v>
      </c>
      <c r="H6">
        <v>5320</v>
      </c>
      <c r="I6">
        <v>5</v>
      </c>
      <c r="J6" t="s">
        <v>13040</v>
      </c>
      <c r="K6" t="s">
        <v>13027</v>
      </c>
      <c r="L6" t="s">
        <v>13041</v>
      </c>
      <c r="M6">
        <v>37</v>
      </c>
      <c r="N6">
        <v>5</v>
      </c>
      <c r="O6">
        <v>45</v>
      </c>
    </row>
    <row r="7" spans="1:15" x14ac:dyDescent="0.2">
      <c r="A7">
        <v>283619399</v>
      </c>
      <c r="B7" t="s">
        <v>13042</v>
      </c>
      <c r="C7">
        <v>10485713</v>
      </c>
      <c r="D7" t="s">
        <v>13025</v>
      </c>
      <c r="E7">
        <v>0.99</v>
      </c>
      <c r="F7">
        <v>8253</v>
      </c>
      <c r="G7">
        <v>4</v>
      </c>
      <c r="H7">
        <v>5516</v>
      </c>
      <c r="I7">
        <v>4</v>
      </c>
      <c r="J7">
        <v>1.8</v>
      </c>
      <c r="K7" t="s">
        <v>13027</v>
      </c>
      <c r="L7" t="s">
        <v>13028</v>
      </c>
      <c r="M7">
        <v>47</v>
      </c>
      <c r="N7">
        <v>5</v>
      </c>
      <c r="O7">
        <v>1</v>
      </c>
    </row>
    <row r="8" spans="1:15" x14ac:dyDescent="0.2">
      <c r="A8">
        <v>283646709</v>
      </c>
      <c r="B8" t="s">
        <v>13043</v>
      </c>
      <c r="C8">
        <v>227795968</v>
      </c>
      <c r="D8" t="s">
        <v>13025</v>
      </c>
      <c r="E8">
        <v>0</v>
      </c>
      <c r="F8">
        <v>119487</v>
      </c>
      <c r="G8">
        <v>4</v>
      </c>
      <c r="H8">
        <v>879</v>
      </c>
      <c r="I8">
        <v>4.5</v>
      </c>
      <c r="J8" t="s">
        <v>13044</v>
      </c>
      <c r="K8" t="s">
        <v>13027</v>
      </c>
      <c r="L8" t="s">
        <v>13045</v>
      </c>
      <c r="M8">
        <v>37</v>
      </c>
      <c r="N8">
        <v>0</v>
      </c>
      <c r="O8">
        <v>19</v>
      </c>
    </row>
    <row r="9" spans="1:15" x14ac:dyDescent="0.2">
      <c r="A9">
        <v>284035177</v>
      </c>
      <c r="B9" t="s">
        <v>13046</v>
      </c>
      <c r="C9">
        <v>130242560</v>
      </c>
      <c r="D9" t="s">
        <v>13025</v>
      </c>
      <c r="E9">
        <v>0</v>
      </c>
      <c r="F9">
        <v>1126879</v>
      </c>
      <c r="G9">
        <v>4</v>
      </c>
      <c r="H9">
        <v>3594</v>
      </c>
      <c r="I9">
        <v>4.5</v>
      </c>
      <c r="J9" t="s">
        <v>13047</v>
      </c>
      <c r="K9" t="s">
        <v>13037</v>
      </c>
      <c r="L9" t="s">
        <v>13048</v>
      </c>
      <c r="M9">
        <v>37</v>
      </c>
      <c r="N9">
        <v>4</v>
      </c>
      <c r="O9">
        <v>1</v>
      </c>
    </row>
    <row r="10" spans="1:15" x14ac:dyDescent="0.2">
      <c r="A10">
        <v>284666222</v>
      </c>
      <c r="B10" t="s">
        <v>13049</v>
      </c>
      <c r="C10">
        <v>49250304</v>
      </c>
      <c r="D10" t="s">
        <v>13025</v>
      </c>
      <c r="E10">
        <v>9.99</v>
      </c>
      <c r="F10">
        <v>1117</v>
      </c>
      <c r="G10">
        <v>4.5</v>
      </c>
      <c r="H10">
        <v>4</v>
      </c>
      <c r="I10">
        <v>5</v>
      </c>
      <c r="J10" t="s">
        <v>13050</v>
      </c>
      <c r="K10" t="s">
        <v>13027</v>
      </c>
      <c r="L10" t="s">
        <v>12459</v>
      </c>
      <c r="M10">
        <v>37</v>
      </c>
      <c r="N10">
        <v>5</v>
      </c>
      <c r="O10">
        <v>1</v>
      </c>
    </row>
    <row r="11" spans="1:15" x14ac:dyDescent="0.2">
      <c r="A11">
        <v>284736660</v>
      </c>
      <c r="B11" t="s">
        <v>13051</v>
      </c>
      <c r="C11">
        <v>70023168</v>
      </c>
      <c r="D11" t="s">
        <v>13025</v>
      </c>
      <c r="E11">
        <v>3.99</v>
      </c>
      <c r="F11">
        <v>7885</v>
      </c>
      <c r="G11">
        <v>4</v>
      </c>
      <c r="H11">
        <v>40</v>
      </c>
      <c r="I11">
        <v>4</v>
      </c>
      <c r="J11" t="s">
        <v>13052</v>
      </c>
      <c r="K11" t="s">
        <v>13027</v>
      </c>
      <c r="L11" t="s">
        <v>13028</v>
      </c>
      <c r="M11">
        <v>38</v>
      </c>
      <c r="N11">
        <v>0</v>
      </c>
      <c r="O11">
        <v>10</v>
      </c>
    </row>
    <row r="12" spans="1:15" x14ac:dyDescent="0.2">
      <c r="A12">
        <v>284791396</v>
      </c>
      <c r="B12" t="s">
        <v>13053</v>
      </c>
      <c r="C12">
        <v>49618944</v>
      </c>
      <c r="D12" t="s">
        <v>13025</v>
      </c>
      <c r="E12">
        <v>4.99</v>
      </c>
      <c r="F12">
        <v>76720</v>
      </c>
      <c r="G12">
        <v>4.5</v>
      </c>
      <c r="H12">
        <v>4017</v>
      </c>
      <c r="I12">
        <v>4.5</v>
      </c>
      <c r="J12" t="s">
        <v>13054</v>
      </c>
      <c r="K12" t="s">
        <v>13027</v>
      </c>
      <c r="L12" t="s">
        <v>13028</v>
      </c>
      <c r="M12">
        <v>38</v>
      </c>
      <c r="N12">
        <v>4</v>
      </c>
      <c r="O12">
        <v>11</v>
      </c>
    </row>
    <row r="13" spans="1:15" x14ac:dyDescent="0.2">
      <c r="A13">
        <v>284815117</v>
      </c>
      <c r="B13" t="s">
        <v>13055</v>
      </c>
      <c r="C13">
        <v>227547136</v>
      </c>
      <c r="D13" t="s">
        <v>13025</v>
      </c>
      <c r="E13">
        <v>7.99</v>
      </c>
      <c r="F13">
        <v>105776</v>
      </c>
      <c r="G13">
        <v>3.5</v>
      </c>
      <c r="H13">
        <v>166</v>
      </c>
      <c r="I13">
        <v>2.5</v>
      </c>
      <c r="J13" t="s">
        <v>13056</v>
      </c>
      <c r="K13" t="s">
        <v>13027</v>
      </c>
      <c r="L13" t="s">
        <v>13028</v>
      </c>
      <c r="M13">
        <v>37</v>
      </c>
      <c r="N13">
        <v>0</v>
      </c>
      <c r="O13">
        <v>6</v>
      </c>
    </row>
    <row r="14" spans="1:15" x14ac:dyDescent="0.2">
      <c r="A14">
        <v>284815942</v>
      </c>
      <c r="B14" t="s">
        <v>13057</v>
      </c>
      <c r="C14">
        <v>179979264</v>
      </c>
      <c r="D14" t="s">
        <v>13025</v>
      </c>
      <c r="E14">
        <v>0</v>
      </c>
      <c r="F14">
        <v>479440</v>
      </c>
      <c r="G14">
        <v>3.5</v>
      </c>
      <c r="H14">
        <v>203</v>
      </c>
      <c r="I14">
        <v>4</v>
      </c>
      <c r="J14">
        <v>27</v>
      </c>
      <c r="K14" t="s">
        <v>13058</v>
      </c>
      <c r="L14" t="s">
        <v>12459</v>
      </c>
      <c r="M14">
        <v>37</v>
      </c>
      <c r="N14">
        <v>4</v>
      </c>
      <c r="O14">
        <v>33</v>
      </c>
    </row>
    <row r="15" spans="1:15" x14ac:dyDescent="0.2">
      <c r="A15">
        <v>284847138</v>
      </c>
      <c r="B15" t="s">
        <v>13059</v>
      </c>
      <c r="C15">
        <v>160925696</v>
      </c>
      <c r="D15" t="s">
        <v>13025</v>
      </c>
      <c r="E15">
        <v>0</v>
      </c>
      <c r="F15">
        <v>119773</v>
      </c>
      <c r="G15">
        <v>3.5</v>
      </c>
      <c r="H15">
        <v>2336</v>
      </c>
      <c r="I15">
        <v>4.5</v>
      </c>
      <c r="J15" t="s">
        <v>13060</v>
      </c>
      <c r="K15" t="s">
        <v>13027</v>
      </c>
      <c r="L15" t="s">
        <v>13045</v>
      </c>
      <c r="M15">
        <v>37</v>
      </c>
      <c r="N15">
        <v>0</v>
      </c>
      <c r="O15">
        <v>2</v>
      </c>
    </row>
    <row r="16" spans="1:15" x14ac:dyDescent="0.2">
      <c r="A16">
        <v>284862767</v>
      </c>
      <c r="B16" t="s">
        <v>13061</v>
      </c>
      <c r="C16">
        <v>55153664</v>
      </c>
      <c r="D16" t="s">
        <v>13025</v>
      </c>
      <c r="E16">
        <v>4.99</v>
      </c>
      <c r="F16">
        <v>6340</v>
      </c>
      <c r="G16">
        <v>4.5</v>
      </c>
      <c r="H16">
        <v>668</v>
      </c>
      <c r="I16">
        <v>4.5</v>
      </c>
      <c r="J16" t="s">
        <v>13062</v>
      </c>
      <c r="K16" t="s">
        <v>13027</v>
      </c>
      <c r="L16" t="s">
        <v>13028</v>
      </c>
      <c r="M16">
        <v>38</v>
      </c>
      <c r="N16">
        <v>5</v>
      </c>
      <c r="O16">
        <v>2</v>
      </c>
    </row>
    <row r="17" spans="1:15" x14ac:dyDescent="0.2">
      <c r="A17">
        <v>284876795</v>
      </c>
      <c r="B17" t="s">
        <v>13063</v>
      </c>
      <c r="C17">
        <v>207907840</v>
      </c>
      <c r="D17" t="s">
        <v>13025</v>
      </c>
      <c r="E17">
        <v>0</v>
      </c>
      <c r="F17">
        <v>56194</v>
      </c>
      <c r="G17">
        <v>4</v>
      </c>
      <c r="H17">
        <v>87</v>
      </c>
      <c r="I17">
        <v>3.5</v>
      </c>
      <c r="J17">
        <v>21.1</v>
      </c>
      <c r="K17" t="s">
        <v>13027</v>
      </c>
      <c r="L17" t="s">
        <v>13064</v>
      </c>
      <c r="M17">
        <v>37</v>
      </c>
      <c r="N17">
        <v>1</v>
      </c>
      <c r="O17">
        <v>26</v>
      </c>
    </row>
    <row r="18" spans="1:15" x14ac:dyDescent="0.2">
      <c r="A18">
        <v>284882215</v>
      </c>
      <c r="B18" t="s">
        <v>13065</v>
      </c>
      <c r="C18">
        <v>389879808</v>
      </c>
      <c r="D18" t="s">
        <v>13025</v>
      </c>
      <c r="E18">
        <v>0</v>
      </c>
      <c r="F18">
        <v>2974676</v>
      </c>
      <c r="G18">
        <v>3.5</v>
      </c>
      <c r="H18">
        <v>212</v>
      </c>
      <c r="I18">
        <v>3.5</v>
      </c>
      <c r="J18">
        <v>95</v>
      </c>
      <c r="K18" t="s">
        <v>13027</v>
      </c>
      <c r="L18" t="s">
        <v>13066</v>
      </c>
      <c r="M18">
        <v>37</v>
      </c>
      <c r="N18">
        <v>1</v>
      </c>
      <c r="O18">
        <v>29</v>
      </c>
    </row>
    <row r="19" spans="1:15" x14ac:dyDescent="0.2">
      <c r="A19">
        <v>284910350</v>
      </c>
      <c r="B19" t="s">
        <v>13067</v>
      </c>
      <c r="C19">
        <v>167407616</v>
      </c>
      <c r="D19" t="s">
        <v>13025</v>
      </c>
      <c r="E19">
        <v>0</v>
      </c>
      <c r="F19">
        <v>223885</v>
      </c>
      <c r="G19">
        <v>4</v>
      </c>
      <c r="H19">
        <v>3726</v>
      </c>
      <c r="I19">
        <v>4.5</v>
      </c>
      <c r="J19" t="s">
        <v>13068</v>
      </c>
      <c r="K19" t="s">
        <v>13037</v>
      </c>
      <c r="L19" t="s">
        <v>13064</v>
      </c>
      <c r="M19">
        <v>37</v>
      </c>
      <c r="N19">
        <v>5</v>
      </c>
      <c r="O19">
        <v>18</v>
      </c>
    </row>
    <row r="20" spans="1:15" x14ac:dyDescent="0.2">
      <c r="A20">
        <v>284993459</v>
      </c>
      <c r="B20" t="s">
        <v>13069</v>
      </c>
      <c r="C20">
        <v>147093504</v>
      </c>
      <c r="D20" t="s">
        <v>13025</v>
      </c>
      <c r="E20">
        <v>0</v>
      </c>
      <c r="F20">
        <v>402925</v>
      </c>
      <c r="G20">
        <v>4</v>
      </c>
      <c r="H20">
        <v>136</v>
      </c>
      <c r="I20">
        <v>4.5</v>
      </c>
      <c r="J20" t="s">
        <v>13070</v>
      </c>
      <c r="K20" t="s">
        <v>13037</v>
      </c>
      <c r="L20" t="s">
        <v>13048</v>
      </c>
      <c r="M20">
        <v>37</v>
      </c>
      <c r="N20">
        <v>3</v>
      </c>
      <c r="O20">
        <v>16</v>
      </c>
    </row>
    <row r="21" spans="1:15" x14ac:dyDescent="0.2">
      <c r="A21">
        <v>285005463</v>
      </c>
      <c r="B21" t="s">
        <v>13071</v>
      </c>
      <c r="C21">
        <v>10735026</v>
      </c>
      <c r="D21" t="s">
        <v>13025</v>
      </c>
      <c r="E21">
        <v>2.99</v>
      </c>
      <c r="F21">
        <v>31456</v>
      </c>
      <c r="G21">
        <v>4</v>
      </c>
      <c r="H21">
        <v>4178</v>
      </c>
      <c r="I21">
        <v>3.5</v>
      </c>
      <c r="J21" t="s">
        <v>13072</v>
      </c>
      <c r="K21" t="s">
        <v>13027</v>
      </c>
      <c r="L21" t="s">
        <v>13028</v>
      </c>
      <c r="M21">
        <v>47</v>
      </c>
      <c r="N21">
        <v>0</v>
      </c>
      <c r="O21">
        <v>1</v>
      </c>
    </row>
    <row r="22" spans="1:15" x14ac:dyDescent="0.2">
      <c r="A22">
        <v>285946052</v>
      </c>
      <c r="B22" t="s">
        <v>13073</v>
      </c>
      <c r="C22">
        <v>70707916</v>
      </c>
      <c r="D22" t="s">
        <v>13025</v>
      </c>
      <c r="E22">
        <v>1.99</v>
      </c>
      <c r="F22">
        <v>2929</v>
      </c>
      <c r="G22">
        <v>4.5</v>
      </c>
      <c r="H22">
        <v>966</v>
      </c>
      <c r="I22">
        <v>4.5</v>
      </c>
      <c r="J22">
        <v>3.3</v>
      </c>
      <c r="K22" t="s">
        <v>13027</v>
      </c>
      <c r="L22" t="s">
        <v>13041</v>
      </c>
      <c r="M22">
        <v>43</v>
      </c>
      <c r="N22">
        <v>0</v>
      </c>
      <c r="O22">
        <v>2</v>
      </c>
    </row>
    <row r="23" spans="1:15" x14ac:dyDescent="0.2">
      <c r="A23">
        <v>285994151</v>
      </c>
      <c r="B23" t="s">
        <v>13074</v>
      </c>
      <c r="C23">
        <v>6169600</v>
      </c>
      <c r="D23" t="s">
        <v>13025</v>
      </c>
      <c r="E23">
        <v>2.99</v>
      </c>
      <c r="F23">
        <v>11447</v>
      </c>
      <c r="G23">
        <v>5</v>
      </c>
      <c r="H23">
        <v>781</v>
      </c>
      <c r="I23">
        <v>5</v>
      </c>
      <c r="J23" t="s">
        <v>13075</v>
      </c>
      <c r="K23" t="s">
        <v>13027</v>
      </c>
      <c r="L23" t="s">
        <v>13028</v>
      </c>
      <c r="M23">
        <v>40</v>
      </c>
      <c r="N23">
        <v>5</v>
      </c>
      <c r="O23">
        <v>1</v>
      </c>
    </row>
    <row r="24" spans="1:15" x14ac:dyDescent="0.2">
      <c r="A24">
        <v>286058814</v>
      </c>
      <c r="B24" t="s">
        <v>13076</v>
      </c>
      <c r="C24">
        <v>130583552</v>
      </c>
      <c r="D24" t="s">
        <v>13025</v>
      </c>
      <c r="E24">
        <v>0</v>
      </c>
      <c r="F24">
        <v>137951</v>
      </c>
      <c r="G24">
        <v>4</v>
      </c>
      <c r="H24">
        <v>131</v>
      </c>
      <c r="I24">
        <v>4.5</v>
      </c>
      <c r="J24">
        <v>6.9</v>
      </c>
      <c r="K24" t="s">
        <v>13027</v>
      </c>
      <c r="L24" t="s">
        <v>13077</v>
      </c>
      <c r="M24">
        <v>37</v>
      </c>
      <c r="N24">
        <v>2</v>
      </c>
      <c r="O24">
        <v>6</v>
      </c>
    </row>
    <row r="25" spans="1:15" x14ac:dyDescent="0.2">
      <c r="A25">
        <v>286070473</v>
      </c>
      <c r="B25" t="s">
        <v>13078</v>
      </c>
      <c r="C25">
        <v>71203840</v>
      </c>
      <c r="D25" t="s">
        <v>13025</v>
      </c>
      <c r="E25">
        <v>5.99</v>
      </c>
      <c r="F25">
        <v>8</v>
      </c>
      <c r="G25">
        <v>4.5</v>
      </c>
      <c r="H25">
        <v>0</v>
      </c>
      <c r="I25">
        <v>0</v>
      </c>
      <c r="J25" t="s">
        <v>13079</v>
      </c>
      <c r="K25" t="s">
        <v>13027</v>
      </c>
      <c r="L25" t="s">
        <v>13080</v>
      </c>
      <c r="M25">
        <v>37</v>
      </c>
      <c r="N25">
        <v>5</v>
      </c>
      <c r="O25">
        <v>3</v>
      </c>
    </row>
    <row r="26" spans="1:15" x14ac:dyDescent="0.2">
      <c r="A26">
        <v>286799607</v>
      </c>
      <c r="B26" t="s">
        <v>13081</v>
      </c>
      <c r="C26">
        <v>11423008</v>
      </c>
      <c r="D26" t="s">
        <v>13025</v>
      </c>
      <c r="E26">
        <v>3.99</v>
      </c>
      <c r="F26">
        <v>3241</v>
      </c>
      <c r="G26">
        <v>4</v>
      </c>
      <c r="H26">
        <v>297</v>
      </c>
      <c r="I26">
        <v>4</v>
      </c>
      <c r="J26" t="s">
        <v>13082</v>
      </c>
      <c r="K26" t="s">
        <v>13027</v>
      </c>
      <c r="L26" t="s">
        <v>13048</v>
      </c>
      <c r="M26">
        <v>43</v>
      </c>
      <c r="N26">
        <v>2</v>
      </c>
      <c r="O26">
        <v>10</v>
      </c>
    </row>
    <row r="27" spans="1:15" x14ac:dyDescent="0.2">
      <c r="A27">
        <v>286906691</v>
      </c>
      <c r="B27" t="s">
        <v>13083</v>
      </c>
      <c r="C27">
        <v>188017664</v>
      </c>
      <c r="D27" t="s">
        <v>13025</v>
      </c>
      <c r="E27">
        <v>0</v>
      </c>
      <c r="F27">
        <v>5795</v>
      </c>
      <c r="G27">
        <v>3.5</v>
      </c>
      <c r="H27">
        <v>12</v>
      </c>
      <c r="I27">
        <v>4</v>
      </c>
      <c r="J27" t="s">
        <v>13047</v>
      </c>
      <c r="K27" t="s">
        <v>13027</v>
      </c>
      <c r="L27" t="s">
        <v>13084</v>
      </c>
      <c r="M27">
        <v>37</v>
      </c>
      <c r="N27">
        <v>5</v>
      </c>
      <c r="O27">
        <v>11</v>
      </c>
    </row>
    <row r="28" spans="1:15" x14ac:dyDescent="0.2">
      <c r="A28">
        <v>286911400</v>
      </c>
      <c r="B28" t="s">
        <v>13085</v>
      </c>
      <c r="C28">
        <v>4765696</v>
      </c>
      <c r="D28" t="s">
        <v>13025</v>
      </c>
      <c r="E28">
        <v>0</v>
      </c>
      <c r="F28">
        <v>42316</v>
      </c>
      <c r="G28">
        <v>3</v>
      </c>
      <c r="H28">
        <v>248</v>
      </c>
      <c r="I28">
        <v>3.5</v>
      </c>
      <c r="J28" t="s">
        <v>13086</v>
      </c>
      <c r="K28" t="s">
        <v>13087</v>
      </c>
      <c r="L28" t="s">
        <v>13028</v>
      </c>
      <c r="M28">
        <v>38</v>
      </c>
      <c r="N28">
        <v>0</v>
      </c>
      <c r="O28">
        <v>1</v>
      </c>
    </row>
    <row r="29" spans="1:15" x14ac:dyDescent="0.2">
      <c r="A29">
        <v>288113403</v>
      </c>
      <c r="B29" t="s">
        <v>13088</v>
      </c>
      <c r="C29">
        <v>287933440</v>
      </c>
      <c r="D29" t="s">
        <v>13025</v>
      </c>
      <c r="E29">
        <v>0</v>
      </c>
      <c r="F29">
        <v>123215</v>
      </c>
      <c r="G29">
        <v>3.5</v>
      </c>
      <c r="H29">
        <v>25</v>
      </c>
      <c r="I29">
        <v>5</v>
      </c>
      <c r="J29" t="s">
        <v>13089</v>
      </c>
      <c r="K29" t="s">
        <v>13027</v>
      </c>
      <c r="L29" t="s">
        <v>13031</v>
      </c>
      <c r="M29">
        <v>37</v>
      </c>
      <c r="N29">
        <v>5</v>
      </c>
      <c r="O29">
        <v>23</v>
      </c>
    </row>
    <row r="30" spans="1:15" x14ac:dyDescent="0.2">
      <c r="A30">
        <v>288120394</v>
      </c>
      <c r="B30" t="s">
        <v>13090</v>
      </c>
      <c r="C30">
        <v>4263936</v>
      </c>
      <c r="D30" t="s">
        <v>13025</v>
      </c>
      <c r="E30">
        <v>4.99</v>
      </c>
      <c r="F30">
        <v>782</v>
      </c>
      <c r="G30">
        <v>4</v>
      </c>
      <c r="H30">
        <v>7</v>
      </c>
      <c r="I30">
        <v>3.5</v>
      </c>
      <c r="J30" t="s">
        <v>13091</v>
      </c>
      <c r="K30" t="s">
        <v>13027</v>
      </c>
      <c r="L30" t="s">
        <v>13048</v>
      </c>
      <c r="M30">
        <v>43</v>
      </c>
      <c r="N30">
        <v>1</v>
      </c>
      <c r="O30">
        <v>1</v>
      </c>
    </row>
    <row r="31" spans="1:15" x14ac:dyDescent="0.2">
      <c r="A31">
        <v>288419283</v>
      </c>
      <c r="B31" t="s">
        <v>13092</v>
      </c>
      <c r="C31">
        <v>172772352</v>
      </c>
      <c r="D31" t="s">
        <v>13025</v>
      </c>
      <c r="E31">
        <v>9.99</v>
      </c>
      <c r="F31">
        <v>3449</v>
      </c>
      <c r="G31">
        <v>4</v>
      </c>
      <c r="H31">
        <v>23</v>
      </c>
      <c r="I31">
        <v>4.5</v>
      </c>
      <c r="J31" t="s">
        <v>13093</v>
      </c>
      <c r="K31" t="s">
        <v>13027</v>
      </c>
      <c r="L31" t="s">
        <v>13034</v>
      </c>
      <c r="M31">
        <v>37</v>
      </c>
      <c r="N31">
        <v>5</v>
      </c>
      <c r="O31">
        <v>1</v>
      </c>
    </row>
    <row r="32" spans="1:15" x14ac:dyDescent="0.2">
      <c r="A32">
        <v>288429040</v>
      </c>
      <c r="B32" t="s">
        <v>13094</v>
      </c>
      <c r="C32">
        <v>273844224</v>
      </c>
      <c r="D32" t="s">
        <v>13025</v>
      </c>
      <c r="E32">
        <v>0</v>
      </c>
      <c r="F32">
        <v>71856</v>
      </c>
      <c r="G32">
        <v>3.5</v>
      </c>
      <c r="H32">
        <v>62</v>
      </c>
      <c r="I32">
        <v>4.5</v>
      </c>
      <c r="J32" t="s">
        <v>13095</v>
      </c>
      <c r="K32" t="s">
        <v>13027</v>
      </c>
      <c r="L32" t="s">
        <v>13066</v>
      </c>
      <c r="M32">
        <v>37</v>
      </c>
      <c r="N32">
        <v>2</v>
      </c>
      <c r="O32">
        <v>23</v>
      </c>
    </row>
    <row r="33" spans="1:15" x14ac:dyDescent="0.2">
      <c r="A33">
        <v>289084315</v>
      </c>
      <c r="B33" t="s">
        <v>13096</v>
      </c>
      <c r="C33">
        <v>40216576</v>
      </c>
      <c r="D33" t="s">
        <v>13025</v>
      </c>
      <c r="E33">
        <v>1.99</v>
      </c>
      <c r="F33">
        <v>13350</v>
      </c>
      <c r="G33">
        <v>4.5</v>
      </c>
      <c r="H33">
        <v>489</v>
      </c>
      <c r="I33">
        <v>5</v>
      </c>
      <c r="J33">
        <v>9.6</v>
      </c>
      <c r="K33" t="s">
        <v>13037</v>
      </c>
      <c r="L33" t="s">
        <v>13084</v>
      </c>
      <c r="M33">
        <v>38</v>
      </c>
      <c r="N33">
        <v>0</v>
      </c>
      <c r="O33">
        <v>15</v>
      </c>
    </row>
    <row r="34" spans="1:15" x14ac:dyDescent="0.2">
      <c r="A34">
        <v>289446241</v>
      </c>
      <c r="B34" t="s">
        <v>13097</v>
      </c>
      <c r="C34">
        <v>2386944</v>
      </c>
      <c r="D34" t="s">
        <v>13025</v>
      </c>
      <c r="E34">
        <v>0.99</v>
      </c>
      <c r="F34">
        <v>137</v>
      </c>
      <c r="G34">
        <v>3</v>
      </c>
      <c r="H34">
        <v>0</v>
      </c>
      <c r="I34">
        <v>0</v>
      </c>
      <c r="J34">
        <v>5</v>
      </c>
      <c r="K34" t="s">
        <v>13027</v>
      </c>
      <c r="L34" t="s">
        <v>13098</v>
      </c>
      <c r="M34">
        <v>37</v>
      </c>
      <c r="N34">
        <v>1</v>
      </c>
      <c r="O34">
        <v>1</v>
      </c>
    </row>
    <row r="35" spans="1:15" x14ac:dyDescent="0.2">
      <c r="A35">
        <v>289523017</v>
      </c>
      <c r="B35" t="s">
        <v>13099</v>
      </c>
      <c r="C35">
        <v>105431040</v>
      </c>
      <c r="D35" t="s">
        <v>13025</v>
      </c>
      <c r="E35">
        <v>0</v>
      </c>
      <c r="F35">
        <v>180087</v>
      </c>
      <c r="G35">
        <v>3.5</v>
      </c>
      <c r="H35">
        <v>1101</v>
      </c>
      <c r="I35">
        <v>4.5</v>
      </c>
      <c r="J35" t="s">
        <v>13100</v>
      </c>
      <c r="K35" t="s">
        <v>13037</v>
      </c>
      <c r="L35" t="s">
        <v>13028</v>
      </c>
      <c r="M35">
        <v>37</v>
      </c>
      <c r="N35">
        <v>5</v>
      </c>
      <c r="O35">
        <v>5</v>
      </c>
    </row>
    <row r="36" spans="1:15" x14ac:dyDescent="0.2">
      <c r="A36">
        <v>289894882</v>
      </c>
      <c r="B36" t="s">
        <v>4225</v>
      </c>
      <c r="C36">
        <v>44129280</v>
      </c>
      <c r="D36" t="s">
        <v>13025</v>
      </c>
      <c r="E36">
        <v>0.99</v>
      </c>
      <c r="F36">
        <v>33426</v>
      </c>
      <c r="G36">
        <v>4</v>
      </c>
      <c r="H36">
        <v>299</v>
      </c>
      <c r="I36">
        <v>5</v>
      </c>
      <c r="J36">
        <v>7.2</v>
      </c>
      <c r="K36" t="s">
        <v>13027</v>
      </c>
      <c r="L36" t="s">
        <v>13084</v>
      </c>
      <c r="M36">
        <v>37</v>
      </c>
      <c r="N36">
        <v>5</v>
      </c>
      <c r="O36">
        <v>3</v>
      </c>
    </row>
    <row r="37" spans="1:15" x14ac:dyDescent="0.2">
      <c r="A37">
        <v>290638154</v>
      </c>
      <c r="B37" t="s">
        <v>13101</v>
      </c>
      <c r="C37">
        <v>116443136</v>
      </c>
      <c r="D37" t="s">
        <v>13025</v>
      </c>
      <c r="E37">
        <v>0</v>
      </c>
      <c r="F37">
        <v>293228</v>
      </c>
      <c r="G37">
        <v>4</v>
      </c>
      <c r="H37">
        <v>110</v>
      </c>
      <c r="I37">
        <v>3</v>
      </c>
      <c r="J37" t="s">
        <v>13102</v>
      </c>
      <c r="K37" t="s">
        <v>13037</v>
      </c>
      <c r="L37" t="s">
        <v>13048</v>
      </c>
      <c r="M37">
        <v>37</v>
      </c>
      <c r="N37">
        <v>5</v>
      </c>
      <c r="O37">
        <v>2</v>
      </c>
    </row>
    <row r="38" spans="1:15" x14ac:dyDescent="0.2">
      <c r="A38">
        <v>290807369</v>
      </c>
      <c r="B38" t="s">
        <v>13103</v>
      </c>
      <c r="C38">
        <v>1646592</v>
      </c>
      <c r="D38" t="s">
        <v>13025</v>
      </c>
      <c r="E38">
        <v>1.99</v>
      </c>
      <c r="F38">
        <v>21609</v>
      </c>
      <c r="G38">
        <v>3.5</v>
      </c>
      <c r="H38">
        <v>69</v>
      </c>
      <c r="I38">
        <v>2.5</v>
      </c>
      <c r="J38">
        <v>2.4</v>
      </c>
      <c r="K38" t="s">
        <v>13087</v>
      </c>
      <c r="L38" t="s">
        <v>13098</v>
      </c>
      <c r="M38">
        <v>40</v>
      </c>
      <c r="N38">
        <v>0</v>
      </c>
      <c r="O38">
        <v>1</v>
      </c>
    </row>
    <row r="39" spans="1:15" x14ac:dyDescent="0.2">
      <c r="A39">
        <v>290986013</v>
      </c>
      <c r="B39" t="s">
        <v>13104</v>
      </c>
      <c r="C39">
        <v>30016512</v>
      </c>
      <c r="D39" t="s">
        <v>13025</v>
      </c>
      <c r="E39">
        <v>4.99</v>
      </c>
      <c r="F39">
        <v>4684</v>
      </c>
      <c r="G39">
        <v>4</v>
      </c>
      <c r="H39">
        <v>10</v>
      </c>
      <c r="I39">
        <v>4</v>
      </c>
      <c r="J39" t="s">
        <v>13105</v>
      </c>
      <c r="K39" t="s">
        <v>13027</v>
      </c>
      <c r="L39" t="s">
        <v>12459</v>
      </c>
      <c r="M39">
        <v>37</v>
      </c>
      <c r="N39">
        <v>4</v>
      </c>
      <c r="O39">
        <v>9</v>
      </c>
    </row>
    <row r="40" spans="1:15" x14ac:dyDescent="0.2">
      <c r="A40">
        <v>291430598</v>
      </c>
      <c r="B40" t="s">
        <v>13106</v>
      </c>
      <c r="C40">
        <v>29518848</v>
      </c>
      <c r="D40" t="s">
        <v>13025</v>
      </c>
      <c r="E40">
        <v>2.99</v>
      </c>
      <c r="F40">
        <v>2104</v>
      </c>
      <c r="G40">
        <v>4.5</v>
      </c>
      <c r="H40">
        <v>0</v>
      </c>
      <c r="I40">
        <v>0</v>
      </c>
      <c r="J40">
        <v>5.2</v>
      </c>
      <c r="K40" t="s">
        <v>13058</v>
      </c>
      <c r="L40" t="s">
        <v>13034</v>
      </c>
      <c r="M40">
        <v>37</v>
      </c>
      <c r="N40">
        <v>0</v>
      </c>
      <c r="O40">
        <v>1</v>
      </c>
    </row>
    <row r="41" spans="1:15" x14ac:dyDescent="0.2">
      <c r="A41">
        <v>292421271</v>
      </c>
      <c r="B41" t="s">
        <v>13107</v>
      </c>
      <c r="C41">
        <v>66872320</v>
      </c>
      <c r="D41" t="s">
        <v>13025</v>
      </c>
      <c r="E41">
        <v>2.99</v>
      </c>
      <c r="F41">
        <v>41633</v>
      </c>
      <c r="G41">
        <v>4</v>
      </c>
      <c r="H41">
        <v>6</v>
      </c>
      <c r="I41">
        <v>3</v>
      </c>
      <c r="J41" t="s">
        <v>13108</v>
      </c>
      <c r="K41" t="s">
        <v>13087</v>
      </c>
      <c r="L41" t="s">
        <v>13028</v>
      </c>
      <c r="M41">
        <v>37</v>
      </c>
      <c r="N41">
        <v>0</v>
      </c>
      <c r="O41">
        <v>1</v>
      </c>
    </row>
    <row r="42" spans="1:15" x14ac:dyDescent="0.2">
      <c r="A42">
        <v>292628469</v>
      </c>
      <c r="B42" t="s">
        <v>13109</v>
      </c>
      <c r="C42">
        <v>45229056</v>
      </c>
      <c r="D42" t="s">
        <v>13025</v>
      </c>
      <c r="E42">
        <v>2.99</v>
      </c>
      <c r="F42">
        <v>3610</v>
      </c>
      <c r="G42">
        <v>4.5</v>
      </c>
      <c r="H42">
        <v>7</v>
      </c>
      <c r="I42">
        <v>5</v>
      </c>
      <c r="J42" t="s">
        <v>13110</v>
      </c>
      <c r="K42" t="s">
        <v>13027</v>
      </c>
      <c r="L42" t="s">
        <v>13111</v>
      </c>
      <c r="M42">
        <v>37</v>
      </c>
      <c r="N42">
        <v>5</v>
      </c>
      <c r="O42">
        <v>1</v>
      </c>
    </row>
    <row r="43" spans="1:15" x14ac:dyDescent="0.2">
      <c r="A43">
        <v>292738169</v>
      </c>
      <c r="B43" t="s">
        <v>13112</v>
      </c>
      <c r="C43">
        <v>127470592</v>
      </c>
      <c r="D43" t="s">
        <v>13025</v>
      </c>
      <c r="E43">
        <v>0</v>
      </c>
      <c r="F43">
        <v>4677</v>
      </c>
      <c r="G43">
        <v>3</v>
      </c>
      <c r="H43">
        <v>12</v>
      </c>
      <c r="I43">
        <v>4</v>
      </c>
      <c r="J43" t="s">
        <v>13113</v>
      </c>
      <c r="K43" t="s">
        <v>13037</v>
      </c>
      <c r="L43" t="s">
        <v>13048</v>
      </c>
      <c r="M43">
        <v>37</v>
      </c>
      <c r="N43">
        <v>5</v>
      </c>
      <c r="O43">
        <v>21</v>
      </c>
    </row>
    <row r="44" spans="1:15" x14ac:dyDescent="0.2">
      <c r="A44">
        <v>293118835</v>
      </c>
      <c r="B44" t="s">
        <v>13114</v>
      </c>
      <c r="C44">
        <v>44241920</v>
      </c>
      <c r="D44" t="s">
        <v>13025</v>
      </c>
      <c r="E44">
        <v>3.99</v>
      </c>
      <c r="F44">
        <v>30</v>
      </c>
      <c r="G44">
        <v>3.5</v>
      </c>
      <c r="H44">
        <v>0</v>
      </c>
      <c r="I44">
        <v>0</v>
      </c>
      <c r="J44" t="s">
        <v>13115</v>
      </c>
      <c r="K44" t="s">
        <v>13027</v>
      </c>
      <c r="L44" t="s">
        <v>13116</v>
      </c>
      <c r="M44">
        <v>37</v>
      </c>
      <c r="N44">
        <v>0</v>
      </c>
      <c r="O44">
        <v>2</v>
      </c>
    </row>
    <row r="45" spans="1:15" x14ac:dyDescent="0.2">
      <c r="A45">
        <v>293523031</v>
      </c>
      <c r="B45" t="s">
        <v>13117</v>
      </c>
      <c r="C45">
        <v>107983872</v>
      </c>
      <c r="D45" t="s">
        <v>13025</v>
      </c>
      <c r="E45">
        <v>0</v>
      </c>
      <c r="F45">
        <v>48905</v>
      </c>
      <c r="G45">
        <v>4.5</v>
      </c>
      <c r="H45">
        <v>2691</v>
      </c>
      <c r="I45">
        <v>4.5</v>
      </c>
      <c r="J45">
        <v>7.2</v>
      </c>
      <c r="K45" t="s">
        <v>13027</v>
      </c>
      <c r="L45" t="s">
        <v>13048</v>
      </c>
      <c r="M45">
        <v>37</v>
      </c>
      <c r="N45">
        <v>4</v>
      </c>
      <c r="O45">
        <v>12</v>
      </c>
    </row>
    <row r="46" spans="1:15" x14ac:dyDescent="0.2">
      <c r="A46">
        <v>293573778</v>
      </c>
      <c r="B46" t="s">
        <v>13118</v>
      </c>
      <c r="C46">
        <v>8044544</v>
      </c>
      <c r="D46" t="s">
        <v>13025</v>
      </c>
      <c r="E46">
        <v>4.99</v>
      </c>
      <c r="F46">
        <v>32</v>
      </c>
      <c r="G46">
        <v>3</v>
      </c>
      <c r="H46">
        <v>0</v>
      </c>
      <c r="I46">
        <v>0</v>
      </c>
      <c r="J46" t="s">
        <v>13119</v>
      </c>
      <c r="K46" t="s">
        <v>13027</v>
      </c>
      <c r="L46" t="s">
        <v>13116</v>
      </c>
      <c r="M46">
        <v>38</v>
      </c>
      <c r="N46">
        <v>5</v>
      </c>
      <c r="O46">
        <v>7</v>
      </c>
    </row>
    <row r="47" spans="1:15" x14ac:dyDescent="0.2">
      <c r="A47">
        <v>293622097</v>
      </c>
      <c r="B47" t="s">
        <v>13120</v>
      </c>
      <c r="C47">
        <v>37214208</v>
      </c>
      <c r="D47" t="s">
        <v>13025</v>
      </c>
      <c r="E47">
        <v>0</v>
      </c>
      <c r="F47">
        <v>446185</v>
      </c>
      <c r="G47">
        <v>3.5</v>
      </c>
      <c r="H47">
        <v>1359</v>
      </c>
      <c r="I47">
        <v>3.5</v>
      </c>
      <c r="J47" t="s">
        <v>13121</v>
      </c>
      <c r="K47" t="s">
        <v>13027</v>
      </c>
      <c r="L47" t="s">
        <v>13064</v>
      </c>
      <c r="M47">
        <v>43</v>
      </c>
      <c r="N47">
        <v>5</v>
      </c>
      <c r="O47">
        <v>30</v>
      </c>
    </row>
    <row r="48" spans="1:15" x14ac:dyDescent="0.2">
      <c r="A48">
        <v>293760823</v>
      </c>
      <c r="B48" t="s">
        <v>13122</v>
      </c>
      <c r="C48">
        <v>60320768</v>
      </c>
      <c r="D48" t="s">
        <v>13025</v>
      </c>
      <c r="E48">
        <v>1.99</v>
      </c>
      <c r="F48">
        <v>21825</v>
      </c>
      <c r="G48">
        <v>3</v>
      </c>
      <c r="H48">
        <v>10</v>
      </c>
      <c r="I48">
        <v>4</v>
      </c>
      <c r="J48" t="s">
        <v>13123</v>
      </c>
      <c r="K48" t="s">
        <v>13087</v>
      </c>
      <c r="L48" t="s">
        <v>13098</v>
      </c>
      <c r="M48">
        <v>37</v>
      </c>
      <c r="N48">
        <v>5</v>
      </c>
      <c r="O48">
        <v>1</v>
      </c>
    </row>
    <row r="49" spans="1:15" x14ac:dyDescent="0.2">
      <c r="A49">
        <v>293778748</v>
      </c>
      <c r="B49" t="s">
        <v>13124</v>
      </c>
      <c r="C49">
        <v>100849664</v>
      </c>
      <c r="D49" t="s">
        <v>13025</v>
      </c>
      <c r="E49">
        <v>0</v>
      </c>
      <c r="F49">
        <v>508808</v>
      </c>
      <c r="G49">
        <v>3</v>
      </c>
      <c r="H49">
        <v>99</v>
      </c>
      <c r="I49">
        <v>4.5</v>
      </c>
      <c r="J49" t="s">
        <v>13026</v>
      </c>
      <c r="K49" t="s">
        <v>13027</v>
      </c>
      <c r="L49" t="s">
        <v>13028</v>
      </c>
      <c r="M49">
        <v>38</v>
      </c>
      <c r="N49">
        <v>5</v>
      </c>
      <c r="O49">
        <v>10</v>
      </c>
    </row>
    <row r="50" spans="1:15" x14ac:dyDescent="0.2">
      <c r="A50">
        <v>294056623</v>
      </c>
      <c r="B50" t="s">
        <v>13125</v>
      </c>
      <c r="C50">
        <v>72748032</v>
      </c>
      <c r="D50" t="s">
        <v>13025</v>
      </c>
      <c r="E50">
        <v>0</v>
      </c>
      <c r="F50">
        <v>57500</v>
      </c>
      <c r="G50">
        <v>3</v>
      </c>
      <c r="H50">
        <v>103</v>
      </c>
      <c r="I50">
        <v>4</v>
      </c>
      <c r="J50" t="s">
        <v>13126</v>
      </c>
      <c r="K50" t="s">
        <v>13027</v>
      </c>
      <c r="L50" t="s">
        <v>13077</v>
      </c>
      <c r="M50">
        <v>37</v>
      </c>
      <c r="N50">
        <v>0</v>
      </c>
      <c r="O50">
        <v>1</v>
      </c>
    </row>
    <row r="51" spans="1:15" x14ac:dyDescent="0.2">
      <c r="A51">
        <v>294536447</v>
      </c>
      <c r="B51" t="s">
        <v>13127</v>
      </c>
      <c r="C51">
        <v>32164864</v>
      </c>
      <c r="D51" t="s">
        <v>13025</v>
      </c>
      <c r="E51">
        <v>1.99</v>
      </c>
      <c r="F51">
        <v>2576</v>
      </c>
      <c r="G51">
        <v>4</v>
      </c>
      <c r="H51">
        <v>4</v>
      </c>
      <c r="I51">
        <v>5</v>
      </c>
      <c r="J51">
        <v>7</v>
      </c>
      <c r="K51" t="s">
        <v>13027</v>
      </c>
      <c r="L51" t="s">
        <v>13028</v>
      </c>
      <c r="M51">
        <v>38</v>
      </c>
      <c r="N51">
        <v>5</v>
      </c>
      <c r="O51">
        <v>1</v>
      </c>
    </row>
    <row r="52" spans="1:15" x14ac:dyDescent="0.2">
      <c r="A52">
        <v>294631159</v>
      </c>
      <c r="B52" t="s">
        <v>13128</v>
      </c>
      <c r="C52">
        <v>69079040</v>
      </c>
      <c r="D52" t="s">
        <v>13025</v>
      </c>
      <c r="E52">
        <v>1.99</v>
      </c>
      <c r="F52">
        <v>1572</v>
      </c>
      <c r="G52">
        <v>4</v>
      </c>
      <c r="H52">
        <v>34</v>
      </c>
      <c r="I52">
        <v>4.5</v>
      </c>
      <c r="J52" t="s">
        <v>13129</v>
      </c>
      <c r="K52" t="s">
        <v>13027</v>
      </c>
      <c r="L52" t="s">
        <v>13034</v>
      </c>
      <c r="M52">
        <v>37</v>
      </c>
      <c r="N52">
        <v>0</v>
      </c>
      <c r="O52">
        <v>13</v>
      </c>
    </row>
    <row r="53" spans="1:15" x14ac:dyDescent="0.2">
      <c r="A53">
        <v>294934058</v>
      </c>
      <c r="B53" t="s">
        <v>13130</v>
      </c>
      <c r="C53">
        <v>82037760</v>
      </c>
      <c r="D53" t="s">
        <v>13025</v>
      </c>
      <c r="E53">
        <v>2.99</v>
      </c>
      <c r="F53">
        <v>3292</v>
      </c>
      <c r="G53">
        <v>3</v>
      </c>
      <c r="H53">
        <v>2</v>
      </c>
      <c r="I53">
        <v>5</v>
      </c>
      <c r="J53" t="s">
        <v>13131</v>
      </c>
      <c r="K53" t="s">
        <v>13027</v>
      </c>
      <c r="L53" t="s">
        <v>13080</v>
      </c>
      <c r="M53">
        <v>37</v>
      </c>
      <c r="N53">
        <v>2</v>
      </c>
      <c r="O53">
        <v>2</v>
      </c>
    </row>
    <row r="54" spans="1:15" x14ac:dyDescent="0.2">
      <c r="A54">
        <v>295430577</v>
      </c>
      <c r="B54" t="s">
        <v>13132</v>
      </c>
      <c r="C54">
        <v>150195200</v>
      </c>
      <c r="D54" t="s">
        <v>13025</v>
      </c>
      <c r="E54">
        <v>4.99</v>
      </c>
      <c r="F54">
        <v>8932</v>
      </c>
      <c r="G54">
        <v>4.5</v>
      </c>
      <c r="H54">
        <v>55</v>
      </c>
      <c r="I54">
        <v>5</v>
      </c>
      <c r="J54" t="s">
        <v>13133</v>
      </c>
      <c r="K54" t="s">
        <v>13027</v>
      </c>
      <c r="L54" t="s">
        <v>13134</v>
      </c>
      <c r="M54">
        <v>37</v>
      </c>
      <c r="N54">
        <v>0</v>
      </c>
      <c r="O54">
        <v>12</v>
      </c>
    </row>
    <row r="55" spans="1:15" x14ac:dyDescent="0.2">
      <c r="A55">
        <v>295646461</v>
      </c>
      <c r="B55" t="s">
        <v>13135</v>
      </c>
      <c r="C55">
        <v>199734272</v>
      </c>
      <c r="D55" t="s">
        <v>13025</v>
      </c>
      <c r="E55">
        <v>0</v>
      </c>
      <c r="F55">
        <v>495626</v>
      </c>
      <c r="G55">
        <v>3.5</v>
      </c>
      <c r="H55">
        <v>5893</v>
      </c>
      <c r="I55">
        <v>4.5</v>
      </c>
      <c r="J55">
        <v>8.11</v>
      </c>
      <c r="K55" t="s">
        <v>13027</v>
      </c>
      <c r="L55" t="s">
        <v>13034</v>
      </c>
      <c r="M55">
        <v>37</v>
      </c>
      <c r="N55">
        <v>0</v>
      </c>
      <c r="O55">
        <v>33</v>
      </c>
    </row>
    <row r="56" spans="1:15" x14ac:dyDescent="0.2">
      <c r="A56">
        <v>295759189</v>
      </c>
      <c r="B56" t="s">
        <v>13136</v>
      </c>
      <c r="C56">
        <v>13156352</v>
      </c>
      <c r="D56" t="s">
        <v>13025</v>
      </c>
      <c r="E56">
        <v>0.99</v>
      </c>
      <c r="F56">
        <v>812</v>
      </c>
      <c r="G56">
        <v>3</v>
      </c>
      <c r="H56">
        <v>14</v>
      </c>
      <c r="I56">
        <v>4</v>
      </c>
      <c r="J56" t="s">
        <v>13137</v>
      </c>
      <c r="K56" t="s">
        <v>13027</v>
      </c>
      <c r="L56" t="s">
        <v>13138</v>
      </c>
      <c r="M56">
        <v>38</v>
      </c>
      <c r="N56">
        <v>0</v>
      </c>
      <c r="O56">
        <v>7</v>
      </c>
    </row>
    <row r="57" spans="1:15" x14ac:dyDescent="0.2">
      <c r="A57">
        <v>295775656</v>
      </c>
      <c r="B57" t="s">
        <v>13139</v>
      </c>
      <c r="C57">
        <v>30367744</v>
      </c>
      <c r="D57" t="s">
        <v>13025</v>
      </c>
      <c r="E57">
        <v>2.99</v>
      </c>
      <c r="F57">
        <v>1583</v>
      </c>
      <c r="G57">
        <v>3.5</v>
      </c>
      <c r="H57">
        <v>2</v>
      </c>
      <c r="I57">
        <v>4.5</v>
      </c>
      <c r="J57" t="s">
        <v>13140</v>
      </c>
      <c r="K57" t="s">
        <v>13037</v>
      </c>
      <c r="L57" t="s">
        <v>13138</v>
      </c>
      <c r="M57">
        <v>37</v>
      </c>
      <c r="N57">
        <v>5</v>
      </c>
      <c r="O57">
        <v>1</v>
      </c>
    </row>
    <row r="58" spans="1:15" x14ac:dyDescent="0.2">
      <c r="A58">
        <v>296581815</v>
      </c>
      <c r="B58" t="s">
        <v>13141</v>
      </c>
      <c r="C58">
        <v>93420544</v>
      </c>
      <c r="D58" t="s">
        <v>13025</v>
      </c>
      <c r="E58">
        <v>0</v>
      </c>
      <c r="F58">
        <v>113936</v>
      </c>
      <c r="G58">
        <v>4.5</v>
      </c>
      <c r="H58">
        <v>150</v>
      </c>
      <c r="I58">
        <v>5</v>
      </c>
      <c r="J58" t="s">
        <v>13142</v>
      </c>
      <c r="K58" t="s">
        <v>13027</v>
      </c>
      <c r="L58" t="s">
        <v>13143</v>
      </c>
      <c r="M58">
        <v>37</v>
      </c>
      <c r="N58">
        <v>1</v>
      </c>
      <c r="O58">
        <v>6</v>
      </c>
    </row>
    <row r="59" spans="1:15" x14ac:dyDescent="0.2">
      <c r="A59">
        <v>297244048</v>
      </c>
      <c r="B59" t="s">
        <v>13144</v>
      </c>
      <c r="C59">
        <v>31505408</v>
      </c>
      <c r="D59" t="s">
        <v>13025</v>
      </c>
      <c r="E59">
        <v>4.99</v>
      </c>
      <c r="F59">
        <v>2027</v>
      </c>
      <c r="G59">
        <v>4</v>
      </c>
      <c r="H59">
        <v>2</v>
      </c>
      <c r="I59">
        <v>5</v>
      </c>
      <c r="J59">
        <v>9.3000000000000007</v>
      </c>
      <c r="K59" t="s">
        <v>13027</v>
      </c>
      <c r="L59" t="s">
        <v>13098</v>
      </c>
      <c r="M59">
        <v>37</v>
      </c>
      <c r="N59">
        <v>5</v>
      </c>
      <c r="O59">
        <v>33</v>
      </c>
    </row>
    <row r="60" spans="1:15" x14ac:dyDescent="0.2">
      <c r="A60">
        <v>297332787</v>
      </c>
      <c r="B60" t="s">
        <v>13145</v>
      </c>
      <c r="C60">
        <v>25997312</v>
      </c>
      <c r="D60" t="s">
        <v>13025</v>
      </c>
      <c r="E60">
        <v>3.99</v>
      </c>
      <c r="F60">
        <v>768</v>
      </c>
      <c r="G60">
        <v>4</v>
      </c>
      <c r="H60">
        <v>4</v>
      </c>
      <c r="I60">
        <v>4</v>
      </c>
      <c r="J60">
        <v>7.1</v>
      </c>
      <c r="K60" t="s">
        <v>13027</v>
      </c>
      <c r="L60" t="s">
        <v>13134</v>
      </c>
      <c r="M60">
        <v>37</v>
      </c>
      <c r="N60">
        <v>3</v>
      </c>
      <c r="O60">
        <v>3</v>
      </c>
    </row>
    <row r="61" spans="1:15" x14ac:dyDescent="0.2">
      <c r="A61">
        <v>297368629</v>
      </c>
      <c r="B61" t="s">
        <v>13146</v>
      </c>
      <c r="C61">
        <v>182054912</v>
      </c>
      <c r="D61" t="s">
        <v>13025</v>
      </c>
      <c r="E61">
        <v>0</v>
      </c>
      <c r="F61">
        <v>373835</v>
      </c>
      <c r="G61">
        <v>4</v>
      </c>
      <c r="H61">
        <v>402</v>
      </c>
      <c r="I61">
        <v>4.5</v>
      </c>
      <c r="J61" t="s">
        <v>13147</v>
      </c>
      <c r="K61" t="s">
        <v>13027</v>
      </c>
      <c r="L61" t="s">
        <v>13084</v>
      </c>
      <c r="M61">
        <v>37</v>
      </c>
      <c r="N61">
        <v>3</v>
      </c>
      <c r="O61">
        <v>1</v>
      </c>
    </row>
    <row r="62" spans="1:15" x14ac:dyDescent="0.2">
      <c r="A62">
        <v>297430070</v>
      </c>
      <c r="B62" t="s">
        <v>13148</v>
      </c>
      <c r="C62">
        <v>138754048</v>
      </c>
      <c r="D62" t="s">
        <v>13025</v>
      </c>
      <c r="E62">
        <v>0</v>
      </c>
      <c r="F62">
        <v>108131</v>
      </c>
      <c r="G62">
        <v>3</v>
      </c>
      <c r="H62">
        <v>13</v>
      </c>
      <c r="I62">
        <v>2</v>
      </c>
      <c r="J62" t="s">
        <v>13149</v>
      </c>
      <c r="K62" t="s">
        <v>13027</v>
      </c>
      <c r="L62" t="s">
        <v>13038</v>
      </c>
      <c r="M62">
        <v>37</v>
      </c>
      <c r="N62">
        <v>0</v>
      </c>
      <c r="O62">
        <v>1</v>
      </c>
    </row>
    <row r="63" spans="1:15" x14ac:dyDescent="0.2">
      <c r="A63">
        <v>297606726</v>
      </c>
      <c r="B63" t="s">
        <v>13150</v>
      </c>
      <c r="C63">
        <v>13564835</v>
      </c>
      <c r="D63" t="s">
        <v>13025</v>
      </c>
      <c r="E63">
        <v>0.99</v>
      </c>
      <c r="F63">
        <v>18943</v>
      </c>
      <c r="G63">
        <v>3.5</v>
      </c>
      <c r="H63">
        <v>1787</v>
      </c>
      <c r="I63">
        <v>4.5</v>
      </c>
      <c r="J63" t="s">
        <v>13151</v>
      </c>
      <c r="K63" t="s">
        <v>13027</v>
      </c>
      <c r="L63" t="s">
        <v>13028</v>
      </c>
      <c r="M63">
        <v>47</v>
      </c>
      <c r="N63">
        <v>0</v>
      </c>
      <c r="O63">
        <v>1</v>
      </c>
    </row>
    <row r="64" spans="1:15" x14ac:dyDescent="0.2">
      <c r="A64">
        <v>297606951</v>
      </c>
      <c r="B64" t="s">
        <v>13152</v>
      </c>
      <c r="C64">
        <v>133688320</v>
      </c>
      <c r="D64" t="s">
        <v>13025</v>
      </c>
      <c r="E64">
        <v>0</v>
      </c>
      <c r="F64">
        <v>126312</v>
      </c>
      <c r="G64">
        <v>3.5</v>
      </c>
      <c r="H64">
        <v>22</v>
      </c>
      <c r="I64">
        <v>3</v>
      </c>
      <c r="J64" t="s">
        <v>13153</v>
      </c>
      <c r="K64" t="s">
        <v>13027</v>
      </c>
      <c r="L64" t="s">
        <v>13038</v>
      </c>
      <c r="M64">
        <v>37</v>
      </c>
      <c r="N64">
        <v>5</v>
      </c>
      <c r="O64">
        <v>8</v>
      </c>
    </row>
    <row r="65" spans="1:15" x14ac:dyDescent="0.2">
      <c r="A65">
        <v>297694601</v>
      </c>
      <c r="B65" t="s">
        <v>13154</v>
      </c>
      <c r="C65">
        <v>55205888</v>
      </c>
      <c r="D65" t="s">
        <v>13025</v>
      </c>
      <c r="E65">
        <v>4.99</v>
      </c>
      <c r="F65">
        <v>35735</v>
      </c>
      <c r="G65">
        <v>4</v>
      </c>
      <c r="H65">
        <v>378</v>
      </c>
      <c r="I65">
        <v>4.5</v>
      </c>
      <c r="J65" t="s">
        <v>13155</v>
      </c>
      <c r="K65" t="s">
        <v>13027</v>
      </c>
      <c r="L65" t="s">
        <v>13028</v>
      </c>
      <c r="M65">
        <v>40</v>
      </c>
      <c r="N65">
        <v>0</v>
      </c>
      <c r="O65">
        <v>0</v>
      </c>
    </row>
    <row r="66" spans="1:15" x14ac:dyDescent="0.2">
      <c r="A66">
        <v>298127110</v>
      </c>
      <c r="B66" t="s">
        <v>13156</v>
      </c>
      <c r="C66">
        <v>46922752</v>
      </c>
      <c r="D66" t="s">
        <v>13025</v>
      </c>
      <c r="E66">
        <v>4.99</v>
      </c>
      <c r="F66">
        <v>410</v>
      </c>
      <c r="G66">
        <v>3</v>
      </c>
      <c r="H66">
        <v>7</v>
      </c>
      <c r="I66">
        <v>2.5</v>
      </c>
      <c r="J66" t="s">
        <v>13157</v>
      </c>
      <c r="K66" t="s">
        <v>13027</v>
      </c>
      <c r="L66" t="s">
        <v>12459</v>
      </c>
      <c r="M66">
        <v>37</v>
      </c>
      <c r="N66">
        <v>5</v>
      </c>
      <c r="O66">
        <v>1</v>
      </c>
    </row>
    <row r="67" spans="1:15" x14ac:dyDescent="0.2">
      <c r="A67">
        <v>298206806</v>
      </c>
      <c r="B67" t="s">
        <v>13158</v>
      </c>
      <c r="C67">
        <v>63283200</v>
      </c>
      <c r="D67" t="s">
        <v>13025</v>
      </c>
      <c r="E67">
        <v>12.99</v>
      </c>
      <c r="F67">
        <v>1390</v>
      </c>
      <c r="G67">
        <v>4.5</v>
      </c>
      <c r="H67">
        <v>143</v>
      </c>
      <c r="I67">
        <v>5</v>
      </c>
      <c r="J67" t="s">
        <v>13159</v>
      </c>
      <c r="K67" t="s">
        <v>13027</v>
      </c>
      <c r="L67" t="s">
        <v>13048</v>
      </c>
      <c r="M67">
        <v>37</v>
      </c>
      <c r="N67">
        <v>5</v>
      </c>
      <c r="O67">
        <v>33</v>
      </c>
    </row>
    <row r="68" spans="1:15" x14ac:dyDescent="0.2">
      <c r="A68">
        <v>298596830</v>
      </c>
      <c r="B68" t="s">
        <v>13160</v>
      </c>
      <c r="C68">
        <v>53426176</v>
      </c>
      <c r="D68" t="s">
        <v>13025</v>
      </c>
      <c r="E68">
        <v>0</v>
      </c>
      <c r="F68">
        <v>38</v>
      </c>
      <c r="G68">
        <v>3.5</v>
      </c>
      <c r="H68">
        <v>2</v>
      </c>
      <c r="I68">
        <v>5</v>
      </c>
      <c r="J68" t="s">
        <v>13075</v>
      </c>
      <c r="K68" t="s">
        <v>13027</v>
      </c>
      <c r="L68" t="s">
        <v>13048</v>
      </c>
      <c r="M68">
        <v>37</v>
      </c>
      <c r="N68">
        <v>5</v>
      </c>
      <c r="O68">
        <v>4</v>
      </c>
    </row>
    <row r="69" spans="1:15" x14ac:dyDescent="0.2">
      <c r="A69">
        <v>298867247</v>
      </c>
      <c r="B69" t="s">
        <v>13161</v>
      </c>
      <c r="C69">
        <v>39505920</v>
      </c>
      <c r="D69" t="s">
        <v>13025</v>
      </c>
      <c r="E69">
        <v>0</v>
      </c>
      <c r="F69">
        <v>233270</v>
      </c>
      <c r="G69">
        <v>4.5</v>
      </c>
      <c r="H69">
        <v>14625</v>
      </c>
      <c r="I69">
        <v>4.5</v>
      </c>
      <c r="J69">
        <v>2.61</v>
      </c>
      <c r="K69" t="s">
        <v>13027</v>
      </c>
      <c r="L69" t="s">
        <v>13045</v>
      </c>
      <c r="M69">
        <v>37</v>
      </c>
      <c r="N69">
        <v>0</v>
      </c>
      <c r="O69">
        <v>2</v>
      </c>
    </row>
    <row r="70" spans="1:15" x14ac:dyDescent="0.2">
      <c r="A70">
        <v>299029654</v>
      </c>
      <c r="B70" t="s">
        <v>13162</v>
      </c>
      <c r="C70">
        <v>210088960</v>
      </c>
      <c r="D70" t="s">
        <v>13025</v>
      </c>
      <c r="E70">
        <v>21.99</v>
      </c>
      <c r="F70">
        <v>64</v>
      </c>
      <c r="G70">
        <v>4.5</v>
      </c>
      <c r="H70">
        <v>0</v>
      </c>
      <c r="I70">
        <v>0</v>
      </c>
      <c r="J70" t="s">
        <v>13163</v>
      </c>
      <c r="K70" t="s">
        <v>13027</v>
      </c>
      <c r="L70" t="s">
        <v>13041</v>
      </c>
      <c r="M70">
        <v>37</v>
      </c>
      <c r="N70">
        <v>5</v>
      </c>
      <c r="O70">
        <v>2</v>
      </c>
    </row>
    <row r="71" spans="1:15" x14ac:dyDescent="0.2">
      <c r="A71">
        <v>299515267</v>
      </c>
      <c r="B71" t="s">
        <v>13164</v>
      </c>
      <c r="C71">
        <v>36399104</v>
      </c>
      <c r="D71" t="s">
        <v>13025</v>
      </c>
      <c r="E71">
        <v>0</v>
      </c>
      <c r="F71">
        <v>109349</v>
      </c>
      <c r="G71">
        <v>3.5</v>
      </c>
      <c r="H71">
        <v>1540</v>
      </c>
      <c r="I71">
        <v>5</v>
      </c>
      <c r="J71">
        <v>6.3</v>
      </c>
      <c r="K71" t="s">
        <v>13037</v>
      </c>
      <c r="L71" t="s">
        <v>13143</v>
      </c>
      <c r="M71">
        <v>37</v>
      </c>
      <c r="N71">
        <v>5</v>
      </c>
      <c r="O71">
        <v>1</v>
      </c>
    </row>
    <row r="72" spans="1:15" x14ac:dyDescent="0.2">
      <c r="A72">
        <v>299853944</v>
      </c>
      <c r="B72" t="s">
        <v>13165</v>
      </c>
      <c r="C72">
        <v>115143680</v>
      </c>
      <c r="D72" t="s">
        <v>13025</v>
      </c>
      <c r="E72">
        <v>0</v>
      </c>
      <c r="F72">
        <v>2229</v>
      </c>
      <c r="G72">
        <v>3.5</v>
      </c>
      <c r="H72">
        <v>4</v>
      </c>
      <c r="I72">
        <v>1</v>
      </c>
      <c r="J72" t="s">
        <v>13166</v>
      </c>
      <c r="K72" t="s">
        <v>13058</v>
      </c>
      <c r="L72" t="s">
        <v>13167</v>
      </c>
      <c r="M72">
        <v>37</v>
      </c>
      <c r="N72">
        <v>0</v>
      </c>
      <c r="O72">
        <v>1</v>
      </c>
    </row>
    <row r="73" spans="1:15" x14ac:dyDescent="0.2">
      <c r="A73">
        <v>299949744</v>
      </c>
      <c r="B73" t="s">
        <v>13168</v>
      </c>
      <c r="C73">
        <v>56481792</v>
      </c>
      <c r="D73" t="s">
        <v>13025</v>
      </c>
      <c r="E73">
        <v>1.99</v>
      </c>
      <c r="F73">
        <v>14970</v>
      </c>
      <c r="G73">
        <v>3.5</v>
      </c>
      <c r="H73">
        <v>24</v>
      </c>
      <c r="I73">
        <v>4.5</v>
      </c>
      <c r="J73">
        <v>24.2</v>
      </c>
      <c r="K73" t="s">
        <v>13027</v>
      </c>
      <c r="L73" t="s">
        <v>13116</v>
      </c>
      <c r="M73">
        <v>37</v>
      </c>
      <c r="N73">
        <v>0</v>
      </c>
      <c r="O73">
        <v>1</v>
      </c>
    </row>
    <row r="74" spans="1:15" x14ac:dyDescent="0.2">
      <c r="A74">
        <v>300048137</v>
      </c>
      <c r="B74" t="s">
        <v>13169</v>
      </c>
      <c r="C74">
        <v>181941248</v>
      </c>
      <c r="D74" t="s">
        <v>13025</v>
      </c>
      <c r="E74">
        <v>0</v>
      </c>
      <c r="F74">
        <v>144214</v>
      </c>
      <c r="G74">
        <v>3.5</v>
      </c>
      <c r="H74">
        <v>2162</v>
      </c>
      <c r="I74">
        <v>4</v>
      </c>
      <c r="J74" t="s">
        <v>13170</v>
      </c>
      <c r="K74" t="s">
        <v>13027</v>
      </c>
      <c r="L74" t="s">
        <v>13034</v>
      </c>
      <c r="M74">
        <v>37</v>
      </c>
      <c r="N74">
        <v>1</v>
      </c>
      <c r="O74">
        <v>43</v>
      </c>
    </row>
    <row r="75" spans="1:15" x14ac:dyDescent="0.2">
      <c r="A75">
        <v>300238550</v>
      </c>
      <c r="B75" t="s">
        <v>13171</v>
      </c>
      <c r="C75">
        <v>162891776</v>
      </c>
      <c r="D75" t="s">
        <v>13025</v>
      </c>
      <c r="E75">
        <v>0</v>
      </c>
      <c r="F75">
        <v>232940</v>
      </c>
      <c r="G75">
        <v>4</v>
      </c>
      <c r="H75">
        <v>683</v>
      </c>
      <c r="I75">
        <v>4.5</v>
      </c>
      <c r="J75" t="s">
        <v>13172</v>
      </c>
      <c r="K75" t="s">
        <v>13027</v>
      </c>
      <c r="L75" t="s">
        <v>13045</v>
      </c>
      <c r="M75">
        <v>37</v>
      </c>
      <c r="N75">
        <v>5</v>
      </c>
      <c r="O75">
        <v>1</v>
      </c>
    </row>
    <row r="76" spans="1:15" x14ac:dyDescent="0.2">
      <c r="A76">
        <v>300255638</v>
      </c>
      <c r="B76" t="s">
        <v>13173</v>
      </c>
      <c r="C76">
        <v>98108416</v>
      </c>
      <c r="D76" t="s">
        <v>13025</v>
      </c>
      <c r="E76">
        <v>0</v>
      </c>
      <c r="F76">
        <v>48407</v>
      </c>
      <c r="G76">
        <v>3</v>
      </c>
      <c r="H76">
        <v>20</v>
      </c>
      <c r="I76">
        <v>3.5</v>
      </c>
      <c r="J76">
        <v>5.16</v>
      </c>
      <c r="K76" t="s">
        <v>13037</v>
      </c>
      <c r="L76" t="s">
        <v>13167</v>
      </c>
      <c r="M76">
        <v>37</v>
      </c>
      <c r="N76">
        <v>0</v>
      </c>
      <c r="O76">
        <v>1</v>
      </c>
    </row>
    <row r="77" spans="1:15" x14ac:dyDescent="0.2">
      <c r="A77">
        <v>300265786</v>
      </c>
      <c r="B77" t="s">
        <v>13174</v>
      </c>
      <c r="C77">
        <v>54088704</v>
      </c>
      <c r="D77" t="s">
        <v>13025</v>
      </c>
      <c r="E77">
        <v>0.99</v>
      </c>
      <c r="F77">
        <v>5531</v>
      </c>
      <c r="G77">
        <v>3.5</v>
      </c>
      <c r="H77">
        <v>37</v>
      </c>
      <c r="I77">
        <v>2.5</v>
      </c>
      <c r="J77">
        <v>4.3</v>
      </c>
      <c r="K77" t="s">
        <v>13027</v>
      </c>
      <c r="L77" t="s">
        <v>12459</v>
      </c>
      <c r="M77">
        <v>40</v>
      </c>
      <c r="N77">
        <v>3</v>
      </c>
      <c r="O77">
        <v>13</v>
      </c>
    </row>
    <row r="78" spans="1:15" x14ac:dyDescent="0.2">
      <c r="A78">
        <v>300590611</v>
      </c>
      <c r="B78" t="s">
        <v>13175</v>
      </c>
      <c r="C78">
        <v>50155520</v>
      </c>
      <c r="D78" t="s">
        <v>13025</v>
      </c>
      <c r="E78">
        <v>1.99</v>
      </c>
      <c r="F78">
        <v>3393</v>
      </c>
      <c r="G78">
        <v>4</v>
      </c>
      <c r="H78">
        <v>77</v>
      </c>
      <c r="I78">
        <v>4</v>
      </c>
      <c r="J78" t="s">
        <v>13176</v>
      </c>
      <c r="K78" t="s">
        <v>13027</v>
      </c>
      <c r="L78" t="s">
        <v>13134</v>
      </c>
      <c r="M78">
        <v>43</v>
      </c>
      <c r="N78">
        <v>5</v>
      </c>
      <c r="O78">
        <v>1</v>
      </c>
    </row>
    <row r="79" spans="1:15" x14ac:dyDescent="0.2">
      <c r="A79">
        <v>300704847</v>
      </c>
      <c r="B79" t="s">
        <v>13177</v>
      </c>
      <c r="C79">
        <v>23936000</v>
      </c>
      <c r="D79" t="s">
        <v>13025</v>
      </c>
      <c r="E79">
        <v>0</v>
      </c>
      <c r="F79">
        <v>65016</v>
      </c>
      <c r="G79">
        <v>3.5</v>
      </c>
      <c r="H79">
        <v>274</v>
      </c>
      <c r="I79">
        <v>5</v>
      </c>
      <c r="J79" t="s">
        <v>13110</v>
      </c>
      <c r="K79" t="s">
        <v>13027</v>
      </c>
      <c r="L79" t="s">
        <v>12459</v>
      </c>
      <c r="M79">
        <v>38</v>
      </c>
      <c r="N79">
        <v>4</v>
      </c>
      <c r="O79">
        <v>17</v>
      </c>
    </row>
    <row r="80" spans="1:15" x14ac:dyDescent="0.2">
      <c r="A80">
        <v>301387274</v>
      </c>
      <c r="B80" t="s">
        <v>13178</v>
      </c>
      <c r="C80">
        <v>145293312</v>
      </c>
      <c r="D80" t="s">
        <v>13025</v>
      </c>
      <c r="E80">
        <v>0.99</v>
      </c>
      <c r="F80">
        <v>187529</v>
      </c>
      <c r="G80">
        <v>4</v>
      </c>
      <c r="H80">
        <v>1071</v>
      </c>
      <c r="I80">
        <v>4</v>
      </c>
      <c r="J80" t="s">
        <v>13179</v>
      </c>
      <c r="K80" t="s">
        <v>13087</v>
      </c>
      <c r="L80" t="s">
        <v>13098</v>
      </c>
      <c r="M80">
        <v>43</v>
      </c>
      <c r="N80">
        <v>5</v>
      </c>
      <c r="O80">
        <v>1</v>
      </c>
    </row>
    <row r="81" spans="1:15" x14ac:dyDescent="0.2">
      <c r="A81">
        <v>301521403</v>
      </c>
      <c r="B81" t="s">
        <v>13180</v>
      </c>
      <c r="C81">
        <v>140367872</v>
      </c>
      <c r="D81" t="s">
        <v>13025</v>
      </c>
      <c r="E81">
        <v>0</v>
      </c>
      <c r="F81">
        <v>33969</v>
      </c>
      <c r="G81">
        <v>3.5</v>
      </c>
      <c r="H81">
        <v>466</v>
      </c>
      <c r="I81">
        <v>5</v>
      </c>
      <c r="J81" t="s">
        <v>13181</v>
      </c>
      <c r="K81" t="s">
        <v>13027</v>
      </c>
      <c r="L81" t="s">
        <v>13084</v>
      </c>
      <c r="M81">
        <v>37</v>
      </c>
      <c r="N81">
        <v>0</v>
      </c>
      <c r="O81">
        <v>17</v>
      </c>
    </row>
    <row r="82" spans="1:15" x14ac:dyDescent="0.2">
      <c r="A82">
        <v>301724680</v>
      </c>
      <c r="B82" t="s">
        <v>13182</v>
      </c>
      <c r="C82">
        <v>281244672</v>
      </c>
      <c r="D82" t="s">
        <v>13025</v>
      </c>
      <c r="E82">
        <v>0</v>
      </c>
      <c r="F82">
        <v>48822</v>
      </c>
      <c r="G82">
        <v>3.5</v>
      </c>
      <c r="H82">
        <v>193</v>
      </c>
      <c r="I82">
        <v>4</v>
      </c>
      <c r="J82" t="s">
        <v>13183</v>
      </c>
      <c r="K82" t="s">
        <v>13027</v>
      </c>
      <c r="L82" t="s">
        <v>13045</v>
      </c>
      <c r="M82">
        <v>37</v>
      </c>
      <c r="N82">
        <v>0</v>
      </c>
      <c r="O82">
        <v>1</v>
      </c>
    </row>
    <row r="83" spans="1:15" x14ac:dyDescent="0.2">
      <c r="A83">
        <v>302049354</v>
      </c>
      <c r="B83" t="s">
        <v>13184</v>
      </c>
      <c r="C83">
        <v>66695168</v>
      </c>
      <c r="D83" t="s">
        <v>13025</v>
      </c>
      <c r="E83">
        <v>1.99</v>
      </c>
      <c r="F83">
        <v>59155</v>
      </c>
      <c r="G83">
        <v>4.5</v>
      </c>
      <c r="H83">
        <v>101</v>
      </c>
      <c r="I83">
        <v>2.5</v>
      </c>
      <c r="J83" t="s">
        <v>13185</v>
      </c>
      <c r="K83" t="s">
        <v>13027</v>
      </c>
      <c r="L83" t="s">
        <v>13028</v>
      </c>
      <c r="M83">
        <v>40</v>
      </c>
      <c r="N83">
        <v>5</v>
      </c>
      <c r="O83">
        <v>1</v>
      </c>
    </row>
    <row r="84" spans="1:15" x14ac:dyDescent="0.2">
      <c r="A84">
        <v>302584613</v>
      </c>
      <c r="B84" t="s">
        <v>13186</v>
      </c>
      <c r="C84">
        <v>169747456</v>
      </c>
      <c r="D84" t="s">
        <v>13025</v>
      </c>
      <c r="E84">
        <v>0</v>
      </c>
      <c r="F84">
        <v>252076</v>
      </c>
      <c r="G84">
        <v>3.5</v>
      </c>
      <c r="H84">
        <v>80</v>
      </c>
      <c r="I84">
        <v>4.5</v>
      </c>
      <c r="J84">
        <v>5.1100000000000003</v>
      </c>
      <c r="K84" t="s">
        <v>13027</v>
      </c>
      <c r="L84" t="s">
        <v>13187</v>
      </c>
      <c r="M84">
        <v>37</v>
      </c>
      <c r="N84">
        <v>5</v>
      </c>
      <c r="O84">
        <v>9</v>
      </c>
    </row>
    <row r="85" spans="1:15" x14ac:dyDescent="0.2">
      <c r="A85">
        <v>303058767</v>
      </c>
      <c r="B85" t="s">
        <v>13188</v>
      </c>
      <c r="C85">
        <v>41691136</v>
      </c>
      <c r="D85" t="s">
        <v>13025</v>
      </c>
      <c r="E85">
        <v>1.99</v>
      </c>
      <c r="F85">
        <v>4913</v>
      </c>
      <c r="G85">
        <v>4</v>
      </c>
      <c r="H85">
        <v>1</v>
      </c>
      <c r="I85">
        <v>4</v>
      </c>
      <c r="J85" t="s">
        <v>13189</v>
      </c>
      <c r="K85" t="s">
        <v>13087</v>
      </c>
      <c r="L85" t="s">
        <v>13028</v>
      </c>
      <c r="M85">
        <v>37</v>
      </c>
      <c r="N85">
        <v>3</v>
      </c>
      <c r="O85">
        <v>15</v>
      </c>
    </row>
    <row r="86" spans="1:15" x14ac:dyDescent="0.2">
      <c r="A86">
        <v>303191318</v>
      </c>
      <c r="B86" t="s">
        <v>13190</v>
      </c>
      <c r="C86">
        <v>122886144</v>
      </c>
      <c r="D86" t="s">
        <v>13025</v>
      </c>
      <c r="E86">
        <v>0</v>
      </c>
      <c r="F86">
        <v>1744</v>
      </c>
      <c r="G86">
        <v>3.5</v>
      </c>
      <c r="H86">
        <v>0</v>
      </c>
      <c r="I86">
        <v>0</v>
      </c>
      <c r="J86" t="s">
        <v>13191</v>
      </c>
      <c r="K86" t="s">
        <v>13027</v>
      </c>
      <c r="L86" t="s">
        <v>13045</v>
      </c>
      <c r="M86">
        <v>37</v>
      </c>
      <c r="N86">
        <v>0</v>
      </c>
      <c r="O86">
        <v>1</v>
      </c>
    </row>
    <row r="87" spans="1:15" x14ac:dyDescent="0.2">
      <c r="A87">
        <v>303337299</v>
      </c>
      <c r="B87" t="s">
        <v>13192</v>
      </c>
      <c r="C87">
        <v>55803904</v>
      </c>
      <c r="D87" t="s">
        <v>13025</v>
      </c>
      <c r="E87">
        <v>0.99</v>
      </c>
      <c r="F87">
        <v>16567</v>
      </c>
      <c r="G87">
        <v>4.5</v>
      </c>
      <c r="H87">
        <v>1155</v>
      </c>
      <c r="I87">
        <v>4.5</v>
      </c>
      <c r="J87" t="s">
        <v>13193</v>
      </c>
      <c r="K87" t="s">
        <v>13027</v>
      </c>
      <c r="L87" t="s">
        <v>13028</v>
      </c>
      <c r="M87">
        <v>43</v>
      </c>
      <c r="N87">
        <v>4</v>
      </c>
      <c r="O87">
        <v>1</v>
      </c>
    </row>
    <row r="88" spans="1:15" x14ac:dyDescent="0.2">
      <c r="A88">
        <v>303849934</v>
      </c>
      <c r="B88" t="s">
        <v>13194</v>
      </c>
      <c r="C88">
        <v>188956672</v>
      </c>
      <c r="D88" t="s">
        <v>13025</v>
      </c>
      <c r="E88">
        <v>0</v>
      </c>
      <c r="F88">
        <v>187315</v>
      </c>
      <c r="G88">
        <v>2</v>
      </c>
      <c r="H88">
        <v>9</v>
      </c>
      <c r="I88">
        <v>4</v>
      </c>
      <c r="J88" t="s">
        <v>13195</v>
      </c>
      <c r="K88" t="s">
        <v>13058</v>
      </c>
      <c r="L88" t="s">
        <v>13028</v>
      </c>
      <c r="M88">
        <v>37</v>
      </c>
      <c r="N88">
        <v>5</v>
      </c>
      <c r="O88">
        <v>9</v>
      </c>
    </row>
    <row r="89" spans="1:15" x14ac:dyDescent="0.2">
      <c r="A89">
        <v>304731501</v>
      </c>
      <c r="B89" t="s">
        <v>13196</v>
      </c>
      <c r="C89">
        <v>22185984</v>
      </c>
      <c r="D89" t="s">
        <v>13025</v>
      </c>
      <c r="E89">
        <v>2.99</v>
      </c>
      <c r="F89">
        <v>4781</v>
      </c>
      <c r="G89">
        <v>4.5</v>
      </c>
      <c r="H89">
        <v>1</v>
      </c>
      <c r="I89">
        <v>5</v>
      </c>
      <c r="J89" t="s">
        <v>13119</v>
      </c>
      <c r="K89" t="s">
        <v>13027</v>
      </c>
      <c r="L89" t="s">
        <v>13048</v>
      </c>
      <c r="M89">
        <v>37</v>
      </c>
      <c r="N89">
        <v>5</v>
      </c>
      <c r="O89">
        <v>10</v>
      </c>
    </row>
    <row r="90" spans="1:15" x14ac:dyDescent="0.2">
      <c r="A90">
        <v>304770340</v>
      </c>
      <c r="B90" t="s">
        <v>13197</v>
      </c>
      <c r="C90">
        <v>66160640</v>
      </c>
      <c r="D90" t="s">
        <v>13025</v>
      </c>
      <c r="E90">
        <v>3.99</v>
      </c>
      <c r="F90">
        <v>94</v>
      </c>
      <c r="G90">
        <v>4.5</v>
      </c>
      <c r="H90">
        <v>4</v>
      </c>
      <c r="I90">
        <v>4.5</v>
      </c>
      <c r="J90" t="s">
        <v>13198</v>
      </c>
      <c r="K90" t="s">
        <v>13027</v>
      </c>
      <c r="L90" t="s">
        <v>13028</v>
      </c>
      <c r="M90">
        <v>37</v>
      </c>
      <c r="N90">
        <v>0</v>
      </c>
      <c r="O90">
        <v>1</v>
      </c>
    </row>
    <row r="91" spans="1:15" x14ac:dyDescent="0.2">
      <c r="A91">
        <v>304871603</v>
      </c>
      <c r="B91" t="s">
        <v>13199</v>
      </c>
      <c r="C91">
        <v>28135424</v>
      </c>
      <c r="D91" t="s">
        <v>13025</v>
      </c>
      <c r="E91">
        <v>0.99</v>
      </c>
      <c r="F91">
        <v>29554</v>
      </c>
      <c r="G91">
        <v>4</v>
      </c>
      <c r="H91">
        <v>55</v>
      </c>
      <c r="I91">
        <v>5</v>
      </c>
      <c r="J91" t="s">
        <v>13200</v>
      </c>
      <c r="K91" t="s">
        <v>13027</v>
      </c>
      <c r="L91" t="s">
        <v>13111</v>
      </c>
      <c r="M91">
        <v>37</v>
      </c>
      <c r="N91">
        <v>0</v>
      </c>
      <c r="O91">
        <v>3</v>
      </c>
    </row>
    <row r="92" spans="1:15" x14ac:dyDescent="0.2">
      <c r="A92">
        <v>304871622</v>
      </c>
      <c r="B92" t="s">
        <v>13201</v>
      </c>
      <c r="C92">
        <v>27962441</v>
      </c>
      <c r="D92" t="s">
        <v>13025</v>
      </c>
      <c r="E92">
        <v>0.99</v>
      </c>
      <c r="F92">
        <v>32988</v>
      </c>
      <c r="G92">
        <v>4</v>
      </c>
      <c r="H92">
        <v>2489</v>
      </c>
      <c r="I92">
        <v>4</v>
      </c>
      <c r="J92">
        <v>1.7</v>
      </c>
      <c r="K92" t="s">
        <v>13037</v>
      </c>
      <c r="L92" t="s">
        <v>13028</v>
      </c>
      <c r="M92">
        <v>47</v>
      </c>
      <c r="N92">
        <v>5</v>
      </c>
      <c r="O92">
        <v>1</v>
      </c>
    </row>
    <row r="93" spans="1:15" x14ac:dyDescent="0.2">
      <c r="A93">
        <v>304878510</v>
      </c>
      <c r="B93" t="s">
        <v>13202</v>
      </c>
      <c r="C93">
        <v>133238784</v>
      </c>
      <c r="D93" t="s">
        <v>13025</v>
      </c>
      <c r="E93">
        <v>0</v>
      </c>
      <c r="F93">
        <v>373519</v>
      </c>
      <c r="G93">
        <v>3.5</v>
      </c>
      <c r="H93">
        <v>127</v>
      </c>
      <c r="I93">
        <v>4</v>
      </c>
      <c r="J93" t="s">
        <v>13203</v>
      </c>
      <c r="K93" t="s">
        <v>13027</v>
      </c>
      <c r="L93" t="s">
        <v>13066</v>
      </c>
      <c r="M93">
        <v>37</v>
      </c>
      <c r="N93">
        <v>0</v>
      </c>
      <c r="O93">
        <v>32</v>
      </c>
    </row>
    <row r="94" spans="1:15" x14ac:dyDescent="0.2">
      <c r="A94">
        <v>305343404</v>
      </c>
      <c r="B94" t="s">
        <v>13204</v>
      </c>
      <c r="C94">
        <v>151573504</v>
      </c>
      <c r="D94" t="s">
        <v>13025</v>
      </c>
      <c r="E94">
        <v>0</v>
      </c>
      <c r="F94">
        <v>334293</v>
      </c>
      <c r="G94">
        <v>4</v>
      </c>
      <c r="H94">
        <v>919</v>
      </c>
      <c r="I94">
        <v>4</v>
      </c>
      <c r="J94">
        <v>8.6</v>
      </c>
      <c r="K94" t="s">
        <v>13058</v>
      </c>
      <c r="L94" t="s">
        <v>13066</v>
      </c>
      <c r="M94">
        <v>37</v>
      </c>
      <c r="N94">
        <v>5</v>
      </c>
      <c r="O94">
        <v>16</v>
      </c>
    </row>
    <row r="95" spans="1:15" x14ac:dyDescent="0.2">
      <c r="A95">
        <v>305557780</v>
      </c>
      <c r="B95" t="s">
        <v>13205</v>
      </c>
      <c r="C95">
        <v>27069440</v>
      </c>
      <c r="D95" t="s">
        <v>13025</v>
      </c>
      <c r="E95">
        <v>1.99</v>
      </c>
      <c r="F95">
        <v>2302</v>
      </c>
      <c r="G95">
        <v>3.5</v>
      </c>
      <c r="H95">
        <v>3</v>
      </c>
      <c r="I95">
        <v>5</v>
      </c>
      <c r="J95">
        <v>5.0999999999999996</v>
      </c>
      <c r="K95" t="s">
        <v>13027</v>
      </c>
      <c r="L95" t="s">
        <v>13111</v>
      </c>
      <c r="M95">
        <v>37</v>
      </c>
      <c r="N95">
        <v>5</v>
      </c>
      <c r="O95">
        <v>1</v>
      </c>
    </row>
    <row r="96" spans="1:15" x14ac:dyDescent="0.2">
      <c r="A96">
        <v>305939712</v>
      </c>
      <c r="B96" t="s">
        <v>13206</v>
      </c>
      <c r="C96">
        <v>101259264</v>
      </c>
      <c r="D96" t="s">
        <v>13025</v>
      </c>
      <c r="E96">
        <v>0</v>
      </c>
      <c r="F96">
        <v>60659</v>
      </c>
      <c r="G96">
        <v>3</v>
      </c>
      <c r="H96">
        <v>57</v>
      </c>
      <c r="I96">
        <v>2.5</v>
      </c>
      <c r="J96" t="s">
        <v>13207</v>
      </c>
      <c r="K96" t="s">
        <v>13058</v>
      </c>
      <c r="L96" t="s">
        <v>13066</v>
      </c>
      <c r="M96">
        <v>37</v>
      </c>
      <c r="N96">
        <v>5</v>
      </c>
      <c r="O96">
        <v>10</v>
      </c>
    </row>
    <row r="97" spans="1:15" x14ac:dyDescent="0.2">
      <c r="A97">
        <v>306169895</v>
      </c>
      <c r="B97" t="s">
        <v>13208</v>
      </c>
      <c r="C97">
        <v>168192000</v>
      </c>
      <c r="D97" t="s">
        <v>13025</v>
      </c>
      <c r="E97">
        <v>2.99</v>
      </c>
      <c r="F97">
        <v>2562</v>
      </c>
      <c r="G97">
        <v>4</v>
      </c>
      <c r="H97">
        <v>10</v>
      </c>
      <c r="I97">
        <v>4.5</v>
      </c>
      <c r="J97">
        <v>5.0999999999999996</v>
      </c>
      <c r="K97" t="s">
        <v>13027</v>
      </c>
      <c r="L97" t="s">
        <v>13028</v>
      </c>
      <c r="M97">
        <v>37</v>
      </c>
      <c r="N97">
        <v>5</v>
      </c>
      <c r="O97">
        <v>4</v>
      </c>
    </row>
    <row r="98" spans="1:15" x14ac:dyDescent="0.2">
      <c r="A98">
        <v>306257910</v>
      </c>
      <c r="B98" t="s">
        <v>13209</v>
      </c>
      <c r="C98">
        <v>17485824</v>
      </c>
      <c r="D98" t="s">
        <v>13025</v>
      </c>
      <c r="E98">
        <v>4.99</v>
      </c>
      <c r="F98">
        <v>3042</v>
      </c>
      <c r="G98">
        <v>3.5</v>
      </c>
      <c r="H98">
        <v>6</v>
      </c>
      <c r="I98">
        <v>4</v>
      </c>
      <c r="J98" t="s">
        <v>13210</v>
      </c>
      <c r="K98" t="s">
        <v>13027</v>
      </c>
      <c r="L98" t="s">
        <v>13045</v>
      </c>
      <c r="M98">
        <v>37</v>
      </c>
      <c r="N98">
        <v>5</v>
      </c>
      <c r="O98">
        <v>11</v>
      </c>
    </row>
    <row r="99" spans="1:15" x14ac:dyDescent="0.2">
      <c r="A99">
        <v>306375551</v>
      </c>
      <c r="B99" t="s">
        <v>13211</v>
      </c>
      <c r="C99">
        <v>5234688</v>
      </c>
      <c r="D99" t="s">
        <v>13025</v>
      </c>
      <c r="E99">
        <v>0.99</v>
      </c>
      <c r="F99">
        <v>338</v>
      </c>
      <c r="G99">
        <v>2.5</v>
      </c>
      <c r="H99">
        <v>12</v>
      </c>
      <c r="I99">
        <v>2</v>
      </c>
      <c r="J99">
        <v>5</v>
      </c>
      <c r="K99" t="s">
        <v>13027</v>
      </c>
      <c r="L99" t="s">
        <v>13034</v>
      </c>
      <c r="M99">
        <v>43</v>
      </c>
      <c r="N99">
        <v>0</v>
      </c>
      <c r="O99">
        <v>1</v>
      </c>
    </row>
    <row r="100" spans="1:15" x14ac:dyDescent="0.2">
      <c r="A100">
        <v>306468004</v>
      </c>
      <c r="B100" t="s">
        <v>13212</v>
      </c>
      <c r="C100">
        <v>237913088</v>
      </c>
      <c r="D100" t="s">
        <v>13025</v>
      </c>
      <c r="E100">
        <v>2.99</v>
      </c>
      <c r="F100">
        <v>16434</v>
      </c>
      <c r="G100">
        <v>4.5</v>
      </c>
      <c r="H100">
        <v>3</v>
      </c>
      <c r="I100">
        <v>4.5</v>
      </c>
      <c r="J100" t="s">
        <v>13213</v>
      </c>
      <c r="K100" t="s">
        <v>13027</v>
      </c>
      <c r="L100" t="s">
        <v>13084</v>
      </c>
      <c r="M100">
        <v>37</v>
      </c>
      <c r="N100">
        <v>0</v>
      </c>
      <c r="O100">
        <v>9</v>
      </c>
    </row>
    <row r="101" spans="1:15" x14ac:dyDescent="0.2">
      <c r="A101">
        <v>306561234</v>
      </c>
      <c r="B101" t="s">
        <v>13214</v>
      </c>
      <c r="C101">
        <v>233513984</v>
      </c>
      <c r="D101" t="s">
        <v>13025</v>
      </c>
      <c r="E101">
        <v>2.99</v>
      </c>
      <c r="F101">
        <v>10046</v>
      </c>
      <c r="G101">
        <v>4.5</v>
      </c>
      <c r="H101">
        <v>7</v>
      </c>
      <c r="I101">
        <v>5</v>
      </c>
      <c r="J101" t="s">
        <v>13213</v>
      </c>
      <c r="K101" t="s">
        <v>13027</v>
      </c>
      <c r="L101" t="s">
        <v>13084</v>
      </c>
      <c r="M101">
        <v>37</v>
      </c>
      <c r="N101">
        <v>0</v>
      </c>
      <c r="O101">
        <v>9</v>
      </c>
    </row>
    <row r="102" spans="1:15" x14ac:dyDescent="0.2">
      <c r="A102">
        <v>306621789</v>
      </c>
      <c r="B102" t="s">
        <v>13215</v>
      </c>
      <c r="C102">
        <v>110420992</v>
      </c>
      <c r="D102" t="s">
        <v>13025</v>
      </c>
      <c r="E102">
        <v>0</v>
      </c>
      <c r="F102">
        <v>29107</v>
      </c>
      <c r="G102">
        <v>3</v>
      </c>
      <c r="H102">
        <v>85</v>
      </c>
      <c r="I102">
        <v>4</v>
      </c>
      <c r="J102">
        <v>11.2</v>
      </c>
      <c r="K102" t="s">
        <v>13037</v>
      </c>
      <c r="L102" t="s">
        <v>13167</v>
      </c>
      <c r="M102">
        <v>37</v>
      </c>
      <c r="N102">
        <v>5</v>
      </c>
      <c r="O102">
        <v>10</v>
      </c>
    </row>
    <row r="103" spans="1:15" x14ac:dyDescent="0.2">
      <c r="A103">
        <v>306628397</v>
      </c>
      <c r="B103" t="s">
        <v>13216</v>
      </c>
      <c r="C103">
        <v>47774720</v>
      </c>
      <c r="D103" t="s">
        <v>13025</v>
      </c>
      <c r="E103">
        <v>1.99</v>
      </c>
      <c r="F103">
        <v>878</v>
      </c>
      <c r="G103">
        <v>4</v>
      </c>
      <c r="H103">
        <v>48</v>
      </c>
      <c r="I103">
        <v>4.5</v>
      </c>
      <c r="J103" t="s">
        <v>13217</v>
      </c>
      <c r="K103" t="s">
        <v>13058</v>
      </c>
      <c r="L103" t="s">
        <v>13028</v>
      </c>
      <c r="M103">
        <v>38</v>
      </c>
      <c r="N103">
        <v>5</v>
      </c>
      <c r="O103">
        <v>1</v>
      </c>
    </row>
    <row r="104" spans="1:15" x14ac:dyDescent="0.2">
      <c r="A104">
        <v>306937053</v>
      </c>
      <c r="B104" t="s">
        <v>13218</v>
      </c>
      <c r="C104">
        <v>22259712</v>
      </c>
      <c r="D104" t="s">
        <v>13025</v>
      </c>
      <c r="E104">
        <v>0.99</v>
      </c>
      <c r="F104">
        <v>1140</v>
      </c>
      <c r="G104">
        <v>3.5</v>
      </c>
      <c r="H104">
        <v>20</v>
      </c>
      <c r="I104">
        <v>3.5</v>
      </c>
      <c r="J104">
        <v>3.6</v>
      </c>
      <c r="K104" t="s">
        <v>13027</v>
      </c>
      <c r="L104" t="s">
        <v>13028</v>
      </c>
      <c r="M104">
        <v>37</v>
      </c>
      <c r="N104">
        <v>4</v>
      </c>
      <c r="O104">
        <v>1</v>
      </c>
    </row>
    <row r="105" spans="1:15" x14ac:dyDescent="0.2">
      <c r="A105">
        <v>307132353</v>
      </c>
      <c r="B105" t="s">
        <v>13219</v>
      </c>
      <c r="C105">
        <v>431771648</v>
      </c>
      <c r="D105" t="s">
        <v>13025</v>
      </c>
      <c r="E105">
        <v>2.99</v>
      </c>
      <c r="F105">
        <v>35074</v>
      </c>
      <c r="G105">
        <v>4.5</v>
      </c>
      <c r="H105">
        <v>403</v>
      </c>
      <c r="I105">
        <v>4</v>
      </c>
      <c r="J105" t="s">
        <v>13210</v>
      </c>
      <c r="K105" t="s">
        <v>13027</v>
      </c>
      <c r="L105" t="s">
        <v>13028</v>
      </c>
      <c r="M105">
        <v>43</v>
      </c>
      <c r="N105">
        <v>0</v>
      </c>
      <c r="O105">
        <v>6</v>
      </c>
    </row>
    <row r="106" spans="1:15" x14ac:dyDescent="0.2">
      <c r="A106">
        <v>307184892</v>
      </c>
      <c r="B106" t="s">
        <v>13220</v>
      </c>
      <c r="C106">
        <v>120357888</v>
      </c>
      <c r="D106" t="s">
        <v>13025</v>
      </c>
      <c r="E106">
        <v>0</v>
      </c>
      <c r="F106">
        <v>59639</v>
      </c>
      <c r="G106">
        <v>3</v>
      </c>
      <c r="H106">
        <v>11</v>
      </c>
      <c r="I106">
        <v>2.5</v>
      </c>
      <c r="J106" t="s">
        <v>13221</v>
      </c>
      <c r="K106" t="s">
        <v>13058</v>
      </c>
      <c r="L106" t="s">
        <v>13077</v>
      </c>
      <c r="M106">
        <v>37</v>
      </c>
      <c r="N106">
        <v>4</v>
      </c>
      <c r="O106">
        <v>1</v>
      </c>
    </row>
    <row r="107" spans="1:15" x14ac:dyDescent="0.2">
      <c r="A107">
        <v>307219387</v>
      </c>
      <c r="B107" t="s">
        <v>13222</v>
      </c>
      <c r="C107">
        <v>90828800</v>
      </c>
      <c r="D107" t="s">
        <v>13025</v>
      </c>
      <c r="E107">
        <v>4.99</v>
      </c>
      <c r="F107">
        <v>2913</v>
      </c>
      <c r="G107">
        <v>4</v>
      </c>
      <c r="H107">
        <v>357</v>
      </c>
      <c r="I107">
        <v>5</v>
      </c>
      <c r="J107">
        <v>7.4</v>
      </c>
      <c r="K107" t="s">
        <v>13027</v>
      </c>
      <c r="L107" t="s">
        <v>13084</v>
      </c>
      <c r="M107">
        <v>43</v>
      </c>
      <c r="N107">
        <v>5</v>
      </c>
      <c r="O107">
        <v>1</v>
      </c>
    </row>
    <row r="108" spans="1:15" x14ac:dyDescent="0.2">
      <c r="A108">
        <v>307354030</v>
      </c>
      <c r="B108" t="s">
        <v>13223</v>
      </c>
      <c r="C108">
        <v>30796800</v>
      </c>
      <c r="D108" t="s">
        <v>13025</v>
      </c>
      <c r="E108">
        <v>0</v>
      </c>
      <c r="F108">
        <v>39722</v>
      </c>
      <c r="G108">
        <v>3</v>
      </c>
      <c r="H108">
        <v>0</v>
      </c>
      <c r="I108">
        <v>0</v>
      </c>
      <c r="J108">
        <v>5.0999999999999996</v>
      </c>
      <c r="K108" t="s">
        <v>13027</v>
      </c>
      <c r="L108" t="s">
        <v>13111</v>
      </c>
      <c r="M108">
        <v>37</v>
      </c>
      <c r="N108">
        <v>5</v>
      </c>
      <c r="O108">
        <v>1</v>
      </c>
    </row>
    <row r="109" spans="1:15" x14ac:dyDescent="0.2">
      <c r="A109">
        <v>307386350</v>
      </c>
      <c r="B109" t="s">
        <v>13224</v>
      </c>
      <c r="C109">
        <v>151397376</v>
      </c>
      <c r="D109" t="s">
        <v>13025</v>
      </c>
      <c r="E109">
        <v>0</v>
      </c>
      <c r="F109">
        <v>81006</v>
      </c>
      <c r="G109">
        <v>3.5</v>
      </c>
      <c r="H109">
        <v>25</v>
      </c>
      <c r="I109">
        <v>3</v>
      </c>
      <c r="J109" t="s">
        <v>13225</v>
      </c>
      <c r="K109" t="s">
        <v>13027</v>
      </c>
      <c r="L109" t="s">
        <v>13098</v>
      </c>
      <c r="M109">
        <v>37</v>
      </c>
      <c r="N109">
        <v>0</v>
      </c>
      <c r="O109">
        <v>1</v>
      </c>
    </row>
    <row r="110" spans="1:15" x14ac:dyDescent="0.2">
      <c r="A110">
        <v>307569751</v>
      </c>
      <c r="B110" t="s">
        <v>13226</v>
      </c>
      <c r="C110">
        <v>46880768</v>
      </c>
      <c r="D110" t="s">
        <v>13025</v>
      </c>
      <c r="E110">
        <v>0</v>
      </c>
      <c r="F110">
        <v>53465</v>
      </c>
      <c r="G110">
        <v>3.5</v>
      </c>
      <c r="H110">
        <v>204</v>
      </c>
      <c r="I110">
        <v>4</v>
      </c>
      <c r="J110" t="s">
        <v>13227</v>
      </c>
      <c r="K110" t="s">
        <v>13027</v>
      </c>
      <c r="L110" t="s">
        <v>13028</v>
      </c>
      <c r="M110">
        <v>37</v>
      </c>
      <c r="N110">
        <v>5</v>
      </c>
      <c r="O110">
        <v>1</v>
      </c>
    </row>
    <row r="111" spans="1:15" x14ac:dyDescent="0.2">
      <c r="A111">
        <v>307727765</v>
      </c>
      <c r="B111" t="s">
        <v>13228</v>
      </c>
      <c r="C111">
        <v>48741376</v>
      </c>
      <c r="D111" t="s">
        <v>13025</v>
      </c>
      <c r="E111">
        <v>0.99</v>
      </c>
      <c r="F111">
        <v>395261</v>
      </c>
      <c r="G111">
        <v>4.5</v>
      </c>
      <c r="H111">
        <v>88</v>
      </c>
      <c r="I111">
        <v>4.5</v>
      </c>
      <c r="J111" t="s">
        <v>13229</v>
      </c>
      <c r="K111" t="s">
        <v>13027</v>
      </c>
      <c r="L111" t="s">
        <v>13028</v>
      </c>
      <c r="M111">
        <v>37</v>
      </c>
      <c r="N111">
        <v>0</v>
      </c>
      <c r="O111">
        <v>1</v>
      </c>
    </row>
    <row r="112" spans="1:15" x14ac:dyDescent="0.2">
      <c r="A112">
        <v>307741537</v>
      </c>
      <c r="B112" t="s">
        <v>13230</v>
      </c>
      <c r="C112">
        <v>17145856</v>
      </c>
      <c r="D112" t="s">
        <v>13025</v>
      </c>
      <c r="E112">
        <v>1.99</v>
      </c>
      <c r="F112">
        <v>2021</v>
      </c>
      <c r="G112">
        <v>4.5</v>
      </c>
      <c r="H112">
        <v>147</v>
      </c>
      <c r="I112">
        <v>4.5</v>
      </c>
      <c r="J112" t="s">
        <v>13231</v>
      </c>
      <c r="K112" t="s">
        <v>13027</v>
      </c>
      <c r="L112" t="s">
        <v>12459</v>
      </c>
      <c r="M112">
        <v>37</v>
      </c>
      <c r="N112">
        <v>4</v>
      </c>
      <c r="O112">
        <v>12</v>
      </c>
    </row>
    <row r="113" spans="1:15" x14ac:dyDescent="0.2">
      <c r="A113">
        <v>307764057</v>
      </c>
      <c r="B113" t="s">
        <v>13232</v>
      </c>
      <c r="C113">
        <v>25808896</v>
      </c>
      <c r="D113" t="s">
        <v>13025</v>
      </c>
      <c r="E113">
        <v>0</v>
      </c>
      <c r="F113">
        <v>182</v>
      </c>
      <c r="G113">
        <v>3</v>
      </c>
      <c r="H113">
        <v>0</v>
      </c>
      <c r="I113">
        <v>0</v>
      </c>
      <c r="J113">
        <v>6.52</v>
      </c>
      <c r="K113" t="s">
        <v>13058</v>
      </c>
      <c r="L113" t="s">
        <v>13098</v>
      </c>
      <c r="M113">
        <v>37</v>
      </c>
      <c r="N113">
        <v>5</v>
      </c>
      <c r="O113">
        <v>3</v>
      </c>
    </row>
    <row r="114" spans="1:15" x14ac:dyDescent="0.2">
      <c r="A114">
        <v>307906541</v>
      </c>
      <c r="B114" t="s">
        <v>13233</v>
      </c>
      <c r="C114">
        <v>81924096</v>
      </c>
      <c r="D114" t="s">
        <v>13025</v>
      </c>
      <c r="E114">
        <v>0</v>
      </c>
      <c r="F114">
        <v>291787</v>
      </c>
      <c r="G114">
        <v>4</v>
      </c>
      <c r="H114">
        <v>589</v>
      </c>
      <c r="I114">
        <v>5</v>
      </c>
      <c r="J114">
        <v>8.6</v>
      </c>
      <c r="K114" t="s">
        <v>13027</v>
      </c>
      <c r="L114" t="s">
        <v>13098</v>
      </c>
      <c r="M114">
        <v>37</v>
      </c>
      <c r="N114">
        <v>4</v>
      </c>
      <c r="O114">
        <v>1</v>
      </c>
    </row>
    <row r="115" spans="1:15" x14ac:dyDescent="0.2">
      <c r="A115">
        <v>308111628</v>
      </c>
      <c r="B115" t="s">
        <v>13234</v>
      </c>
      <c r="C115">
        <v>19451904</v>
      </c>
      <c r="D115" t="s">
        <v>13025</v>
      </c>
      <c r="E115">
        <v>1.99</v>
      </c>
      <c r="F115">
        <v>2441</v>
      </c>
      <c r="G115">
        <v>4</v>
      </c>
      <c r="H115">
        <v>4</v>
      </c>
      <c r="I115">
        <v>5</v>
      </c>
      <c r="J115">
        <v>9.9</v>
      </c>
      <c r="K115" t="s">
        <v>13058</v>
      </c>
      <c r="L115" t="s">
        <v>12459</v>
      </c>
      <c r="M115">
        <v>38</v>
      </c>
      <c r="N115">
        <v>4</v>
      </c>
      <c r="O115">
        <v>12</v>
      </c>
    </row>
    <row r="116" spans="1:15" x14ac:dyDescent="0.2">
      <c r="A116">
        <v>308339980</v>
      </c>
      <c r="B116" t="s">
        <v>13235</v>
      </c>
      <c r="C116">
        <v>118683648</v>
      </c>
      <c r="D116" t="s">
        <v>13025</v>
      </c>
      <c r="E116">
        <v>0.99</v>
      </c>
      <c r="F116">
        <v>1372</v>
      </c>
      <c r="G116">
        <v>4</v>
      </c>
      <c r="H116">
        <v>25</v>
      </c>
      <c r="I116">
        <v>4</v>
      </c>
      <c r="J116" t="s">
        <v>13236</v>
      </c>
      <c r="K116" t="s">
        <v>13037</v>
      </c>
      <c r="L116" t="s">
        <v>13028</v>
      </c>
      <c r="M116">
        <v>37</v>
      </c>
      <c r="N116">
        <v>2</v>
      </c>
      <c r="O116">
        <v>1</v>
      </c>
    </row>
    <row r="117" spans="1:15" x14ac:dyDescent="0.2">
      <c r="A117">
        <v>308368164</v>
      </c>
      <c r="B117" t="s">
        <v>13237</v>
      </c>
      <c r="C117">
        <v>723764224</v>
      </c>
      <c r="D117" t="s">
        <v>13025</v>
      </c>
      <c r="E117">
        <v>249.99</v>
      </c>
      <c r="F117">
        <v>773</v>
      </c>
      <c r="G117">
        <v>4</v>
      </c>
      <c r="H117">
        <v>10</v>
      </c>
      <c r="I117">
        <v>3.5</v>
      </c>
      <c r="J117" t="s">
        <v>13238</v>
      </c>
      <c r="K117" t="s">
        <v>13027</v>
      </c>
      <c r="L117" t="s">
        <v>13134</v>
      </c>
      <c r="M117">
        <v>37</v>
      </c>
      <c r="N117">
        <v>5</v>
      </c>
      <c r="O117">
        <v>3</v>
      </c>
    </row>
    <row r="118" spans="1:15" x14ac:dyDescent="0.2">
      <c r="A118">
        <v>308750436</v>
      </c>
      <c r="B118" t="s">
        <v>13239</v>
      </c>
      <c r="C118">
        <v>111275008</v>
      </c>
      <c r="D118" t="s">
        <v>13025</v>
      </c>
      <c r="E118">
        <v>0</v>
      </c>
      <c r="F118">
        <v>200047</v>
      </c>
      <c r="G118">
        <v>4</v>
      </c>
      <c r="H118">
        <v>177</v>
      </c>
      <c r="I118">
        <v>4</v>
      </c>
      <c r="J118" t="s">
        <v>13240</v>
      </c>
      <c r="K118" t="s">
        <v>13027</v>
      </c>
      <c r="L118" t="s">
        <v>13041</v>
      </c>
      <c r="M118">
        <v>37</v>
      </c>
      <c r="N118">
        <v>0</v>
      </c>
      <c r="O118">
        <v>1</v>
      </c>
    </row>
    <row r="119" spans="1:15" x14ac:dyDescent="0.2">
      <c r="A119">
        <v>308834491</v>
      </c>
      <c r="B119" t="s">
        <v>13241</v>
      </c>
      <c r="C119">
        <v>109616128</v>
      </c>
      <c r="D119" t="s">
        <v>13025</v>
      </c>
      <c r="E119">
        <v>0</v>
      </c>
      <c r="F119">
        <v>112</v>
      </c>
      <c r="G119">
        <v>3.5</v>
      </c>
      <c r="H119">
        <v>0</v>
      </c>
      <c r="I119">
        <v>0</v>
      </c>
      <c r="J119" t="s">
        <v>13242</v>
      </c>
      <c r="K119" t="s">
        <v>13037</v>
      </c>
      <c r="L119" t="s">
        <v>13167</v>
      </c>
      <c r="M119">
        <v>37</v>
      </c>
      <c r="N119">
        <v>5</v>
      </c>
      <c r="O119">
        <v>17</v>
      </c>
    </row>
    <row r="120" spans="1:15" x14ac:dyDescent="0.2">
      <c r="A120">
        <v>309025938</v>
      </c>
      <c r="B120" t="s">
        <v>13243</v>
      </c>
      <c r="C120">
        <v>120725504</v>
      </c>
      <c r="D120" t="s">
        <v>13025</v>
      </c>
      <c r="E120">
        <v>0</v>
      </c>
      <c r="F120">
        <v>148160</v>
      </c>
      <c r="G120">
        <v>4.5</v>
      </c>
      <c r="H120">
        <v>63</v>
      </c>
      <c r="I120">
        <v>3.5</v>
      </c>
      <c r="J120" t="s">
        <v>13244</v>
      </c>
      <c r="K120" t="s">
        <v>13027</v>
      </c>
      <c r="L120" t="s">
        <v>13077</v>
      </c>
      <c r="M120">
        <v>37</v>
      </c>
      <c r="N120">
        <v>5</v>
      </c>
      <c r="O120">
        <v>1</v>
      </c>
    </row>
    <row r="121" spans="1:15" x14ac:dyDescent="0.2">
      <c r="A121">
        <v>309172177</v>
      </c>
      <c r="B121" t="s">
        <v>13245</v>
      </c>
      <c r="C121">
        <v>68491264</v>
      </c>
      <c r="D121" t="s">
        <v>13025</v>
      </c>
      <c r="E121">
        <v>0</v>
      </c>
      <c r="F121">
        <v>108507</v>
      </c>
      <c r="G121">
        <v>3</v>
      </c>
      <c r="H121">
        <v>628</v>
      </c>
      <c r="I121">
        <v>3</v>
      </c>
      <c r="J121">
        <v>5.3</v>
      </c>
      <c r="K121" t="s">
        <v>13027</v>
      </c>
      <c r="L121" t="s">
        <v>12459</v>
      </c>
      <c r="M121">
        <v>37</v>
      </c>
      <c r="N121">
        <v>5</v>
      </c>
      <c r="O121">
        <v>2</v>
      </c>
    </row>
    <row r="122" spans="1:15" x14ac:dyDescent="0.2">
      <c r="A122">
        <v>309187846</v>
      </c>
      <c r="B122" t="s">
        <v>13246</v>
      </c>
      <c r="C122">
        <v>122153984</v>
      </c>
      <c r="D122" t="s">
        <v>13025</v>
      </c>
      <c r="E122">
        <v>0</v>
      </c>
      <c r="F122">
        <v>46</v>
      </c>
      <c r="G122">
        <v>3</v>
      </c>
      <c r="H122">
        <v>0</v>
      </c>
      <c r="I122">
        <v>0</v>
      </c>
      <c r="J122" t="s">
        <v>13247</v>
      </c>
      <c r="K122" t="s">
        <v>13027</v>
      </c>
      <c r="L122" t="s">
        <v>13098</v>
      </c>
      <c r="M122">
        <v>37</v>
      </c>
      <c r="N122">
        <v>5</v>
      </c>
      <c r="O122">
        <v>1</v>
      </c>
    </row>
    <row r="123" spans="1:15" x14ac:dyDescent="0.2">
      <c r="A123">
        <v>309465525</v>
      </c>
      <c r="B123" t="s">
        <v>13248</v>
      </c>
      <c r="C123">
        <v>122315776</v>
      </c>
      <c r="D123" t="s">
        <v>13025</v>
      </c>
      <c r="E123">
        <v>0</v>
      </c>
      <c r="F123">
        <v>51427</v>
      </c>
      <c r="G123">
        <v>4</v>
      </c>
      <c r="H123">
        <v>874</v>
      </c>
      <c r="I123">
        <v>5</v>
      </c>
      <c r="J123" t="s">
        <v>13249</v>
      </c>
      <c r="K123" t="s">
        <v>13027</v>
      </c>
      <c r="L123" t="s">
        <v>13111</v>
      </c>
      <c r="M123">
        <v>37</v>
      </c>
      <c r="N123">
        <v>5</v>
      </c>
      <c r="O123">
        <v>1</v>
      </c>
    </row>
    <row r="124" spans="1:15" x14ac:dyDescent="0.2">
      <c r="A124">
        <v>309527804</v>
      </c>
      <c r="B124" t="s">
        <v>13250</v>
      </c>
      <c r="C124">
        <v>17010688</v>
      </c>
      <c r="D124" t="s">
        <v>13025</v>
      </c>
      <c r="E124">
        <v>0.99</v>
      </c>
      <c r="F124">
        <v>53821</v>
      </c>
      <c r="G124">
        <v>3.5</v>
      </c>
      <c r="H124">
        <v>165</v>
      </c>
      <c r="I124">
        <v>4</v>
      </c>
      <c r="J124" t="s">
        <v>13251</v>
      </c>
      <c r="K124" t="s">
        <v>13037</v>
      </c>
      <c r="L124" t="s">
        <v>13028</v>
      </c>
      <c r="M124">
        <v>43</v>
      </c>
      <c r="N124">
        <v>1</v>
      </c>
      <c r="O124">
        <v>1</v>
      </c>
    </row>
    <row r="125" spans="1:15" x14ac:dyDescent="0.2">
      <c r="A125">
        <v>309735670</v>
      </c>
      <c r="B125" t="s">
        <v>13252</v>
      </c>
      <c r="C125">
        <v>3691520</v>
      </c>
      <c r="D125" t="s">
        <v>13025</v>
      </c>
      <c r="E125">
        <v>0</v>
      </c>
      <c r="F125">
        <v>38681</v>
      </c>
      <c r="G125">
        <v>4</v>
      </c>
      <c r="H125">
        <v>563</v>
      </c>
      <c r="I125">
        <v>4.5</v>
      </c>
      <c r="J125">
        <v>4.3</v>
      </c>
      <c r="K125" t="s">
        <v>13027</v>
      </c>
      <c r="L125" t="s">
        <v>13080</v>
      </c>
      <c r="M125">
        <v>37</v>
      </c>
      <c r="N125">
        <v>3</v>
      </c>
      <c r="O125">
        <v>28</v>
      </c>
    </row>
    <row r="126" spans="1:15" x14ac:dyDescent="0.2">
      <c r="A126">
        <v>310303959</v>
      </c>
      <c r="B126" t="s">
        <v>13253</v>
      </c>
      <c r="C126">
        <v>31387648</v>
      </c>
      <c r="D126" t="s">
        <v>13025</v>
      </c>
      <c r="E126">
        <v>0.99</v>
      </c>
      <c r="F126">
        <v>17776</v>
      </c>
      <c r="G126">
        <v>4</v>
      </c>
      <c r="H126">
        <v>6</v>
      </c>
      <c r="I126">
        <v>5</v>
      </c>
      <c r="J126" t="s">
        <v>13254</v>
      </c>
      <c r="K126" t="s">
        <v>13027</v>
      </c>
      <c r="L126" t="s">
        <v>13028</v>
      </c>
      <c r="M126">
        <v>37</v>
      </c>
      <c r="N126">
        <v>0</v>
      </c>
      <c r="O126">
        <v>11</v>
      </c>
    </row>
    <row r="127" spans="1:15" x14ac:dyDescent="0.2">
      <c r="A127">
        <v>310633997</v>
      </c>
      <c r="B127" t="s">
        <v>13255</v>
      </c>
      <c r="C127">
        <v>135044096</v>
      </c>
      <c r="D127" t="s">
        <v>13025</v>
      </c>
      <c r="E127">
        <v>0</v>
      </c>
      <c r="F127">
        <v>287589</v>
      </c>
      <c r="G127">
        <v>4.5</v>
      </c>
      <c r="H127">
        <v>73088</v>
      </c>
      <c r="I127">
        <v>4.5</v>
      </c>
      <c r="J127" t="s">
        <v>13256</v>
      </c>
      <c r="K127" t="s">
        <v>13027</v>
      </c>
      <c r="L127" t="s">
        <v>13066</v>
      </c>
      <c r="M127">
        <v>12</v>
      </c>
      <c r="N127">
        <v>0</v>
      </c>
      <c r="O127">
        <v>35</v>
      </c>
    </row>
    <row r="128" spans="1:15" x14ac:dyDescent="0.2">
      <c r="A128">
        <v>310636441</v>
      </c>
      <c r="B128" t="s">
        <v>13257</v>
      </c>
      <c r="C128">
        <v>55815168</v>
      </c>
      <c r="D128" t="s">
        <v>13025</v>
      </c>
      <c r="E128">
        <v>2.99</v>
      </c>
      <c r="F128">
        <v>7308</v>
      </c>
      <c r="G128">
        <v>4</v>
      </c>
      <c r="H128">
        <v>15</v>
      </c>
      <c r="I128">
        <v>4.5</v>
      </c>
      <c r="J128" t="s">
        <v>13258</v>
      </c>
      <c r="K128" t="s">
        <v>13027</v>
      </c>
      <c r="L128" t="s">
        <v>13031</v>
      </c>
      <c r="M128">
        <v>37</v>
      </c>
      <c r="N128">
        <v>5</v>
      </c>
      <c r="O128">
        <v>30</v>
      </c>
    </row>
    <row r="129" spans="1:15" x14ac:dyDescent="0.2">
      <c r="A129">
        <v>310738695</v>
      </c>
      <c r="B129" t="s">
        <v>13259</v>
      </c>
      <c r="C129">
        <v>132632576</v>
      </c>
      <c r="D129" t="s">
        <v>13025</v>
      </c>
      <c r="E129">
        <v>0</v>
      </c>
      <c r="F129">
        <v>342969</v>
      </c>
      <c r="G129">
        <v>4.5</v>
      </c>
      <c r="H129">
        <v>88478</v>
      </c>
      <c r="I129">
        <v>4.5</v>
      </c>
      <c r="J129" t="s">
        <v>13260</v>
      </c>
      <c r="K129" t="s">
        <v>13027</v>
      </c>
      <c r="L129" t="s">
        <v>13138</v>
      </c>
      <c r="M129">
        <v>37</v>
      </c>
      <c r="N129">
        <v>5</v>
      </c>
      <c r="O129">
        <v>1</v>
      </c>
    </row>
    <row r="130" spans="1:15" x14ac:dyDescent="0.2">
      <c r="A130">
        <v>310951782</v>
      </c>
      <c r="B130" t="s">
        <v>13261</v>
      </c>
      <c r="C130">
        <v>270729216</v>
      </c>
      <c r="D130" t="s">
        <v>13025</v>
      </c>
      <c r="E130">
        <v>4.99</v>
      </c>
      <c r="F130">
        <v>6093</v>
      </c>
      <c r="G130">
        <v>4</v>
      </c>
      <c r="H130">
        <v>3</v>
      </c>
      <c r="I130">
        <v>5</v>
      </c>
      <c r="J130" t="s">
        <v>13262</v>
      </c>
      <c r="K130" t="s">
        <v>13027</v>
      </c>
      <c r="L130" t="s">
        <v>13028</v>
      </c>
      <c r="M130">
        <v>37</v>
      </c>
      <c r="N130">
        <v>5</v>
      </c>
      <c r="O130">
        <v>7</v>
      </c>
    </row>
    <row r="131" spans="1:15" x14ac:dyDescent="0.2">
      <c r="A131">
        <v>311466554</v>
      </c>
      <c r="B131" t="s">
        <v>13263</v>
      </c>
      <c r="C131">
        <v>39827456</v>
      </c>
      <c r="D131" t="s">
        <v>13025</v>
      </c>
      <c r="E131">
        <v>4.99</v>
      </c>
      <c r="F131">
        <v>5452</v>
      </c>
      <c r="G131">
        <v>4.5</v>
      </c>
      <c r="H131">
        <v>39</v>
      </c>
      <c r="I131">
        <v>4.5</v>
      </c>
      <c r="J131" t="s">
        <v>13264</v>
      </c>
      <c r="K131" t="s">
        <v>13087</v>
      </c>
      <c r="L131" t="s">
        <v>13028</v>
      </c>
      <c r="M131">
        <v>38</v>
      </c>
      <c r="N131">
        <v>5</v>
      </c>
      <c r="O131">
        <v>1</v>
      </c>
    </row>
    <row r="132" spans="1:15" x14ac:dyDescent="0.2">
      <c r="A132">
        <v>311548709</v>
      </c>
      <c r="B132" t="s">
        <v>13265</v>
      </c>
      <c r="C132">
        <v>57328640</v>
      </c>
      <c r="D132" t="s">
        <v>13025</v>
      </c>
      <c r="E132">
        <v>0</v>
      </c>
      <c r="F132">
        <v>43064</v>
      </c>
      <c r="G132">
        <v>3</v>
      </c>
      <c r="H132">
        <v>216</v>
      </c>
      <c r="I132">
        <v>2.5</v>
      </c>
      <c r="J132">
        <v>3.55</v>
      </c>
      <c r="K132" t="s">
        <v>13027</v>
      </c>
      <c r="L132" t="s">
        <v>13045</v>
      </c>
      <c r="M132">
        <v>37</v>
      </c>
      <c r="N132">
        <v>0</v>
      </c>
      <c r="O132">
        <v>2</v>
      </c>
    </row>
    <row r="133" spans="1:15" x14ac:dyDescent="0.2">
      <c r="A133">
        <v>311762416</v>
      </c>
      <c r="B133" t="s">
        <v>13266</v>
      </c>
      <c r="C133">
        <v>40717312</v>
      </c>
      <c r="D133" t="s">
        <v>13025</v>
      </c>
      <c r="E133">
        <v>0</v>
      </c>
      <c r="F133">
        <v>64</v>
      </c>
      <c r="G133">
        <v>4.5</v>
      </c>
      <c r="H133">
        <v>9</v>
      </c>
      <c r="I133">
        <v>5</v>
      </c>
      <c r="J133" t="s">
        <v>13267</v>
      </c>
      <c r="K133" t="s">
        <v>13027</v>
      </c>
      <c r="L133" t="s">
        <v>13048</v>
      </c>
      <c r="M133">
        <v>37</v>
      </c>
      <c r="N133">
        <v>5</v>
      </c>
      <c r="O133">
        <v>14</v>
      </c>
    </row>
    <row r="134" spans="1:15" x14ac:dyDescent="0.2">
      <c r="A134">
        <v>311785642</v>
      </c>
      <c r="B134" t="s">
        <v>13268</v>
      </c>
      <c r="C134">
        <v>141136896</v>
      </c>
      <c r="D134" t="s">
        <v>13025</v>
      </c>
      <c r="E134">
        <v>0</v>
      </c>
      <c r="F134">
        <v>220</v>
      </c>
      <c r="G134">
        <v>4.5</v>
      </c>
      <c r="H134">
        <v>2</v>
      </c>
      <c r="I134">
        <v>5</v>
      </c>
      <c r="J134" t="s">
        <v>13269</v>
      </c>
      <c r="K134" t="s">
        <v>13027</v>
      </c>
      <c r="L134" t="s">
        <v>13031</v>
      </c>
      <c r="M134">
        <v>37</v>
      </c>
      <c r="N134">
        <v>5</v>
      </c>
      <c r="O134">
        <v>13</v>
      </c>
    </row>
    <row r="135" spans="1:15" x14ac:dyDescent="0.2">
      <c r="A135">
        <v>311972587</v>
      </c>
      <c r="B135" t="s">
        <v>13270</v>
      </c>
      <c r="C135">
        <v>146228224</v>
      </c>
      <c r="D135" t="s">
        <v>13025</v>
      </c>
      <c r="E135">
        <v>0</v>
      </c>
      <c r="F135">
        <v>114096</v>
      </c>
      <c r="G135">
        <v>4.5</v>
      </c>
      <c r="H135">
        <v>2157</v>
      </c>
      <c r="I135">
        <v>4</v>
      </c>
      <c r="J135" t="s">
        <v>13271</v>
      </c>
      <c r="K135" t="s">
        <v>13027</v>
      </c>
      <c r="L135" t="s">
        <v>13028</v>
      </c>
      <c r="M135">
        <v>37</v>
      </c>
      <c r="N135">
        <v>5</v>
      </c>
      <c r="O135">
        <v>3</v>
      </c>
    </row>
    <row r="136" spans="1:15" x14ac:dyDescent="0.2">
      <c r="A136">
        <v>312220102</v>
      </c>
      <c r="B136" t="s">
        <v>13272</v>
      </c>
      <c r="C136">
        <v>52294656</v>
      </c>
      <c r="D136" t="s">
        <v>13025</v>
      </c>
      <c r="E136">
        <v>9.99</v>
      </c>
      <c r="F136">
        <v>1296</v>
      </c>
      <c r="G136">
        <v>4</v>
      </c>
      <c r="H136">
        <v>4</v>
      </c>
      <c r="I136">
        <v>5</v>
      </c>
      <c r="J136" t="s">
        <v>13273</v>
      </c>
      <c r="K136" t="s">
        <v>13027</v>
      </c>
      <c r="L136" t="s">
        <v>13031</v>
      </c>
      <c r="M136">
        <v>37</v>
      </c>
      <c r="N136">
        <v>4</v>
      </c>
      <c r="O136">
        <v>13</v>
      </c>
    </row>
    <row r="137" spans="1:15" x14ac:dyDescent="0.2">
      <c r="A137">
        <v>312266675</v>
      </c>
      <c r="B137" t="s">
        <v>13274</v>
      </c>
      <c r="C137">
        <v>16332800</v>
      </c>
      <c r="D137" t="s">
        <v>13025</v>
      </c>
      <c r="E137">
        <v>2.99</v>
      </c>
      <c r="F137">
        <v>1293</v>
      </c>
      <c r="G137">
        <v>4</v>
      </c>
      <c r="H137">
        <v>31</v>
      </c>
      <c r="I137">
        <v>5</v>
      </c>
      <c r="J137">
        <v>12.2</v>
      </c>
      <c r="K137" t="s">
        <v>13027</v>
      </c>
      <c r="L137" t="s">
        <v>13064</v>
      </c>
      <c r="M137">
        <v>37</v>
      </c>
      <c r="N137">
        <v>5</v>
      </c>
      <c r="O137">
        <v>11</v>
      </c>
    </row>
    <row r="138" spans="1:15" x14ac:dyDescent="0.2">
      <c r="A138">
        <v>312325565</v>
      </c>
      <c r="B138" t="s">
        <v>13275</v>
      </c>
      <c r="C138">
        <v>164382720</v>
      </c>
      <c r="D138" t="s">
        <v>13025</v>
      </c>
      <c r="E138">
        <v>0</v>
      </c>
      <c r="F138">
        <v>19946</v>
      </c>
      <c r="G138">
        <v>4</v>
      </c>
      <c r="H138">
        <v>13</v>
      </c>
      <c r="I138">
        <v>2.5</v>
      </c>
      <c r="J138" t="s">
        <v>13276</v>
      </c>
      <c r="K138" t="s">
        <v>13027</v>
      </c>
      <c r="L138" t="s">
        <v>13045</v>
      </c>
      <c r="M138">
        <v>37</v>
      </c>
      <c r="N138">
        <v>5</v>
      </c>
      <c r="O138">
        <v>1</v>
      </c>
    </row>
    <row r="139" spans="1:15" x14ac:dyDescent="0.2">
      <c r="A139">
        <v>312343159</v>
      </c>
      <c r="B139" t="s">
        <v>13277</v>
      </c>
      <c r="C139">
        <v>45712384</v>
      </c>
      <c r="D139" t="s">
        <v>13025</v>
      </c>
      <c r="E139">
        <v>0</v>
      </c>
      <c r="F139">
        <v>88613</v>
      </c>
      <c r="G139">
        <v>4</v>
      </c>
      <c r="H139">
        <v>392</v>
      </c>
      <c r="I139">
        <v>4.5</v>
      </c>
      <c r="J139" t="s">
        <v>13278</v>
      </c>
      <c r="K139" t="s">
        <v>13027</v>
      </c>
      <c r="L139" t="s">
        <v>13098</v>
      </c>
      <c r="M139">
        <v>37</v>
      </c>
      <c r="N139">
        <v>5</v>
      </c>
      <c r="O139">
        <v>1</v>
      </c>
    </row>
    <row r="140" spans="1:15" x14ac:dyDescent="0.2">
      <c r="A140">
        <v>313199385</v>
      </c>
      <c r="B140" t="s">
        <v>13279</v>
      </c>
      <c r="C140">
        <v>16086016</v>
      </c>
      <c r="D140" t="s">
        <v>13025</v>
      </c>
      <c r="E140">
        <v>0.99</v>
      </c>
      <c r="F140">
        <v>107727</v>
      </c>
      <c r="G140">
        <v>3.5</v>
      </c>
      <c r="H140">
        <v>55</v>
      </c>
      <c r="I140">
        <v>4.5</v>
      </c>
      <c r="J140" t="s">
        <v>13280</v>
      </c>
      <c r="K140" t="s">
        <v>13027</v>
      </c>
      <c r="L140" t="s">
        <v>13028</v>
      </c>
      <c r="M140">
        <v>37</v>
      </c>
      <c r="N140">
        <v>3</v>
      </c>
      <c r="O140">
        <v>1</v>
      </c>
    </row>
    <row r="141" spans="1:15" x14ac:dyDescent="0.2">
      <c r="A141">
        <v>314303518</v>
      </c>
      <c r="B141" t="s">
        <v>13281</v>
      </c>
      <c r="C141">
        <v>223805440</v>
      </c>
      <c r="D141" t="s">
        <v>13025</v>
      </c>
      <c r="E141">
        <v>0.99</v>
      </c>
      <c r="F141">
        <v>21416</v>
      </c>
      <c r="G141">
        <v>4.5</v>
      </c>
      <c r="H141">
        <v>974</v>
      </c>
      <c r="I141">
        <v>4.5</v>
      </c>
      <c r="J141" t="s">
        <v>13282</v>
      </c>
      <c r="K141" t="s">
        <v>13027</v>
      </c>
      <c r="L141" t="s">
        <v>13028</v>
      </c>
      <c r="M141">
        <v>43</v>
      </c>
      <c r="N141">
        <v>0</v>
      </c>
      <c r="O141">
        <v>5</v>
      </c>
    </row>
    <row r="142" spans="1:15" x14ac:dyDescent="0.2">
      <c r="A142">
        <v>314506629</v>
      </c>
      <c r="B142" t="s">
        <v>13283</v>
      </c>
      <c r="C142">
        <v>22159360</v>
      </c>
      <c r="D142" t="s">
        <v>13025</v>
      </c>
      <c r="E142">
        <v>2.99</v>
      </c>
      <c r="F142">
        <v>533</v>
      </c>
      <c r="G142">
        <v>4</v>
      </c>
      <c r="H142">
        <v>27</v>
      </c>
      <c r="I142">
        <v>4</v>
      </c>
      <c r="J142" t="s">
        <v>13284</v>
      </c>
      <c r="K142" t="s">
        <v>13027</v>
      </c>
      <c r="L142" t="s">
        <v>13028</v>
      </c>
      <c r="M142">
        <v>37</v>
      </c>
      <c r="N142">
        <v>3</v>
      </c>
      <c r="O142">
        <v>9</v>
      </c>
    </row>
    <row r="143" spans="1:15" x14ac:dyDescent="0.2">
      <c r="A143">
        <v>314652382</v>
      </c>
      <c r="B143" t="s">
        <v>13285</v>
      </c>
      <c r="C143">
        <v>20542280</v>
      </c>
      <c r="D143" t="s">
        <v>13025</v>
      </c>
      <c r="E143">
        <v>2.99</v>
      </c>
      <c r="F143">
        <v>32650</v>
      </c>
      <c r="G143">
        <v>3.5</v>
      </c>
      <c r="H143">
        <v>754</v>
      </c>
      <c r="I143">
        <v>3.5</v>
      </c>
      <c r="J143" t="s">
        <v>13286</v>
      </c>
      <c r="K143" t="s">
        <v>13037</v>
      </c>
      <c r="L143" t="s">
        <v>13048</v>
      </c>
      <c r="M143">
        <v>43</v>
      </c>
      <c r="N143">
        <v>1</v>
      </c>
      <c r="O143">
        <v>1</v>
      </c>
    </row>
    <row r="144" spans="1:15" x14ac:dyDescent="0.2">
      <c r="A144">
        <v>314716233</v>
      </c>
      <c r="B144" t="s">
        <v>13287</v>
      </c>
      <c r="C144">
        <v>130637824</v>
      </c>
      <c r="D144" t="s">
        <v>13025</v>
      </c>
      <c r="E144">
        <v>0</v>
      </c>
      <c r="F144">
        <v>164963</v>
      </c>
      <c r="G144">
        <v>3.5</v>
      </c>
      <c r="H144">
        <v>69</v>
      </c>
      <c r="I144">
        <v>4</v>
      </c>
      <c r="J144" t="s">
        <v>13288</v>
      </c>
      <c r="K144" t="s">
        <v>13027</v>
      </c>
      <c r="L144" t="s">
        <v>13066</v>
      </c>
      <c r="M144">
        <v>37</v>
      </c>
      <c r="N144">
        <v>5</v>
      </c>
      <c r="O144">
        <v>3</v>
      </c>
    </row>
    <row r="145" spans="1:15" x14ac:dyDescent="0.2">
      <c r="A145">
        <v>314819528</v>
      </c>
      <c r="B145" t="s">
        <v>13289</v>
      </c>
      <c r="C145">
        <v>8900608</v>
      </c>
      <c r="D145" t="s">
        <v>13025</v>
      </c>
      <c r="E145">
        <v>1.99</v>
      </c>
      <c r="F145">
        <v>141</v>
      </c>
      <c r="G145">
        <v>3</v>
      </c>
      <c r="H145">
        <v>15</v>
      </c>
      <c r="I145">
        <v>3</v>
      </c>
      <c r="J145">
        <v>4.5</v>
      </c>
      <c r="K145" t="s">
        <v>13027</v>
      </c>
      <c r="L145" t="s">
        <v>13034</v>
      </c>
      <c r="M145">
        <v>40</v>
      </c>
      <c r="N145">
        <v>0</v>
      </c>
      <c r="O145">
        <v>1</v>
      </c>
    </row>
    <row r="146" spans="1:15" x14ac:dyDescent="0.2">
      <c r="A146">
        <v>314855255</v>
      </c>
      <c r="B146" t="s">
        <v>13290</v>
      </c>
      <c r="C146">
        <v>180500480</v>
      </c>
      <c r="D146" t="s">
        <v>13025</v>
      </c>
      <c r="E146">
        <v>0</v>
      </c>
      <c r="F146">
        <v>80424</v>
      </c>
      <c r="G146">
        <v>4</v>
      </c>
      <c r="H146">
        <v>46</v>
      </c>
      <c r="I146">
        <v>4.5</v>
      </c>
      <c r="J146" t="s">
        <v>13291</v>
      </c>
      <c r="K146" t="s">
        <v>13027</v>
      </c>
      <c r="L146" t="s">
        <v>13038</v>
      </c>
      <c r="M146">
        <v>37</v>
      </c>
      <c r="N146">
        <v>5</v>
      </c>
      <c r="O146">
        <v>2</v>
      </c>
    </row>
    <row r="147" spans="1:15" x14ac:dyDescent="0.2">
      <c r="A147">
        <v>314864297</v>
      </c>
      <c r="B147" t="s">
        <v>13292</v>
      </c>
      <c r="C147">
        <v>19853312</v>
      </c>
      <c r="D147" t="s">
        <v>13025</v>
      </c>
      <c r="E147">
        <v>0.99</v>
      </c>
      <c r="F147">
        <v>17190</v>
      </c>
      <c r="G147">
        <v>4</v>
      </c>
      <c r="H147">
        <v>180</v>
      </c>
      <c r="I147">
        <v>4.5</v>
      </c>
      <c r="J147">
        <v>1.1200000000000001</v>
      </c>
      <c r="K147" t="s">
        <v>13027</v>
      </c>
      <c r="L147" t="s">
        <v>13028</v>
      </c>
      <c r="M147">
        <v>40</v>
      </c>
      <c r="N147">
        <v>0</v>
      </c>
      <c r="O147">
        <v>1</v>
      </c>
    </row>
    <row r="148" spans="1:15" x14ac:dyDescent="0.2">
      <c r="A148">
        <v>315021242</v>
      </c>
      <c r="B148" t="s">
        <v>13293</v>
      </c>
      <c r="C148">
        <v>42926080</v>
      </c>
      <c r="D148" t="s">
        <v>13025</v>
      </c>
      <c r="E148">
        <v>0.99</v>
      </c>
      <c r="F148">
        <v>7973</v>
      </c>
      <c r="G148">
        <v>4</v>
      </c>
      <c r="H148">
        <v>127</v>
      </c>
      <c r="I148">
        <v>5</v>
      </c>
      <c r="J148" t="s">
        <v>13294</v>
      </c>
      <c r="K148" t="s">
        <v>13027</v>
      </c>
      <c r="L148" t="s">
        <v>13028</v>
      </c>
      <c r="M148">
        <v>40</v>
      </c>
      <c r="N148">
        <v>5</v>
      </c>
      <c r="O148">
        <v>15</v>
      </c>
    </row>
    <row r="149" spans="1:15" x14ac:dyDescent="0.2">
      <c r="A149">
        <v>316025912</v>
      </c>
      <c r="B149" t="s">
        <v>13295</v>
      </c>
      <c r="C149">
        <v>36692992</v>
      </c>
      <c r="D149" t="s">
        <v>13025</v>
      </c>
      <c r="E149">
        <v>2.99</v>
      </c>
      <c r="F149">
        <v>19621</v>
      </c>
      <c r="G149">
        <v>4</v>
      </c>
      <c r="H149">
        <v>1191</v>
      </c>
      <c r="I149">
        <v>4.5</v>
      </c>
      <c r="J149" t="s">
        <v>13296</v>
      </c>
      <c r="K149" t="s">
        <v>13027</v>
      </c>
      <c r="L149" t="s">
        <v>13028</v>
      </c>
      <c r="M149">
        <v>37</v>
      </c>
      <c r="N149">
        <v>5</v>
      </c>
      <c r="O149">
        <v>1</v>
      </c>
    </row>
    <row r="150" spans="1:15" x14ac:dyDescent="0.2">
      <c r="A150">
        <v>316227296</v>
      </c>
      <c r="B150" t="s">
        <v>13297</v>
      </c>
      <c r="C150">
        <v>36647936</v>
      </c>
      <c r="D150" t="s">
        <v>13025</v>
      </c>
      <c r="E150">
        <v>3.99</v>
      </c>
      <c r="F150">
        <v>7315</v>
      </c>
      <c r="G150">
        <v>4</v>
      </c>
      <c r="H150">
        <v>138</v>
      </c>
      <c r="I150">
        <v>4.5</v>
      </c>
      <c r="J150">
        <v>2.0099999999999998</v>
      </c>
      <c r="K150" t="s">
        <v>13027</v>
      </c>
      <c r="L150" t="s">
        <v>13028</v>
      </c>
      <c r="M150">
        <v>37</v>
      </c>
      <c r="N150">
        <v>5</v>
      </c>
      <c r="O150">
        <v>6</v>
      </c>
    </row>
    <row r="151" spans="1:15" x14ac:dyDescent="0.2">
      <c r="A151">
        <v>316391924</v>
      </c>
      <c r="B151" t="s">
        <v>13298</v>
      </c>
      <c r="C151">
        <v>91697152</v>
      </c>
      <c r="D151" t="s">
        <v>13025</v>
      </c>
      <c r="E151">
        <v>0</v>
      </c>
      <c r="F151">
        <v>118</v>
      </c>
      <c r="G151">
        <v>3</v>
      </c>
      <c r="H151">
        <v>0</v>
      </c>
      <c r="I151">
        <v>0</v>
      </c>
      <c r="J151">
        <v>4.5999999999999996</v>
      </c>
      <c r="K151" t="s">
        <v>13037</v>
      </c>
      <c r="L151" t="s">
        <v>13167</v>
      </c>
      <c r="M151">
        <v>37</v>
      </c>
      <c r="N151">
        <v>5</v>
      </c>
      <c r="O151">
        <v>1</v>
      </c>
    </row>
    <row r="152" spans="1:15" x14ac:dyDescent="0.2">
      <c r="A152">
        <v>317469184</v>
      </c>
      <c r="B152" t="s">
        <v>13299</v>
      </c>
      <c r="C152">
        <v>51538944</v>
      </c>
      <c r="D152" t="s">
        <v>13025</v>
      </c>
      <c r="E152">
        <v>0</v>
      </c>
      <c r="F152">
        <v>290996</v>
      </c>
      <c r="G152">
        <v>3.5</v>
      </c>
      <c r="H152">
        <v>150</v>
      </c>
      <c r="I152">
        <v>3.5</v>
      </c>
      <c r="J152" t="s">
        <v>13300</v>
      </c>
      <c r="K152" t="s">
        <v>13027</v>
      </c>
      <c r="L152" t="s">
        <v>13077</v>
      </c>
      <c r="M152">
        <v>37</v>
      </c>
      <c r="N152">
        <v>5</v>
      </c>
      <c r="O152">
        <v>2</v>
      </c>
    </row>
    <row r="153" spans="1:15" x14ac:dyDescent="0.2">
      <c r="A153">
        <v>317809458</v>
      </c>
      <c r="B153" t="s">
        <v>13301</v>
      </c>
      <c r="C153">
        <v>8302592</v>
      </c>
      <c r="D153" t="s">
        <v>13025</v>
      </c>
      <c r="E153">
        <v>3.99</v>
      </c>
      <c r="F153">
        <v>2785</v>
      </c>
      <c r="G153">
        <v>4</v>
      </c>
      <c r="H153">
        <v>90</v>
      </c>
      <c r="I153">
        <v>4</v>
      </c>
      <c r="J153" t="s">
        <v>13302</v>
      </c>
      <c r="K153" t="s">
        <v>13027</v>
      </c>
      <c r="L153" t="s">
        <v>13064</v>
      </c>
      <c r="M153">
        <v>37</v>
      </c>
      <c r="N153">
        <v>5</v>
      </c>
      <c r="O153">
        <v>26</v>
      </c>
    </row>
    <row r="154" spans="1:15" x14ac:dyDescent="0.2">
      <c r="A154">
        <v>317904170</v>
      </c>
      <c r="B154" t="s">
        <v>13303</v>
      </c>
      <c r="C154">
        <v>430128128</v>
      </c>
      <c r="D154" t="s">
        <v>13025</v>
      </c>
      <c r="E154">
        <v>6.99</v>
      </c>
      <c r="F154">
        <v>54408</v>
      </c>
      <c r="G154">
        <v>3.5</v>
      </c>
      <c r="H154">
        <v>65</v>
      </c>
      <c r="I154">
        <v>2</v>
      </c>
      <c r="J154" t="s">
        <v>13304</v>
      </c>
      <c r="K154" t="s">
        <v>13037</v>
      </c>
      <c r="L154" t="s">
        <v>13028</v>
      </c>
      <c r="M154">
        <v>37</v>
      </c>
      <c r="N154">
        <v>5</v>
      </c>
      <c r="O154">
        <v>8</v>
      </c>
    </row>
    <row r="155" spans="1:15" x14ac:dyDescent="0.2">
      <c r="A155">
        <v>318304532</v>
      </c>
      <c r="B155" t="s">
        <v>13305</v>
      </c>
      <c r="C155">
        <v>69960704</v>
      </c>
      <c r="D155" t="s">
        <v>13025</v>
      </c>
      <c r="E155">
        <v>9.99</v>
      </c>
      <c r="F155">
        <v>8138</v>
      </c>
      <c r="G155">
        <v>4</v>
      </c>
      <c r="H155">
        <v>107</v>
      </c>
      <c r="I155">
        <v>4.5</v>
      </c>
      <c r="J155">
        <v>2.89</v>
      </c>
      <c r="K155" t="s">
        <v>13027</v>
      </c>
      <c r="L155" t="s">
        <v>13028</v>
      </c>
      <c r="M155">
        <v>37</v>
      </c>
      <c r="N155">
        <v>5</v>
      </c>
      <c r="O155">
        <v>13</v>
      </c>
    </row>
    <row r="156" spans="1:15" x14ac:dyDescent="0.2">
      <c r="A156">
        <v>318592730</v>
      </c>
      <c r="B156" t="s">
        <v>13306</v>
      </c>
      <c r="C156">
        <v>767126</v>
      </c>
      <c r="D156" t="s">
        <v>13025</v>
      </c>
      <c r="E156">
        <v>0</v>
      </c>
      <c r="F156">
        <v>123190</v>
      </c>
      <c r="G156">
        <v>3</v>
      </c>
      <c r="H156">
        <v>68841</v>
      </c>
      <c r="I156">
        <v>3</v>
      </c>
      <c r="J156">
        <v>1.1000000000000001</v>
      </c>
      <c r="K156" t="s">
        <v>13027</v>
      </c>
      <c r="L156" t="s">
        <v>13134</v>
      </c>
      <c r="M156">
        <v>47</v>
      </c>
      <c r="N156">
        <v>0</v>
      </c>
      <c r="O156">
        <v>1</v>
      </c>
    </row>
    <row r="157" spans="1:15" x14ac:dyDescent="0.2">
      <c r="A157">
        <v>318639200</v>
      </c>
      <c r="B157" t="s">
        <v>13307</v>
      </c>
      <c r="C157">
        <v>12996628</v>
      </c>
      <c r="D157" t="s">
        <v>13025</v>
      </c>
      <c r="E157">
        <v>0.99</v>
      </c>
      <c r="F157">
        <v>23810</v>
      </c>
      <c r="G157">
        <v>3.5</v>
      </c>
      <c r="H157">
        <v>582</v>
      </c>
      <c r="I157">
        <v>4</v>
      </c>
      <c r="J157">
        <v>1.5</v>
      </c>
      <c r="K157" t="s">
        <v>13037</v>
      </c>
      <c r="L157" t="s">
        <v>13028</v>
      </c>
      <c r="M157">
        <v>45</v>
      </c>
      <c r="N157">
        <v>0</v>
      </c>
      <c r="O157">
        <v>1</v>
      </c>
    </row>
    <row r="158" spans="1:15" x14ac:dyDescent="0.2">
      <c r="A158">
        <v>319204550</v>
      </c>
      <c r="B158" t="s">
        <v>13308</v>
      </c>
      <c r="C158">
        <v>139545600</v>
      </c>
      <c r="D158" t="s">
        <v>13025</v>
      </c>
      <c r="E158">
        <v>0</v>
      </c>
      <c r="F158">
        <v>54192</v>
      </c>
      <c r="G158">
        <v>4</v>
      </c>
      <c r="H158">
        <v>32</v>
      </c>
      <c r="I158">
        <v>2</v>
      </c>
      <c r="J158" t="s">
        <v>13309</v>
      </c>
      <c r="K158" t="s">
        <v>13027</v>
      </c>
      <c r="L158" t="s">
        <v>13077</v>
      </c>
      <c r="M158">
        <v>37</v>
      </c>
      <c r="N158">
        <v>0</v>
      </c>
      <c r="O158">
        <v>1</v>
      </c>
    </row>
    <row r="159" spans="1:15" x14ac:dyDescent="0.2">
      <c r="A159">
        <v>319284643</v>
      </c>
      <c r="B159" t="s">
        <v>13310</v>
      </c>
      <c r="C159">
        <v>130394112</v>
      </c>
      <c r="D159" t="s">
        <v>13025</v>
      </c>
      <c r="E159">
        <v>0</v>
      </c>
      <c r="F159">
        <v>20953</v>
      </c>
      <c r="G159">
        <v>4</v>
      </c>
      <c r="H159">
        <v>481</v>
      </c>
      <c r="I159">
        <v>4</v>
      </c>
      <c r="J159">
        <v>8.1</v>
      </c>
      <c r="K159" t="s">
        <v>13027</v>
      </c>
      <c r="L159" t="s">
        <v>13077</v>
      </c>
      <c r="M159">
        <v>37</v>
      </c>
      <c r="N159">
        <v>5</v>
      </c>
      <c r="O159">
        <v>1</v>
      </c>
    </row>
    <row r="160" spans="1:15" x14ac:dyDescent="0.2">
      <c r="A160">
        <v>319295332</v>
      </c>
      <c r="B160" t="s">
        <v>13311</v>
      </c>
      <c r="C160">
        <v>101925888</v>
      </c>
      <c r="D160" t="s">
        <v>13025</v>
      </c>
      <c r="E160">
        <v>9.99</v>
      </c>
      <c r="F160">
        <v>71609</v>
      </c>
      <c r="G160">
        <v>4.5</v>
      </c>
      <c r="H160">
        <v>99</v>
      </c>
      <c r="I160">
        <v>4</v>
      </c>
      <c r="J160">
        <v>11.9</v>
      </c>
      <c r="K160" t="s">
        <v>13037</v>
      </c>
      <c r="L160" t="s">
        <v>13048</v>
      </c>
      <c r="M160">
        <v>37</v>
      </c>
      <c r="N160">
        <v>4</v>
      </c>
      <c r="O160">
        <v>14</v>
      </c>
    </row>
    <row r="161" spans="1:15" x14ac:dyDescent="0.2">
      <c r="A161">
        <v>319740707</v>
      </c>
      <c r="B161" t="s">
        <v>13312</v>
      </c>
      <c r="C161">
        <v>52951040</v>
      </c>
      <c r="D161" t="s">
        <v>13025</v>
      </c>
      <c r="E161">
        <v>0</v>
      </c>
      <c r="F161">
        <v>32881</v>
      </c>
      <c r="G161">
        <v>3.5</v>
      </c>
      <c r="H161">
        <v>7</v>
      </c>
      <c r="I161">
        <v>2</v>
      </c>
      <c r="J161" t="s">
        <v>13313</v>
      </c>
      <c r="K161" t="s">
        <v>13037</v>
      </c>
      <c r="L161" t="s">
        <v>13167</v>
      </c>
      <c r="M161">
        <v>37</v>
      </c>
      <c r="N161">
        <v>5</v>
      </c>
      <c r="O161">
        <v>1</v>
      </c>
    </row>
    <row r="162" spans="1:15" x14ac:dyDescent="0.2">
      <c r="A162">
        <v>319881193</v>
      </c>
      <c r="B162" t="s">
        <v>13314</v>
      </c>
      <c r="C162">
        <v>80409600</v>
      </c>
      <c r="D162" t="s">
        <v>13025</v>
      </c>
      <c r="E162">
        <v>0</v>
      </c>
      <c r="F162">
        <v>23201</v>
      </c>
      <c r="G162">
        <v>2.5</v>
      </c>
      <c r="H162">
        <v>14</v>
      </c>
      <c r="I162">
        <v>2</v>
      </c>
      <c r="J162" t="s">
        <v>13315</v>
      </c>
      <c r="K162" t="s">
        <v>13058</v>
      </c>
      <c r="L162" t="s">
        <v>13066</v>
      </c>
      <c r="M162">
        <v>37</v>
      </c>
      <c r="N162">
        <v>5</v>
      </c>
      <c r="O162">
        <v>5</v>
      </c>
    </row>
    <row r="163" spans="1:15" x14ac:dyDescent="0.2">
      <c r="A163">
        <v>320029256</v>
      </c>
      <c r="B163" t="s">
        <v>13316</v>
      </c>
      <c r="C163">
        <v>137312256</v>
      </c>
      <c r="D163" t="s">
        <v>13025</v>
      </c>
      <c r="E163">
        <v>0</v>
      </c>
      <c r="F163">
        <v>17906</v>
      </c>
      <c r="G163">
        <v>3</v>
      </c>
      <c r="H163">
        <v>4</v>
      </c>
      <c r="I163">
        <v>3</v>
      </c>
      <c r="J163" t="s">
        <v>13317</v>
      </c>
      <c r="K163" t="s">
        <v>13027</v>
      </c>
      <c r="L163" t="s">
        <v>13038</v>
      </c>
      <c r="M163">
        <v>37</v>
      </c>
      <c r="N163">
        <v>5</v>
      </c>
      <c r="O163">
        <v>1</v>
      </c>
    </row>
    <row r="164" spans="1:15" x14ac:dyDescent="0.2">
      <c r="A164">
        <v>320279293</v>
      </c>
      <c r="B164" t="s">
        <v>13318</v>
      </c>
      <c r="C164">
        <v>144412672</v>
      </c>
      <c r="D164" t="s">
        <v>13025</v>
      </c>
      <c r="E164">
        <v>74.989999999999995</v>
      </c>
      <c r="F164">
        <v>927</v>
      </c>
      <c r="G164">
        <v>3.5</v>
      </c>
      <c r="H164">
        <v>3</v>
      </c>
      <c r="I164">
        <v>2.5</v>
      </c>
      <c r="J164">
        <v>2.17</v>
      </c>
      <c r="K164" t="s">
        <v>13027</v>
      </c>
      <c r="L164" t="s">
        <v>13116</v>
      </c>
      <c r="M164">
        <v>37</v>
      </c>
      <c r="N164">
        <v>2</v>
      </c>
      <c r="O164">
        <v>21</v>
      </c>
    </row>
    <row r="165" spans="1:15" x14ac:dyDescent="0.2">
      <c r="A165">
        <v>320300350</v>
      </c>
      <c r="B165" t="s">
        <v>13319</v>
      </c>
      <c r="C165">
        <v>27746273</v>
      </c>
      <c r="D165" t="s">
        <v>13025</v>
      </c>
      <c r="E165">
        <v>1.99</v>
      </c>
      <c r="F165">
        <v>18920</v>
      </c>
      <c r="G165">
        <v>3.5</v>
      </c>
      <c r="H165">
        <v>3014</v>
      </c>
      <c r="I165">
        <v>4.5</v>
      </c>
      <c r="J165" t="s">
        <v>13320</v>
      </c>
      <c r="K165" t="s">
        <v>13087</v>
      </c>
      <c r="L165" t="s">
        <v>13028</v>
      </c>
      <c r="M165">
        <v>47</v>
      </c>
      <c r="N165">
        <v>0</v>
      </c>
      <c r="O165">
        <v>1</v>
      </c>
    </row>
    <row r="166" spans="1:15" x14ac:dyDescent="0.2">
      <c r="A166">
        <v>320596872</v>
      </c>
      <c r="B166" t="s">
        <v>13321</v>
      </c>
      <c r="C166">
        <v>119648256</v>
      </c>
      <c r="D166" t="s">
        <v>13025</v>
      </c>
      <c r="E166">
        <v>0.99</v>
      </c>
      <c r="F166">
        <v>30</v>
      </c>
      <c r="G166">
        <v>3</v>
      </c>
      <c r="H166">
        <v>0</v>
      </c>
      <c r="I166">
        <v>0</v>
      </c>
      <c r="J166" t="s">
        <v>13322</v>
      </c>
      <c r="K166" t="s">
        <v>13027</v>
      </c>
      <c r="L166" t="s">
        <v>13045</v>
      </c>
      <c r="M166">
        <v>37</v>
      </c>
      <c r="N166">
        <v>0</v>
      </c>
      <c r="O166">
        <v>3</v>
      </c>
    </row>
    <row r="167" spans="1:15" x14ac:dyDescent="0.2">
      <c r="A167">
        <v>320599923</v>
      </c>
      <c r="B167" t="s">
        <v>13323</v>
      </c>
      <c r="C167">
        <v>119574528</v>
      </c>
      <c r="D167" t="s">
        <v>13025</v>
      </c>
      <c r="E167">
        <v>0</v>
      </c>
      <c r="F167">
        <v>77</v>
      </c>
      <c r="G167">
        <v>3</v>
      </c>
      <c r="H167">
        <v>1</v>
      </c>
      <c r="I167">
        <v>4</v>
      </c>
      <c r="J167" t="s">
        <v>13322</v>
      </c>
      <c r="K167" t="s">
        <v>13027</v>
      </c>
      <c r="L167" t="s">
        <v>13045</v>
      </c>
      <c r="M167">
        <v>37</v>
      </c>
      <c r="N167">
        <v>0</v>
      </c>
      <c r="O167">
        <v>3</v>
      </c>
    </row>
    <row r="168" spans="1:15" x14ac:dyDescent="0.2">
      <c r="A168">
        <v>320606217</v>
      </c>
      <c r="B168" t="s">
        <v>13324</v>
      </c>
      <c r="C168">
        <v>79315968</v>
      </c>
      <c r="D168" t="s">
        <v>13025</v>
      </c>
      <c r="E168">
        <v>0</v>
      </c>
      <c r="F168">
        <v>104539</v>
      </c>
      <c r="G168">
        <v>4.5</v>
      </c>
      <c r="H168">
        <v>11</v>
      </c>
      <c r="I168">
        <v>4.5</v>
      </c>
      <c r="J168" t="s">
        <v>13181</v>
      </c>
      <c r="K168" t="s">
        <v>13027</v>
      </c>
      <c r="L168" t="s">
        <v>13084</v>
      </c>
      <c r="M168">
        <v>37</v>
      </c>
      <c r="N168">
        <v>5</v>
      </c>
      <c r="O168">
        <v>13</v>
      </c>
    </row>
    <row r="169" spans="1:15" x14ac:dyDescent="0.2">
      <c r="A169">
        <v>320636131</v>
      </c>
      <c r="B169" t="s">
        <v>13325</v>
      </c>
      <c r="C169">
        <v>12818432</v>
      </c>
      <c r="D169" t="s">
        <v>13025</v>
      </c>
      <c r="E169">
        <v>0.99</v>
      </c>
      <c r="F169">
        <v>4016</v>
      </c>
      <c r="G169">
        <v>4</v>
      </c>
      <c r="H169">
        <v>1</v>
      </c>
      <c r="I169">
        <v>5</v>
      </c>
      <c r="J169">
        <v>5.7</v>
      </c>
      <c r="K169" t="s">
        <v>13037</v>
      </c>
      <c r="L169" t="s">
        <v>13111</v>
      </c>
      <c r="M169">
        <v>37</v>
      </c>
      <c r="N169">
        <v>5</v>
      </c>
      <c r="O169">
        <v>1</v>
      </c>
    </row>
    <row r="170" spans="1:15" x14ac:dyDescent="0.2">
      <c r="A170">
        <v>320650307</v>
      </c>
      <c r="B170" t="s">
        <v>13326</v>
      </c>
      <c r="C170">
        <v>18165760</v>
      </c>
      <c r="D170" t="s">
        <v>13025</v>
      </c>
      <c r="E170">
        <v>1.99</v>
      </c>
      <c r="F170">
        <v>299</v>
      </c>
      <c r="G170">
        <v>4</v>
      </c>
      <c r="H170">
        <v>28</v>
      </c>
      <c r="I170">
        <v>4.5</v>
      </c>
      <c r="J170">
        <v>3.1</v>
      </c>
      <c r="K170" t="s">
        <v>13027</v>
      </c>
      <c r="L170" t="s">
        <v>13143</v>
      </c>
      <c r="M170">
        <v>38</v>
      </c>
      <c r="N170">
        <v>0</v>
      </c>
      <c r="O170">
        <v>1</v>
      </c>
    </row>
    <row r="171" spans="1:15" x14ac:dyDescent="0.2">
      <c r="A171">
        <v>321369231</v>
      </c>
      <c r="B171" t="s">
        <v>13327</v>
      </c>
      <c r="C171">
        <v>253834240</v>
      </c>
      <c r="D171" t="s">
        <v>13025</v>
      </c>
      <c r="E171">
        <v>1.99</v>
      </c>
      <c r="F171">
        <v>5758</v>
      </c>
      <c r="G171">
        <v>4</v>
      </c>
      <c r="H171">
        <v>9</v>
      </c>
      <c r="I171">
        <v>3</v>
      </c>
      <c r="J171">
        <v>2.6</v>
      </c>
      <c r="K171" t="s">
        <v>13037</v>
      </c>
      <c r="L171" t="s">
        <v>13028</v>
      </c>
      <c r="M171">
        <v>40</v>
      </c>
      <c r="N171">
        <v>0</v>
      </c>
      <c r="O171">
        <v>1</v>
      </c>
    </row>
    <row r="172" spans="1:15" x14ac:dyDescent="0.2">
      <c r="A172">
        <v>321756558</v>
      </c>
      <c r="B172" t="s">
        <v>13328</v>
      </c>
      <c r="C172">
        <v>69083136</v>
      </c>
      <c r="D172" t="s">
        <v>13025</v>
      </c>
      <c r="E172">
        <v>0</v>
      </c>
      <c r="F172">
        <v>5565</v>
      </c>
      <c r="G172">
        <v>4.5</v>
      </c>
      <c r="H172">
        <v>140</v>
      </c>
      <c r="I172">
        <v>4.5</v>
      </c>
      <c r="J172">
        <v>0.39</v>
      </c>
      <c r="K172" t="s">
        <v>13087</v>
      </c>
      <c r="L172" t="s">
        <v>13028</v>
      </c>
      <c r="M172">
        <v>37</v>
      </c>
      <c r="N172">
        <v>5</v>
      </c>
      <c r="O172">
        <v>17</v>
      </c>
    </row>
    <row r="173" spans="1:15" x14ac:dyDescent="0.2">
      <c r="A173">
        <v>322423174</v>
      </c>
      <c r="B173" t="s">
        <v>13329</v>
      </c>
      <c r="C173">
        <v>8573952</v>
      </c>
      <c r="D173" t="s">
        <v>13025</v>
      </c>
      <c r="E173">
        <v>0.99</v>
      </c>
      <c r="F173">
        <v>213092</v>
      </c>
      <c r="G173">
        <v>3.5</v>
      </c>
      <c r="H173">
        <v>51</v>
      </c>
      <c r="I173">
        <v>4.5</v>
      </c>
      <c r="J173" t="s">
        <v>13330</v>
      </c>
      <c r="K173" t="s">
        <v>13087</v>
      </c>
      <c r="L173" t="s">
        <v>13028</v>
      </c>
      <c r="M173">
        <v>37</v>
      </c>
      <c r="N173">
        <v>3</v>
      </c>
      <c r="O173">
        <v>1</v>
      </c>
    </row>
    <row r="174" spans="1:15" x14ac:dyDescent="0.2">
      <c r="A174">
        <v>322439990</v>
      </c>
      <c r="B174" t="s">
        <v>13331</v>
      </c>
      <c r="C174">
        <v>127284224</v>
      </c>
      <c r="D174" t="s">
        <v>13025</v>
      </c>
      <c r="E174">
        <v>0</v>
      </c>
      <c r="F174">
        <v>150158</v>
      </c>
      <c r="G174">
        <v>4.5</v>
      </c>
      <c r="H174">
        <v>3392</v>
      </c>
      <c r="I174">
        <v>5</v>
      </c>
      <c r="J174" t="s">
        <v>13332</v>
      </c>
      <c r="K174" t="s">
        <v>13027</v>
      </c>
      <c r="L174" t="s">
        <v>13034</v>
      </c>
      <c r="M174">
        <v>37</v>
      </c>
      <c r="N174">
        <v>2</v>
      </c>
      <c r="O174">
        <v>8</v>
      </c>
    </row>
    <row r="175" spans="1:15" x14ac:dyDescent="0.2">
      <c r="A175">
        <v>322523436</v>
      </c>
      <c r="B175" t="s">
        <v>13333</v>
      </c>
      <c r="C175">
        <v>81374398</v>
      </c>
      <c r="D175" t="s">
        <v>13025</v>
      </c>
      <c r="E175">
        <v>4.99</v>
      </c>
      <c r="F175">
        <v>6046</v>
      </c>
      <c r="G175">
        <v>4</v>
      </c>
      <c r="H175">
        <v>446</v>
      </c>
      <c r="I175">
        <v>4</v>
      </c>
      <c r="J175" t="s">
        <v>13334</v>
      </c>
      <c r="K175" t="s">
        <v>13037</v>
      </c>
      <c r="L175" t="s">
        <v>13028</v>
      </c>
      <c r="M175">
        <v>47</v>
      </c>
      <c r="N175">
        <v>0</v>
      </c>
      <c r="O175">
        <v>1</v>
      </c>
    </row>
    <row r="176" spans="1:15" x14ac:dyDescent="0.2">
      <c r="A176">
        <v>323229106</v>
      </c>
      <c r="B176" t="s">
        <v>13335</v>
      </c>
      <c r="C176">
        <v>94139392</v>
      </c>
      <c r="D176" t="s">
        <v>13025</v>
      </c>
      <c r="E176">
        <v>0</v>
      </c>
      <c r="F176">
        <v>345046</v>
      </c>
      <c r="G176">
        <v>4.5</v>
      </c>
      <c r="H176">
        <v>3040</v>
      </c>
      <c r="I176">
        <v>4.5</v>
      </c>
      <c r="J176">
        <v>4.24</v>
      </c>
      <c r="K176" t="s">
        <v>13027</v>
      </c>
      <c r="L176" t="s">
        <v>13116</v>
      </c>
      <c r="M176">
        <v>37</v>
      </c>
      <c r="N176">
        <v>5</v>
      </c>
      <c r="O176">
        <v>36</v>
      </c>
    </row>
    <row r="177" spans="1:15" x14ac:dyDescent="0.2">
      <c r="A177">
        <v>323242790</v>
      </c>
      <c r="B177" t="s">
        <v>13336</v>
      </c>
      <c r="C177">
        <v>13216994</v>
      </c>
      <c r="D177" t="s">
        <v>13025</v>
      </c>
      <c r="E177">
        <v>0.99</v>
      </c>
      <c r="F177">
        <v>35930</v>
      </c>
      <c r="G177">
        <v>3.5</v>
      </c>
      <c r="H177">
        <v>262</v>
      </c>
      <c r="I177">
        <v>4</v>
      </c>
      <c r="J177">
        <v>114</v>
      </c>
      <c r="K177" t="s">
        <v>13037</v>
      </c>
      <c r="L177" t="s">
        <v>13028</v>
      </c>
      <c r="M177">
        <v>43</v>
      </c>
      <c r="N177">
        <v>0</v>
      </c>
      <c r="O177">
        <v>1</v>
      </c>
    </row>
    <row r="178" spans="1:15" x14ac:dyDescent="0.2">
      <c r="A178">
        <v>323438913</v>
      </c>
      <c r="B178" t="s">
        <v>13337</v>
      </c>
      <c r="C178">
        <v>21010210</v>
      </c>
      <c r="D178" t="s">
        <v>13025</v>
      </c>
      <c r="E178">
        <v>0.99</v>
      </c>
      <c r="F178">
        <v>22557</v>
      </c>
      <c r="G178">
        <v>4</v>
      </c>
      <c r="H178">
        <v>526</v>
      </c>
      <c r="I178">
        <v>4</v>
      </c>
      <c r="J178" t="s">
        <v>13338</v>
      </c>
      <c r="K178" t="s">
        <v>13027</v>
      </c>
      <c r="L178" t="s">
        <v>13028</v>
      </c>
      <c r="M178">
        <v>47</v>
      </c>
      <c r="N178">
        <v>0</v>
      </c>
      <c r="O178">
        <v>1</v>
      </c>
    </row>
    <row r="179" spans="1:15" x14ac:dyDescent="0.2">
      <c r="A179">
        <v>324266640</v>
      </c>
      <c r="B179" t="s">
        <v>13339</v>
      </c>
      <c r="C179">
        <v>35998720</v>
      </c>
      <c r="D179" t="s">
        <v>13025</v>
      </c>
      <c r="E179">
        <v>0.99</v>
      </c>
      <c r="F179">
        <v>292</v>
      </c>
      <c r="G179">
        <v>3</v>
      </c>
      <c r="H179">
        <v>1</v>
      </c>
      <c r="I179">
        <v>5</v>
      </c>
      <c r="J179">
        <v>9.3000000000000007</v>
      </c>
      <c r="K179" t="s">
        <v>13058</v>
      </c>
      <c r="L179" t="s">
        <v>13077</v>
      </c>
      <c r="M179">
        <v>37</v>
      </c>
      <c r="N179">
        <v>1</v>
      </c>
      <c r="O179">
        <v>1</v>
      </c>
    </row>
    <row r="180" spans="1:15" x14ac:dyDescent="0.2">
      <c r="A180">
        <v>324684580</v>
      </c>
      <c r="B180" t="s">
        <v>13340</v>
      </c>
      <c r="C180">
        <v>132510720</v>
      </c>
      <c r="D180" t="s">
        <v>13025</v>
      </c>
      <c r="E180">
        <v>0</v>
      </c>
      <c r="F180">
        <v>878563</v>
      </c>
      <c r="G180">
        <v>4.5</v>
      </c>
      <c r="H180">
        <v>8253</v>
      </c>
      <c r="I180">
        <v>4.5</v>
      </c>
      <c r="J180" t="s">
        <v>13341</v>
      </c>
      <c r="K180" t="s">
        <v>13037</v>
      </c>
      <c r="L180" t="s">
        <v>13048</v>
      </c>
      <c r="M180">
        <v>37</v>
      </c>
      <c r="N180">
        <v>5</v>
      </c>
      <c r="O180">
        <v>18</v>
      </c>
    </row>
    <row r="181" spans="1:15" x14ac:dyDescent="0.2">
      <c r="A181">
        <v>324887734</v>
      </c>
      <c r="B181" t="s">
        <v>13342</v>
      </c>
      <c r="C181">
        <v>37001216</v>
      </c>
      <c r="D181" t="s">
        <v>13025</v>
      </c>
      <c r="E181">
        <v>0</v>
      </c>
      <c r="F181">
        <v>22</v>
      </c>
      <c r="G181">
        <v>3.5</v>
      </c>
      <c r="H181">
        <v>0</v>
      </c>
      <c r="I181">
        <v>0</v>
      </c>
      <c r="J181" t="s">
        <v>13343</v>
      </c>
      <c r="K181" t="s">
        <v>13027</v>
      </c>
      <c r="L181" t="s">
        <v>13143</v>
      </c>
      <c r="M181">
        <v>37</v>
      </c>
      <c r="N181">
        <v>0</v>
      </c>
      <c r="O181">
        <v>30</v>
      </c>
    </row>
    <row r="182" spans="1:15" x14ac:dyDescent="0.2">
      <c r="A182">
        <v>325462190</v>
      </c>
      <c r="B182" t="s">
        <v>13344</v>
      </c>
      <c r="C182">
        <v>64147456</v>
      </c>
      <c r="D182" t="s">
        <v>13025</v>
      </c>
      <c r="E182">
        <v>0</v>
      </c>
      <c r="F182">
        <v>10472</v>
      </c>
      <c r="G182">
        <v>3.5</v>
      </c>
      <c r="H182">
        <v>58</v>
      </c>
      <c r="I182">
        <v>2</v>
      </c>
      <c r="J182">
        <v>8.1</v>
      </c>
      <c r="K182" t="s">
        <v>13058</v>
      </c>
      <c r="L182" t="s">
        <v>13077</v>
      </c>
      <c r="M182">
        <v>37</v>
      </c>
      <c r="N182">
        <v>5</v>
      </c>
      <c r="O182">
        <v>1</v>
      </c>
    </row>
    <row r="183" spans="1:15" x14ac:dyDescent="0.2">
      <c r="A183">
        <v>325658560</v>
      </c>
      <c r="B183" t="s">
        <v>13345</v>
      </c>
      <c r="C183">
        <v>100779008</v>
      </c>
      <c r="D183" t="s">
        <v>13025</v>
      </c>
      <c r="E183">
        <v>0</v>
      </c>
      <c r="F183">
        <v>115</v>
      </c>
      <c r="G183">
        <v>4</v>
      </c>
      <c r="H183">
        <v>70</v>
      </c>
      <c r="I183">
        <v>5</v>
      </c>
      <c r="J183" t="s">
        <v>13346</v>
      </c>
      <c r="K183" t="s">
        <v>13058</v>
      </c>
      <c r="L183" t="s">
        <v>13167</v>
      </c>
      <c r="M183">
        <v>37</v>
      </c>
      <c r="N183">
        <v>4</v>
      </c>
      <c r="O183">
        <v>1</v>
      </c>
    </row>
    <row r="184" spans="1:15" x14ac:dyDescent="0.2">
      <c r="A184">
        <v>325683306</v>
      </c>
      <c r="B184" t="s">
        <v>13347</v>
      </c>
      <c r="C184">
        <v>123718656</v>
      </c>
      <c r="D184" t="s">
        <v>13025</v>
      </c>
      <c r="E184">
        <v>1.99</v>
      </c>
      <c r="F184">
        <v>13915</v>
      </c>
      <c r="G184">
        <v>4.5</v>
      </c>
      <c r="H184">
        <v>205</v>
      </c>
      <c r="I184">
        <v>5</v>
      </c>
      <c r="J184" t="s">
        <v>13332</v>
      </c>
      <c r="K184" t="s">
        <v>13027</v>
      </c>
      <c r="L184" t="s">
        <v>13034</v>
      </c>
      <c r="M184">
        <v>37</v>
      </c>
      <c r="N184">
        <v>2</v>
      </c>
      <c r="O184">
        <v>8</v>
      </c>
    </row>
    <row r="185" spans="1:15" x14ac:dyDescent="0.2">
      <c r="A185">
        <v>325954996</v>
      </c>
      <c r="B185" t="s">
        <v>13348</v>
      </c>
      <c r="C185">
        <v>126312448</v>
      </c>
      <c r="D185" t="s">
        <v>13025</v>
      </c>
      <c r="E185">
        <v>1.99</v>
      </c>
      <c r="F185">
        <v>6780</v>
      </c>
      <c r="G185">
        <v>4</v>
      </c>
      <c r="H185">
        <v>68</v>
      </c>
      <c r="I185">
        <v>4.5</v>
      </c>
      <c r="J185">
        <v>1.5</v>
      </c>
      <c r="K185" t="s">
        <v>13087</v>
      </c>
      <c r="L185" t="s">
        <v>13028</v>
      </c>
      <c r="M185">
        <v>38</v>
      </c>
      <c r="N185">
        <v>0</v>
      </c>
      <c r="O185">
        <v>5</v>
      </c>
    </row>
    <row r="186" spans="1:15" x14ac:dyDescent="0.2">
      <c r="A186">
        <v>325962257</v>
      </c>
      <c r="B186" t="s">
        <v>13349</v>
      </c>
      <c r="C186">
        <v>79882240</v>
      </c>
      <c r="D186" t="s">
        <v>13025</v>
      </c>
      <c r="E186">
        <v>7.99</v>
      </c>
      <c r="F186">
        <v>1701</v>
      </c>
      <c r="G186">
        <v>4</v>
      </c>
      <c r="H186">
        <v>35</v>
      </c>
      <c r="I186">
        <v>4.5</v>
      </c>
      <c r="J186">
        <v>6.06</v>
      </c>
      <c r="K186" t="s">
        <v>13027</v>
      </c>
      <c r="L186" t="s">
        <v>13031</v>
      </c>
      <c r="M186">
        <v>37</v>
      </c>
      <c r="N186">
        <v>5</v>
      </c>
      <c r="O186">
        <v>21</v>
      </c>
    </row>
    <row r="187" spans="1:15" x14ac:dyDescent="0.2">
      <c r="A187">
        <v>326082487</v>
      </c>
      <c r="B187" t="s">
        <v>13350</v>
      </c>
      <c r="C187">
        <v>6418432</v>
      </c>
      <c r="D187" t="s">
        <v>13025</v>
      </c>
      <c r="E187">
        <v>1.99</v>
      </c>
      <c r="F187">
        <v>6</v>
      </c>
      <c r="G187">
        <v>3.5</v>
      </c>
      <c r="H187">
        <v>0</v>
      </c>
      <c r="I187">
        <v>0</v>
      </c>
      <c r="J187" t="s">
        <v>13351</v>
      </c>
      <c r="K187" t="s">
        <v>13027</v>
      </c>
      <c r="L187" t="s">
        <v>13084</v>
      </c>
      <c r="M187">
        <v>37</v>
      </c>
      <c r="N187">
        <v>0</v>
      </c>
      <c r="O187">
        <v>8</v>
      </c>
    </row>
    <row r="188" spans="1:15" x14ac:dyDescent="0.2">
      <c r="A188">
        <v>326161564</v>
      </c>
      <c r="B188" t="s">
        <v>13352</v>
      </c>
      <c r="C188">
        <v>74093568</v>
      </c>
      <c r="D188" t="s">
        <v>13025</v>
      </c>
      <c r="E188">
        <v>0</v>
      </c>
      <c r="F188">
        <v>19</v>
      </c>
      <c r="G188">
        <v>3</v>
      </c>
      <c r="H188">
        <v>0</v>
      </c>
      <c r="I188">
        <v>0</v>
      </c>
      <c r="J188" t="s">
        <v>13353</v>
      </c>
      <c r="K188" t="s">
        <v>13027</v>
      </c>
      <c r="L188" t="s">
        <v>12459</v>
      </c>
      <c r="M188">
        <v>37</v>
      </c>
      <c r="N188">
        <v>5</v>
      </c>
      <c r="O188">
        <v>1</v>
      </c>
    </row>
    <row r="189" spans="1:15" x14ac:dyDescent="0.2">
      <c r="A189">
        <v>326574411</v>
      </c>
      <c r="B189" t="s">
        <v>13354</v>
      </c>
      <c r="C189">
        <v>12937216</v>
      </c>
      <c r="D189" t="s">
        <v>13025</v>
      </c>
      <c r="E189">
        <v>4.99</v>
      </c>
      <c r="F189">
        <v>3483</v>
      </c>
      <c r="G189">
        <v>4.5</v>
      </c>
      <c r="H189">
        <v>79</v>
      </c>
      <c r="I189">
        <v>5</v>
      </c>
      <c r="J189" t="s">
        <v>13355</v>
      </c>
      <c r="K189" t="s">
        <v>13027</v>
      </c>
      <c r="L189" t="s">
        <v>13356</v>
      </c>
      <c r="M189">
        <v>37</v>
      </c>
      <c r="N189">
        <v>0</v>
      </c>
      <c r="O189">
        <v>14</v>
      </c>
    </row>
    <row r="190" spans="1:15" x14ac:dyDescent="0.2">
      <c r="A190">
        <v>326876192</v>
      </c>
      <c r="B190" t="s">
        <v>13357</v>
      </c>
      <c r="C190">
        <v>53388288</v>
      </c>
      <c r="D190" t="s">
        <v>13025</v>
      </c>
      <c r="E190">
        <v>0</v>
      </c>
      <c r="F190">
        <v>2838</v>
      </c>
      <c r="G190">
        <v>3</v>
      </c>
      <c r="H190">
        <v>26</v>
      </c>
      <c r="I190">
        <v>2.5</v>
      </c>
      <c r="J190" t="s">
        <v>13278</v>
      </c>
      <c r="K190" t="s">
        <v>13027</v>
      </c>
      <c r="L190" t="s">
        <v>13111</v>
      </c>
      <c r="M190">
        <v>37</v>
      </c>
      <c r="N190">
        <v>5</v>
      </c>
      <c r="O190">
        <v>12</v>
      </c>
    </row>
    <row r="191" spans="1:15" x14ac:dyDescent="0.2">
      <c r="A191">
        <v>326885152</v>
      </c>
      <c r="B191" t="s">
        <v>13358</v>
      </c>
      <c r="C191">
        <v>118498304</v>
      </c>
      <c r="D191" t="s">
        <v>13025</v>
      </c>
      <c r="E191">
        <v>0</v>
      </c>
      <c r="F191">
        <v>117889</v>
      </c>
      <c r="G191">
        <v>3</v>
      </c>
      <c r="H191">
        <v>725</v>
      </c>
      <c r="I191">
        <v>4.5</v>
      </c>
      <c r="J191" t="s">
        <v>13359</v>
      </c>
      <c r="K191" t="s">
        <v>13027</v>
      </c>
      <c r="L191" t="s">
        <v>13098</v>
      </c>
      <c r="M191">
        <v>38</v>
      </c>
      <c r="N191">
        <v>1</v>
      </c>
      <c r="O191">
        <v>1</v>
      </c>
    </row>
    <row r="192" spans="1:15" x14ac:dyDescent="0.2">
      <c r="A192">
        <v>326979430</v>
      </c>
      <c r="B192" t="s">
        <v>13360</v>
      </c>
      <c r="C192">
        <v>103197675</v>
      </c>
      <c r="D192" t="s">
        <v>13025</v>
      </c>
      <c r="E192">
        <v>0.99</v>
      </c>
      <c r="F192">
        <v>50710</v>
      </c>
      <c r="G192">
        <v>3.5</v>
      </c>
      <c r="H192">
        <v>309</v>
      </c>
      <c r="I192">
        <v>4</v>
      </c>
      <c r="J192" t="s">
        <v>13361</v>
      </c>
      <c r="K192" t="s">
        <v>13087</v>
      </c>
      <c r="L192" t="s">
        <v>13028</v>
      </c>
      <c r="M192">
        <v>45</v>
      </c>
      <c r="N192">
        <v>0</v>
      </c>
      <c r="O192">
        <v>1</v>
      </c>
    </row>
    <row r="193" spans="1:15" x14ac:dyDescent="0.2">
      <c r="A193">
        <v>327193945</v>
      </c>
      <c r="B193" t="s">
        <v>13362</v>
      </c>
      <c r="C193">
        <v>24574976</v>
      </c>
      <c r="D193" t="s">
        <v>13025</v>
      </c>
      <c r="E193">
        <v>2.99</v>
      </c>
      <c r="F193">
        <v>3960</v>
      </c>
      <c r="G193">
        <v>4.5</v>
      </c>
      <c r="H193">
        <v>0</v>
      </c>
      <c r="I193">
        <v>0</v>
      </c>
      <c r="J193">
        <v>5</v>
      </c>
      <c r="K193" t="s">
        <v>13027</v>
      </c>
      <c r="L193" t="s">
        <v>13034</v>
      </c>
      <c r="M193">
        <v>37</v>
      </c>
      <c r="N193">
        <v>0</v>
      </c>
      <c r="O193">
        <v>1</v>
      </c>
    </row>
    <row r="194" spans="1:15" x14ac:dyDescent="0.2">
      <c r="A194">
        <v>327243363</v>
      </c>
      <c r="B194" t="s">
        <v>13363</v>
      </c>
      <c r="C194">
        <v>96093184</v>
      </c>
      <c r="D194" t="s">
        <v>13025</v>
      </c>
      <c r="E194">
        <v>0</v>
      </c>
      <c r="F194">
        <v>24258</v>
      </c>
      <c r="G194">
        <v>3</v>
      </c>
      <c r="H194">
        <v>305</v>
      </c>
      <c r="I194">
        <v>2.5</v>
      </c>
      <c r="J194" t="s">
        <v>13364</v>
      </c>
      <c r="K194" t="s">
        <v>13027</v>
      </c>
      <c r="L194" t="s">
        <v>13098</v>
      </c>
      <c r="M194">
        <v>37</v>
      </c>
      <c r="N194">
        <v>0</v>
      </c>
      <c r="O194">
        <v>1</v>
      </c>
    </row>
    <row r="195" spans="1:15" x14ac:dyDescent="0.2">
      <c r="A195">
        <v>327455869</v>
      </c>
      <c r="B195" t="s">
        <v>13365</v>
      </c>
      <c r="C195">
        <v>77700096</v>
      </c>
      <c r="D195" t="s">
        <v>13025</v>
      </c>
      <c r="E195">
        <v>0</v>
      </c>
      <c r="F195">
        <v>37522</v>
      </c>
      <c r="G195">
        <v>4</v>
      </c>
      <c r="H195">
        <v>39</v>
      </c>
      <c r="I195">
        <v>3</v>
      </c>
      <c r="J195" t="s">
        <v>13366</v>
      </c>
      <c r="K195" t="s">
        <v>13027</v>
      </c>
      <c r="L195" t="s">
        <v>13077</v>
      </c>
      <c r="M195">
        <v>37</v>
      </c>
      <c r="N195">
        <v>4</v>
      </c>
      <c r="O195">
        <v>1</v>
      </c>
    </row>
    <row r="196" spans="1:15" x14ac:dyDescent="0.2">
      <c r="A196">
        <v>327630330</v>
      </c>
      <c r="B196" t="s">
        <v>13367</v>
      </c>
      <c r="C196">
        <v>180804608</v>
      </c>
      <c r="D196" t="s">
        <v>13025</v>
      </c>
      <c r="E196">
        <v>0</v>
      </c>
      <c r="F196">
        <v>49578</v>
      </c>
      <c r="G196">
        <v>3.5</v>
      </c>
      <c r="H196">
        <v>16</v>
      </c>
      <c r="I196">
        <v>3</v>
      </c>
      <c r="J196">
        <v>50.2</v>
      </c>
      <c r="K196" t="s">
        <v>13027</v>
      </c>
      <c r="L196" t="s">
        <v>13031</v>
      </c>
      <c r="M196">
        <v>37</v>
      </c>
      <c r="N196">
        <v>5</v>
      </c>
      <c r="O196">
        <v>20</v>
      </c>
    </row>
    <row r="197" spans="1:15" x14ac:dyDescent="0.2">
      <c r="A197">
        <v>328011357</v>
      </c>
      <c r="B197" t="s">
        <v>13368</v>
      </c>
      <c r="C197">
        <v>56397824</v>
      </c>
      <c r="D197" t="s">
        <v>13025</v>
      </c>
      <c r="E197">
        <v>0.99</v>
      </c>
      <c r="F197">
        <v>626</v>
      </c>
      <c r="G197">
        <v>4</v>
      </c>
      <c r="H197">
        <v>44</v>
      </c>
      <c r="I197">
        <v>5</v>
      </c>
      <c r="J197" t="s">
        <v>13369</v>
      </c>
      <c r="K197" t="s">
        <v>13027</v>
      </c>
      <c r="L197" t="s">
        <v>13098</v>
      </c>
      <c r="M197">
        <v>38</v>
      </c>
      <c r="N197">
        <v>5</v>
      </c>
      <c r="O197">
        <v>2</v>
      </c>
    </row>
    <row r="198" spans="1:15" x14ac:dyDescent="0.2">
      <c r="A198">
        <v>328205875</v>
      </c>
      <c r="B198" t="s">
        <v>13370</v>
      </c>
      <c r="C198">
        <v>229272576</v>
      </c>
      <c r="D198" t="s">
        <v>13025</v>
      </c>
      <c r="E198">
        <v>1.99</v>
      </c>
      <c r="F198">
        <v>9286</v>
      </c>
      <c r="G198">
        <v>4</v>
      </c>
      <c r="H198">
        <v>49</v>
      </c>
      <c r="I198">
        <v>3.5</v>
      </c>
      <c r="J198">
        <v>4.0199999999999996</v>
      </c>
      <c r="K198" t="s">
        <v>13027</v>
      </c>
      <c r="L198" t="s">
        <v>13028</v>
      </c>
      <c r="M198">
        <v>38</v>
      </c>
      <c r="N198">
        <v>5</v>
      </c>
      <c r="O198">
        <v>1</v>
      </c>
    </row>
    <row r="199" spans="1:15" x14ac:dyDescent="0.2">
      <c r="A199">
        <v>328415391</v>
      </c>
      <c r="B199" t="s">
        <v>13371</v>
      </c>
      <c r="C199">
        <v>131000320</v>
      </c>
      <c r="D199" t="s">
        <v>13025</v>
      </c>
      <c r="E199">
        <v>0</v>
      </c>
      <c r="F199">
        <v>190670</v>
      </c>
      <c r="G199">
        <v>3.5</v>
      </c>
      <c r="H199">
        <v>19</v>
      </c>
      <c r="I199">
        <v>2.5</v>
      </c>
      <c r="J199" t="s">
        <v>13372</v>
      </c>
      <c r="K199" t="s">
        <v>13058</v>
      </c>
      <c r="L199" t="s">
        <v>13077</v>
      </c>
      <c r="M199">
        <v>37</v>
      </c>
      <c r="N199">
        <v>3</v>
      </c>
      <c r="O199">
        <v>45</v>
      </c>
    </row>
    <row r="200" spans="1:15" x14ac:dyDescent="0.2">
      <c r="A200">
        <v>329127297</v>
      </c>
      <c r="B200" t="s">
        <v>13373</v>
      </c>
      <c r="C200">
        <v>53097472</v>
      </c>
      <c r="D200" t="s">
        <v>13025</v>
      </c>
      <c r="E200">
        <v>19.989999999999998</v>
      </c>
      <c r="F200">
        <v>2429</v>
      </c>
      <c r="G200">
        <v>4.5</v>
      </c>
      <c r="H200">
        <v>8</v>
      </c>
      <c r="I200">
        <v>3.5</v>
      </c>
      <c r="J200" t="s">
        <v>13374</v>
      </c>
      <c r="K200" t="s">
        <v>13027</v>
      </c>
      <c r="L200" t="s">
        <v>13116</v>
      </c>
      <c r="M200">
        <v>37</v>
      </c>
      <c r="N200">
        <v>5</v>
      </c>
      <c r="O200">
        <v>16</v>
      </c>
    </row>
    <row r="201" spans="1:15" x14ac:dyDescent="0.2">
      <c r="A201">
        <v>329174056</v>
      </c>
      <c r="B201" t="s">
        <v>13375</v>
      </c>
      <c r="C201">
        <v>3375104</v>
      </c>
      <c r="D201" t="s">
        <v>13025</v>
      </c>
      <c r="E201">
        <v>3.99</v>
      </c>
      <c r="F201">
        <v>0</v>
      </c>
      <c r="G201">
        <v>0</v>
      </c>
      <c r="H201">
        <v>0</v>
      </c>
      <c r="I201">
        <v>0</v>
      </c>
      <c r="J201" t="s">
        <v>13176</v>
      </c>
      <c r="K201" t="s">
        <v>13027</v>
      </c>
      <c r="L201" t="s">
        <v>13045</v>
      </c>
      <c r="M201">
        <v>37</v>
      </c>
      <c r="N201">
        <v>5</v>
      </c>
      <c r="O201">
        <v>3</v>
      </c>
    </row>
    <row r="202" spans="1:15" x14ac:dyDescent="0.2">
      <c r="A202">
        <v>329541503</v>
      </c>
      <c r="B202" t="s">
        <v>13376</v>
      </c>
      <c r="C202">
        <v>108166144</v>
      </c>
      <c r="D202" t="s">
        <v>13025</v>
      </c>
      <c r="E202">
        <v>0</v>
      </c>
      <c r="F202">
        <v>12811</v>
      </c>
      <c r="G202">
        <v>3.5</v>
      </c>
      <c r="H202">
        <v>134</v>
      </c>
      <c r="I202">
        <v>1.5</v>
      </c>
      <c r="J202">
        <v>5.3</v>
      </c>
      <c r="K202" t="s">
        <v>13027</v>
      </c>
      <c r="L202" t="s">
        <v>13116</v>
      </c>
      <c r="M202">
        <v>37</v>
      </c>
      <c r="N202">
        <v>0</v>
      </c>
      <c r="O202">
        <v>22</v>
      </c>
    </row>
    <row r="203" spans="1:15" x14ac:dyDescent="0.2">
      <c r="A203">
        <v>329670577</v>
      </c>
      <c r="B203" t="s">
        <v>13377</v>
      </c>
      <c r="C203">
        <v>89187328</v>
      </c>
      <c r="D203" t="s">
        <v>13025</v>
      </c>
      <c r="E203">
        <v>1.99</v>
      </c>
      <c r="F203">
        <v>32338</v>
      </c>
      <c r="G203">
        <v>4</v>
      </c>
      <c r="H203">
        <v>261</v>
      </c>
      <c r="I203">
        <v>4.5</v>
      </c>
      <c r="J203">
        <v>9.1</v>
      </c>
      <c r="K203" t="s">
        <v>13027</v>
      </c>
      <c r="L203" t="s">
        <v>13111</v>
      </c>
      <c r="M203">
        <v>37</v>
      </c>
      <c r="N203">
        <v>0</v>
      </c>
      <c r="O203">
        <v>10</v>
      </c>
    </row>
    <row r="204" spans="1:15" x14ac:dyDescent="0.2">
      <c r="A204">
        <v>329703516</v>
      </c>
      <c r="B204" t="s">
        <v>13378</v>
      </c>
      <c r="C204">
        <v>13647872</v>
      </c>
      <c r="D204" t="s">
        <v>13025</v>
      </c>
      <c r="E204">
        <v>4.99</v>
      </c>
      <c r="F204">
        <v>262</v>
      </c>
      <c r="G204">
        <v>4</v>
      </c>
      <c r="H204">
        <v>43</v>
      </c>
      <c r="I204">
        <v>4</v>
      </c>
      <c r="J204" t="s">
        <v>13379</v>
      </c>
      <c r="K204" t="s">
        <v>13037</v>
      </c>
      <c r="L204" t="s">
        <v>13028</v>
      </c>
      <c r="M204">
        <v>40</v>
      </c>
      <c r="N204">
        <v>5</v>
      </c>
      <c r="O204">
        <v>1</v>
      </c>
    </row>
    <row r="205" spans="1:15" x14ac:dyDescent="0.2">
      <c r="A205">
        <v>329887910</v>
      </c>
      <c r="B205" t="s">
        <v>13380</v>
      </c>
      <c r="C205">
        <v>123544576</v>
      </c>
      <c r="D205" t="s">
        <v>13025</v>
      </c>
      <c r="E205">
        <v>0.99</v>
      </c>
      <c r="F205">
        <v>9657</v>
      </c>
      <c r="G205">
        <v>4.5</v>
      </c>
      <c r="H205">
        <v>47</v>
      </c>
      <c r="I205">
        <v>4.5</v>
      </c>
      <c r="J205" t="s">
        <v>13381</v>
      </c>
      <c r="K205" t="s">
        <v>13027</v>
      </c>
      <c r="L205" t="s">
        <v>13028</v>
      </c>
      <c r="M205">
        <v>38</v>
      </c>
      <c r="N205">
        <v>0</v>
      </c>
      <c r="O205">
        <v>12</v>
      </c>
    </row>
    <row r="206" spans="1:15" x14ac:dyDescent="0.2">
      <c r="A206">
        <v>329981776</v>
      </c>
      <c r="B206" t="s">
        <v>13382</v>
      </c>
      <c r="C206">
        <v>1608704</v>
      </c>
      <c r="D206" t="s">
        <v>13025</v>
      </c>
      <c r="E206">
        <v>2.99</v>
      </c>
      <c r="F206">
        <v>18332</v>
      </c>
      <c r="G206">
        <v>4.5</v>
      </c>
      <c r="H206">
        <v>1007</v>
      </c>
      <c r="I206">
        <v>5</v>
      </c>
      <c r="J206">
        <v>3.4</v>
      </c>
      <c r="K206" t="s">
        <v>13027</v>
      </c>
      <c r="L206" t="s">
        <v>13028</v>
      </c>
      <c r="M206">
        <v>37</v>
      </c>
      <c r="N206">
        <v>5</v>
      </c>
      <c r="O206">
        <v>2</v>
      </c>
    </row>
    <row r="207" spans="1:15" x14ac:dyDescent="0.2">
      <c r="A207">
        <v>330376830</v>
      </c>
      <c r="B207" t="s">
        <v>13383</v>
      </c>
      <c r="C207">
        <v>50169856</v>
      </c>
      <c r="D207" t="s">
        <v>13025</v>
      </c>
      <c r="E207">
        <v>0</v>
      </c>
      <c r="F207">
        <v>53620</v>
      </c>
      <c r="G207">
        <v>4</v>
      </c>
      <c r="H207">
        <v>2872</v>
      </c>
      <c r="I207">
        <v>5</v>
      </c>
      <c r="J207" t="s">
        <v>13384</v>
      </c>
      <c r="K207" t="s">
        <v>13037</v>
      </c>
      <c r="L207" t="s">
        <v>13084</v>
      </c>
      <c r="M207">
        <v>38</v>
      </c>
      <c r="N207">
        <v>0</v>
      </c>
      <c r="O207">
        <v>15</v>
      </c>
    </row>
    <row r="208" spans="1:15" x14ac:dyDescent="0.2">
      <c r="A208">
        <v>330803072</v>
      </c>
      <c r="B208" t="s">
        <v>13385</v>
      </c>
      <c r="C208">
        <v>101181440</v>
      </c>
      <c r="D208" t="s">
        <v>13025</v>
      </c>
      <c r="E208">
        <v>0.99</v>
      </c>
      <c r="F208">
        <v>38533</v>
      </c>
      <c r="G208">
        <v>2.5</v>
      </c>
      <c r="H208">
        <v>36</v>
      </c>
      <c r="I208">
        <v>3.5</v>
      </c>
      <c r="J208" t="s">
        <v>13386</v>
      </c>
      <c r="K208" t="s">
        <v>13027</v>
      </c>
      <c r="L208" t="s">
        <v>13111</v>
      </c>
      <c r="M208">
        <v>37</v>
      </c>
      <c r="N208">
        <v>4</v>
      </c>
      <c r="O208">
        <v>11</v>
      </c>
    </row>
    <row r="209" spans="1:15" x14ac:dyDescent="0.2">
      <c r="A209">
        <v>331004675</v>
      </c>
      <c r="B209" t="s">
        <v>13387</v>
      </c>
      <c r="C209">
        <v>15329280</v>
      </c>
      <c r="D209" t="s">
        <v>13025</v>
      </c>
      <c r="E209">
        <v>0.99</v>
      </c>
      <c r="F209">
        <v>40</v>
      </c>
      <c r="G209">
        <v>3.5</v>
      </c>
      <c r="H209">
        <v>0</v>
      </c>
      <c r="I209">
        <v>0</v>
      </c>
      <c r="J209" t="s">
        <v>13251</v>
      </c>
      <c r="K209" t="s">
        <v>13027</v>
      </c>
      <c r="L209" t="s">
        <v>13143</v>
      </c>
      <c r="M209">
        <v>37</v>
      </c>
      <c r="N209">
        <v>4</v>
      </c>
      <c r="O209">
        <v>7</v>
      </c>
    </row>
    <row r="210" spans="1:15" x14ac:dyDescent="0.2">
      <c r="A210">
        <v>331177703</v>
      </c>
      <c r="B210" t="s">
        <v>13388</v>
      </c>
      <c r="C210">
        <v>31845376</v>
      </c>
      <c r="D210" t="s">
        <v>13025</v>
      </c>
      <c r="E210">
        <v>1.99</v>
      </c>
      <c r="F210">
        <v>472</v>
      </c>
      <c r="G210">
        <v>4</v>
      </c>
      <c r="H210">
        <v>0</v>
      </c>
      <c r="I210">
        <v>0</v>
      </c>
      <c r="J210">
        <v>2.4</v>
      </c>
      <c r="K210" t="s">
        <v>13027</v>
      </c>
      <c r="L210" t="s">
        <v>13028</v>
      </c>
      <c r="M210">
        <v>37</v>
      </c>
      <c r="N210">
        <v>5</v>
      </c>
      <c r="O210">
        <v>1</v>
      </c>
    </row>
    <row r="211" spans="1:15" x14ac:dyDescent="0.2">
      <c r="A211">
        <v>331177714</v>
      </c>
      <c r="B211" t="s">
        <v>13389</v>
      </c>
      <c r="C211">
        <v>135032832</v>
      </c>
      <c r="D211" t="s">
        <v>13025</v>
      </c>
      <c r="E211">
        <v>0</v>
      </c>
      <c r="F211">
        <v>303856</v>
      </c>
      <c r="G211">
        <v>4.5</v>
      </c>
      <c r="H211">
        <v>7027</v>
      </c>
      <c r="I211">
        <v>4.5</v>
      </c>
      <c r="J211" t="s">
        <v>13390</v>
      </c>
      <c r="K211" t="s">
        <v>13027</v>
      </c>
      <c r="L211" t="s">
        <v>13143</v>
      </c>
      <c r="M211">
        <v>37</v>
      </c>
      <c r="N211">
        <v>0</v>
      </c>
      <c r="O211">
        <v>2</v>
      </c>
    </row>
    <row r="212" spans="1:15" x14ac:dyDescent="0.2">
      <c r="A212">
        <v>331259725</v>
      </c>
      <c r="B212" t="s">
        <v>13391</v>
      </c>
      <c r="C212">
        <v>54648832</v>
      </c>
      <c r="D212" t="s">
        <v>13025</v>
      </c>
      <c r="E212">
        <v>0</v>
      </c>
      <c r="F212">
        <v>2070</v>
      </c>
      <c r="G212">
        <v>2.5</v>
      </c>
      <c r="H212">
        <v>0</v>
      </c>
      <c r="I212">
        <v>0</v>
      </c>
      <c r="J212" t="s">
        <v>13392</v>
      </c>
      <c r="K212" t="s">
        <v>13027</v>
      </c>
      <c r="L212" t="s">
        <v>13077</v>
      </c>
      <c r="M212">
        <v>37</v>
      </c>
      <c r="N212">
        <v>0</v>
      </c>
      <c r="O212">
        <v>1</v>
      </c>
    </row>
    <row r="213" spans="1:15" x14ac:dyDescent="0.2">
      <c r="A213">
        <v>331271904</v>
      </c>
      <c r="B213" t="s">
        <v>13393</v>
      </c>
      <c r="C213">
        <v>8432232</v>
      </c>
      <c r="D213" t="s">
        <v>13025</v>
      </c>
      <c r="E213">
        <v>2.99</v>
      </c>
      <c r="F213">
        <v>7941</v>
      </c>
      <c r="G213">
        <v>4</v>
      </c>
      <c r="H213">
        <v>76</v>
      </c>
      <c r="I213">
        <v>3.5</v>
      </c>
      <c r="J213" t="s">
        <v>13262</v>
      </c>
      <c r="K213" t="s">
        <v>13027</v>
      </c>
      <c r="L213" t="s">
        <v>13028</v>
      </c>
      <c r="M213">
        <v>47</v>
      </c>
      <c r="N213">
        <v>0</v>
      </c>
      <c r="O213">
        <v>1</v>
      </c>
    </row>
    <row r="214" spans="1:15" x14ac:dyDescent="0.2">
      <c r="A214">
        <v>331308914</v>
      </c>
      <c r="B214" t="s">
        <v>13394</v>
      </c>
      <c r="C214">
        <v>230720512</v>
      </c>
      <c r="D214" t="s">
        <v>13025</v>
      </c>
      <c r="E214">
        <v>0</v>
      </c>
      <c r="F214">
        <v>136833</v>
      </c>
      <c r="G214">
        <v>3.5</v>
      </c>
      <c r="H214">
        <v>64</v>
      </c>
      <c r="I214">
        <v>4.5</v>
      </c>
      <c r="J214" t="s">
        <v>13172</v>
      </c>
      <c r="K214" t="s">
        <v>13037</v>
      </c>
      <c r="L214" t="s">
        <v>13084</v>
      </c>
      <c r="M214">
        <v>37</v>
      </c>
      <c r="N214">
        <v>5</v>
      </c>
      <c r="O214">
        <v>6</v>
      </c>
    </row>
    <row r="215" spans="1:15" x14ac:dyDescent="0.2">
      <c r="A215">
        <v>331786748</v>
      </c>
      <c r="B215" t="s">
        <v>13395</v>
      </c>
      <c r="C215">
        <v>80211968</v>
      </c>
      <c r="D215" t="s">
        <v>13025</v>
      </c>
      <c r="E215">
        <v>0</v>
      </c>
      <c r="F215">
        <v>112886</v>
      </c>
      <c r="G215">
        <v>3.5</v>
      </c>
      <c r="H215">
        <v>298</v>
      </c>
      <c r="I215">
        <v>1.5</v>
      </c>
      <c r="J215">
        <v>5.3</v>
      </c>
      <c r="K215" t="s">
        <v>13037</v>
      </c>
      <c r="L215" t="s">
        <v>13167</v>
      </c>
      <c r="M215">
        <v>37</v>
      </c>
      <c r="N215">
        <v>1</v>
      </c>
      <c r="O215">
        <v>1</v>
      </c>
    </row>
    <row r="216" spans="1:15" x14ac:dyDescent="0.2">
      <c r="A216">
        <v>331804452</v>
      </c>
      <c r="B216" t="s">
        <v>13396</v>
      </c>
      <c r="C216">
        <v>148201472</v>
      </c>
      <c r="D216" t="s">
        <v>13025</v>
      </c>
      <c r="E216">
        <v>0</v>
      </c>
      <c r="F216">
        <v>26353</v>
      </c>
      <c r="G216">
        <v>3.5</v>
      </c>
      <c r="H216">
        <v>3</v>
      </c>
      <c r="I216">
        <v>2.5</v>
      </c>
      <c r="J216" t="s">
        <v>13397</v>
      </c>
      <c r="K216" t="s">
        <v>13027</v>
      </c>
      <c r="L216" t="s">
        <v>13038</v>
      </c>
      <c r="M216">
        <v>37</v>
      </c>
      <c r="N216">
        <v>5</v>
      </c>
      <c r="O216">
        <v>2</v>
      </c>
    </row>
    <row r="217" spans="1:15" x14ac:dyDescent="0.2">
      <c r="A217">
        <v>332568551</v>
      </c>
      <c r="B217" t="s">
        <v>13398</v>
      </c>
      <c r="C217">
        <v>20795392</v>
      </c>
      <c r="D217" t="s">
        <v>13025</v>
      </c>
      <c r="E217">
        <v>0</v>
      </c>
      <c r="F217">
        <v>171055</v>
      </c>
      <c r="G217">
        <v>3</v>
      </c>
      <c r="H217">
        <v>31</v>
      </c>
      <c r="I217">
        <v>3.5</v>
      </c>
      <c r="J217">
        <v>5</v>
      </c>
      <c r="K217" t="s">
        <v>13037</v>
      </c>
      <c r="L217" t="s">
        <v>13098</v>
      </c>
      <c r="M217">
        <v>38</v>
      </c>
      <c r="N217">
        <v>1</v>
      </c>
      <c r="O217">
        <v>1</v>
      </c>
    </row>
    <row r="218" spans="1:15" x14ac:dyDescent="0.2">
      <c r="A218">
        <v>333180061</v>
      </c>
      <c r="B218" t="s">
        <v>13399</v>
      </c>
      <c r="C218">
        <v>27934720</v>
      </c>
      <c r="D218" t="s">
        <v>13025</v>
      </c>
      <c r="E218">
        <v>2.99</v>
      </c>
      <c r="F218">
        <v>4540</v>
      </c>
      <c r="G218">
        <v>4</v>
      </c>
      <c r="H218">
        <v>140</v>
      </c>
      <c r="I218">
        <v>4.5</v>
      </c>
      <c r="J218">
        <v>2.31</v>
      </c>
      <c r="K218" t="s">
        <v>13087</v>
      </c>
      <c r="L218" t="s">
        <v>13028</v>
      </c>
      <c r="M218">
        <v>43</v>
      </c>
      <c r="N218">
        <v>5</v>
      </c>
      <c r="O218">
        <v>15</v>
      </c>
    </row>
    <row r="219" spans="1:15" x14ac:dyDescent="0.2">
      <c r="A219">
        <v>333206289</v>
      </c>
      <c r="B219" t="s">
        <v>13400</v>
      </c>
      <c r="C219">
        <v>208309248</v>
      </c>
      <c r="D219" t="s">
        <v>13025</v>
      </c>
      <c r="E219">
        <v>0</v>
      </c>
      <c r="F219">
        <v>1926</v>
      </c>
      <c r="G219">
        <v>3</v>
      </c>
      <c r="H219">
        <v>2</v>
      </c>
      <c r="I219">
        <v>3</v>
      </c>
      <c r="J219" t="s">
        <v>13401</v>
      </c>
      <c r="K219" t="s">
        <v>13027</v>
      </c>
      <c r="L219" t="s">
        <v>13138</v>
      </c>
      <c r="M219">
        <v>38</v>
      </c>
      <c r="N219">
        <v>5</v>
      </c>
      <c r="O219">
        <v>3</v>
      </c>
    </row>
    <row r="220" spans="1:15" x14ac:dyDescent="0.2">
      <c r="A220">
        <v>333246187</v>
      </c>
      <c r="B220" t="s">
        <v>13402</v>
      </c>
      <c r="C220">
        <v>33812480</v>
      </c>
      <c r="D220" t="s">
        <v>13025</v>
      </c>
      <c r="E220">
        <v>3.99</v>
      </c>
      <c r="F220">
        <v>14345</v>
      </c>
      <c r="G220">
        <v>4</v>
      </c>
      <c r="H220">
        <v>100</v>
      </c>
      <c r="I220">
        <v>2.5</v>
      </c>
      <c r="J220">
        <v>4</v>
      </c>
      <c r="K220" t="s">
        <v>13037</v>
      </c>
      <c r="L220" t="s">
        <v>13167</v>
      </c>
      <c r="M220">
        <v>37</v>
      </c>
      <c r="N220">
        <v>0</v>
      </c>
      <c r="O220">
        <v>1</v>
      </c>
    </row>
    <row r="221" spans="1:15" x14ac:dyDescent="0.2">
      <c r="A221">
        <v>333263435</v>
      </c>
      <c r="B221" t="s">
        <v>13403</v>
      </c>
      <c r="C221">
        <v>20298752</v>
      </c>
      <c r="D221" t="s">
        <v>13025</v>
      </c>
      <c r="E221">
        <v>4.99</v>
      </c>
      <c r="F221">
        <v>1340</v>
      </c>
      <c r="G221">
        <v>4.5</v>
      </c>
      <c r="H221">
        <v>288</v>
      </c>
      <c r="I221">
        <v>5</v>
      </c>
      <c r="J221" t="s">
        <v>13404</v>
      </c>
      <c r="K221" t="s">
        <v>13027</v>
      </c>
      <c r="L221" t="s">
        <v>13138</v>
      </c>
      <c r="M221">
        <v>38</v>
      </c>
      <c r="N221">
        <v>0</v>
      </c>
      <c r="O221">
        <v>1</v>
      </c>
    </row>
    <row r="222" spans="1:15" x14ac:dyDescent="0.2">
      <c r="A222">
        <v>333710667</v>
      </c>
      <c r="B222" t="s">
        <v>13405</v>
      </c>
      <c r="C222">
        <v>101346304</v>
      </c>
      <c r="D222" t="s">
        <v>13025</v>
      </c>
      <c r="E222">
        <v>3.99</v>
      </c>
      <c r="F222">
        <v>31912</v>
      </c>
      <c r="G222">
        <v>4.5</v>
      </c>
      <c r="H222">
        <v>154</v>
      </c>
      <c r="I222">
        <v>5</v>
      </c>
      <c r="J222" t="s">
        <v>13240</v>
      </c>
      <c r="K222" t="s">
        <v>13027</v>
      </c>
      <c r="L222" t="s">
        <v>13080</v>
      </c>
      <c r="M222">
        <v>37</v>
      </c>
      <c r="N222">
        <v>5</v>
      </c>
      <c r="O222">
        <v>9</v>
      </c>
    </row>
    <row r="223" spans="1:15" x14ac:dyDescent="0.2">
      <c r="A223">
        <v>333903271</v>
      </c>
      <c r="B223" t="s">
        <v>13406</v>
      </c>
      <c r="C223">
        <v>210569216</v>
      </c>
      <c r="D223" t="s">
        <v>13025</v>
      </c>
      <c r="E223">
        <v>0</v>
      </c>
      <c r="F223">
        <v>354058</v>
      </c>
      <c r="G223">
        <v>3.5</v>
      </c>
      <c r="H223">
        <v>452</v>
      </c>
      <c r="I223">
        <v>4</v>
      </c>
      <c r="J223" t="s">
        <v>13407</v>
      </c>
      <c r="K223" t="s">
        <v>13058</v>
      </c>
      <c r="L223" t="s">
        <v>13167</v>
      </c>
      <c r="M223">
        <v>37</v>
      </c>
      <c r="N223">
        <v>2</v>
      </c>
      <c r="O223">
        <v>33</v>
      </c>
    </row>
    <row r="224" spans="1:15" x14ac:dyDescent="0.2">
      <c r="A224">
        <v>334235181</v>
      </c>
      <c r="B224" t="s">
        <v>13408</v>
      </c>
      <c r="C224">
        <v>110198784</v>
      </c>
      <c r="D224" t="s">
        <v>13025</v>
      </c>
      <c r="E224">
        <v>0</v>
      </c>
      <c r="F224">
        <v>248</v>
      </c>
      <c r="G224">
        <v>4</v>
      </c>
      <c r="H224">
        <v>0</v>
      </c>
      <c r="I224">
        <v>0</v>
      </c>
      <c r="J224">
        <v>22</v>
      </c>
      <c r="K224" t="s">
        <v>13027</v>
      </c>
      <c r="L224" t="s">
        <v>13064</v>
      </c>
      <c r="M224">
        <v>37</v>
      </c>
      <c r="N224">
        <v>4</v>
      </c>
      <c r="O224">
        <v>1</v>
      </c>
    </row>
    <row r="225" spans="1:15" x14ac:dyDescent="0.2">
      <c r="A225">
        <v>334256223</v>
      </c>
      <c r="B225" t="s">
        <v>13409</v>
      </c>
      <c r="C225">
        <v>78047232</v>
      </c>
      <c r="D225" t="s">
        <v>13025</v>
      </c>
      <c r="E225">
        <v>0</v>
      </c>
      <c r="F225">
        <v>11691</v>
      </c>
      <c r="G225">
        <v>3.5</v>
      </c>
      <c r="H225">
        <v>44</v>
      </c>
      <c r="I225">
        <v>4.5</v>
      </c>
      <c r="J225" t="s">
        <v>13231</v>
      </c>
      <c r="K225" t="s">
        <v>13037</v>
      </c>
      <c r="L225" t="s">
        <v>13167</v>
      </c>
      <c r="M225">
        <v>37</v>
      </c>
      <c r="N225">
        <v>5</v>
      </c>
      <c r="O225">
        <v>1</v>
      </c>
    </row>
    <row r="226" spans="1:15" x14ac:dyDescent="0.2">
      <c r="A226">
        <v>334264405</v>
      </c>
      <c r="B226" t="s">
        <v>13410</v>
      </c>
      <c r="C226">
        <v>9946112</v>
      </c>
      <c r="D226" t="s">
        <v>13025</v>
      </c>
      <c r="E226">
        <v>1.99</v>
      </c>
      <c r="F226">
        <v>381</v>
      </c>
      <c r="G226">
        <v>3</v>
      </c>
      <c r="H226">
        <v>6</v>
      </c>
      <c r="I226">
        <v>2</v>
      </c>
      <c r="J226" t="s">
        <v>13411</v>
      </c>
      <c r="K226" t="s">
        <v>13037</v>
      </c>
      <c r="L226" t="s">
        <v>13098</v>
      </c>
      <c r="M226">
        <v>38</v>
      </c>
      <c r="N226">
        <v>0</v>
      </c>
      <c r="O226">
        <v>1</v>
      </c>
    </row>
    <row r="227" spans="1:15" x14ac:dyDescent="0.2">
      <c r="A227">
        <v>334503000</v>
      </c>
      <c r="B227" t="s">
        <v>13412</v>
      </c>
      <c r="C227">
        <v>44652544</v>
      </c>
      <c r="D227" t="s">
        <v>13025</v>
      </c>
      <c r="E227">
        <v>0</v>
      </c>
      <c r="F227">
        <v>18884</v>
      </c>
      <c r="G227">
        <v>4</v>
      </c>
      <c r="H227">
        <v>451</v>
      </c>
      <c r="I227">
        <v>4.5</v>
      </c>
      <c r="J227">
        <v>1.62</v>
      </c>
      <c r="K227" t="s">
        <v>13087</v>
      </c>
      <c r="L227" t="s">
        <v>13098</v>
      </c>
      <c r="M227">
        <v>37</v>
      </c>
      <c r="N227">
        <v>0</v>
      </c>
      <c r="O227">
        <v>1</v>
      </c>
    </row>
    <row r="228" spans="1:15" x14ac:dyDescent="0.2">
      <c r="A228">
        <v>334989259</v>
      </c>
      <c r="B228" t="s">
        <v>13413</v>
      </c>
      <c r="C228">
        <v>30369792</v>
      </c>
      <c r="D228" t="s">
        <v>13025</v>
      </c>
      <c r="E228">
        <v>2.99</v>
      </c>
      <c r="F228">
        <v>7410</v>
      </c>
      <c r="G228">
        <v>4</v>
      </c>
      <c r="H228">
        <v>82</v>
      </c>
      <c r="I228">
        <v>4.5</v>
      </c>
      <c r="J228" t="s">
        <v>13404</v>
      </c>
      <c r="K228" t="s">
        <v>13087</v>
      </c>
      <c r="L228" t="s">
        <v>13041</v>
      </c>
      <c r="M228">
        <v>37</v>
      </c>
      <c r="N228">
        <v>5</v>
      </c>
      <c r="O228">
        <v>1</v>
      </c>
    </row>
    <row r="229" spans="1:15" x14ac:dyDescent="0.2">
      <c r="A229">
        <v>335029050</v>
      </c>
      <c r="B229" t="s">
        <v>13414</v>
      </c>
      <c r="C229">
        <v>376171520</v>
      </c>
      <c r="D229" t="s">
        <v>13025</v>
      </c>
      <c r="E229">
        <v>1.99</v>
      </c>
      <c r="F229">
        <v>15175</v>
      </c>
      <c r="G229">
        <v>4</v>
      </c>
      <c r="H229">
        <v>308</v>
      </c>
      <c r="I229">
        <v>4</v>
      </c>
      <c r="J229" t="s">
        <v>13415</v>
      </c>
      <c r="K229" t="s">
        <v>13027</v>
      </c>
      <c r="L229" t="s">
        <v>13028</v>
      </c>
      <c r="M229">
        <v>38</v>
      </c>
      <c r="N229">
        <v>0</v>
      </c>
      <c r="O229">
        <v>6</v>
      </c>
    </row>
    <row r="230" spans="1:15" x14ac:dyDescent="0.2">
      <c r="A230">
        <v>335047649</v>
      </c>
      <c r="B230" t="s">
        <v>13416</v>
      </c>
      <c r="C230">
        <v>96815104</v>
      </c>
      <c r="D230" t="s">
        <v>13025</v>
      </c>
      <c r="E230">
        <v>0.99</v>
      </c>
      <c r="F230">
        <v>3166</v>
      </c>
      <c r="G230">
        <v>4</v>
      </c>
      <c r="H230">
        <v>34</v>
      </c>
      <c r="I230">
        <v>4.5</v>
      </c>
      <c r="J230">
        <v>6.08</v>
      </c>
      <c r="K230" t="s">
        <v>13027</v>
      </c>
      <c r="L230" t="s">
        <v>13080</v>
      </c>
      <c r="M230">
        <v>37</v>
      </c>
      <c r="N230">
        <v>5</v>
      </c>
      <c r="O230">
        <v>5</v>
      </c>
    </row>
    <row r="231" spans="1:15" x14ac:dyDescent="0.2">
      <c r="A231">
        <v>335364882</v>
      </c>
      <c r="B231" t="s">
        <v>13417</v>
      </c>
      <c r="C231">
        <v>169138176</v>
      </c>
      <c r="D231" t="s">
        <v>13025</v>
      </c>
      <c r="E231">
        <v>0</v>
      </c>
      <c r="F231">
        <v>88885</v>
      </c>
      <c r="G231">
        <v>4.5</v>
      </c>
      <c r="H231">
        <v>333</v>
      </c>
      <c r="I231">
        <v>4</v>
      </c>
      <c r="J231">
        <v>6.5</v>
      </c>
      <c r="K231" t="s">
        <v>13037</v>
      </c>
      <c r="L231" t="s">
        <v>13038</v>
      </c>
      <c r="M231">
        <v>37</v>
      </c>
      <c r="N231">
        <v>5</v>
      </c>
      <c r="O231">
        <v>1</v>
      </c>
    </row>
    <row r="232" spans="1:15" x14ac:dyDescent="0.2">
      <c r="A232">
        <v>335545504</v>
      </c>
      <c r="B232" t="s">
        <v>13418</v>
      </c>
      <c r="C232">
        <v>364490752</v>
      </c>
      <c r="D232" t="s">
        <v>13025</v>
      </c>
      <c r="E232">
        <v>9.99</v>
      </c>
      <c r="F232">
        <v>882</v>
      </c>
      <c r="G232">
        <v>5</v>
      </c>
      <c r="H232">
        <v>85</v>
      </c>
      <c r="I232">
        <v>5</v>
      </c>
      <c r="J232" t="s">
        <v>13419</v>
      </c>
      <c r="K232" t="s">
        <v>13037</v>
      </c>
      <c r="L232" t="s">
        <v>13028</v>
      </c>
      <c r="M232">
        <v>43</v>
      </c>
      <c r="N232">
        <v>5</v>
      </c>
      <c r="O232">
        <v>1</v>
      </c>
    </row>
    <row r="233" spans="1:15" x14ac:dyDescent="0.2">
      <c r="A233">
        <v>335709058</v>
      </c>
      <c r="B233" t="s">
        <v>13420</v>
      </c>
      <c r="C233">
        <v>44135424</v>
      </c>
      <c r="D233" t="s">
        <v>13025</v>
      </c>
      <c r="E233">
        <v>3.99</v>
      </c>
      <c r="F233">
        <v>1729</v>
      </c>
      <c r="G233">
        <v>4</v>
      </c>
      <c r="H233">
        <v>599</v>
      </c>
      <c r="I233">
        <v>4.5</v>
      </c>
      <c r="J233">
        <v>7</v>
      </c>
      <c r="K233" t="s">
        <v>13058</v>
      </c>
      <c r="L233" t="s">
        <v>13138</v>
      </c>
      <c r="M233">
        <v>37</v>
      </c>
      <c r="N233">
        <v>5</v>
      </c>
      <c r="O233">
        <v>3</v>
      </c>
    </row>
    <row r="234" spans="1:15" x14ac:dyDescent="0.2">
      <c r="A234">
        <v>335744614</v>
      </c>
      <c r="B234" t="s">
        <v>13421</v>
      </c>
      <c r="C234">
        <v>112074752</v>
      </c>
      <c r="D234" t="s">
        <v>13025</v>
      </c>
      <c r="E234">
        <v>0</v>
      </c>
      <c r="F234">
        <v>43682</v>
      </c>
      <c r="G234">
        <v>3.5</v>
      </c>
      <c r="H234">
        <v>19</v>
      </c>
      <c r="I234">
        <v>2.5</v>
      </c>
      <c r="J234" t="s">
        <v>13422</v>
      </c>
      <c r="K234" t="s">
        <v>13027</v>
      </c>
      <c r="L234" t="s">
        <v>13077</v>
      </c>
      <c r="M234">
        <v>37</v>
      </c>
      <c r="N234">
        <v>5</v>
      </c>
      <c r="O234">
        <v>1</v>
      </c>
    </row>
    <row r="235" spans="1:15" x14ac:dyDescent="0.2">
      <c r="A235">
        <v>335862325</v>
      </c>
      <c r="B235" t="s">
        <v>13423</v>
      </c>
      <c r="C235">
        <v>98942976</v>
      </c>
      <c r="D235" t="s">
        <v>13025</v>
      </c>
      <c r="E235">
        <v>0.99</v>
      </c>
      <c r="F235">
        <v>861</v>
      </c>
      <c r="G235">
        <v>2</v>
      </c>
      <c r="H235">
        <v>70</v>
      </c>
      <c r="I235">
        <v>2.5</v>
      </c>
      <c r="J235">
        <v>4.2</v>
      </c>
      <c r="K235" t="s">
        <v>13027</v>
      </c>
      <c r="L235" t="s">
        <v>13098</v>
      </c>
      <c r="M235">
        <v>40</v>
      </c>
      <c r="N235">
        <v>4</v>
      </c>
      <c r="O235">
        <v>1</v>
      </c>
    </row>
    <row r="236" spans="1:15" x14ac:dyDescent="0.2">
      <c r="A236">
        <v>335875911</v>
      </c>
      <c r="B236" t="s">
        <v>13424</v>
      </c>
      <c r="C236">
        <v>77686784</v>
      </c>
      <c r="D236" t="s">
        <v>13025</v>
      </c>
      <c r="E236">
        <v>0</v>
      </c>
      <c r="F236">
        <v>7469</v>
      </c>
      <c r="G236">
        <v>3.5</v>
      </c>
      <c r="H236">
        <v>68</v>
      </c>
      <c r="I236">
        <v>5</v>
      </c>
      <c r="J236" t="s">
        <v>13425</v>
      </c>
      <c r="K236" t="s">
        <v>13037</v>
      </c>
      <c r="L236" t="s">
        <v>13084</v>
      </c>
      <c r="M236">
        <v>37</v>
      </c>
      <c r="N236">
        <v>0</v>
      </c>
      <c r="O236">
        <v>2</v>
      </c>
    </row>
    <row r="237" spans="1:15" x14ac:dyDescent="0.2">
      <c r="A237">
        <v>335989871</v>
      </c>
      <c r="B237" t="s">
        <v>13426</v>
      </c>
      <c r="C237">
        <v>94496768</v>
      </c>
      <c r="D237" t="s">
        <v>13025</v>
      </c>
      <c r="E237">
        <v>0</v>
      </c>
      <c r="F237">
        <v>4186</v>
      </c>
      <c r="G237">
        <v>3.5</v>
      </c>
      <c r="H237">
        <v>6</v>
      </c>
      <c r="I237">
        <v>4.5</v>
      </c>
      <c r="J237">
        <v>17</v>
      </c>
      <c r="K237" t="s">
        <v>13027</v>
      </c>
      <c r="L237" t="s">
        <v>13038</v>
      </c>
      <c r="M237">
        <v>37</v>
      </c>
      <c r="N237">
        <v>0</v>
      </c>
      <c r="O237">
        <v>1</v>
      </c>
    </row>
    <row r="238" spans="1:15" x14ac:dyDescent="0.2">
      <c r="A238">
        <v>336141475</v>
      </c>
      <c r="B238" t="s">
        <v>13427</v>
      </c>
      <c r="C238">
        <v>204959744</v>
      </c>
      <c r="D238" t="s">
        <v>13025</v>
      </c>
      <c r="E238">
        <v>0</v>
      </c>
      <c r="F238">
        <v>4885</v>
      </c>
      <c r="G238">
        <v>3.5</v>
      </c>
      <c r="H238">
        <v>0</v>
      </c>
      <c r="I238">
        <v>0</v>
      </c>
      <c r="J238" t="s">
        <v>13428</v>
      </c>
      <c r="K238" t="s">
        <v>13037</v>
      </c>
      <c r="L238" t="s">
        <v>13098</v>
      </c>
      <c r="M238">
        <v>38</v>
      </c>
      <c r="N238">
        <v>0</v>
      </c>
      <c r="O238">
        <v>2</v>
      </c>
    </row>
    <row r="239" spans="1:15" x14ac:dyDescent="0.2">
      <c r="A239">
        <v>336347946</v>
      </c>
      <c r="B239" t="s">
        <v>13429</v>
      </c>
      <c r="C239">
        <v>32796672</v>
      </c>
      <c r="D239" t="s">
        <v>13025</v>
      </c>
      <c r="E239">
        <v>4.99</v>
      </c>
      <c r="F239">
        <v>3970</v>
      </c>
      <c r="G239">
        <v>4</v>
      </c>
      <c r="H239">
        <v>509</v>
      </c>
      <c r="I239">
        <v>4</v>
      </c>
      <c r="J239">
        <v>2.7</v>
      </c>
      <c r="K239" t="s">
        <v>13058</v>
      </c>
      <c r="L239" t="s">
        <v>13028</v>
      </c>
      <c r="M239">
        <v>40</v>
      </c>
      <c r="N239">
        <v>3</v>
      </c>
      <c r="O239">
        <v>5</v>
      </c>
    </row>
    <row r="240" spans="1:15" x14ac:dyDescent="0.2">
      <c r="A240">
        <v>336353151</v>
      </c>
      <c r="B240" t="s">
        <v>13430</v>
      </c>
      <c r="C240">
        <v>105009152</v>
      </c>
      <c r="D240" t="s">
        <v>13025</v>
      </c>
      <c r="E240">
        <v>0</v>
      </c>
      <c r="F240">
        <v>135744</v>
      </c>
      <c r="G240">
        <v>4</v>
      </c>
      <c r="H240">
        <v>594</v>
      </c>
      <c r="I240">
        <v>4.5</v>
      </c>
      <c r="J240" t="s">
        <v>13431</v>
      </c>
      <c r="K240" t="s">
        <v>13027</v>
      </c>
      <c r="L240" t="s">
        <v>13048</v>
      </c>
      <c r="M240">
        <v>37</v>
      </c>
      <c r="N240">
        <v>4</v>
      </c>
      <c r="O240">
        <v>7</v>
      </c>
    </row>
    <row r="241" spans="1:15" x14ac:dyDescent="0.2">
      <c r="A241">
        <v>336435697</v>
      </c>
      <c r="B241" t="s">
        <v>13432</v>
      </c>
      <c r="C241">
        <v>22562816</v>
      </c>
      <c r="D241" t="s">
        <v>13025</v>
      </c>
      <c r="E241">
        <v>0</v>
      </c>
      <c r="F241">
        <v>18841</v>
      </c>
      <c r="G241">
        <v>4</v>
      </c>
      <c r="H241">
        <v>0</v>
      </c>
      <c r="I241">
        <v>0</v>
      </c>
      <c r="J241" t="s">
        <v>13433</v>
      </c>
      <c r="K241" t="s">
        <v>13027</v>
      </c>
      <c r="L241" t="s">
        <v>13066</v>
      </c>
      <c r="M241">
        <v>38</v>
      </c>
      <c r="N241">
        <v>2</v>
      </c>
      <c r="O241">
        <v>29</v>
      </c>
    </row>
    <row r="242" spans="1:15" x14ac:dyDescent="0.2">
      <c r="A242">
        <v>336477530</v>
      </c>
      <c r="B242" t="s">
        <v>13434</v>
      </c>
      <c r="C242">
        <v>52632576</v>
      </c>
      <c r="D242" t="s">
        <v>13025</v>
      </c>
      <c r="E242">
        <v>3.99</v>
      </c>
      <c r="F242">
        <v>1438</v>
      </c>
      <c r="G242">
        <v>4</v>
      </c>
      <c r="H242">
        <v>171</v>
      </c>
      <c r="I242">
        <v>4</v>
      </c>
      <c r="J242" t="s">
        <v>13435</v>
      </c>
      <c r="K242" t="s">
        <v>13027</v>
      </c>
      <c r="L242" t="s">
        <v>13116</v>
      </c>
      <c r="M242">
        <v>37</v>
      </c>
      <c r="N242">
        <v>3</v>
      </c>
      <c r="O242">
        <v>10</v>
      </c>
    </row>
    <row r="243" spans="1:15" x14ac:dyDescent="0.2">
      <c r="A243">
        <v>336599882</v>
      </c>
      <c r="B243" t="s">
        <v>13436</v>
      </c>
      <c r="C243">
        <v>151388160</v>
      </c>
      <c r="D243" t="s">
        <v>13025</v>
      </c>
      <c r="E243">
        <v>0</v>
      </c>
      <c r="F243">
        <v>10298</v>
      </c>
      <c r="G243">
        <v>4.5</v>
      </c>
      <c r="H243">
        <v>7</v>
      </c>
      <c r="I243">
        <v>3.5</v>
      </c>
      <c r="J243">
        <v>7.3</v>
      </c>
      <c r="K243" t="s">
        <v>13027</v>
      </c>
      <c r="L243" t="s">
        <v>13084</v>
      </c>
      <c r="M243">
        <v>37</v>
      </c>
      <c r="N243">
        <v>0</v>
      </c>
      <c r="O243">
        <v>15</v>
      </c>
    </row>
    <row r="244" spans="1:15" x14ac:dyDescent="0.2">
      <c r="A244">
        <v>336683524</v>
      </c>
      <c r="B244" t="s">
        <v>13437</v>
      </c>
      <c r="C244">
        <v>47323136</v>
      </c>
      <c r="D244" t="s">
        <v>13025</v>
      </c>
      <c r="E244">
        <v>0.99</v>
      </c>
      <c r="F244">
        <v>1842</v>
      </c>
      <c r="G244">
        <v>3.5</v>
      </c>
      <c r="H244">
        <v>23</v>
      </c>
      <c r="I244">
        <v>2.5</v>
      </c>
      <c r="J244" t="s">
        <v>13438</v>
      </c>
      <c r="K244" t="s">
        <v>13027</v>
      </c>
      <c r="L244" t="s">
        <v>13031</v>
      </c>
      <c r="M244">
        <v>38</v>
      </c>
      <c r="N244">
        <v>1</v>
      </c>
      <c r="O244">
        <v>1</v>
      </c>
    </row>
    <row r="245" spans="1:15" x14ac:dyDescent="0.2">
      <c r="A245">
        <v>336689375</v>
      </c>
      <c r="B245" t="s">
        <v>13439</v>
      </c>
      <c r="C245">
        <v>59846656</v>
      </c>
      <c r="D245" t="s">
        <v>13025</v>
      </c>
      <c r="E245">
        <v>1.99</v>
      </c>
      <c r="F245">
        <v>2548</v>
      </c>
      <c r="G245">
        <v>4</v>
      </c>
      <c r="H245">
        <v>5</v>
      </c>
      <c r="I245">
        <v>4</v>
      </c>
      <c r="J245" t="s">
        <v>13440</v>
      </c>
      <c r="K245" t="s">
        <v>13027</v>
      </c>
      <c r="L245" t="s">
        <v>13134</v>
      </c>
      <c r="M245">
        <v>37</v>
      </c>
      <c r="N245">
        <v>5</v>
      </c>
      <c r="O245">
        <v>1</v>
      </c>
    </row>
    <row r="246" spans="1:15" x14ac:dyDescent="0.2">
      <c r="A246">
        <v>336834650</v>
      </c>
      <c r="B246" t="s">
        <v>13441</v>
      </c>
      <c r="C246">
        <v>27807744</v>
      </c>
      <c r="D246" t="s">
        <v>13025</v>
      </c>
      <c r="E246">
        <v>0.99</v>
      </c>
      <c r="F246">
        <v>319</v>
      </c>
      <c r="G246">
        <v>3</v>
      </c>
      <c r="H246">
        <v>12</v>
      </c>
      <c r="I246">
        <v>5</v>
      </c>
      <c r="J246" t="s">
        <v>13442</v>
      </c>
      <c r="K246" t="s">
        <v>13037</v>
      </c>
      <c r="L246" t="s">
        <v>13028</v>
      </c>
      <c r="M246">
        <v>38</v>
      </c>
      <c r="N246">
        <v>5</v>
      </c>
      <c r="O246">
        <v>5</v>
      </c>
    </row>
    <row r="247" spans="1:15" x14ac:dyDescent="0.2">
      <c r="A247">
        <v>336860594</v>
      </c>
      <c r="B247" t="s">
        <v>13443</v>
      </c>
      <c r="C247">
        <v>60976128</v>
      </c>
      <c r="D247" t="s">
        <v>13025</v>
      </c>
      <c r="E247">
        <v>0</v>
      </c>
      <c r="F247">
        <v>34507</v>
      </c>
      <c r="G247">
        <v>3.5</v>
      </c>
      <c r="H247">
        <v>38</v>
      </c>
      <c r="I247">
        <v>5</v>
      </c>
      <c r="J247" t="s">
        <v>13444</v>
      </c>
      <c r="K247" t="s">
        <v>13037</v>
      </c>
      <c r="L247" t="s">
        <v>13038</v>
      </c>
      <c r="M247">
        <v>37</v>
      </c>
      <c r="N247">
        <v>0</v>
      </c>
      <c r="O247">
        <v>1</v>
      </c>
    </row>
    <row r="248" spans="1:15" x14ac:dyDescent="0.2">
      <c r="A248">
        <v>337021781</v>
      </c>
      <c r="B248" t="s">
        <v>13445</v>
      </c>
      <c r="C248">
        <v>194386944</v>
      </c>
      <c r="D248" t="s">
        <v>13025</v>
      </c>
      <c r="E248">
        <v>0.99</v>
      </c>
      <c r="F248">
        <v>26482</v>
      </c>
      <c r="G248">
        <v>3.5</v>
      </c>
      <c r="H248">
        <v>331</v>
      </c>
      <c r="I248">
        <v>2.5</v>
      </c>
      <c r="J248" t="s">
        <v>13446</v>
      </c>
      <c r="K248" t="s">
        <v>13027</v>
      </c>
      <c r="L248" t="s">
        <v>13028</v>
      </c>
      <c r="M248">
        <v>37</v>
      </c>
      <c r="N248">
        <v>0</v>
      </c>
      <c r="O248">
        <v>6</v>
      </c>
    </row>
    <row r="249" spans="1:15" x14ac:dyDescent="0.2">
      <c r="A249">
        <v>337056601</v>
      </c>
      <c r="B249" t="s">
        <v>13447</v>
      </c>
      <c r="C249">
        <v>49470464</v>
      </c>
      <c r="D249" t="s">
        <v>13025</v>
      </c>
      <c r="E249">
        <v>0</v>
      </c>
      <c r="F249">
        <v>273</v>
      </c>
      <c r="G249">
        <v>3</v>
      </c>
      <c r="H249">
        <v>0</v>
      </c>
      <c r="I249">
        <v>0</v>
      </c>
      <c r="J249">
        <v>5.25</v>
      </c>
      <c r="K249" t="s">
        <v>13037</v>
      </c>
      <c r="L249" t="s">
        <v>13167</v>
      </c>
      <c r="M249">
        <v>37</v>
      </c>
      <c r="N249">
        <v>5</v>
      </c>
      <c r="O249">
        <v>1</v>
      </c>
    </row>
    <row r="250" spans="1:15" x14ac:dyDescent="0.2">
      <c r="A250">
        <v>337288863</v>
      </c>
      <c r="B250" t="s">
        <v>13448</v>
      </c>
      <c r="C250">
        <v>147118080</v>
      </c>
      <c r="D250" t="s">
        <v>13025</v>
      </c>
      <c r="E250">
        <v>2.99</v>
      </c>
      <c r="F250">
        <v>8331</v>
      </c>
      <c r="G250">
        <v>4</v>
      </c>
      <c r="H250">
        <v>24</v>
      </c>
      <c r="I250">
        <v>3.5</v>
      </c>
      <c r="J250" t="s">
        <v>13449</v>
      </c>
      <c r="K250" t="s">
        <v>13037</v>
      </c>
      <c r="L250" t="s">
        <v>13048</v>
      </c>
      <c r="M250">
        <v>37</v>
      </c>
      <c r="N250">
        <v>3</v>
      </c>
      <c r="O250">
        <v>15</v>
      </c>
    </row>
    <row r="251" spans="1:15" x14ac:dyDescent="0.2">
      <c r="A251">
        <v>337402021</v>
      </c>
      <c r="B251" t="s">
        <v>13450</v>
      </c>
      <c r="C251">
        <v>125411328</v>
      </c>
      <c r="D251" t="s">
        <v>13025</v>
      </c>
      <c r="E251">
        <v>0.99</v>
      </c>
      <c r="F251">
        <v>17023</v>
      </c>
      <c r="G251">
        <v>4</v>
      </c>
      <c r="H251">
        <v>916</v>
      </c>
      <c r="I251">
        <v>4.5</v>
      </c>
      <c r="J251">
        <v>2.2000000000000002</v>
      </c>
      <c r="K251" t="s">
        <v>13027</v>
      </c>
      <c r="L251" t="s">
        <v>13028</v>
      </c>
      <c r="M251">
        <v>40</v>
      </c>
      <c r="N251">
        <v>0</v>
      </c>
      <c r="O251">
        <v>1</v>
      </c>
    </row>
    <row r="252" spans="1:15" x14ac:dyDescent="0.2">
      <c r="A252">
        <v>337462979</v>
      </c>
      <c r="B252" t="s">
        <v>13451</v>
      </c>
      <c r="C252">
        <v>63316992</v>
      </c>
      <c r="D252" t="s">
        <v>13025</v>
      </c>
      <c r="E252">
        <v>4.99</v>
      </c>
      <c r="F252">
        <v>1101</v>
      </c>
      <c r="G252">
        <v>4</v>
      </c>
      <c r="H252">
        <v>8</v>
      </c>
      <c r="I252">
        <v>4</v>
      </c>
      <c r="J252">
        <v>7</v>
      </c>
      <c r="K252" t="s">
        <v>13027</v>
      </c>
      <c r="L252" t="s">
        <v>13028</v>
      </c>
      <c r="M252">
        <v>38</v>
      </c>
      <c r="N252">
        <v>5</v>
      </c>
      <c r="O252">
        <v>1</v>
      </c>
    </row>
    <row r="253" spans="1:15" x14ac:dyDescent="0.2">
      <c r="A253">
        <v>337571576</v>
      </c>
      <c r="B253" t="s">
        <v>13452</v>
      </c>
      <c r="C253">
        <v>15313920</v>
      </c>
      <c r="D253" t="s">
        <v>13025</v>
      </c>
      <c r="E253">
        <v>0.99</v>
      </c>
      <c r="F253">
        <v>1193</v>
      </c>
      <c r="G253">
        <v>4</v>
      </c>
      <c r="H253">
        <v>1</v>
      </c>
      <c r="I253">
        <v>2</v>
      </c>
      <c r="J253" t="s">
        <v>13453</v>
      </c>
      <c r="K253" t="s">
        <v>13058</v>
      </c>
      <c r="L253" t="s">
        <v>13028</v>
      </c>
      <c r="M253">
        <v>40</v>
      </c>
      <c r="N253">
        <v>5</v>
      </c>
      <c r="O253">
        <v>1</v>
      </c>
    </row>
    <row r="254" spans="1:15" x14ac:dyDescent="0.2">
      <c r="A254">
        <v>337710261</v>
      </c>
      <c r="B254" t="s">
        <v>13454</v>
      </c>
      <c r="C254">
        <v>69816320</v>
      </c>
      <c r="D254" t="s">
        <v>13025</v>
      </c>
      <c r="E254">
        <v>0</v>
      </c>
      <c r="F254">
        <v>35</v>
      </c>
      <c r="G254">
        <v>2.5</v>
      </c>
      <c r="H254">
        <v>0</v>
      </c>
      <c r="I254">
        <v>0</v>
      </c>
      <c r="J254" t="s">
        <v>13455</v>
      </c>
      <c r="K254" t="s">
        <v>13058</v>
      </c>
      <c r="L254" t="s">
        <v>13077</v>
      </c>
      <c r="M254">
        <v>37</v>
      </c>
      <c r="N254">
        <v>3</v>
      </c>
      <c r="O254">
        <v>1</v>
      </c>
    </row>
    <row r="255" spans="1:15" x14ac:dyDescent="0.2">
      <c r="A255">
        <v>337866370</v>
      </c>
      <c r="B255" t="s">
        <v>13456</v>
      </c>
      <c r="C255">
        <v>32848910</v>
      </c>
      <c r="D255" t="s">
        <v>13025</v>
      </c>
      <c r="E255">
        <v>1.99</v>
      </c>
      <c r="F255">
        <v>4088</v>
      </c>
      <c r="G255">
        <v>4</v>
      </c>
      <c r="H255">
        <v>436</v>
      </c>
      <c r="I255">
        <v>4.5</v>
      </c>
      <c r="J255" t="s">
        <v>13457</v>
      </c>
      <c r="K255" t="s">
        <v>13027</v>
      </c>
      <c r="L255" t="s">
        <v>13028</v>
      </c>
      <c r="M255">
        <v>47</v>
      </c>
      <c r="N255">
        <v>4</v>
      </c>
      <c r="O255">
        <v>1</v>
      </c>
    </row>
    <row r="256" spans="1:15" x14ac:dyDescent="0.2">
      <c r="A256">
        <v>338057689</v>
      </c>
      <c r="B256" t="s">
        <v>13458</v>
      </c>
      <c r="C256">
        <v>52821364</v>
      </c>
      <c r="D256" t="s">
        <v>13025</v>
      </c>
      <c r="E256">
        <v>4.99</v>
      </c>
      <c r="F256">
        <v>63943</v>
      </c>
      <c r="G256">
        <v>4</v>
      </c>
      <c r="H256">
        <v>31264</v>
      </c>
      <c r="I256">
        <v>4</v>
      </c>
      <c r="J256" t="s">
        <v>13457</v>
      </c>
      <c r="K256" t="s">
        <v>13058</v>
      </c>
      <c r="L256" t="s">
        <v>13028</v>
      </c>
      <c r="M256">
        <v>47</v>
      </c>
      <c r="N256">
        <v>0</v>
      </c>
      <c r="O256">
        <v>1</v>
      </c>
    </row>
    <row r="257" spans="1:15" x14ac:dyDescent="0.2">
      <c r="A257">
        <v>338137227</v>
      </c>
      <c r="B257" t="s">
        <v>13459</v>
      </c>
      <c r="C257">
        <v>146507776</v>
      </c>
      <c r="D257" t="s">
        <v>13025</v>
      </c>
      <c r="E257">
        <v>0</v>
      </c>
      <c r="F257">
        <v>70286</v>
      </c>
      <c r="G257">
        <v>3</v>
      </c>
      <c r="H257">
        <v>51</v>
      </c>
      <c r="I257">
        <v>4</v>
      </c>
      <c r="J257">
        <v>17.8</v>
      </c>
      <c r="K257" t="s">
        <v>13027</v>
      </c>
      <c r="L257" t="s">
        <v>13038</v>
      </c>
      <c r="M257">
        <v>37</v>
      </c>
      <c r="N257">
        <v>0</v>
      </c>
      <c r="O257">
        <v>1</v>
      </c>
    </row>
    <row r="258" spans="1:15" x14ac:dyDescent="0.2">
      <c r="A258">
        <v>338761996</v>
      </c>
      <c r="B258" t="s">
        <v>13460</v>
      </c>
      <c r="C258">
        <v>24747008</v>
      </c>
      <c r="D258" t="s">
        <v>13025</v>
      </c>
      <c r="E258">
        <v>0</v>
      </c>
      <c r="F258">
        <v>1150</v>
      </c>
      <c r="G258">
        <v>2.5</v>
      </c>
      <c r="H258">
        <v>0</v>
      </c>
      <c r="I258">
        <v>0</v>
      </c>
      <c r="J258">
        <v>5.5</v>
      </c>
      <c r="K258" t="s">
        <v>13027</v>
      </c>
      <c r="L258" t="s">
        <v>13080</v>
      </c>
      <c r="M258">
        <v>37</v>
      </c>
      <c r="N258">
        <v>5</v>
      </c>
      <c r="O258">
        <v>19</v>
      </c>
    </row>
    <row r="259" spans="1:15" x14ac:dyDescent="0.2">
      <c r="A259">
        <v>338828953</v>
      </c>
      <c r="B259" t="s">
        <v>13461</v>
      </c>
      <c r="C259">
        <v>89517056</v>
      </c>
      <c r="D259" t="s">
        <v>13025</v>
      </c>
      <c r="E259">
        <v>0</v>
      </c>
      <c r="F259">
        <v>54630</v>
      </c>
      <c r="G259">
        <v>2.5</v>
      </c>
      <c r="H259">
        <v>280</v>
      </c>
      <c r="I259">
        <v>4.5</v>
      </c>
      <c r="J259">
        <v>12</v>
      </c>
      <c r="K259" t="s">
        <v>13027</v>
      </c>
      <c r="L259" t="s">
        <v>13038</v>
      </c>
      <c r="M259">
        <v>37</v>
      </c>
      <c r="N259">
        <v>4</v>
      </c>
      <c r="O259">
        <v>1</v>
      </c>
    </row>
    <row r="260" spans="1:15" x14ac:dyDescent="0.2">
      <c r="A260">
        <v>339440515</v>
      </c>
      <c r="B260" t="s">
        <v>13462</v>
      </c>
      <c r="C260">
        <v>40722432</v>
      </c>
      <c r="D260" t="s">
        <v>13025</v>
      </c>
      <c r="E260">
        <v>0</v>
      </c>
      <c r="F260">
        <v>98777</v>
      </c>
      <c r="G260">
        <v>3</v>
      </c>
      <c r="H260">
        <v>233</v>
      </c>
      <c r="I260">
        <v>4</v>
      </c>
      <c r="J260">
        <v>5.01</v>
      </c>
      <c r="K260" t="s">
        <v>13027</v>
      </c>
      <c r="L260" t="s">
        <v>13098</v>
      </c>
      <c r="M260">
        <v>37</v>
      </c>
      <c r="N260">
        <v>2</v>
      </c>
      <c r="O260">
        <v>12</v>
      </c>
    </row>
    <row r="261" spans="1:15" x14ac:dyDescent="0.2">
      <c r="A261">
        <v>339462921</v>
      </c>
      <c r="B261" t="s">
        <v>13463</v>
      </c>
      <c r="C261">
        <v>73332736</v>
      </c>
      <c r="D261" t="s">
        <v>13025</v>
      </c>
      <c r="E261">
        <v>0.99</v>
      </c>
      <c r="F261">
        <v>649</v>
      </c>
      <c r="G261">
        <v>4</v>
      </c>
      <c r="H261">
        <v>11</v>
      </c>
      <c r="I261">
        <v>4</v>
      </c>
      <c r="J261" t="s">
        <v>13231</v>
      </c>
      <c r="K261" t="s">
        <v>13027</v>
      </c>
      <c r="L261" t="s">
        <v>13111</v>
      </c>
      <c r="M261">
        <v>37</v>
      </c>
      <c r="N261">
        <v>5</v>
      </c>
      <c r="O261">
        <v>1</v>
      </c>
    </row>
    <row r="262" spans="1:15" x14ac:dyDescent="0.2">
      <c r="A262">
        <v>339532909</v>
      </c>
      <c r="B262" t="s">
        <v>13464</v>
      </c>
      <c r="C262">
        <v>83906560</v>
      </c>
      <c r="D262" t="s">
        <v>13025</v>
      </c>
      <c r="E262">
        <v>0</v>
      </c>
      <c r="F262">
        <v>60236</v>
      </c>
      <c r="G262">
        <v>3</v>
      </c>
      <c r="H262">
        <v>58</v>
      </c>
      <c r="I262">
        <v>4.5</v>
      </c>
      <c r="J262">
        <v>5.24</v>
      </c>
      <c r="K262" t="s">
        <v>13037</v>
      </c>
      <c r="L262" t="s">
        <v>13098</v>
      </c>
      <c r="M262">
        <v>37</v>
      </c>
      <c r="N262">
        <v>0</v>
      </c>
      <c r="O262">
        <v>1</v>
      </c>
    </row>
    <row r="263" spans="1:15" x14ac:dyDescent="0.2">
      <c r="A263">
        <v>340368403</v>
      </c>
      <c r="B263" t="s">
        <v>13465</v>
      </c>
      <c r="C263">
        <v>76644352</v>
      </c>
      <c r="D263" t="s">
        <v>13025</v>
      </c>
      <c r="E263">
        <v>0</v>
      </c>
      <c r="F263">
        <v>115</v>
      </c>
      <c r="G263">
        <v>3.5</v>
      </c>
      <c r="H263">
        <v>0</v>
      </c>
      <c r="I263">
        <v>0</v>
      </c>
      <c r="J263" t="s">
        <v>13466</v>
      </c>
      <c r="K263" t="s">
        <v>13027</v>
      </c>
      <c r="L263" t="s">
        <v>13143</v>
      </c>
      <c r="M263">
        <v>37</v>
      </c>
      <c r="N263">
        <v>5</v>
      </c>
      <c r="O263">
        <v>1</v>
      </c>
    </row>
    <row r="264" spans="1:15" x14ac:dyDescent="0.2">
      <c r="A264">
        <v>340769953</v>
      </c>
      <c r="B264" t="s">
        <v>13467</v>
      </c>
      <c r="C264">
        <v>37340259</v>
      </c>
      <c r="D264" t="s">
        <v>13025</v>
      </c>
      <c r="E264">
        <v>0.99</v>
      </c>
      <c r="F264">
        <v>26732</v>
      </c>
      <c r="G264">
        <v>4</v>
      </c>
      <c r="H264">
        <v>1428</v>
      </c>
      <c r="I264">
        <v>4.5</v>
      </c>
      <c r="J264" t="s">
        <v>13468</v>
      </c>
      <c r="K264" t="s">
        <v>13058</v>
      </c>
      <c r="L264" t="s">
        <v>13028</v>
      </c>
      <c r="M264">
        <v>43</v>
      </c>
      <c r="N264">
        <v>0</v>
      </c>
      <c r="O264">
        <v>1</v>
      </c>
    </row>
    <row r="265" spans="1:15" x14ac:dyDescent="0.2">
      <c r="A265">
        <v>340779800</v>
      </c>
      <c r="B265" t="s">
        <v>13469</v>
      </c>
      <c r="C265">
        <v>26137600</v>
      </c>
      <c r="D265" t="s">
        <v>13025</v>
      </c>
      <c r="E265">
        <v>1.99</v>
      </c>
      <c r="F265">
        <v>2722</v>
      </c>
      <c r="G265">
        <v>4.5</v>
      </c>
      <c r="H265">
        <v>1</v>
      </c>
      <c r="I265">
        <v>5</v>
      </c>
      <c r="J265">
        <v>2.1</v>
      </c>
      <c r="K265" t="s">
        <v>13027</v>
      </c>
      <c r="L265" t="s">
        <v>13038</v>
      </c>
      <c r="M265">
        <v>37</v>
      </c>
      <c r="N265">
        <v>0</v>
      </c>
      <c r="O265">
        <v>1</v>
      </c>
    </row>
    <row r="266" spans="1:15" x14ac:dyDescent="0.2">
      <c r="A266">
        <v>341036067</v>
      </c>
      <c r="B266" t="s">
        <v>13470</v>
      </c>
      <c r="C266">
        <v>107816960</v>
      </c>
      <c r="D266" t="s">
        <v>13025</v>
      </c>
      <c r="E266">
        <v>0</v>
      </c>
      <c r="F266">
        <v>11013</v>
      </c>
      <c r="G266">
        <v>3.5</v>
      </c>
      <c r="H266">
        <v>76</v>
      </c>
      <c r="I266">
        <v>5</v>
      </c>
      <c r="J266" t="s">
        <v>13313</v>
      </c>
      <c r="K266" t="s">
        <v>13027</v>
      </c>
      <c r="L266" t="s">
        <v>13038</v>
      </c>
      <c r="M266">
        <v>37</v>
      </c>
      <c r="N266">
        <v>0</v>
      </c>
      <c r="O266">
        <v>1</v>
      </c>
    </row>
    <row r="267" spans="1:15" x14ac:dyDescent="0.2">
      <c r="A267">
        <v>341232718</v>
      </c>
      <c r="B267" t="s">
        <v>13471</v>
      </c>
      <c r="C267">
        <v>152700928</v>
      </c>
      <c r="D267" t="s">
        <v>13025</v>
      </c>
      <c r="E267">
        <v>0</v>
      </c>
      <c r="F267">
        <v>507706</v>
      </c>
      <c r="G267">
        <v>4.5</v>
      </c>
      <c r="H267">
        <v>181</v>
      </c>
      <c r="I267">
        <v>4.5</v>
      </c>
      <c r="J267">
        <v>7.16</v>
      </c>
      <c r="K267" t="s">
        <v>13027</v>
      </c>
      <c r="L267" t="s">
        <v>13084</v>
      </c>
      <c r="M267">
        <v>37</v>
      </c>
      <c r="N267">
        <v>5</v>
      </c>
      <c r="O267">
        <v>19</v>
      </c>
    </row>
    <row r="268" spans="1:15" x14ac:dyDescent="0.2">
      <c r="A268">
        <v>341329033</v>
      </c>
      <c r="B268" t="s">
        <v>13472</v>
      </c>
      <c r="C268">
        <v>112024576</v>
      </c>
      <c r="D268" t="s">
        <v>13025</v>
      </c>
      <c r="E268">
        <v>0</v>
      </c>
      <c r="F268">
        <v>397</v>
      </c>
      <c r="G268">
        <v>4.5</v>
      </c>
      <c r="H268">
        <v>0</v>
      </c>
      <c r="I268">
        <v>0</v>
      </c>
      <c r="J268" t="s">
        <v>13054</v>
      </c>
      <c r="K268" t="s">
        <v>13027</v>
      </c>
      <c r="L268" t="s">
        <v>13064</v>
      </c>
      <c r="M268">
        <v>37</v>
      </c>
      <c r="N268">
        <v>0</v>
      </c>
      <c r="O268">
        <v>16</v>
      </c>
    </row>
    <row r="269" spans="1:15" x14ac:dyDescent="0.2">
      <c r="A269">
        <v>341691394</v>
      </c>
      <c r="B269" t="s">
        <v>13473</v>
      </c>
      <c r="C269">
        <v>35864576</v>
      </c>
      <c r="D269" t="s">
        <v>13025</v>
      </c>
      <c r="E269">
        <v>9.99</v>
      </c>
      <c r="F269">
        <v>196</v>
      </c>
      <c r="G269">
        <v>4</v>
      </c>
      <c r="H269">
        <v>3</v>
      </c>
      <c r="I269">
        <v>5</v>
      </c>
      <c r="J269" t="s">
        <v>13474</v>
      </c>
      <c r="K269" t="s">
        <v>13027</v>
      </c>
      <c r="L269" t="s">
        <v>13031</v>
      </c>
      <c r="M269">
        <v>38</v>
      </c>
      <c r="N269">
        <v>5</v>
      </c>
      <c r="O269">
        <v>2</v>
      </c>
    </row>
    <row r="270" spans="1:15" x14ac:dyDescent="0.2">
      <c r="A270">
        <v>341776037</v>
      </c>
      <c r="B270" t="s">
        <v>13475</v>
      </c>
      <c r="C270">
        <v>49594368</v>
      </c>
      <c r="D270" t="s">
        <v>13025</v>
      </c>
      <c r="E270">
        <v>3.99</v>
      </c>
      <c r="F270">
        <v>24553</v>
      </c>
      <c r="G270">
        <v>4</v>
      </c>
      <c r="H270">
        <v>2620</v>
      </c>
      <c r="I270">
        <v>4.5</v>
      </c>
      <c r="J270">
        <v>39.1</v>
      </c>
      <c r="K270" t="s">
        <v>13087</v>
      </c>
      <c r="L270" t="s">
        <v>13167</v>
      </c>
      <c r="M270">
        <v>38</v>
      </c>
      <c r="N270">
        <v>5</v>
      </c>
      <c r="O270">
        <v>26</v>
      </c>
    </row>
    <row r="271" spans="1:15" x14ac:dyDescent="0.2">
      <c r="A271">
        <v>342115564</v>
      </c>
      <c r="B271" t="s">
        <v>13476</v>
      </c>
      <c r="C271">
        <v>114081792</v>
      </c>
      <c r="D271" t="s">
        <v>13025</v>
      </c>
      <c r="E271">
        <v>2.99</v>
      </c>
      <c r="F271">
        <v>12557</v>
      </c>
      <c r="G271">
        <v>3.5</v>
      </c>
      <c r="H271">
        <v>6</v>
      </c>
      <c r="I271">
        <v>5</v>
      </c>
      <c r="J271">
        <v>337</v>
      </c>
      <c r="K271" t="s">
        <v>13027</v>
      </c>
      <c r="L271" t="s">
        <v>13111</v>
      </c>
      <c r="M271">
        <v>37</v>
      </c>
      <c r="N271">
        <v>5</v>
      </c>
      <c r="O271">
        <v>15</v>
      </c>
    </row>
    <row r="272" spans="1:15" x14ac:dyDescent="0.2">
      <c r="A272">
        <v>342138881</v>
      </c>
      <c r="B272" t="s">
        <v>13477</v>
      </c>
      <c r="C272">
        <v>91267072</v>
      </c>
      <c r="D272" t="s">
        <v>13025</v>
      </c>
      <c r="E272">
        <v>0</v>
      </c>
      <c r="F272">
        <v>26227</v>
      </c>
      <c r="G272">
        <v>4</v>
      </c>
      <c r="H272">
        <v>7</v>
      </c>
      <c r="I272">
        <v>4.5</v>
      </c>
      <c r="J272" t="s">
        <v>13478</v>
      </c>
      <c r="K272" t="s">
        <v>13087</v>
      </c>
      <c r="L272" t="s">
        <v>13048</v>
      </c>
      <c r="M272">
        <v>37</v>
      </c>
      <c r="N272">
        <v>4</v>
      </c>
      <c r="O272">
        <v>14</v>
      </c>
    </row>
    <row r="273" spans="1:15" x14ac:dyDescent="0.2">
      <c r="A273">
        <v>342548956</v>
      </c>
      <c r="B273" t="s">
        <v>13479</v>
      </c>
      <c r="C273">
        <v>8821760</v>
      </c>
      <c r="D273" t="s">
        <v>13025</v>
      </c>
      <c r="E273">
        <v>4.99</v>
      </c>
      <c r="F273">
        <v>28388</v>
      </c>
      <c r="G273">
        <v>5</v>
      </c>
      <c r="H273">
        <v>7009</v>
      </c>
      <c r="I273">
        <v>5</v>
      </c>
      <c r="J273" t="s">
        <v>13480</v>
      </c>
      <c r="K273" t="s">
        <v>13027</v>
      </c>
      <c r="L273" t="s">
        <v>13080</v>
      </c>
      <c r="M273">
        <v>38</v>
      </c>
      <c r="N273">
        <v>5</v>
      </c>
      <c r="O273">
        <v>9</v>
      </c>
    </row>
    <row r="274" spans="1:15" x14ac:dyDescent="0.2">
      <c r="A274">
        <v>342602105</v>
      </c>
      <c r="B274" t="s">
        <v>13481</v>
      </c>
      <c r="C274">
        <v>69513216</v>
      </c>
      <c r="D274" t="s">
        <v>13025</v>
      </c>
      <c r="E274">
        <v>2.99</v>
      </c>
      <c r="F274">
        <v>282</v>
      </c>
      <c r="G274">
        <v>4</v>
      </c>
      <c r="H274">
        <v>1</v>
      </c>
      <c r="I274">
        <v>5</v>
      </c>
      <c r="J274">
        <v>3.38</v>
      </c>
      <c r="K274" t="s">
        <v>13027</v>
      </c>
      <c r="L274" t="s">
        <v>13084</v>
      </c>
      <c r="M274">
        <v>38</v>
      </c>
      <c r="N274">
        <v>4</v>
      </c>
      <c r="O274">
        <v>1</v>
      </c>
    </row>
    <row r="275" spans="1:15" x14ac:dyDescent="0.2">
      <c r="A275">
        <v>342699962</v>
      </c>
      <c r="B275" t="s">
        <v>13482</v>
      </c>
      <c r="C275">
        <v>7767040</v>
      </c>
      <c r="D275" t="s">
        <v>13025</v>
      </c>
      <c r="E275">
        <v>0.99</v>
      </c>
      <c r="F275">
        <v>19296</v>
      </c>
      <c r="G275">
        <v>4</v>
      </c>
      <c r="H275">
        <v>7</v>
      </c>
      <c r="I275">
        <v>4</v>
      </c>
      <c r="J275" t="s">
        <v>13483</v>
      </c>
      <c r="K275" t="s">
        <v>13027</v>
      </c>
      <c r="L275" t="s">
        <v>13028</v>
      </c>
      <c r="M275">
        <v>37</v>
      </c>
      <c r="N275">
        <v>3</v>
      </c>
      <c r="O275">
        <v>1</v>
      </c>
    </row>
    <row r="276" spans="1:15" x14ac:dyDescent="0.2">
      <c r="A276">
        <v>342792525</v>
      </c>
      <c r="B276" t="s">
        <v>13484</v>
      </c>
      <c r="C276">
        <v>88702976</v>
      </c>
      <c r="D276" t="s">
        <v>13025</v>
      </c>
      <c r="E276">
        <v>0</v>
      </c>
      <c r="F276">
        <v>183425</v>
      </c>
      <c r="G276">
        <v>4.5</v>
      </c>
      <c r="H276">
        <v>4724</v>
      </c>
      <c r="I276">
        <v>5</v>
      </c>
      <c r="J276">
        <v>7.11</v>
      </c>
      <c r="K276" t="s">
        <v>13037</v>
      </c>
      <c r="L276" t="s">
        <v>13098</v>
      </c>
      <c r="M276">
        <v>37</v>
      </c>
      <c r="N276">
        <v>5</v>
      </c>
      <c r="O276">
        <v>10</v>
      </c>
    </row>
    <row r="277" spans="1:15" x14ac:dyDescent="0.2">
      <c r="A277">
        <v>343200656</v>
      </c>
      <c r="B277" t="s">
        <v>13485</v>
      </c>
      <c r="C277">
        <v>175966208</v>
      </c>
      <c r="D277" t="s">
        <v>13025</v>
      </c>
      <c r="E277">
        <v>0</v>
      </c>
      <c r="F277">
        <v>824451</v>
      </c>
      <c r="G277">
        <v>4.5</v>
      </c>
      <c r="H277">
        <v>107</v>
      </c>
      <c r="I277">
        <v>3</v>
      </c>
      <c r="J277" t="s">
        <v>13486</v>
      </c>
      <c r="K277" t="s">
        <v>13027</v>
      </c>
      <c r="L277" t="s">
        <v>13028</v>
      </c>
      <c r="M277">
        <v>38</v>
      </c>
      <c r="N277">
        <v>0</v>
      </c>
      <c r="O277">
        <v>10</v>
      </c>
    </row>
    <row r="278" spans="1:15" x14ac:dyDescent="0.2">
      <c r="A278">
        <v>343555245</v>
      </c>
      <c r="B278" t="s">
        <v>13487</v>
      </c>
      <c r="C278">
        <v>84791296</v>
      </c>
      <c r="D278" t="s">
        <v>13025</v>
      </c>
      <c r="E278">
        <v>0</v>
      </c>
      <c r="F278">
        <v>512</v>
      </c>
      <c r="G278">
        <v>3.5</v>
      </c>
      <c r="H278">
        <v>6</v>
      </c>
      <c r="I278">
        <v>5</v>
      </c>
      <c r="J278" t="s">
        <v>13488</v>
      </c>
      <c r="K278" t="s">
        <v>13027</v>
      </c>
      <c r="L278" t="s">
        <v>13064</v>
      </c>
      <c r="M278">
        <v>38</v>
      </c>
      <c r="N278">
        <v>0</v>
      </c>
      <c r="O278">
        <v>2</v>
      </c>
    </row>
    <row r="279" spans="1:15" x14ac:dyDescent="0.2">
      <c r="A279">
        <v>343638336</v>
      </c>
      <c r="B279" t="s">
        <v>13489</v>
      </c>
      <c r="C279">
        <v>27997184</v>
      </c>
      <c r="D279" t="s">
        <v>13025</v>
      </c>
      <c r="E279">
        <v>2.99</v>
      </c>
      <c r="F279">
        <v>315</v>
      </c>
      <c r="G279">
        <v>3.5</v>
      </c>
      <c r="H279">
        <v>0</v>
      </c>
      <c r="I279">
        <v>0</v>
      </c>
      <c r="J279">
        <v>5.0999999999999996</v>
      </c>
      <c r="K279" t="s">
        <v>13027</v>
      </c>
      <c r="L279" t="s">
        <v>13138</v>
      </c>
      <c r="M279">
        <v>37</v>
      </c>
      <c r="N279">
        <v>0</v>
      </c>
      <c r="O279">
        <v>31</v>
      </c>
    </row>
    <row r="280" spans="1:15" x14ac:dyDescent="0.2">
      <c r="A280">
        <v>343889987</v>
      </c>
      <c r="B280" t="s">
        <v>13490</v>
      </c>
      <c r="C280">
        <v>131463168</v>
      </c>
      <c r="D280" t="s">
        <v>13025</v>
      </c>
      <c r="E280">
        <v>0</v>
      </c>
      <c r="F280">
        <v>268</v>
      </c>
      <c r="G280">
        <v>3.5</v>
      </c>
      <c r="H280">
        <v>0</v>
      </c>
      <c r="I280">
        <v>0</v>
      </c>
      <c r="J280">
        <v>38</v>
      </c>
      <c r="K280" t="s">
        <v>13027</v>
      </c>
      <c r="L280" t="s">
        <v>13064</v>
      </c>
      <c r="M280">
        <v>37</v>
      </c>
      <c r="N280">
        <v>5</v>
      </c>
      <c r="O280">
        <v>6</v>
      </c>
    </row>
    <row r="281" spans="1:15" x14ac:dyDescent="0.2">
      <c r="A281">
        <v>344065205</v>
      </c>
      <c r="B281" t="s">
        <v>13491</v>
      </c>
      <c r="C281">
        <v>5415000</v>
      </c>
      <c r="D281" t="s">
        <v>13025</v>
      </c>
      <c r="E281">
        <v>1.99</v>
      </c>
      <c r="F281">
        <v>438</v>
      </c>
      <c r="G281">
        <v>4.5</v>
      </c>
      <c r="H281">
        <v>295</v>
      </c>
      <c r="I281">
        <v>4.5</v>
      </c>
      <c r="J281">
        <v>2.1</v>
      </c>
      <c r="K281" t="s">
        <v>13027</v>
      </c>
      <c r="L281" t="s">
        <v>13028</v>
      </c>
      <c r="M281">
        <v>45</v>
      </c>
      <c r="N281">
        <v>0</v>
      </c>
      <c r="O281">
        <v>1</v>
      </c>
    </row>
    <row r="282" spans="1:15" x14ac:dyDescent="0.2">
      <c r="A282">
        <v>344176018</v>
      </c>
      <c r="B282" t="s">
        <v>13492</v>
      </c>
      <c r="C282">
        <v>126867456</v>
      </c>
      <c r="D282" t="s">
        <v>13025</v>
      </c>
      <c r="E282">
        <v>0</v>
      </c>
      <c r="F282">
        <v>187</v>
      </c>
      <c r="G282">
        <v>3.5</v>
      </c>
      <c r="H282">
        <v>0</v>
      </c>
      <c r="I282">
        <v>0</v>
      </c>
      <c r="J282">
        <v>9.5</v>
      </c>
      <c r="K282" t="s">
        <v>13027</v>
      </c>
      <c r="L282" t="s">
        <v>13116</v>
      </c>
      <c r="M282">
        <v>37</v>
      </c>
      <c r="N282">
        <v>5</v>
      </c>
      <c r="O282">
        <v>3</v>
      </c>
    </row>
    <row r="283" spans="1:15" x14ac:dyDescent="0.2">
      <c r="A283">
        <v>344186162</v>
      </c>
      <c r="B283" t="s">
        <v>13493</v>
      </c>
      <c r="C283">
        <v>878883840</v>
      </c>
      <c r="D283" t="s">
        <v>13025</v>
      </c>
      <c r="E283">
        <v>4.99</v>
      </c>
      <c r="F283">
        <v>15142</v>
      </c>
      <c r="G283">
        <v>4</v>
      </c>
      <c r="H283">
        <v>73</v>
      </c>
      <c r="I283">
        <v>4</v>
      </c>
      <c r="J283">
        <v>4.4000000000000004</v>
      </c>
      <c r="K283" t="s">
        <v>13058</v>
      </c>
      <c r="L283" t="s">
        <v>13028</v>
      </c>
      <c r="M283">
        <v>38</v>
      </c>
      <c r="N283">
        <v>5</v>
      </c>
      <c r="O283">
        <v>6</v>
      </c>
    </row>
    <row r="284" spans="1:15" x14ac:dyDescent="0.2">
      <c r="A284">
        <v>344542975</v>
      </c>
      <c r="B284" t="s">
        <v>13494</v>
      </c>
      <c r="C284">
        <v>88773632</v>
      </c>
      <c r="D284" t="s">
        <v>13025</v>
      </c>
      <c r="E284">
        <v>0</v>
      </c>
      <c r="F284">
        <v>30552</v>
      </c>
      <c r="G284">
        <v>3</v>
      </c>
      <c r="H284">
        <v>18</v>
      </c>
      <c r="I284">
        <v>2.5</v>
      </c>
      <c r="J284" t="s">
        <v>13495</v>
      </c>
      <c r="K284" t="s">
        <v>13027</v>
      </c>
      <c r="L284" t="s">
        <v>13064</v>
      </c>
      <c r="M284">
        <v>37</v>
      </c>
      <c r="N284">
        <v>0</v>
      </c>
      <c r="O284">
        <v>1</v>
      </c>
    </row>
    <row r="285" spans="1:15" x14ac:dyDescent="0.2">
      <c r="A285">
        <v>345445479</v>
      </c>
      <c r="B285" t="s">
        <v>13496</v>
      </c>
      <c r="C285">
        <v>812758016</v>
      </c>
      <c r="D285" t="s">
        <v>13025</v>
      </c>
      <c r="E285">
        <v>2.99</v>
      </c>
      <c r="F285">
        <v>9744</v>
      </c>
      <c r="G285">
        <v>3.5</v>
      </c>
      <c r="H285">
        <v>42</v>
      </c>
      <c r="I285">
        <v>3</v>
      </c>
      <c r="J285" t="s">
        <v>13497</v>
      </c>
      <c r="K285" t="s">
        <v>13037</v>
      </c>
      <c r="L285" t="s">
        <v>13028</v>
      </c>
      <c r="M285">
        <v>37</v>
      </c>
      <c r="N285">
        <v>4</v>
      </c>
      <c r="O285">
        <v>6</v>
      </c>
    </row>
    <row r="286" spans="1:15" x14ac:dyDescent="0.2">
      <c r="A286">
        <v>345542655</v>
      </c>
      <c r="B286" t="s">
        <v>13498</v>
      </c>
      <c r="C286">
        <v>28616704</v>
      </c>
      <c r="D286" t="s">
        <v>13025</v>
      </c>
      <c r="E286">
        <v>0</v>
      </c>
      <c r="F286">
        <v>13482</v>
      </c>
      <c r="G286">
        <v>4.5</v>
      </c>
      <c r="H286">
        <v>2517</v>
      </c>
      <c r="I286">
        <v>4.5</v>
      </c>
      <c r="J286">
        <v>3.98</v>
      </c>
      <c r="K286" t="s">
        <v>13027</v>
      </c>
      <c r="L286" t="s">
        <v>13134</v>
      </c>
      <c r="M286">
        <v>38</v>
      </c>
      <c r="N286">
        <v>5</v>
      </c>
      <c r="O286">
        <v>8</v>
      </c>
    </row>
    <row r="287" spans="1:15" x14ac:dyDescent="0.2">
      <c r="A287">
        <v>346184215</v>
      </c>
      <c r="B287" t="s">
        <v>13499</v>
      </c>
      <c r="C287">
        <v>7111680</v>
      </c>
      <c r="D287" t="s">
        <v>13025</v>
      </c>
      <c r="E287">
        <v>0</v>
      </c>
      <c r="F287">
        <v>17516</v>
      </c>
      <c r="G287">
        <v>3.5</v>
      </c>
      <c r="H287">
        <v>125</v>
      </c>
      <c r="I287">
        <v>5</v>
      </c>
      <c r="J287">
        <v>7.2</v>
      </c>
      <c r="K287" t="s">
        <v>13027</v>
      </c>
      <c r="L287" t="s">
        <v>13045</v>
      </c>
      <c r="M287">
        <v>37</v>
      </c>
      <c r="N287">
        <v>5</v>
      </c>
      <c r="O287">
        <v>1</v>
      </c>
    </row>
    <row r="288" spans="1:15" x14ac:dyDescent="0.2">
      <c r="A288">
        <v>346453382</v>
      </c>
      <c r="B288" t="s">
        <v>13500</v>
      </c>
      <c r="C288">
        <v>34056767</v>
      </c>
      <c r="D288" t="s">
        <v>13025</v>
      </c>
      <c r="E288">
        <v>0</v>
      </c>
      <c r="F288">
        <v>186653</v>
      </c>
      <c r="G288">
        <v>3.5</v>
      </c>
      <c r="H288">
        <v>226</v>
      </c>
      <c r="I288">
        <v>3.5</v>
      </c>
      <c r="J288" t="s">
        <v>13501</v>
      </c>
      <c r="K288" t="s">
        <v>13027</v>
      </c>
      <c r="L288" t="s">
        <v>13028</v>
      </c>
      <c r="M288">
        <v>43</v>
      </c>
      <c r="N288">
        <v>0</v>
      </c>
      <c r="O288">
        <v>1</v>
      </c>
    </row>
    <row r="289" spans="1:15" x14ac:dyDescent="0.2">
      <c r="A289">
        <v>346513173</v>
      </c>
      <c r="B289" t="s">
        <v>13502</v>
      </c>
      <c r="C289">
        <v>21450752</v>
      </c>
      <c r="D289" t="s">
        <v>13025</v>
      </c>
      <c r="E289">
        <v>0.99</v>
      </c>
      <c r="F289">
        <v>10031</v>
      </c>
      <c r="G289">
        <v>4</v>
      </c>
      <c r="H289">
        <v>142</v>
      </c>
      <c r="I289">
        <v>5</v>
      </c>
      <c r="J289">
        <v>4.0999999999999996</v>
      </c>
      <c r="K289" t="s">
        <v>13027</v>
      </c>
      <c r="L289" t="s">
        <v>13098</v>
      </c>
      <c r="M289">
        <v>43</v>
      </c>
      <c r="N289">
        <v>0</v>
      </c>
      <c r="O289">
        <v>1</v>
      </c>
    </row>
    <row r="290" spans="1:15" x14ac:dyDescent="0.2">
      <c r="A290">
        <v>346997126</v>
      </c>
      <c r="B290" t="s">
        <v>13503</v>
      </c>
      <c r="C290">
        <v>97879040</v>
      </c>
      <c r="D290" t="s">
        <v>13025</v>
      </c>
      <c r="E290">
        <v>0</v>
      </c>
      <c r="F290">
        <v>81</v>
      </c>
      <c r="G290">
        <v>3</v>
      </c>
      <c r="H290">
        <v>0</v>
      </c>
      <c r="I290">
        <v>0</v>
      </c>
      <c r="J290">
        <v>5.2</v>
      </c>
      <c r="K290" t="s">
        <v>13027</v>
      </c>
      <c r="L290" t="s">
        <v>13098</v>
      </c>
      <c r="M290">
        <v>37</v>
      </c>
      <c r="N290">
        <v>5</v>
      </c>
      <c r="O290">
        <v>1</v>
      </c>
    </row>
    <row r="291" spans="1:15" x14ac:dyDescent="0.2">
      <c r="A291">
        <v>347310316</v>
      </c>
      <c r="B291" t="s">
        <v>13504</v>
      </c>
      <c r="C291">
        <v>22299021</v>
      </c>
      <c r="D291" t="s">
        <v>13025</v>
      </c>
      <c r="E291">
        <v>0.99</v>
      </c>
      <c r="F291">
        <v>9854</v>
      </c>
      <c r="G291">
        <v>4</v>
      </c>
      <c r="H291">
        <v>823</v>
      </c>
      <c r="I291">
        <v>4</v>
      </c>
      <c r="J291">
        <v>1.19</v>
      </c>
      <c r="K291" t="s">
        <v>13027</v>
      </c>
      <c r="L291" t="s">
        <v>13028</v>
      </c>
      <c r="M291">
        <v>47</v>
      </c>
      <c r="N291">
        <v>0</v>
      </c>
      <c r="O291">
        <v>1</v>
      </c>
    </row>
    <row r="292" spans="1:15" x14ac:dyDescent="0.2">
      <c r="A292">
        <v>347393479</v>
      </c>
      <c r="B292" t="s">
        <v>13505</v>
      </c>
      <c r="C292">
        <v>10231808</v>
      </c>
      <c r="D292" t="s">
        <v>13025</v>
      </c>
      <c r="E292">
        <v>2.99</v>
      </c>
      <c r="F292">
        <v>1093</v>
      </c>
      <c r="G292">
        <v>4</v>
      </c>
      <c r="H292">
        <v>106</v>
      </c>
      <c r="I292">
        <v>4.5</v>
      </c>
      <c r="J292" t="s">
        <v>13302</v>
      </c>
      <c r="K292" t="s">
        <v>13087</v>
      </c>
      <c r="L292" t="s">
        <v>13064</v>
      </c>
      <c r="M292">
        <v>38</v>
      </c>
      <c r="N292">
        <v>0</v>
      </c>
      <c r="O292">
        <v>1</v>
      </c>
    </row>
    <row r="293" spans="1:15" x14ac:dyDescent="0.2">
      <c r="A293">
        <v>347400507</v>
      </c>
      <c r="B293" t="s">
        <v>13506</v>
      </c>
      <c r="C293">
        <v>132480000</v>
      </c>
      <c r="D293" t="s">
        <v>13025</v>
      </c>
      <c r="E293">
        <v>2.99</v>
      </c>
      <c r="F293">
        <v>4475</v>
      </c>
      <c r="G293">
        <v>4.5</v>
      </c>
      <c r="H293">
        <v>95</v>
      </c>
      <c r="I293">
        <v>4.5</v>
      </c>
      <c r="J293" t="s">
        <v>13507</v>
      </c>
      <c r="K293" t="s">
        <v>13027</v>
      </c>
      <c r="L293" t="s">
        <v>13084</v>
      </c>
      <c r="M293">
        <v>37</v>
      </c>
      <c r="N293">
        <v>5</v>
      </c>
      <c r="O293">
        <v>2</v>
      </c>
    </row>
    <row r="294" spans="1:15" x14ac:dyDescent="0.2">
      <c r="A294">
        <v>347411942</v>
      </c>
      <c r="B294" t="s">
        <v>13508</v>
      </c>
      <c r="C294">
        <v>47182848</v>
      </c>
      <c r="D294" t="s">
        <v>13025</v>
      </c>
      <c r="E294">
        <v>2.99</v>
      </c>
      <c r="F294">
        <v>9405</v>
      </c>
      <c r="G294">
        <v>4</v>
      </c>
      <c r="H294">
        <v>1089</v>
      </c>
      <c r="I294">
        <v>4.5</v>
      </c>
      <c r="J294" t="s">
        <v>13509</v>
      </c>
      <c r="K294" t="s">
        <v>13027</v>
      </c>
      <c r="L294" t="s">
        <v>13028</v>
      </c>
      <c r="M294">
        <v>37</v>
      </c>
      <c r="N294">
        <v>5</v>
      </c>
      <c r="O294">
        <v>1</v>
      </c>
    </row>
    <row r="295" spans="1:15" x14ac:dyDescent="0.2">
      <c r="A295">
        <v>347418999</v>
      </c>
      <c r="B295" t="s">
        <v>13510</v>
      </c>
      <c r="C295">
        <v>100048896</v>
      </c>
      <c r="D295" t="s">
        <v>13025</v>
      </c>
      <c r="E295">
        <v>1.99</v>
      </c>
      <c r="F295">
        <v>2417</v>
      </c>
      <c r="G295">
        <v>4.5</v>
      </c>
      <c r="H295">
        <v>1366</v>
      </c>
      <c r="I295">
        <v>4.5</v>
      </c>
      <c r="J295">
        <v>6</v>
      </c>
      <c r="K295" t="s">
        <v>13027</v>
      </c>
      <c r="L295" t="s">
        <v>13084</v>
      </c>
      <c r="M295">
        <v>38</v>
      </c>
      <c r="N295">
        <v>2</v>
      </c>
      <c r="O295">
        <v>1</v>
      </c>
    </row>
    <row r="296" spans="1:15" x14ac:dyDescent="0.2">
      <c r="A296">
        <v>347803339</v>
      </c>
      <c r="B296" t="s">
        <v>13511</v>
      </c>
      <c r="C296">
        <v>174839808</v>
      </c>
      <c r="D296" t="s">
        <v>13025</v>
      </c>
      <c r="E296">
        <v>0.99</v>
      </c>
      <c r="F296">
        <v>2923</v>
      </c>
      <c r="G296">
        <v>4.5</v>
      </c>
      <c r="H296">
        <v>300</v>
      </c>
      <c r="I296">
        <v>4.5</v>
      </c>
      <c r="J296" t="s">
        <v>13512</v>
      </c>
      <c r="K296" t="s">
        <v>13027</v>
      </c>
      <c r="L296" t="s">
        <v>13080</v>
      </c>
      <c r="M296">
        <v>37</v>
      </c>
      <c r="N296">
        <v>0</v>
      </c>
      <c r="O296">
        <v>7</v>
      </c>
    </row>
    <row r="297" spans="1:15" x14ac:dyDescent="0.2">
      <c r="A297">
        <v>348530331</v>
      </c>
      <c r="B297" t="s">
        <v>13513</v>
      </c>
      <c r="C297">
        <v>13725696</v>
      </c>
      <c r="D297" t="s">
        <v>13025</v>
      </c>
      <c r="E297">
        <v>2.99</v>
      </c>
      <c r="F297">
        <v>8657</v>
      </c>
      <c r="G297">
        <v>3.5</v>
      </c>
      <c r="H297">
        <v>1468</v>
      </c>
      <c r="I297">
        <v>4</v>
      </c>
      <c r="J297" t="s">
        <v>13514</v>
      </c>
      <c r="K297" t="s">
        <v>13087</v>
      </c>
      <c r="L297" t="s">
        <v>13098</v>
      </c>
      <c r="M297">
        <v>38</v>
      </c>
      <c r="N297">
        <v>4</v>
      </c>
      <c r="O297">
        <v>1</v>
      </c>
    </row>
    <row r="298" spans="1:15" x14ac:dyDescent="0.2">
      <c r="A298">
        <v>348543978</v>
      </c>
      <c r="B298" t="s">
        <v>13515</v>
      </c>
      <c r="C298">
        <v>11369472</v>
      </c>
      <c r="D298" t="s">
        <v>13025</v>
      </c>
      <c r="E298">
        <v>0.99</v>
      </c>
      <c r="F298">
        <v>70</v>
      </c>
      <c r="G298">
        <v>2</v>
      </c>
      <c r="H298">
        <v>1</v>
      </c>
      <c r="I298">
        <v>1</v>
      </c>
      <c r="J298" t="s">
        <v>13516</v>
      </c>
      <c r="K298" t="s">
        <v>13027</v>
      </c>
      <c r="L298" t="s">
        <v>13111</v>
      </c>
      <c r="M298">
        <v>37</v>
      </c>
      <c r="N298">
        <v>4</v>
      </c>
      <c r="O298">
        <v>5</v>
      </c>
    </row>
    <row r="299" spans="1:15" x14ac:dyDescent="0.2">
      <c r="A299">
        <v>348684697</v>
      </c>
      <c r="B299" t="s">
        <v>13517</v>
      </c>
      <c r="C299">
        <v>155857920</v>
      </c>
      <c r="D299" t="s">
        <v>13025</v>
      </c>
      <c r="E299">
        <v>0</v>
      </c>
      <c r="F299">
        <v>162</v>
      </c>
      <c r="G299">
        <v>4</v>
      </c>
      <c r="H299">
        <v>32</v>
      </c>
      <c r="I299">
        <v>5</v>
      </c>
      <c r="J299" t="s">
        <v>13518</v>
      </c>
      <c r="K299" t="s">
        <v>13058</v>
      </c>
      <c r="L299" t="s">
        <v>13167</v>
      </c>
      <c r="M299">
        <v>37</v>
      </c>
      <c r="N299">
        <v>5</v>
      </c>
      <c r="O299">
        <v>2</v>
      </c>
    </row>
    <row r="300" spans="1:15" x14ac:dyDescent="0.2">
      <c r="A300">
        <v>349079731</v>
      </c>
      <c r="B300" t="s">
        <v>13519</v>
      </c>
      <c r="C300">
        <v>38718464</v>
      </c>
      <c r="D300" t="s">
        <v>13025</v>
      </c>
      <c r="E300">
        <v>0.99</v>
      </c>
      <c r="F300">
        <v>5</v>
      </c>
      <c r="G300">
        <v>4</v>
      </c>
      <c r="H300">
        <v>0</v>
      </c>
      <c r="I300">
        <v>0</v>
      </c>
      <c r="J300" t="s">
        <v>13520</v>
      </c>
      <c r="K300" t="s">
        <v>13027</v>
      </c>
      <c r="L300" t="s">
        <v>13138</v>
      </c>
      <c r="M300">
        <v>40</v>
      </c>
      <c r="N300">
        <v>0</v>
      </c>
      <c r="O300">
        <v>2</v>
      </c>
    </row>
    <row r="301" spans="1:15" x14ac:dyDescent="0.2">
      <c r="A301">
        <v>349276209</v>
      </c>
      <c r="B301" t="s">
        <v>13521</v>
      </c>
      <c r="C301">
        <v>17879270</v>
      </c>
      <c r="D301" t="s">
        <v>13025</v>
      </c>
      <c r="E301">
        <v>0.99</v>
      </c>
      <c r="F301">
        <v>12354</v>
      </c>
      <c r="G301">
        <v>4</v>
      </c>
      <c r="H301">
        <v>1428</v>
      </c>
      <c r="I301">
        <v>4.5</v>
      </c>
      <c r="J301" t="s">
        <v>13522</v>
      </c>
      <c r="K301" t="s">
        <v>13037</v>
      </c>
      <c r="L301" t="s">
        <v>13028</v>
      </c>
      <c r="M301">
        <v>47</v>
      </c>
      <c r="N301">
        <v>0</v>
      </c>
      <c r="O301">
        <v>1</v>
      </c>
    </row>
    <row r="302" spans="1:15" x14ac:dyDescent="0.2">
      <c r="A302">
        <v>349442137</v>
      </c>
      <c r="B302" t="s">
        <v>13523</v>
      </c>
      <c r="C302">
        <v>96635904</v>
      </c>
      <c r="D302" t="s">
        <v>13025</v>
      </c>
      <c r="E302">
        <v>0</v>
      </c>
      <c r="F302">
        <v>269</v>
      </c>
      <c r="G302">
        <v>3</v>
      </c>
      <c r="H302">
        <v>0</v>
      </c>
      <c r="I302">
        <v>0</v>
      </c>
      <c r="J302" t="s">
        <v>13524</v>
      </c>
      <c r="K302" t="s">
        <v>13037</v>
      </c>
      <c r="L302" t="s">
        <v>13066</v>
      </c>
      <c r="M302">
        <v>37</v>
      </c>
      <c r="N302">
        <v>0</v>
      </c>
      <c r="O302">
        <v>1</v>
      </c>
    </row>
    <row r="303" spans="1:15" x14ac:dyDescent="0.2">
      <c r="A303">
        <v>350480010</v>
      </c>
      <c r="B303" t="s">
        <v>13525</v>
      </c>
      <c r="C303">
        <v>8039424</v>
      </c>
      <c r="D303" t="s">
        <v>13025</v>
      </c>
      <c r="E303">
        <v>3.99</v>
      </c>
      <c r="F303">
        <v>0</v>
      </c>
      <c r="G303">
        <v>0</v>
      </c>
      <c r="H303">
        <v>0</v>
      </c>
      <c r="I303">
        <v>0</v>
      </c>
      <c r="J303">
        <v>7.1</v>
      </c>
      <c r="K303" t="s">
        <v>13087</v>
      </c>
      <c r="L303" t="s">
        <v>13187</v>
      </c>
      <c r="M303">
        <v>37</v>
      </c>
      <c r="N303">
        <v>5</v>
      </c>
      <c r="O303">
        <v>1</v>
      </c>
    </row>
    <row r="304" spans="1:15" x14ac:dyDescent="0.2">
      <c r="A304">
        <v>350642635</v>
      </c>
      <c r="B304" t="s">
        <v>13526</v>
      </c>
      <c r="C304">
        <v>105379840</v>
      </c>
      <c r="D304" t="s">
        <v>13025</v>
      </c>
      <c r="E304">
        <v>0.99</v>
      </c>
      <c r="F304">
        <v>426463</v>
      </c>
      <c r="G304">
        <v>5</v>
      </c>
      <c r="H304">
        <v>680</v>
      </c>
      <c r="I304">
        <v>4</v>
      </c>
      <c r="J304" t="s">
        <v>13527</v>
      </c>
      <c r="K304" t="s">
        <v>13087</v>
      </c>
      <c r="L304" t="s">
        <v>13028</v>
      </c>
      <c r="M304">
        <v>38</v>
      </c>
      <c r="N304">
        <v>0</v>
      </c>
      <c r="O304">
        <v>5</v>
      </c>
    </row>
    <row r="305" spans="1:15" x14ac:dyDescent="0.2">
      <c r="A305">
        <v>350962117</v>
      </c>
      <c r="B305" t="s">
        <v>13528</v>
      </c>
      <c r="C305">
        <v>199585792</v>
      </c>
      <c r="D305" t="s">
        <v>13025</v>
      </c>
      <c r="E305">
        <v>0</v>
      </c>
      <c r="F305">
        <v>7265</v>
      </c>
      <c r="G305">
        <v>3.5</v>
      </c>
      <c r="H305">
        <v>11</v>
      </c>
      <c r="I305">
        <v>4</v>
      </c>
      <c r="J305" t="s">
        <v>13529</v>
      </c>
      <c r="K305" t="s">
        <v>13058</v>
      </c>
      <c r="L305" t="s">
        <v>13066</v>
      </c>
      <c r="M305">
        <v>37</v>
      </c>
      <c r="N305">
        <v>5</v>
      </c>
      <c r="O305">
        <v>2</v>
      </c>
    </row>
    <row r="306" spans="1:15" x14ac:dyDescent="0.2">
      <c r="A306">
        <v>351091731</v>
      </c>
      <c r="B306" t="s">
        <v>13530</v>
      </c>
      <c r="C306">
        <v>244516864</v>
      </c>
      <c r="D306" t="s">
        <v>13025</v>
      </c>
      <c r="E306">
        <v>0</v>
      </c>
      <c r="F306">
        <v>844</v>
      </c>
      <c r="G306">
        <v>4</v>
      </c>
      <c r="H306">
        <v>1</v>
      </c>
      <c r="I306">
        <v>1</v>
      </c>
      <c r="J306" t="s">
        <v>13531</v>
      </c>
      <c r="K306" t="s">
        <v>13058</v>
      </c>
      <c r="L306" t="s">
        <v>13138</v>
      </c>
      <c r="M306">
        <v>37</v>
      </c>
      <c r="N306">
        <v>5</v>
      </c>
      <c r="O306">
        <v>2</v>
      </c>
    </row>
    <row r="307" spans="1:15" x14ac:dyDescent="0.2">
      <c r="A307">
        <v>351184863</v>
      </c>
      <c r="B307" t="s">
        <v>13532</v>
      </c>
      <c r="C307">
        <v>123450368</v>
      </c>
      <c r="D307" t="s">
        <v>13025</v>
      </c>
      <c r="E307">
        <v>0</v>
      </c>
      <c r="F307">
        <v>101</v>
      </c>
      <c r="G307">
        <v>4</v>
      </c>
      <c r="H307">
        <v>1</v>
      </c>
      <c r="I307">
        <v>5</v>
      </c>
      <c r="J307" t="s">
        <v>13533</v>
      </c>
      <c r="K307" t="s">
        <v>13037</v>
      </c>
      <c r="L307" t="s">
        <v>13098</v>
      </c>
      <c r="M307">
        <v>37</v>
      </c>
      <c r="N307">
        <v>5</v>
      </c>
      <c r="O307">
        <v>1</v>
      </c>
    </row>
    <row r="308" spans="1:15" x14ac:dyDescent="0.2">
      <c r="A308">
        <v>351331194</v>
      </c>
      <c r="B308" t="s">
        <v>13534</v>
      </c>
      <c r="C308">
        <v>157625344</v>
      </c>
      <c r="D308" t="s">
        <v>13025</v>
      </c>
      <c r="E308">
        <v>0</v>
      </c>
      <c r="F308">
        <v>34428</v>
      </c>
      <c r="G308">
        <v>4.5</v>
      </c>
      <c r="H308">
        <v>23</v>
      </c>
      <c r="I308">
        <v>4</v>
      </c>
      <c r="J308" t="s">
        <v>13535</v>
      </c>
      <c r="K308" t="s">
        <v>13058</v>
      </c>
      <c r="L308" t="s">
        <v>13066</v>
      </c>
      <c r="M308">
        <v>37</v>
      </c>
      <c r="N308">
        <v>4</v>
      </c>
      <c r="O308">
        <v>30</v>
      </c>
    </row>
    <row r="309" spans="1:15" x14ac:dyDescent="0.2">
      <c r="A309">
        <v>351707231</v>
      </c>
      <c r="B309" t="s">
        <v>13536</v>
      </c>
      <c r="C309">
        <v>75612160</v>
      </c>
      <c r="D309" t="s">
        <v>13025</v>
      </c>
      <c r="E309">
        <v>1.99</v>
      </c>
      <c r="F309">
        <v>36946</v>
      </c>
      <c r="G309">
        <v>4.5</v>
      </c>
      <c r="H309">
        <v>152</v>
      </c>
      <c r="I309">
        <v>4</v>
      </c>
      <c r="J309" t="s">
        <v>13537</v>
      </c>
      <c r="K309" t="s">
        <v>13027</v>
      </c>
      <c r="L309" t="s">
        <v>13028</v>
      </c>
      <c r="M309">
        <v>38</v>
      </c>
      <c r="N309">
        <v>5</v>
      </c>
      <c r="O309">
        <v>3</v>
      </c>
    </row>
    <row r="310" spans="1:15" x14ac:dyDescent="0.2">
      <c r="A310">
        <v>351727428</v>
      </c>
      <c r="B310" t="s">
        <v>13538</v>
      </c>
      <c r="C310">
        <v>68153344</v>
      </c>
      <c r="D310" t="s">
        <v>13025</v>
      </c>
      <c r="E310">
        <v>0</v>
      </c>
      <c r="F310">
        <v>21090</v>
      </c>
      <c r="G310">
        <v>4.5</v>
      </c>
      <c r="H310">
        <v>1325</v>
      </c>
      <c r="I310">
        <v>5</v>
      </c>
      <c r="J310" t="s">
        <v>13533</v>
      </c>
      <c r="K310" t="s">
        <v>13027</v>
      </c>
      <c r="L310" t="s">
        <v>13045</v>
      </c>
      <c r="M310">
        <v>37</v>
      </c>
      <c r="N310">
        <v>4</v>
      </c>
      <c r="O310">
        <v>1</v>
      </c>
    </row>
    <row r="311" spans="1:15" x14ac:dyDescent="0.2">
      <c r="A311">
        <v>351939099</v>
      </c>
      <c r="B311" t="s">
        <v>13539</v>
      </c>
      <c r="C311">
        <v>84469760</v>
      </c>
      <c r="D311" t="s">
        <v>13025</v>
      </c>
      <c r="E311">
        <v>2.99</v>
      </c>
      <c r="F311">
        <v>653</v>
      </c>
      <c r="G311">
        <v>4.5</v>
      </c>
      <c r="H311">
        <v>8</v>
      </c>
      <c r="I311">
        <v>4.5</v>
      </c>
      <c r="J311" t="s">
        <v>13540</v>
      </c>
      <c r="K311" t="s">
        <v>13037</v>
      </c>
      <c r="L311" t="s">
        <v>13028</v>
      </c>
      <c r="M311">
        <v>37</v>
      </c>
      <c r="N311">
        <v>1</v>
      </c>
      <c r="O311">
        <v>31</v>
      </c>
    </row>
    <row r="312" spans="1:15" x14ac:dyDescent="0.2">
      <c r="A312">
        <v>351986992</v>
      </c>
      <c r="B312" t="s">
        <v>13541</v>
      </c>
      <c r="C312">
        <v>100368384</v>
      </c>
      <c r="D312" t="s">
        <v>13025</v>
      </c>
      <c r="E312">
        <v>3.99</v>
      </c>
      <c r="F312">
        <v>1118</v>
      </c>
      <c r="G312">
        <v>4.5</v>
      </c>
      <c r="H312">
        <v>29</v>
      </c>
      <c r="I312">
        <v>5</v>
      </c>
      <c r="J312" t="s">
        <v>13453</v>
      </c>
      <c r="K312" t="s">
        <v>13027</v>
      </c>
      <c r="L312" t="s">
        <v>13134</v>
      </c>
      <c r="M312">
        <v>37</v>
      </c>
      <c r="N312">
        <v>5</v>
      </c>
      <c r="O312">
        <v>29</v>
      </c>
    </row>
    <row r="313" spans="1:15" x14ac:dyDescent="0.2">
      <c r="A313">
        <v>352000376</v>
      </c>
      <c r="B313" t="s">
        <v>13542</v>
      </c>
      <c r="C313">
        <v>7344128</v>
      </c>
      <c r="D313" t="s">
        <v>13025</v>
      </c>
      <c r="E313">
        <v>1.99</v>
      </c>
      <c r="F313">
        <v>348</v>
      </c>
      <c r="G313">
        <v>4</v>
      </c>
      <c r="H313">
        <v>33</v>
      </c>
      <c r="I313">
        <v>4</v>
      </c>
      <c r="J313" t="s">
        <v>13543</v>
      </c>
      <c r="K313" t="s">
        <v>13027</v>
      </c>
      <c r="L313" t="s">
        <v>13031</v>
      </c>
      <c r="M313">
        <v>40</v>
      </c>
      <c r="N313">
        <v>0</v>
      </c>
      <c r="O313">
        <v>1</v>
      </c>
    </row>
    <row r="314" spans="1:15" x14ac:dyDescent="0.2">
      <c r="A314">
        <v>352041837</v>
      </c>
      <c r="B314" t="s">
        <v>13544</v>
      </c>
      <c r="C314">
        <v>25097281</v>
      </c>
      <c r="D314" t="s">
        <v>13025</v>
      </c>
      <c r="E314">
        <v>1.99</v>
      </c>
      <c r="F314">
        <v>207</v>
      </c>
      <c r="G314">
        <v>3.5</v>
      </c>
      <c r="H314">
        <v>50</v>
      </c>
      <c r="I314">
        <v>3</v>
      </c>
      <c r="J314" t="s">
        <v>13271</v>
      </c>
      <c r="K314" t="s">
        <v>13087</v>
      </c>
      <c r="L314" t="s">
        <v>12459</v>
      </c>
      <c r="M314">
        <v>40</v>
      </c>
      <c r="N314">
        <v>0</v>
      </c>
      <c r="O314">
        <v>34</v>
      </c>
    </row>
    <row r="315" spans="1:15" x14ac:dyDescent="0.2">
      <c r="A315">
        <v>352199775</v>
      </c>
      <c r="B315" t="s">
        <v>13545</v>
      </c>
      <c r="C315">
        <v>43439104</v>
      </c>
      <c r="D315" t="s">
        <v>13025</v>
      </c>
      <c r="E315">
        <v>0</v>
      </c>
      <c r="F315">
        <v>5000</v>
      </c>
      <c r="G315">
        <v>4.5</v>
      </c>
      <c r="H315">
        <v>23</v>
      </c>
      <c r="I315">
        <v>4.5</v>
      </c>
      <c r="J315" t="s">
        <v>13546</v>
      </c>
      <c r="K315" t="s">
        <v>13037</v>
      </c>
      <c r="L315" t="s">
        <v>13084</v>
      </c>
      <c r="M315">
        <v>37</v>
      </c>
      <c r="N315">
        <v>5</v>
      </c>
      <c r="O315">
        <v>10</v>
      </c>
    </row>
    <row r="316" spans="1:15" x14ac:dyDescent="0.2">
      <c r="A316">
        <v>352247139</v>
      </c>
      <c r="B316" t="s">
        <v>13547</v>
      </c>
      <c r="C316">
        <v>83851264</v>
      </c>
      <c r="D316" t="s">
        <v>13025</v>
      </c>
      <c r="E316">
        <v>3.99</v>
      </c>
      <c r="F316">
        <v>15188</v>
      </c>
      <c r="G316">
        <v>4.5</v>
      </c>
      <c r="H316">
        <v>272</v>
      </c>
      <c r="I316">
        <v>4</v>
      </c>
      <c r="J316">
        <v>5.3</v>
      </c>
      <c r="K316" t="s">
        <v>13037</v>
      </c>
      <c r="L316" t="s">
        <v>13084</v>
      </c>
      <c r="M316">
        <v>37</v>
      </c>
      <c r="N316">
        <v>0</v>
      </c>
      <c r="O316">
        <v>2</v>
      </c>
    </row>
    <row r="317" spans="1:15" x14ac:dyDescent="0.2">
      <c r="A317">
        <v>352509417</v>
      </c>
      <c r="B317" t="s">
        <v>13548</v>
      </c>
      <c r="C317">
        <v>118980608</v>
      </c>
      <c r="D317" t="s">
        <v>13025</v>
      </c>
      <c r="E317">
        <v>0</v>
      </c>
      <c r="F317">
        <v>18572</v>
      </c>
      <c r="G317">
        <v>4.5</v>
      </c>
      <c r="H317">
        <v>307</v>
      </c>
      <c r="I317">
        <v>4.5</v>
      </c>
      <c r="J317" t="s">
        <v>13110</v>
      </c>
      <c r="K317" t="s">
        <v>13037</v>
      </c>
      <c r="L317" t="s">
        <v>13167</v>
      </c>
      <c r="M317">
        <v>37</v>
      </c>
      <c r="N317">
        <v>3</v>
      </c>
      <c r="O317">
        <v>1</v>
      </c>
    </row>
    <row r="318" spans="1:15" x14ac:dyDescent="0.2">
      <c r="A318">
        <v>352670055</v>
      </c>
      <c r="B318" t="s">
        <v>13549</v>
      </c>
      <c r="C318">
        <v>76394496</v>
      </c>
      <c r="D318" t="s">
        <v>13025</v>
      </c>
      <c r="E318">
        <v>4.99</v>
      </c>
      <c r="F318">
        <v>6403</v>
      </c>
      <c r="G318">
        <v>4.5</v>
      </c>
      <c r="H318">
        <v>491</v>
      </c>
      <c r="I318">
        <v>4.5</v>
      </c>
      <c r="J318">
        <v>2.1</v>
      </c>
      <c r="K318" t="s">
        <v>13027</v>
      </c>
      <c r="L318" t="s">
        <v>13028</v>
      </c>
      <c r="M318">
        <v>43</v>
      </c>
      <c r="N318">
        <v>5</v>
      </c>
      <c r="O318">
        <v>1</v>
      </c>
    </row>
    <row r="319" spans="1:15" x14ac:dyDescent="0.2">
      <c r="A319">
        <v>352683833</v>
      </c>
      <c r="B319" t="s">
        <v>13550</v>
      </c>
      <c r="C319">
        <v>127382528</v>
      </c>
      <c r="D319" t="s">
        <v>13025</v>
      </c>
      <c r="E319">
        <v>0</v>
      </c>
      <c r="F319">
        <v>417779</v>
      </c>
      <c r="G319">
        <v>4.5</v>
      </c>
      <c r="H319">
        <v>914</v>
      </c>
      <c r="I319">
        <v>4.5</v>
      </c>
      <c r="J319">
        <v>17.7</v>
      </c>
      <c r="K319" t="s">
        <v>13037</v>
      </c>
      <c r="L319" t="s">
        <v>13038</v>
      </c>
      <c r="M319">
        <v>37</v>
      </c>
      <c r="N319">
        <v>4</v>
      </c>
      <c r="O319">
        <v>10</v>
      </c>
    </row>
    <row r="320" spans="1:15" x14ac:dyDescent="0.2">
      <c r="A320">
        <v>353372460</v>
      </c>
      <c r="B320" t="s">
        <v>13551</v>
      </c>
      <c r="C320">
        <v>48819200</v>
      </c>
      <c r="D320" t="s">
        <v>13025</v>
      </c>
      <c r="E320">
        <v>4.99</v>
      </c>
      <c r="F320">
        <v>9</v>
      </c>
      <c r="G320">
        <v>5</v>
      </c>
      <c r="H320">
        <v>1</v>
      </c>
      <c r="I320">
        <v>5</v>
      </c>
      <c r="J320">
        <v>9.1999999999999993</v>
      </c>
      <c r="K320" t="s">
        <v>13037</v>
      </c>
      <c r="L320" t="s">
        <v>13134</v>
      </c>
      <c r="M320">
        <v>38</v>
      </c>
      <c r="N320">
        <v>5</v>
      </c>
      <c r="O320">
        <v>5</v>
      </c>
    </row>
    <row r="321" spans="1:15" x14ac:dyDescent="0.2">
      <c r="A321">
        <v>353573707</v>
      </c>
      <c r="B321" t="s">
        <v>13552</v>
      </c>
      <c r="C321">
        <v>30977024</v>
      </c>
      <c r="D321" t="s">
        <v>13025</v>
      </c>
      <c r="E321">
        <v>0.99</v>
      </c>
      <c r="F321">
        <v>107</v>
      </c>
      <c r="G321">
        <v>2.5</v>
      </c>
      <c r="H321">
        <v>0</v>
      </c>
      <c r="I321">
        <v>0</v>
      </c>
      <c r="J321" t="s">
        <v>13553</v>
      </c>
      <c r="K321" t="s">
        <v>13027</v>
      </c>
      <c r="L321" t="s">
        <v>13098</v>
      </c>
      <c r="M321">
        <v>37</v>
      </c>
      <c r="N321">
        <v>5</v>
      </c>
      <c r="O321">
        <v>1</v>
      </c>
    </row>
    <row r="322" spans="1:15" x14ac:dyDescent="0.2">
      <c r="A322">
        <v>353603279</v>
      </c>
      <c r="B322" t="s">
        <v>13554</v>
      </c>
      <c r="C322">
        <v>8073209</v>
      </c>
      <c r="D322" t="s">
        <v>13025</v>
      </c>
      <c r="E322">
        <v>1.99</v>
      </c>
      <c r="F322">
        <v>72</v>
      </c>
      <c r="G322">
        <v>2</v>
      </c>
      <c r="H322">
        <v>72</v>
      </c>
      <c r="I322">
        <v>2</v>
      </c>
      <c r="J322">
        <v>1</v>
      </c>
      <c r="K322" t="s">
        <v>13027</v>
      </c>
      <c r="L322" t="s">
        <v>13138</v>
      </c>
      <c r="M322">
        <v>47</v>
      </c>
      <c r="N322">
        <v>0</v>
      </c>
      <c r="O322">
        <v>1</v>
      </c>
    </row>
    <row r="323" spans="1:15" x14ac:dyDescent="0.2">
      <c r="A323">
        <v>353642901</v>
      </c>
      <c r="B323" t="s">
        <v>13555</v>
      </c>
      <c r="C323">
        <v>15676416</v>
      </c>
      <c r="D323" t="s">
        <v>13025</v>
      </c>
      <c r="E323">
        <v>2.99</v>
      </c>
      <c r="F323">
        <v>2044</v>
      </c>
      <c r="G323">
        <v>3.5</v>
      </c>
      <c r="H323">
        <v>10</v>
      </c>
      <c r="I323">
        <v>3</v>
      </c>
      <c r="J323">
        <v>5.4</v>
      </c>
      <c r="K323" t="s">
        <v>13087</v>
      </c>
      <c r="L323" t="s">
        <v>13028</v>
      </c>
      <c r="M323">
        <v>37</v>
      </c>
      <c r="N323">
        <v>5</v>
      </c>
      <c r="O323">
        <v>1</v>
      </c>
    </row>
    <row r="324" spans="1:15" x14ac:dyDescent="0.2">
      <c r="A324">
        <v>353665650</v>
      </c>
      <c r="B324" t="s">
        <v>13556</v>
      </c>
      <c r="C324">
        <v>81876992</v>
      </c>
      <c r="D324" t="s">
        <v>13025</v>
      </c>
      <c r="E324">
        <v>0</v>
      </c>
      <c r="F324">
        <v>16683</v>
      </c>
      <c r="G324">
        <v>3.5</v>
      </c>
      <c r="H324">
        <v>21</v>
      </c>
      <c r="I324">
        <v>2.5</v>
      </c>
      <c r="J324">
        <v>5.5</v>
      </c>
      <c r="K324" t="s">
        <v>13027</v>
      </c>
      <c r="L324" t="s">
        <v>13077</v>
      </c>
      <c r="M324">
        <v>37</v>
      </c>
      <c r="N324">
        <v>5</v>
      </c>
      <c r="O324">
        <v>2</v>
      </c>
    </row>
    <row r="325" spans="1:15" x14ac:dyDescent="0.2">
      <c r="A325">
        <v>354051766</v>
      </c>
      <c r="B325" t="s">
        <v>13557</v>
      </c>
      <c r="C325">
        <v>48700821</v>
      </c>
      <c r="D325" t="s">
        <v>13025</v>
      </c>
      <c r="E325">
        <v>0.99</v>
      </c>
      <c r="F325">
        <v>1455</v>
      </c>
      <c r="G325">
        <v>3</v>
      </c>
      <c r="H325">
        <v>1450</v>
      </c>
      <c r="I325">
        <v>3</v>
      </c>
      <c r="J325">
        <v>1</v>
      </c>
      <c r="K325" t="s">
        <v>13037</v>
      </c>
      <c r="L325" t="s">
        <v>13028</v>
      </c>
      <c r="M325">
        <v>47</v>
      </c>
      <c r="N325">
        <v>0</v>
      </c>
      <c r="O325">
        <v>1</v>
      </c>
    </row>
    <row r="326" spans="1:15" x14ac:dyDescent="0.2">
      <c r="A326">
        <v>354655665</v>
      </c>
      <c r="B326" t="s">
        <v>13558</v>
      </c>
      <c r="C326">
        <v>581353472</v>
      </c>
      <c r="D326" t="s">
        <v>13025</v>
      </c>
      <c r="E326">
        <v>4.99</v>
      </c>
      <c r="F326">
        <v>15056</v>
      </c>
      <c r="G326">
        <v>4</v>
      </c>
      <c r="H326">
        <v>751</v>
      </c>
      <c r="I326">
        <v>4</v>
      </c>
      <c r="J326" t="s">
        <v>13559</v>
      </c>
      <c r="K326" t="s">
        <v>13058</v>
      </c>
      <c r="L326" t="s">
        <v>13028</v>
      </c>
      <c r="M326">
        <v>40</v>
      </c>
      <c r="N326">
        <v>0</v>
      </c>
      <c r="O326">
        <v>3</v>
      </c>
    </row>
    <row r="327" spans="1:15" x14ac:dyDescent="0.2">
      <c r="A327">
        <v>354850853</v>
      </c>
      <c r="B327" t="s">
        <v>13560</v>
      </c>
      <c r="C327">
        <v>9906176</v>
      </c>
      <c r="D327" t="s">
        <v>13025</v>
      </c>
      <c r="E327">
        <v>0.99</v>
      </c>
      <c r="F327">
        <v>249</v>
      </c>
      <c r="G327">
        <v>4.5</v>
      </c>
      <c r="H327">
        <v>5</v>
      </c>
      <c r="I327">
        <v>4.5</v>
      </c>
      <c r="J327" t="s">
        <v>13561</v>
      </c>
      <c r="K327" t="s">
        <v>13027</v>
      </c>
      <c r="L327" t="s">
        <v>13111</v>
      </c>
      <c r="M327">
        <v>37</v>
      </c>
      <c r="N327">
        <v>0</v>
      </c>
      <c r="O327">
        <v>1</v>
      </c>
    </row>
    <row r="328" spans="1:15" x14ac:dyDescent="0.2">
      <c r="A328">
        <v>354972939</v>
      </c>
      <c r="B328" t="s">
        <v>13562</v>
      </c>
      <c r="C328">
        <v>114843648</v>
      </c>
      <c r="D328" t="s">
        <v>13025</v>
      </c>
      <c r="E328">
        <v>7.99</v>
      </c>
      <c r="F328">
        <v>6091</v>
      </c>
      <c r="G328">
        <v>4</v>
      </c>
      <c r="H328">
        <v>75</v>
      </c>
      <c r="I328">
        <v>3.5</v>
      </c>
      <c r="J328" t="s">
        <v>13320</v>
      </c>
      <c r="K328" t="s">
        <v>13087</v>
      </c>
      <c r="L328" t="s">
        <v>13028</v>
      </c>
      <c r="M328">
        <v>38</v>
      </c>
      <c r="N328">
        <v>3</v>
      </c>
      <c r="O328">
        <v>8</v>
      </c>
    </row>
    <row r="329" spans="1:15" x14ac:dyDescent="0.2">
      <c r="A329">
        <v>354974729</v>
      </c>
      <c r="B329" t="s">
        <v>13563</v>
      </c>
      <c r="C329">
        <v>199450624</v>
      </c>
      <c r="D329" t="s">
        <v>13025</v>
      </c>
      <c r="E329">
        <v>7.99</v>
      </c>
      <c r="F329">
        <v>2754</v>
      </c>
      <c r="G329">
        <v>4</v>
      </c>
      <c r="H329">
        <v>55</v>
      </c>
      <c r="I329">
        <v>2.5</v>
      </c>
      <c r="J329" t="s">
        <v>13564</v>
      </c>
      <c r="K329" t="s">
        <v>13087</v>
      </c>
      <c r="L329" t="s">
        <v>13028</v>
      </c>
      <c r="M329">
        <v>38</v>
      </c>
      <c r="N329">
        <v>5</v>
      </c>
      <c r="O329">
        <v>6</v>
      </c>
    </row>
    <row r="330" spans="1:15" x14ac:dyDescent="0.2">
      <c r="A330">
        <v>355524910</v>
      </c>
      <c r="B330" t="s">
        <v>13565</v>
      </c>
      <c r="C330">
        <v>529755136</v>
      </c>
      <c r="D330" t="s">
        <v>13025</v>
      </c>
      <c r="E330">
        <v>4.99</v>
      </c>
      <c r="F330">
        <v>9870</v>
      </c>
      <c r="G330">
        <v>4.5</v>
      </c>
      <c r="H330">
        <v>12</v>
      </c>
      <c r="I330">
        <v>4.5</v>
      </c>
      <c r="J330">
        <v>1.25</v>
      </c>
      <c r="K330" t="s">
        <v>13037</v>
      </c>
      <c r="L330" t="s">
        <v>13028</v>
      </c>
      <c r="M330">
        <v>40</v>
      </c>
      <c r="N330">
        <v>5</v>
      </c>
      <c r="O330">
        <v>1</v>
      </c>
    </row>
    <row r="331" spans="1:15" x14ac:dyDescent="0.2">
      <c r="A331">
        <v>355554941</v>
      </c>
      <c r="B331" t="s">
        <v>13566</v>
      </c>
      <c r="C331">
        <v>70516736</v>
      </c>
      <c r="D331" t="s">
        <v>13025</v>
      </c>
      <c r="E331">
        <v>0</v>
      </c>
      <c r="F331">
        <v>82602</v>
      </c>
      <c r="G331">
        <v>4</v>
      </c>
      <c r="H331">
        <v>13</v>
      </c>
      <c r="I331">
        <v>4.5</v>
      </c>
      <c r="J331">
        <v>7.6</v>
      </c>
      <c r="K331" t="s">
        <v>13087</v>
      </c>
      <c r="L331" t="s">
        <v>13048</v>
      </c>
      <c r="M331">
        <v>37</v>
      </c>
      <c r="N331">
        <v>5</v>
      </c>
      <c r="O331">
        <v>23</v>
      </c>
    </row>
    <row r="332" spans="1:15" x14ac:dyDescent="0.2">
      <c r="A332">
        <v>355709084</v>
      </c>
      <c r="B332" t="s">
        <v>13567</v>
      </c>
      <c r="C332">
        <v>147066880</v>
      </c>
      <c r="D332" t="s">
        <v>13025</v>
      </c>
      <c r="E332">
        <v>7.99</v>
      </c>
      <c r="F332">
        <v>0</v>
      </c>
      <c r="G332">
        <v>0</v>
      </c>
      <c r="H332">
        <v>0</v>
      </c>
      <c r="I332">
        <v>0</v>
      </c>
      <c r="J332">
        <v>2.8</v>
      </c>
      <c r="K332" t="s">
        <v>13027</v>
      </c>
      <c r="L332" t="s">
        <v>13064</v>
      </c>
      <c r="M332">
        <v>40</v>
      </c>
      <c r="N332">
        <v>5</v>
      </c>
      <c r="O332">
        <v>1</v>
      </c>
    </row>
    <row r="333" spans="1:15" x14ac:dyDescent="0.2">
      <c r="A333">
        <v>355940964</v>
      </c>
      <c r="B333" t="s">
        <v>13568</v>
      </c>
      <c r="C333">
        <v>90241024</v>
      </c>
      <c r="D333" t="s">
        <v>13025</v>
      </c>
      <c r="E333">
        <v>1.99</v>
      </c>
      <c r="F333">
        <v>762</v>
      </c>
      <c r="G333">
        <v>4</v>
      </c>
      <c r="H333">
        <v>5</v>
      </c>
      <c r="I333">
        <v>5</v>
      </c>
      <c r="J333" t="s">
        <v>13569</v>
      </c>
      <c r="K333" t="s">
        <v>13027</v>
      </c>
      <c r="L333" t="s">
        <v>13134</v>
      </c>
      <c r="M333">
        <v>37</v>
      </c>
      <c r="N333">
        <v>5</v>
      </c>
      <c r="O333">
        <v>1</v>
      </c>
    </row>
    <row r="334" spans="1:15" x14ac:dyDescent="0.2">
      <c r="A334">
        <v>356618664</v>
      </c>
      <c r="B334" t="s">
        <v>13570</v>
      </c>
      <c r="C334">
        <v>174268416</v>
      </c>
      <c r="D334" t="s">
        <v>13025</v>
      </c>
      <c r="E334">
        <v>1.99</v>
      </c>
      <c r="F334">
        <v>160</v>
      </c>
      <c r="G334">
        <v>4</v>
      </c>
      <c r="H334">
        <v>2</v>
      </c>
      <c r="I334">
        <v>3</v>
      </c>
      <c r="J334" t="s">
        <v>13571</v>
      </c>
      <c r="K334" t="s">
        <v>13027</v>
      </c>
      <c r="L334" t="s">
        <v>13134</v>
      </c>
      <c r="M334">
        <v>37</v>
      </c>
      <c r="N334">
        <v>5</v>
      </c>
      <c r="O334">
        <v>1</v>
      </c>
    </row>
    <row r="335" spans="1:15" x14ac:dyDescent="0.2">
      <c r="A335">
        <v>356968629</v>
      </c>
      <c r="B335" t="s">
        <v>13572</v>
      </c>
      <c r="C335">
        <v>187040768</v>
      </c>
      <c r="D335" t="s">
        <v>13025</v>
      </c>
      <c r="E335">
        <v>0</v>
      </c>
      <c r="F335">
        <v>9</v>
      </c>
      <c r="G335">
        <v>3</v>
      </c>
      <c r="H335">
        <v>0</v>
      </c>
      <c r="I335">
        <v>0</v>
      </c>
      <c r="J335" t="s">
        <v>13573</v>
      </c>
      <c r="K335" t="s">
        <v>13058</v>
      </c>
      <c r="L335" t="s">
        <v>13038</v>
      </c>
      <c r="M335">
        <v>37</v>
      </c>
      <c r="N335">
        <v>0</v>
      </c>
      <c r="O335">
        <v>1</v>
      </c>
    </row>
    <row r="336" spans="1:15" x14ac:dyDescent="0.2">
      <c r="A336">
        <v>357218860</v>
      </c>
      <c r="B336" t="s">
        <v>13574</v>
      </c>
      <c r="C336">
        <v>151864320</v>
      </c>
      <c r="D336" t="s">
        <v>13025</v>
      </c>
      <c r="E336">
        <v>0</v>
      </c>
      <c r="F336">
        <v>260965</v>
      </c>
      <c r="G336">
        <v>4</v>
      </c>
      <c r="H336">
        <v>228</v>
      </c>
      <c r="I336">
        <v>3</v>
      </c>
      <c r="J336" t="s">
        <v>13575</v>
      </c>
      <c r="K336" t="s">
        <v>13037</v>
      </c>
      <c r="L336" t="s">
        <v>13066</v>
      </c>
      <c r="M336">
        <v>37</v>
      </c>
      <c r="N336">
        <v>0</v>
      </c>
      <c r="O336">
        <v>14</v>
      </c>
    </row>
    <row r="337" spans="1:15" x14ac:dyDescent="0.2">
      <c r="A337">
        <v>357404131</v>
      </c>
      <c r="B337" t="s">
        <v>13576</v>
      </c>
      <c r="C337">
        <v>4466688</v>
      </c>
      <c r="D337" t="s">
        <v>13025</v>
      </c>
      <c r="E337">
        <v>1.99</v>
      </c>
      <c r="F337">
        <v>2305</v>
      </c>
      <c r="G337">
        <v>4</v>
      </c>
      <c r="H337">
        <v>100</v>
      </c>
      <c r="I337">
        <v>5</v>
      </c>
      <c r="J337">
        <v>4</v>
      </c>
      <c r="K337" t="s">
        <v>13027</v>
      </c>
      <c r="L337" t="s">
        <v>13111</v>
      </c>
      <c r="M337">
        <v>37</v>
      </c>
      <c r="N337">
        <v>5</v>
      </c>
      <c r="O337">
        <v>4</v>
      </c>
    </row>
    <row r="338" spans="1:15" x14ac:dyDescent="0.2">
      <c r="A338">
        <v>357421934</v>
      </c>
      <c r="B338" t="s">
        <v>13577</v>
      </c>
      <c r="C338">
        <v>35478528</v>
      </c>
      <c r="D338" t="s">
        <v>13025</v>
      </c>
      <c r="E338">
        <v>4.99</v>
      </c>
      <c r="F338">
        <v>137</v>
      </c>
      <c r="G338">
        <v>4</v>
      </c>
      <c r="H338">
        <v>21</v>
      </c>
      <c r="I338">
        <v>5</v>
      </c>
      <c r="J338" t="s">
        <v>13578</v>
      </c>
      <c r="K338" t="s">
        <v>13027</v>
      </c>
      <c r="L338" t="s">
        <v>13064</v>
      </c>
      <c r="M338">
        <v>37</v>
      </c>
      <c r="N338">
        <v>3</v>
      </c>
      <c r="O338">
        <v>10</v>
      </c>
    </row>
    <row r="339" spans="1:15" x14ac:dyDescent="0.2">
      <c r="A339">
        <v>357467791</v>
      </c>
      <c r="B339" t="s">
        <v>13579</v>
      </c>
      <c r="C339">
        <v>31869952</v>
      </c>
      <c r="D339" t="s">
        <v>13025</v>
      </c>
      <c r="E339">
        <v>0</v>
      </c>
      <c r="F339">
        <v>11999</v>
      </c>
      <c r="G339">
        <v>4</v>
      </c>
      <c r="H339">
        <v>233</v>
      </c>
      <c r="I339">
        <v>4.5</v>
      </c>
      <c r="J339" t="s">
        <v>13580</v>
      </c>
      <c r="K339" t="s">
        <v>13027</v>
      </c>
      <c r="L339" t="s">
        <v>13098</v>
      </c>
      <c r="M339">
        <v>37</v>
      </c>
      <c r="N339">
        <v>4</v>
      </c>
      <c r="O339">
        <v>1</v>
      </c>
    </row>
    <row r="340" spans="1:15" x14ac:dyDescent="0.2">
      <c r="A340">
        <v>357577420</v>
      </c>
      <c r="B340" t="s">
        <v>13581</v>
      </c>
      <c r="C340">
        <v>21771264</v>
      </c>
      <c r="D340" t="s">
        <v>13025</v>
      </c>
      <c r="E340">
        <v>1.99</v>
      </c>
      <c r="F340">
        <v>1995</v>
      </c>
      <c r="G340">
        <v>4.5</v>
      </c>
      <c r="H340">
        <v>148</v>
      </c>
      <c r="I340">
        <v>4.5</v>
      </c>
      <c r="J340">
        <v>6.5</v>
      </c>
      <c r="K340" t="s">
        <v>13037</v>
      </c>
      <c r="L340" t="s">
        <v>13111</v>
      </c>
      <c r="M340">
        <v>38</v>
      </c>
      <c r="N340">
        <v>5</v>
      </c>
      <c r="O340">
        <v>14</v>
      </c>
    </row>
    <row r="341" spans="1:15" x14ac:dyDescent="0.2">
      <c r="A341">
        <v>357828853</v>
      </c>
      <c r="B341" t="s">
        <v>13582</v>
      </c>
      <c r="C341">
        <v>103049216</v>
      </c>
      <c r="D341" t="s">
        <v>13025</v>
      </c>
      <c r="E341">
        <v>2.99</v>
      </c>
      <c r="F341">
        <v>35045</v>
      </c>
      <c r="G341">
        <v>4.5</v>
      </c>
      <c r="H341">
        <v>250</v>
      </c>
      <c r="I341">
        <v>4.5</v>
      </c>
      <c r="J341" t="s">
        <v>13583</v>
      </c>
      <c r="K341" t="s">
        <v>13027</v>
      </c>
      <c r="L341" t="s">
        <v>13048</v>
      </c>
      <c r="M341">
        <v>37</v>
      </c>
      <c r="N341">
        <v>0</v>
      </c>
      <c r="O341">
        <v>6</v>
      </c>
    </row>
    <row r="342" spans="1:15" x14ac:dyDescent="0.2">
      <c r="A342">
        <v>358055270</v>
      </c>
      <c r="B342" t="s">
        <v>13584</v>
      </c>
      <c r="C342">
        <v>40586240</v>
      </c>
      <c r="D342" t="s">
        <v>13025</v>
      </c>
      <c r="E342">
        <v>0.99</v>
      </c>
      <c r="F342">
        <v>343</v>
      </c>
      <c r="G342">
        <v>4</v>
      </c>
      <c r="H342">
        <v>15</v>
      </c>
      <c r="I342">
        <v>4.5</v>
      </c>
      <c r="J342">
        <v>2.5</v>
      </c>
      <c r="K342" t="s">
        <v>13027</v>
      </c>
      <c r="L342" t="s">
        <v>13098</v>
      </c>
      <c r="M342">
        <v>38</v>
      </c>
      <c r="N342">
        <v>0</v>
      </c>
      <c r="O342">
        <v>30</v>
      </c>
    </row>
    <row r="343" spans="1:15" x14ac:dyDescent="0.2">
      <c r="A343">
        <v>358207332</v>
      </c>
      <c r="B343" t="s">
        <v>13585</v>
      </c>
      <c r="C343">
        <v>220397568</v>
      </c>
      <c r="D343" t="s">
        <v>13025</v>
      </c>
      <c r="E343">
        <v>1.99</v>
      </c>
      <c r="F343">
        <v>1824</v>
      </c>
      <c r="G343">
        <v>4</v>
      </c>
      <c r="H343">
        <v>113</v>
      </c>
      <c r="I343">
        <v>4</v>
      </c>
      <c r="J343" t="s">
        <v>13284</v>
      </c>
      <c r="K343" t="s">
        <v>13027</v>
      </c>
      <c r="L343" t="s">
        <v>13098</v>
      </c>
      <c r="M343">
        <v>24</v>
      </c>
      <c r="N343">
        <v>5</v>
      </c>
      <c r="O343">
        <v>22</v>
      </c>
    </row>
    <row r="344" spans="1:15" x14ac:dyDescent="0.2">
      <c r="A344">
        <v>359891723</v>
      </c>
      <c r="B344" t="s">
        <v>13586</v>
      </c>
      <c r="C344">
        <v>69057536</v>
      </c>
      <c r="D344" t="s">
        <v>13025</v>
      </c>
      <c r="E344">
        <v>0</v>
      </c>
      <c r="F344">
        <v>39642</v>
      </c>
      <c r="G344">
        <v>4</v>
      </c>
      <c r="H344">
        <v>492</v>
      </c>
      <c r="I344">
        <v>4</v>
      </c>
      <c r="J344" t="s">
        <v>13100</v>
      </c>
      <c r="K344" t="s">
        <v>13027</v>
      </c>
      <c r="L344" t="s">
        <v>13077</v>
      </c>
      <c r="M344">
        <v>37</v>
      </c>
      <c r="N344">
        <v>5</v>
      </c>
      <c r="O344">
        <v>1</v>
      </c>
    </row>
    <row r="345" spans="1:15" x14ac:dyDescent="0.2">
      <c r="A345">
        <v>359917414</v>
      </c>
      <c r="B345" t="s">
        <v>13587</v>
      </c>
      <c r="C345">
        <v>101943296</v>
      </c>
      <c r="D345" t="s">
        <v>13025</v>
      </c>
      <c r="E345">
        <v>0</v>
      </c>
      <c r="F345">
        <v>679055</v>
      </c>
      <c r="G345">
        <v>4.5</v>
      </c>
      <c r="H345">
        <v>9673</v>
      </c>
      <c r="I345">
        <v>4.5</v>
      </c>
      <c r="J345" t="s">
        <v>13588</v>
      </c>
      <c r="K345" t="s">
        <v>13027</v>
      </c>
      <c r="L345" t="s">
        <v>13028</v>
      </c>
      <c r="M345">
        <v>38</v>
      </c>
      <c r="N345">
        <v>4</v>
      </c>
      <c r="O345">
        <v>11</v>
      </c>
    </row>
    <row r="346" spans="1:15" x14ac:dyDescent="0.2">
      <c r="A346">
        <v>360593530</v>
      </c>
      <c r="B346" t="s">
        <v>13589</v>
      </c>
      <c r="C346">
        <v>122235904</v>
      </c>
      <c r="D346" t="s">
        <v>13025</v>
      </c>
      <c r="E346">
        <v>9.99</v>
      </c>
      <c r="F346">
        <v>17594</v>
      </c>
      <c r="G346">
        <v>4</v>
      </c>
      <c r="H346">
        <v>143</v>
      </c>
      <c r="I346">
        <v>4</v>
      </c>
      <c r="J346" t="s">
        <v>13590</v>
      </c>
      <c r="K346" t="s">
        <v>13027</v>
      </c>
      <c r="L346" t="s">
        <v>13031</v>
      </c>
      <c r="M346">
        <v>37</v>
      </c>
      <c r="N346">
        <v>5</v>
      </c>
      <c r="O346">
        <v>14</v>
      </c>
    </row>
    <row r="347" spans="1:15" x14ac:dyDescent="0.2">
      <c r="A347">
        <v>361231506</v>
      </c>
      <c r="B347" t="s">
        <v>13591</v>
      </c>
      <c r="C347">
        <v>151954432</v>
      </c>
      <c r="D347" t="s">
        <v>13025</v>
      </c>
      <c r="E347">
        <v>1.99</v>
      </c>
      <c r="F347">
        <v>3531</v>
      </c>
      <c r="G347">
        <v>4</v>
      </c>
      <c r="H347">
        <v>177</v>
      </c>
      <c r="I347">
        <v>4.5</v>
      </c>
      <c r="J347">
        <v>2.5</v>
      </c>
      <c r="K347" t="s">
        <v>13027</v>
      </c>
      <c r="L347" t="s">
        <v>13028</v>
      </c>
      <c r="M347">
        <v>38</v>
      </c>
      <c r="N347">
        <v>5</v>
      </c>
      <c r="O347">
        <v>1</v>
      </c>
    </row>
    <row r="348" spans="1:15" x14ac:dyDescent="0.2">
      <c r="A348">
        <v>362179828</v>
      </c>
      <c r="B348" t="s">
        <v>13592</v>
      </c>
      <c r="C348">
        <v>138047488</v>
      </c>
      <c r="D348" t="s">
        <v>13025</v>
      </c>
      <c r="E348">
        <v>3.99</v>
      </c>
      <c r="F348">
        <v>1080</v>
      </c>
      <c r="G348">
        <v>3.5</v>
      </c>
      <c r="H348">
        <v>5</v>
      </c>
      <c r="I348">
        <v>2.5</v>
      </c>
      <c r="J348">
        <v>4</v>
      </c>
      <c r="K348" t="s">
        <v>13027</v>
      </c>
      <c r="L348" t="s">
        <v>13134</v>
      </c>
      <c r="M348">
        <v>37</v>
      </c>
      <c r="N348">
        <v>5</v>
      </c>
      <c r="O348">
        <v>1</v>
      </c>
    </row>
    <row r="349" spans="1:15" x14ac:dyDescent="0.2">
      <c r="A349">
        <v>362348516</v>
      </c>
      <c r="B349" t="s">
        <v>13593</v>
      </c>
      <c r="C349">
        <v>105982976</v>
      </c>
      <c r="D349" t="s">
        <v>13025</v>
      </c>
      <c r="E349">
        <v>0</v>
      </c>
      <c r="F349">
        <v>11421</v>
      </c>
      <c r="G349">
        <v>4</v>
      </c>
      <c r="H349">
        <v>57</v>
      </c>
      <c r="I349">
        <v>2.5</v>
      </c>
      <c r="J349" t="s">
        <v>13594</v>
      </c>
      <c r="K349" t="s">
        <v>13027</v>
      </c>
      <c r="L349" t="s">
        <v>13045</v>
      </c>
      <c r="M349">
        <v>37</v>
      </c>
      <c r="N349">
        <v>4</v>
      </c>
      <c r="O349">
        <v>1</v>
      </c>
    </row>
    <row r="350" spans="1:15" x14ac:dyDescent="0.2">
      <c r="A350">
        <v>362949845</v>
      </c>
      <c r="B350" t="s">
        <v>13595</v>
      </c>
      <c r="C350">
        <v>104590336</v>
      </c>
      <c r="D350" t="s">
        <v>13025</v>
      </c>
      <c r="E350">
        <v>1.99</v>
      </c>
      <c r="F350">
        <v>698516</v>
      </c>
      <c r="G350">
        <v>4.5</v>
      </c>
      <c r="H350">
        <v>132</v>
      </c>
      <c r="I350">
        <v>4</v>
      </c>
      <c r="J350" t="s">
        <v>13596</v>
      </c>
      <c r="K350" t="s">
        <v>13027</v>
      </c>
      <c r="L350" t="s">
        <v>13028</v>
      </c>
      <c r="M350">
        <v>38</v>
      </c>
      <c r="N350">
        <v>5</v>
      </c>
      <c r="O350">
        <v>13</v>
      </c>
    </row>
    <row r="351" spans="1:15" x14ac:dyDescent="0.2">
      <c r="A351">
        <v>363201632</v>
      </c>
      <c r="B351" t="s">
        <v>13597</v>
      </c>
      <c r="C351">
        <v>32051200</v>
      </c>
      <c r="D351" t="s">
        <v>13025</v>
      </c>
      <c r="E351">
        <v>3.99</v>
      </c>
      <c r="F351">
        <v>4497</v>
      </c>
      <c r="G351">
        <v>4</v>
      </c>
      <c r="H351">
        <v>448</v>
      </c>
      <c r="I351">
        <v>4</v>
      </c>
      <c r="J351" t="s">
        <v>13598</v>
      </c>
      <c r="K351" t="s">
        <v>13037</v>
      </c>
      <c r="L351" t="s">
        <v>13098</v>
      </c>
      <c r="M351">
        <v>24</v>
      </c>
      <c r="N351">
        <v>5</v>
      </c>
      <c r="O351">
        <v>1</v>
      </c>
    </row>
    <row r="352" spans="1:15" x14ac:dyDescent="0.2">
      <c r="A352">
        <v>363282253</v>
      </c>
      <c r="B352" t="s">
        <v>13599</v>
      </c>
      <c r="C352">
        <v>225859584</v>
      </c>
      <c r="D352" t="s">
        <v>13025</v>
      </c>
      <c r="E352">
        <v>0.99</v>
      </c>
      <c r="F352">
        <v>163598</v>
      </c>
      <c r="G352">
        <v>5</v>
      </c>
      <c r="H352">
        <v>503</v>
      </c>
      <c r="I352">
        <v>4</v>
      </c>
      <c r="J352" t="s">
        <v>13600</v>
      </c>
      <c r="K352" t="s">
        <v>13087</v>
      </c>
      <c r="L352" t="s">
        <v>13028</v>
      </c>
      <c r="M352">
        <v>24</v>
      </c>
      <c r="N352">
        <v>5</v>
      </c>
      <c r="O352">
        <v>5</v>
      </c>
    </row>
    <row r="353" spans="1:15" x14ac:dyDescent="0.2">
      <c r="A353">
        <v>363306776</v>
      </c>
      <c r="B353" t="s">
        <v>13601</v>
      </c>
      <c r="C353">
        <v>229992448</v>
      </c>
      <c r="D353" t="s">
        <v>13025</v>
      </c>
      <c r="E353">
        <v>9.99</v>
      </c>
      <c r="F353">
        <v>39678</v>
      </c>
      <c r="G353">
        <v>3.5</v>
      </c>
      <c r="H353">
        <v>114</v>
      </c>
      <c r="I353">
        <v>3.5</v>
      </c>
      <c r="J353" t="s">
        <v>13056</v>
      </c>
      <c r="K353" t="s">
        <v>13027</v>
      </c>
      <c r="L353" t="s">
        <v>13028</v>
      </c>
      <c r="M353">
        <v>24</v>
      </c>
      <c r="N353">
        <v>5</v>
      </c>
      <c r="O353">
        <v>6</v>
      </c>
    </row>
    <row r="354" spans="1:15" x14ac:dyDescent="0.2">
      <c r="A354">
        <v>363317633</v>
      </c>
      <c r="B354" t="s">
        <v>13602</v>
      </c>
      <c r="C354">
        <v>32604160</v>
      </c>
      <c r="D354" t="s">
        <v>13025</v>
      </c>
      <c r="E354">
        <v>8.99</v>
      </c>
      <c r="F354">
        <v>1809</v>
      </c>
      <c r="G354">
        <v>4.5</v>
      </c>
      <c r="H354">
        <v>52</v>
      </c>
      <c r="I354">
        <v>3.5</v>
      </c>
      <c r="J354" t="s">
        <v>13603</v>
      </c>
      <c r="K354" t="s">
        <v>13027</v>
      </c>
      <c r="L354" t="s">
        <v>13031</v>
      </c>
      <c r="M354">
        <v>24</v>
      </c>
      <c r="N354">
        <v>5</v>
      </c>
      <c r="O354">
        <v>1</v>
      </c>
    </row>
    <row r="355" spans="1:15" x14ac:dyDescent="0.2">
      <c r="A355">
        <v>363360636</v>
      </c>
      <c r="B355" t="s">
        <v>13604</v>
      </c>
      <c r="C355">
        <v>22948864</v>
      </c>
      <c r="D355" t="s">
        <v>13025</v>
      </c>
      <c r="E355">
        <v>4.99</v>
      </c>
      <c r="F355">
        <v>624</v>
      </c>
      <c r="G355">
        <v>3.5</v>
      </c>
      <c r="H355">
        <v>20</v>
      </c>
      <c r="I355">
        <v>3.5</v>
      </c>
      <c r="J355" t="s">
        <v>13605</v>
      </c>
      <c r="K355" t="s">
        <v>13027</v>
      </c>
      <c r="L355" t="s">
        <v>13116</v>
      </c>
      <c r="M355">
        <v>37</v>
      </c>
      <c r="N355">
        <v>1</v>
      </c>
      <c r="O355">
        <v>1</v>
      </c>
    </row>
    <row r="356" spans="1:15" x14ac:dyDescent="0.2">
      <c r="A356">
        <v>363448251</v>
      </c>
      <c r="B356" t="s">
        <v>13606</v>
      </c>
      <c r="C356">
        <v>35422208</v>
      </c>
      <c r="D356" t="s">
        <v>13025</v>
      </c>
      <c r="E356">
        <v>2.99</v>
      </c>
      <c r="F356">
        <v>3761</v>
      </c>
      <c r="G356">
        <v>4.5</v>
      </c>
      <c r="H356">
        <v>596</v>
      </c>
      <c r="I356">
        <v>4.5</v>
      </c>
      <c r="J356">
        <v>4.3</v>
      </c>
      <c r="K356" t="s">
        <v>13027</v>
      </c>
      <c r="L356" t="s">
        <v>13111</v>
      </c>
      <c r="M356">
        <v>40</v>
      </c>
      <c r="N356">
        <v>5</v>
      </c>
      <c r="O356">
        <v>1</v>
      </c>
    </row>
    <row r="357" spans="1:15" x14ac:dyDescent="0.2">
      <c r="A357">
        <v>363451838</v>
      </c>
      <c r="B357" t="s">
        <v>13607</v>
      </c>
      <c r="C357">
        <v>32083968</v>
      </c>
      <c r="D357" t="s">
        <v>13025</v>
      </c>
      <c r="E357">
        <v>3.99</v>
      </c>
      <c r="F357">
        <v>353</v>
      </c>
      <c r="G357">
        <v>4</v>
      </c>
      <c r="H357">
        <v>8</v>
      </c>
      <c r="I357">
        <v>3.5</v>
      </c>
      <c r="J357">
        <v>3</v>
      </c>
      <c r="K357" t="s">
        <v>13037</v>
      </c>
      <c r="L357" t="s">
        <v>13034</v>
      </c>
      <c r="M357">
        <v>24</v>
      </c>
      <c r="N357">
        <v>5</v>
      </c>
      <c r="O357">
        <v>1</v>
      </c>
    </row>
    <row r="358" spans="1:15" x14ac:dyDescent="0.2">
      <c r="A358">
        <v>363486802</v>
      </c>
      <c r="B358" t="s">
        <v>13608</v>
      </c>
      <c r="C358">
        <v>150221824</v>
      </c>
      <c r="D358" t="s">
        <v>13025</v>
      </c>
      <c r="E358">
        <v>4.99</v>
      </c>
      <c r="F358">
        <v>6503</v>
      </c>
      <c r="G358">
        <v>4.5</v>
      </c>
      <c r="H358">
        <v>60</v>
      </c>
      <c r="I358">
        <v>5</v>
      </c>
      <c r="J358" t="s">
        <v>13133</v>
      </c>
      <c r="K358" t="s">
        <v>13027</v>
      </c>
      <c r="L358" t="s">
        <v>13134</v>
      </c>
      <c r="M358">
        <v>24</v>
      </c>
      <c r="N358">
        <v>5</v>
      </c>
      <c r="O358">
        <v>12</v>
      </c>
    </row>
    <row r="359" spans="1:15" x14ac:dyDescent="0.2">
      <c r="A359">
        <v>363486833</v>
      </c>
      <c r="B359" t="s">
        <v>13609</v>
      </c>
      <c r="C359">
        <v>30270464</v>
      </c>
      <c r="D359" t="s">
        <v>13025</v>
      </c>
      <c r="E359">
        <v>0.99</v>
      </c>
      <c r="F359">
        <v>71</v>
      </c>
      <c r="G359">
        <v>3</v>
      </c>
      <c r="H359">
        <v>3</v>
      </c>
      <c r="I359">
        <v>4.5</v>
      </c>
      <c r="J359">
        <v>5.3</v>
      </c>
      <c r="K359" t="s">
        <v>13027</v>
      </c>
      <c r="L359" t="s">
        <v>13028</v>
      </c>
      <c r="M359">
        <v>37</v>
      </c>
      <c r="N359">
        <v>2</v>
      </c>
      <c r="O359">
        <v>4</v>
      </c>
    </row>
    <row r="360" spans="1:15" x14ac:dyDescent="0.2">
      <c r="A360">
        <v>363590051</v>
      </c>
      <c r="B360" t="s">
        <v>13610</v>
      </c>
      <c r="C360">
        <v>125016064</v>
      </c>
      <c r="D360" t="s">
        <v>13025</v>
      </c>
      <c r="E360">
        <v>0</v>
      </c>
      <c r="F360">
        <v>308844</v>
      </c>
      <c r="G360">
        <v>3.5</v>
      </c>
      <c r="H360">
        <v>139</v>
      </c>
      <c r="I360">
        <v>3</v>
      </c>
      <c r="J360" t="s">
        <v>13611</v>
      </c>
      <c r="K360" t="s">
        <v>13027</v>
      </c>
      <c r="L360" t="s">
        <v>13098</v>
      </c>
      <c r="M360">
        <v>37</v>
      </c>
      <c r="N360">
        <v>5</v>
      </c>
      <c r="O360">
        <v>20</v>
      </c>
    </row>
    <row r="361" spans="1:15" x14ac:dyDescent="0.2">
      <c r="A361">
        <v>363738376</v>
      </c>
      <c r="B361" t="s">
        <v>13612</v>
      </c>
      <c r="C361">
        <v>35717120</v>
      </c>
      <c r="D361" t="s">
        <v>13025</v>
      </c>
      <c r="E361">
        <v>9.99</v>
      </c>
      <c r="F361">
        <v>3909</v>
      </c>
      <c r="G361">
        <v>4.5</v>
      </c>
      <c r="H361">
        <v>36</v>
      </c>
      <c r="I361">
        <v>5</v>
      </c>
      <c r="J361" t="s">
        <v>13613</v>
      </c>
      <c r="K361" t="s">
        <v>13027</v>
      </c>
      <c r="L361" t="s">
        <v>13048</v>
      </c>
      <c r="M361">
        <v>24</v>
      </c>
      <c r="N361">
        <v>5</v>
      </c>
      <c r="O361">
        <v>14</v>
      </c>
    </row>
    <row r="362" spans="1:15" x14ac:dyDescent="0.2">
      <c r="A362">
        <v>363992049</v>
      </c>
      <c r="B362" t="s">
        <v>13614</v>
      </c>
      <c r="C362">
        <v>31955968</v>
      </c>
      <c r="D362" t="s">
        <v>13025</v>
      </c>
      <c r="E362">
        <v>2.99</v>
      </c>
      <c r="F362">
        <v>308</v>
      </c>
      <c r="G362">
        <v>4.5</v>
      </c>
      <c r="H362">
        <v>0</v>
      </c>
      <c r="I362">
        <v>0</v>
      </c>
      <c r="J362">
        <v>9.11</v>
      </c>
      <c r="K362" t="s">
        <v>13037</v>
      </c>
      <c r="L362" t="s">
        <v>12459</v>
      </c>
      <c r="M362">
        <v>40</v>
      </c>
      <c r="N362">
        <v>5</v>
      </c>
      <c r="O362">
        <v>7</v>
      </c>
    </row>
    <row r="363" spans="1:15" x14ac:dyDescent="0.2">
      <c r="A363">
        <v>363998953</v>
      </c>
      <c r="B363" t="s">
        <v>13615</v>
      </c>
      <c r="C363">
        <v>44099584</v>
      </c>
      <c r="D363" t="s">
        <v>13025</v>
      </c>
      <c r="E363">
        <v>9.99</v>
      </c>
      <c r="F363">
        <v>11156</v>
      </c>
      <c r="G363">
        <v>4.5</v>
      </c>
      <c r="H363">
        <v>8</v>
      </c>
      <c r="I363">
        <v>2.5</v>
      </c>
      <c r="J363" t="s">
        <v>13616</v>
      </c>
      <c r="K363" t="s">
        <v>13027</v>
      </c>
      <c r="L363" t="s">
        <v>13031</v>
      </c>
      <c r="M363">
        <v>24</v>
      </c>
      <c r="N363">
        <v>5</v>
      </c>
      <c r="O363">
        <v>1</v>
      </c>
    </row>
    <row r="364" spans="1:15" x14ac:dyDescent="0.2">
      <c r="A364">
        <v>364017607</v>
      </c>
      <c r="B364" t="s">
        <v>13617</v>
      </c>
      <c r="C364">
        <v>34310144</v>
      </c>
      <c r="D364" t="s">
        <v>13025</v>
      </c>
      <c r="E364">
        <v>4.99</v>
      </c>
      <c r="F364">
        <v>8542</v>
      </c>
      <c r="G364">
        <v>4.5</v>
      </c>
      <c r="H364">
        <v>543</v>
      </c>
      <c r="I364">
        <v>5</v>
      </c>
      <c r="J364">
        <v>5.98</v>
      </c>
      <c r="K364" t="s">
        <v>13027</v>
      </c>
      <c r="L364" t="s">
        <v>13111</v>
      </c>
      <c r="M364">
        <v>26</v>
      </c>
      <c r="N364">
        <v>5</v>
      </c>
      <c r="O364">
        <v>1</v>
      </c>
    </row>
    <row r="365" spans="1:15" x14ac:dyDescent="0.2">
      <c r="A365">
        <v>364159440</v>
      </c>
      <c r="B365" t="s">
        <v>13618</v>
      </c>
      <c r="C365">
        <v>35602607</v>
      </c>
      <c r="D365" t="s">
        <v>13025</v>
      </c>
      <c r="E365">
        <v>4.99</v>
      </c>
      <c r="F365">
        <v>5853</v>
      </c>
      <c r="G365">
        <v>3.5</v>
      </c>
      <c r="H365">
        <v>3860</v>
      </c>
      <c r="I365">
        <v>4</v>
      </c>
      <c r="J365" t="s">
        <v>13619</v>
      </c>
      <c r="K365" t="s">
        <v>13058</v>
      </c>
      <c r="L365" t="s">
        <v>13028</v>
      </c>
      <c r="M365">
        <v>26</v>
      </c>
      <c r="N365">
        <v>4</v>
      </c>
      <c r="O365">
        <v>1</v>
      </c>
    </row>
    <row r="366" spans="1:15" x14ac:dyDescent="0.2">
      <c r="A366">
        <v>364165557</v>
      </c>
      <c r="B366" t="s">
        <v>13620</v>
      </c>
      <c r="C366">
        <v>234123264</v>
      </c>
      <c r="D366" t="s">
        <v>13025</v>
      </c>
      <c r="E366">
        <v>1.99</v>
      </c>
      <c r="F366">
        <v>1506</v>
      </c>
      <c r="G366">
        <v>4</v>
      </c>
      <c r="H366">
        <v>198</v>
      </c>
      <c r="I366">
        <v>4.5</v>
      </c>
      <c r="J366" t="s">
        <v>13284</v>
      </c>
      <c r="K366" t="s">
        <v>13087</v>
      </c>
      <c r="L366" t="s">
        <v>13028</v>
      </c>
      <c r="M366">
        <v>26</v>
      </c>
      <c r="N366">
        <v>5</v>
      </c>
      <c r="O366">
        <v>6</v>
      </c>
    </row>
    <row r="367" spans="1:15" x14ac:dyDescent="0.2">
      <c r="A367">
        <v>364183992</v>
      </c>
      <c r="B367" t="s">
        <v>13621</v>
      </c>
      <c r="C367">
        <v>133874688</v>
      </c>
      <c r="D367" t="s">
        <v>13025</v>
      </c>
      <c r="E367">
        <v>0</v>
      </c>
      <c r="F367">
        <v>1649</v>
      </c>
      <c r="G367">
        <v>3.5</v>
      </c>
      <c r="H367">
        <v>1</v>
      </c>
      <c r="I367">
        <v>5</v>
      </c>
      <c r="J367" t="s">
        <v>13622</v>
      </c>
      <c r="K367" t="s">
        <v>13027</v>
      </c>
      <c r="L367" t="s">
        <v>13066</v>
      </c>
      <c r="M367">
        <v>37</v>
      </c>
      <c r="N367">
        <v>0</v>
      </c>
      <c r="O367">
        <v>3</v>
      </c>
    </row>
    <row r="368" spans="1:15" x14ac:dyDescent="0.2">
      <c r="A368">
        <v>364191819</v>
      </c>
      <c r="B368" t="s">
        <v>13623</v>
      </c>
      <c r="C368">
        <v>85724160</v>
      </c>
      <c r="D368" t="s">
        <v>13025</v>
      </c>
      <c r="E368">
        <v>0</v>
      </c>
      <c r="F368">
        <v>78890</v>
      </c>
      <c r="G368">
        <v>3</v>
      </c>
      <c r="H368">
        <v>449</v>
      </c>
      <c r="I368">
        <v>3.5</v>
      </c>
      <c r="J368" t="s">
        <v>13624</v>
      </c>
      <c r="K368" t="s">
        <v>13037</v>
      </c>
      <c r="L368" t="s">
        <v>13098</v>
      </c>
      <c r="M368">
        <v>37</v>
      </c>
      <c r="N368">
        <v>5</v>
      </c>
      <c r="O368">
        <v>1</v>
      </c>
    </row>
    <row r="369" spans="1:15" x14ac:dyDescent="0.2">
      <c r="A369">
        <v>364204209</v>
      </c>
      <c r="B369" t="s">
        <v>13625</v>
      </c>
      <c r="C369">
        <v>219693056</v>
      </c>
      <c r="D369" t="s">
        <v>13025</v>
      </c>
      <c r="E369">
        <v>3.99</v>
      </c>
      <c r="F369">
        <v>2147</v>
      </c>
      <c r="G369">
        <v>4</v>
      </c>
      <c r="H369">
        <v>23</v>
      </c>
      <c r="I369">
        <v>5</v>
      </c>
      <c r="J369" t="s">
        <v>13626</v>
      </c>
      <c r="K369" t="s">
        <v>13087</v>
      </c>
      <c r="L369" t="s">
        <v>13028</v>
      </c>
      <c r="M369">
        <v>24</v>
      </c>
      <c r="N369">
        <v>5</v>
      </c>
      <c r="O369">
        <v>1</v>
      </c>
    </row>
    <row r="370" spans="1:15" x14ac:dyDescent="0.2">
      <c r="A370">
        <v>364234221</v>
      </c>
      <c r="B370" t="s">
        <v>13627</v>
      </c>
      <c r="C370">
        <v>176164864</v>
      </c>
      <c r="D370" t="s">
        <v>13025</v>
      </c>
      <c r="E370">
        <v>0</v>
      </c>
      <c r="F370">
        <v>89110</v>
      </c>
      <c r="G370">
        <v>4.5</v>
      </c>
      <c r="H370">
        <v>114</v>
      </c>
      <c r="I370">
        <v>4</v>
      </c>
      <c r="J370" t="s">
        <v>13486</v>
      </c>
      <c r="K370" t="s">
        <v>13027</v>
      </c>
      <c r="L370" t="s">
        <v>13028</v>
      </c>
      <c r="M370">
        <v>24</v>
      </c>
      <c r="N370">
        <v>5</v>
      </c>
      <c r="O370">
        <v>10</v>
      </c>
    </row>
    <row r="371" spans="1:15" x14ac:dyDescent="0.2">
      <c r="A371">
        <v>364252504</v>
      </c>
      <c r="B371" t="s">
        <v>13628</v>
      </c>
      <c r="C371">
        <v>59101184</v>
      </c>
      <c r="D371" t="s">
        <v>13025</v>
      </c>
      <c r="E371">
        <v>0</v>
      </c>
      <c r="F371">
        <v>208648</v>
      </c>
      <c r="G371">
        <v>4</v>
      </c>
      <c r="H371">
        <v>25664</v>
      </c>
      <c r="I371">
        <v>4.5</v>
      </c>
      <c r="J371" t="s">
        <v>13495</v>
      </c>
      <c r="K371" t="s">
        <v>13027</v>
      </c>
      <c r="L371" t="s">
        <v>13034</v>
      </c>
      <c r="M371">
        <v>24</v>
      </c>
      <c r="N371">
        <v>4</v>
      </c>
      <c r="O371">
        <v>1</v>
      </c>
    </row>
    <row r="372" spans="1:15" x14ac:dyDescent="0.2">
      <c r="A372">
        <v>364267763</v>
      </c>
      <c r="B372" t="s">
        <v>13629</v>
      </c>
      <c r="C372">
        <v>10907191</v>
      </c>
      <c r="D372" t="s">
        <v>13025</v>
      </c>
      <c r="E372">
        <v>1.99</v>
      </c>
      <c r="F372">
        <v>856</v>
      </c>
      <c r="G372">
        <v>2.5</v>
      </c>
      <c r="H372">
        <v>38</v>
      </c>
      <c r="I372">
        <v>3.5</v>
      </c>
      <c r="J372">
        <v>1.2</v>
      </c>
      <c r="K372" t="s">
        <v>13037</v>
      </c>
      <c r="L372" t="s">
        <v>13098</v>
      </c>
      <c r="M372">
        <v>26</v>
      </c>
      <c r="N372">
        <v>3</v>
      </c>
      <c r="O372">
        <v>1</v>
      </c>
    </row>
    <row r="373" spans="1:15" x14ac:dyDescent="0.2">
      <c r="A373">
        <v>364500115</v>
      </c>
      <c r="B373" t="s">
        <v>13630</v>
      </c>
      <c r="C373">
        <v>4177920</v>
      </c>
      <c r="D373" t="s">
        <v>13025</v>
      </c>
      <c r="E373">
        <v>3.99</v>
      </c>
      <c r="F373">
        <v>7825</v>
      </c>
      <c r="G373">
        <v>4.5</v>
      </c>
      <c r="H373">
        <v>828</v>
      </c>
      <c r="I373">
        <v>4.5</v>
      </c>
      <c r="J373" t="s">
        <v>13631</v>
      </c>
      <c r="K373" t="s">
        <v>13027</v>
      </c>
      <c r="L373" t="s">
        <v>13031</v>
      </c>
      <c r="M373">
        <v>43</v>
      </c>
      <c r="N373">
        <v>5</v>
      </c>
      <c r="O373">
        <v>1</v>
      </c>
    </row>
    <row r="374" spans="1:15" x14ac:dyDescent="0.2">
      <c r="A374">
        <v>364502063</v>
      </c>
      <c r="B374" t="s">
        <v>13632</v>
      </c>
      <c r="C374">
        <v>62978048</v>
      </c>
      <c r="D374" t="s">
        <v>13025</v>
      </c>
      <c r="E374">
        <v>9.99</v>
      </c>
      <c r="F374">
        <v>7033</v>
      </c>
      <c r="G374">
        <v>4</v>
      </c>
      <c r="H374">
        <v>119</v>
      </c>
      <c r="I374">
        <v>4.5</v>
      </c>
      <c r="J374">
        <v>8.3000000000000007</v>
      </c>
      <c r="K374" t="s">
        <v>13027</v>
      </c>
      <c r="L374" t="s">
        <v>13080</v>
      </c>
      <c r="M374">
        <v>37</v>
      </c>
      <c r="N374">
        <v>5</v>
      </c>
      <c r="O374">
        <v>11</v>
      </c>
    </row>
    <row r="375" spans="1:15" x14ac:dyDescent="0.2">
      <c r="A375">
        <v>364733950</v>
      </c>
      <c r="B375" t="s">
        <v>13633</v>
      </c>
      <c r="C375">
        <v>66138112</v>
      </c>
      <c r="D375" t="s">
        <v>13025</v>
      </c>
      <c r="E375">
        <v>1.99</v>
      </c>
      <c r="F375">
        <v>4255</v>
      </c>
      <c r="G375">
        <v>4</v>
      </c>
      <c r="H375">
        <v>209</v>
      </c>
      <c r="I375">
        <v>2</v>
      </c>
      <c r="J375" t="s">
        <v>13163</v>
      </c>
      <c r="K375" t="s">
        <v>13027</v>
      </c>
      <c r="L375" t="s">
        <v>13041</v>
      </c>
      <c r="M375">
        <v>38</v>
      </c>
      <c r="N375">
        <v>5</v>
      </c>
      <c r="O375">
        <v>1</v>
      </c>
    </row>
    <row r="376" spans="1:15" x14ac:dyDescent="0.2">
      <c r="A376">
        <v>364738545</v>
      </c>
      <c r="B376" t="s">
        <v>13634</v>
      </c>
      <c r="C376">
        <v>68073472</v>
      </c>
      <c r="D376" t="s">
        <v>13025</v>
      </c>
      <c r="E376">
        <v>5.99</v>
      </c>
      <c r="F376">
        <v>3230</v>
      </c>
      <c r="G376">
        <v>4.5</v>
      </c>
      <c r="H376">
        <v>5</v>
      </c>
      <c r="I376">
        <v>4</v>
      </c>
      <c r="J376">
        <v>9.6999999999999993</v>
      </c>
      <c r="K376" t="s">
        <v>13027</v>
      </c>
      <c r="L376" t="s">
        <v>12459</v>
      </c>
      <c r="M376">
        <v>37</v>
      </c>
      <c r="N376">
        <v>5</v>
      </c>
      <c r="O376">
        <v>7</v>
      </c>
    </row>
    <row r="377" spans="1:15" x14ac:dyDescent="0.2">
      <c r="A377">
        <v>364740856</v>
      </c>
      <c r="B377" t="s">
        <v>13635</v>
      </c>
      <c r="C377">
        <v>165748736</v>
      </c>
      <c r="D377" t="s">
        <v>13025</v>
      </c>
      <c r="E377">
        <v>0</v>
      </c>
      <c r="F377">
        <v>54175</v>
      </c>
      <c r="G377">
        <v>4.5</v>
      </c>
      <c r="H377">
        <v>10176</v>
      </c>
      <c r="I377">
        <v>4.5</v>
      </c>
      <c r="J377">
        <v>4</v>
      </c>
      <c r="K377" t="s">
        <v>13027</v>
      </c>
      <c r="L377" t="s">
        <v>13041</v>
      </c>
      <c r="M377">
        <v>24</v>
      </c>
      <c r="N377">
        <v>5</v>
      </c>
      <c r="O377">
        <v>9</v>
      </c>
    </row>
    <row r="378" spans="1:15" x14ac:dyDescent="0.2">
      <c r="A378">
        <v>364762290</v>
      </c>
      <c r="B378" t="s">
        <v>13636</v>
      </c>
      <c r="C378">
        <v>33857536</v>
      </c>
      <c r="D378" t="s">
        <v>13025</v>
      </c>
      <c r="E378">
        <v>4.99</v>
      </c>
      <c r="F378">
        <v>308</v>
      </c>
      <c r="G378">
        <v>4</v>
      </c>
      <c r="H378">
        <v>8</v>
      </c>
      <c r="I378">
        <v>4.5</v>
      </c>
      <c r="J378">
        <v>4.5</v>
      </c>
      <c r="K378" t="s">
        <v>13027</v>
      </c>
      <c r="L378" t="s">
        <v>13134</v>
      </c>
      <c r="M378">
        <v>24</v>
      </c>
      <c r="N378">
        <v>5</v>
      </c>
      <c r="O378">
        <v>1</v>
      </c>
    </row>
    <row r="379" spans="1:15" x14ac:dyDescent="0.2">
      <c r="A379">
        <v>364899325</v>
      </c>
      <c r="B379" t="s">
        <v>13637</v>
      </c>
      <c r="C379">
        <v>22763520</v>
      </c>
      <c r="D379" t="s">
        <v>13025</v>
      </c>
      <c r="E379">
        <v>0.99</v>
      </c>
      <c r="F379">
        <v>2602</v>
      </c>
      <c r="G379">
        <v>3</v>
      </c>
      <c r="H379">
        <v>71</v>
      </c>
      <c r="I379">
        <v>4.5</v>
      </c>
      <c r="J379">
        <v>2</v>
      </c>
      <c r="K379" t="s">
        <v>13087</v>
      </c>
      <c r="L379" t="s">
        <v>13028</v>
      </c>
      <c r="M379">
        <v>37</v>
      </c>
      <c r="N379">
        <v>4</v>
      </c>
      <c r="O379">
        <v>1</v>
      </c>
    </row>
    <row r="380" spans="1:15" x14ac:dyDescent="0.2">
      <c r="A380">
        <v>364901807</v>
      </c>
      <c r="B380" t="s">
        <v>13638</v>
      </c>
      <c r="C380">
        <v>107259904</v>
      </c>
      <c r="D380" t="s">
        <v>13025</v>
      </c>
      <c r="E380">
        <v>0</v>
      </c>
      <c r="F380">
        <v>29110</v>
      </c>
      <c r="G380">
        <v>4.5</v>
      </c>
      <c r="H380">
        <v>324</v>
      </c>
      <c r="I380">
        <v>4.5</v>
      </c>
      <c r="J380">
        <v>6</v>
      </c>
      <c r="K380" t="s">
        <v>13058</v>
      </c>
      <c r="L380" t="s">
        <v>13031</v>
      </c>
      <c r="M380">
        <v>37</v>
      </c>
      <c r="N380">
        <v>5</v>
      </c>
      <c r="O380">
        <v>9</v>
      </c>
    </row>
    <row r="381" spans="1:15" x14ac:dyDescent="0.2">
      <c r="A381">
        <v>364904019</v>
      </c>
      <c r="B381" t="s">
        <v>13639</v>
      </c>
      <c r="C381">
        <v>73224192</v>
      </c>
      <c r="D381" t="s">
        <v>13025</v>
      </c>
      <c r="E381">
        <v>1.99</v>
      </c>
      <c r="F381">
        <v>273</v>
      </c>
      <c r="G381">
        <v>3.5</v>
      </c>
      <c r="H381">
        <v>8</v>
      </c>
      <c r="I381">
        <v>4.5</v>
      </c>
      <c r="J381" t="s">
        <v>13640</v>
      </c>
      <c r="K381" t="s">
        <v>13027</v>
      </c>
      <c r="L381" t="s">
        <v>13041</v>
      </c>
      <c r="M381">
        <v>26</v>
      </c>
      <c r="N381">
        <v>5</v>
      </c>
      <c r="O381">
        <v>1</v>
      </c>
    </row>
    <row r="382" spans="1:15" x14ac:dyDescent="0.2">
      <c r="A382">
        <v>365152940</v>
      </c>
      <c r="B382" t="s">
        <v>13641</v>
      </c>
      <c r="C382">
        <v>45182976</v>
      </c>
      <c r="D382" t="s">
        <v>13025</v>
      </c>
      <c r="E382">
        <v>0</v>
      </c>
      <c r="F382">
        <v>15654</v>
      </c>
      <c r="G382">
        <v>4.5</v>
      </c>
      <c r="H382">
        <v>24</v>
      </c>
      <c r="I382">
        <v>4.5</v>
      </c>
      <c r="J382" t="s">
        <v>13166</v>
      </c>
      <c r="K382" t="s">
        <v>13027</v>
      </c>
      <c r="L382" t="s">
        <v>13111</v>
      </c>
      <c r="M382">
        <v>37</v>
      </c>
      <c r="N382">
        <v>5</v>
      </c>
      <c r="O382">
        <v>2</v>
      </c>
    </row>
    <row r="383" spans="1:15" x14ac:dyDescent="0.2">
      <c r="A383">
        <v>365235835</v>
      </c>
      <c r="B383" t="s">
        <v>13642</v>
      </c>
      <c r="C383">
        <v>16292864</v>
      </c>
      <c r="D383" t="s">
        <v>13025</v>
      </c>
      <c r="E383">
        <v>0</v>
      </c>
      <c r="F383">
        <v>189</v>
      </c>
      <c r="G383">
        <v>2.5</v>
      </c>
      <c r="H383">
        <v>0</v>
      </c>
      <c r="I383">
        <v>0</v>
      </c>
      <c r="J383">
        <v>4.1689999999999996</v>
      </c>
      <c r="K383" t="s">
        <v>13037</v>
      </c>
      <c r="L383" t="s">
        <v>13098</v>
      </c>
      <c r="M383">
        <v>37</v>
      </c>
      <c r="N383">
        <v>1</v>
      </c>
      <c r="O383">
        <v>9</v>
      </c>
    </row>
    <row r="384" spans="1:15" x14ac:dyDescent="0.2">
      <c r="A384">
        <v>365724094</v>
      </c>
      <c r="B384" t="s">
        <v>13643</v>
      </c>
      <c r="C384">
        <v>24851456</v>
      </c>
      <c r="D384" t="s">
        <v>13025</v>
      </c>
      <c r="E384">
        <v>0.99</v>
      </c>
      <c r="F384">
        <v>829</v>
      </c>
      <c r="G384">
        <v>4.5</v>
      </c>
      <c r="H384">
        <v>16</v>
      </c>
      <c r="I384">
        <v>4.5</v>
      </c>
      <c r="J384" t="s">
        <v>13644</v>
      </c>
      <c r="K384" t="s">
        <v>13027</v>
      </c>
      <c r="L384" t="s">
        <v>13116</v>
      </c>
      <c r="M384">
        <v>24</v>
      </c>
      <c r="N384">
        <v>0</v>
      </c>
      <c r="O384">
        <v>7</v>
      </c>
    </row>
    <row r="385" spans="1:15" x14ac:dyDescent="0.2">
      <c r="A385">
        <v>366195670</v>
      </c>
      <c r="B385" t="s">
        <v>13645</v>
      </c>
      <c r="C385">
        <v>58463232</v>
      </c>
      <c r="D385" t="s">
        <v>13025</v>
      </c>
      <c r="E385">
        <v>8.99</v>
      </c>
      <c r="F385">
        <v>663</v>
      </c>
      <c r="G385">
        <v>5</v>
      </c>
      <c r="H385">
        <v>5</v>
      </c>
      <c r="I385">
        <v>4</v>
      </c>
      <c r="J385" t="s">
        <v>13646</v>
      </c>
      <c r="K385" t="s">
        <v>13027</v>
      </c>
      <c r="L385" t="s">
        <v>13111</v>
      </c>
      <c r="M385">
        <v>37</v>
      </c>
      <c r="N385">
        <v>5</v>
      </c>
      <c r="O385">
        <v>1</v>
      </c>
    </row>
    <row r="386" spans="1:15" x14ac:dyDescent="0.2">
      <c r="A386">
        <v>366247306</v>
      </c>
      <c r="B386" t="s">
        <v>13647</v>
      </c>
      <c r="C386">
        <v>71002112</v>
      </c>
      <c r="D386" t="s">
        <v>13025</v>
      </c>
      <c r="E386">
        <v>0</v>
      </c>
      <c r="F386">
        <v>359832</v>
      </c>
      <c r="G386">
        <v>4.5</v>
      </c>
      <c r="H386">
        <v>17119</v>
      </c>
      <c r="I386">
        <v>5</v>
      </c>
      <c r="J386">
        <v>5.4</v>
      </c>
      <c r="K386" t="s">
        <v>13027</v>
      </c>
      <c r="L386" t="s">
        <v>13028</v>
      </c>
      <c r="M386">
        <v>40</v>
      </c>
      <c r="N386">
        <v>5</v>
      </c>
      <c r="O386">
        <v>7</v>
      </c>
    </row>
    <row r="387" spans="1:15" x14ac:dyDescent="0.2">
      <c r="A387">
        <v>366562751</v>
      </c>
      <c r="B387" t="s">
        <v>13648</v>
      </c>
      <c r="C387">
        <v>112609280</v>
      </c>
      <c r="D387" t="s">
        <v>13025</v>
      </c>
      <c r="E387">
        <v>0</v>
      </c>
      <c r="F387">
        <v>9011</v>
      </c>
      <c r="G387">
        <v>3.5</v>
      </c>
      <c r="H387">
        <v>49</v>
      </c>
      <c r="I387">
        <v>4</v>
      </c>
      <c r="J387" t="s">
        <v>13590</v>
      </c>
      <c r="K387" t="s">
        <v>13027</v>
      </c>
      <c r="L387" t="s">
        <v>13098</v>
      </c>
      <c r="M387">
        <v>37</v>
      </c>
      <c r="N387">
        <v>5</v>
      </c>
      <c r="O387">
        <v>6</v>
      </c>
    </row>
    <row r="388" spans="1:15" x14ac:dyDescent="0.2">
      <c r="A388">
        <v>366626332</v>
      </c>
      <c r="B388" t="s">
        <v>13649</v>
      </c>
      <c r="C388">
        <v>149536768</v>
      </c>
      <c r="D388" t="s">
        <v>13025</v>
      </c>
      <c r="E388">
        <v>4.99</v>
      </c>
      <c r="F388">
        <v>17667</v>
      </c>
      <c r="G388">
        <v>4.5</v>
      </c>
      <c r="H388">
        <v>14</v>
      </c>
      <c r="I388">
        <v>4</v>
      </c>
      <c r="J388">
        <v>7.3</v>
      </c>
      <c r="K388" t="s">
        <v>13027</v>
      </c>
      <c r="L388" t="s">
        <v>13084</v>
      </c>
      <c r="M388">
        <v>37</v>
      </c>
      <c r="N388">
        <v>0</v>
      </c>
      <c r="O388">
        <v>15</v>
      </c>
    </row>
    <row r="389" spans="1:15" x14ac:dyDescent="0.2">
      <c r="A389">
        <v>366869252</v>
      </c>
      <c r="B389" t="s">
        <v>13650</v>
      </c>
      <c r="C389">
        <v>39844864</v>
      </c>
      <c r="D389" t="s">
        <v>13025</v>
      </c>
      <c r="E389">
        <v>0</v>
      </c>
      <c r="F389">
        <v>65450</v>
      </c>
      <c r="G389">
        <v>4</v>
      </c>
      <c r="H389">
        <v>2721</v>
      </c>
      <c r="I389">
        <v>4.5</v>
      </c>
      <c r="J389" t="s">
        <v>13651</v>
      </c>
      <c r="K389" t="s">
        <v>13027</v>
      </c>
      <c r="L389" t="s">
        <v>13187</v>
      </c>
      <c r="M389">
        <v>37</v>
      </c>
      <c r="N389">
        <v>5</v>
      </c>
      <c r="O389">
        <v>18</v>
      </c>
    </row>
    <row r="390" spans="1:15" x14ac:dyDescent="0.2">
      <c r="A390">
        <v>367003839</v>
      </c>
      <c r="B390" t="s">
        <v>13652</v>
      </c>
      <c r="C390">
        <v>105609216</v>
      </c>
      <c r="D390" t="s">
        <v>13025</v>
      </c>
      <c r="E390">
        <v>0</v>
      </c>
      <c r="F390">
        <v>31261</v>
      </c>
      <c r="G390">
        <v>4.5</v>
      </c>
      <c r="H390">
        <v>374</v>
      </c>
      <c r="I390">
        <v>4.5</v>
      </c>
      <c r="J390">
        <v>14.4</v>
      </c>
      <c r="K390" t="s">
        <v>13027</v>
      </c>
      <c r="L390" t="s">
        <v>13064</v>
      </c>
      <c r="M390">
        <v>37</v>
      </c>
      <c r="N390">
        <v>5</v>
      </c>
      <c r="O390">
        <v>40</v>
      </c>
    </row>
    <row r="391" spans="1:15" x14ac:dyDescent="0.2">
      <c r="A391">
        <v>367242040</v>
      </c>
      <c r="B391" t="s">
        <v>13653</v>
      </c>
      <c r="C391">
        <v>14160896</v>
      </c>
      <c r="D391" t="s">
        <v>13025</v>
      </c>
      <c r="E391">
        <v>0.99</v>
      </c>
      <c r="F391">
        <v>9885</v>
      </c>
      <c r="G391">
        <v>4</v>
      </c>
      <c r="H391">
        <v>10</v>
      </c>
      <c r="I391">
        <v>4</v>
      </c>
      <c r="J391" t="s">
        <v>13654</v>
      </c>
      <c r="K391" t="s">
        <v>13027</v>
      </c>
      <c r="L391" t="s">
        <v>13028</v>
      </c>
      <c r="M391">
        <v>40</v>
      </c>
      <c r="N391">
        <v>0</v>
      </c>
      <c r="O391">
        <v>1</v>
      </c>
    </row>
    <row r="392" spans="1:15" x14ac:dyDescent="0.2">
      <c r="A392">
        <v>367287593</v>
      </c>
      <c r="B392" t="s">
        <v>13655</v>
      </c>
      <c r="C392">
        <v>112515072</v>
      </c>
      <c r="D392" t="s">
        <v>13025</v>
      </c>
      <c r="E392">
        <v>0</v>
      </c>
      <c r="F392">
        <v>11091</v>
      </c>
      <c r="G392">
        <v>3</v>
      </c>
      <c r="H392">
        <v>415</v>
      </c>
      <c r="I392">
        <v>4.5</v>
      </c>
      <c r="J392" t="s">
        <v>13656</v>
      </c>
      <c r="K392" t="s">
        <v>13027</v>
      </c>
      <c r="L392" t="s">
        <v>13098</v>
      </c>
      <c r="M392">
        <v>37</v>
      </c>
      <c r="N392">
        <v>0</v>
      </c>
      <c r="O392">
        <v>6</v>
      </c>
    </row>
    <row r="393" spans="1:15" x14ac:dyDescent="0.2">
      <c r="A393">
        <v>367623543</v>
      </c>
      <c r="B393" t="s">
        <v>13657</v>
      </c>
      <c r="C393">
        <v>64705536</v>
      </c>
      <c r="D393" t="s">
        <v>13025</v>
      </c>
      <c r="E393">
        <v>0</v>
      </c>
      <c r="F393">
        <v>132703</v>
      </c>
      <c r="G393">
        <v>4</v>
      </c>
      <c r="H393">
        <v>394</v>
      </c>
      <c r="I393">
        <v>3</v>
      </c>
      <c r="J393">
        <v>2.6</v>
      </c>
      <c r="K393" t="s">
        <v>13027</v>
      </c>
      <c r="L393" t="s">
        <v>13167</v>
      </c>
      <c r="M393">
        <v>37</v>
      </c>
      <c r="N393">
        <v>5</v>
      </c>
      <c r="O393">
        <v>1</v>
      </c>
    </row>
    <row r="394" spans="1:15" x14ac:dyDescent="0.2">
      <c r="A394">
        <v>367706767</v>
      </c>
      <c r="B394" t="s">
        <v>13658</v>
      </c>
      <c r="C394">
        <v>37161984</v>
      </c>
      <c r="D394" t="s">
        <v>13025</v>
      </c>
      <c r="E394">
        <v>4.99</v>
      </c>
      <c r="F394">
        <v>286</v>
      </c>
      <c r="G394">
        <v>2.5</v>
      </c>
      <c r="H394">
        <v>25</v>
      </c>
      <c r="I394">
        <v>5</v>
      </c>
      <c r="J394" t="s">
        <v>13659</v>
      </c>
      <c r="K394" t="s">
        <v>13027</v>
      </c>
      <c r="L394" t="s">
        <v>13064</v>
      </c>
      <c r="M394">
        <v>24</v>
      </c>
      <c r="N394">
        <v>5</v>
      </c>
      <c r="O394">
        <v>1</v>
      </c>
    </row>
    <row r="395" spans="1:15" x14ac:dyDescent="0.2">
      <c r="A395">
        <v>368494609</v>
      </c>
      <c r="B395" t="s">
        <v>13660</v>
      </c>
      <c r="C395">
        <v>54776832</v>
      </c>
      <c r="D395" t="s">
        <v>13025</v>
      </c>
      <c r="E395">
        <v>0</v>
      </c>
      <c r="F395">
        <v>12683</v>
      </c>
      <c r="G395">
        <v>4</v>
      </c>
      <c r="H395">
        <v>108</v>
      </c>
      <c r="I395">
        <v>4</v>
      </c>
      <c r="J395" t="s">
        <v>13661</v>
      </c>
      <c r="K395" t="s">
        <v>13037</v>
      </c>
      <c r="L395" t="s">
        <v>12459</v>
      </c>
      <c r="M395">
        <v>38</v>
      </c>
      <c r="N395">
        <v>0</v>
      </c>
      <c r="O395">
        <v>29</v>
      </c>
    </row>
    <row r="396" spans="1:15" x14ac:dyDescent="0.2">
      <c r="A396">
        <v>368677368</v>
      </c>
      <c r="B396" t="s">
        <v>13662</v>
      </c>
      <c r="C396">
        <v>283852800</v>
      </c>
      <c r="D396" t="s">
        <v>13025</v>
      </c>
      <c r="E396">
        <v>0</v>
      </c>
      <c r="F396">
        <v>49466</v>
      </c>
      <c r="G396">
        <v>3</v>
      </c>
      <c r="H396">
        <v>150</v>
      </c>
      <c r="I396">
        <v>2</v>
      </c>
      <c r="J396" t="s">
        <v>13663</v>
      </c>
      <c r="K396" t="s">
        <v>13027</v>
      </c>
      <c r="L396" t="s">
        <v>13064</v>
      </c>
      <c r="M396">
        <v>37</v>
      </c>
      <c r="N396">
        <v>4</v>
      </c>
      <c r="O396">
        <v>41</v>
      </c>
    </row>
    <row r="397" spans="1:15" x14ac:dyDescent="0.2">
      <c r="A397">
        <v>368948250</v>
      </c>
      <c r="B397" t="s">
        <v>13664</v>
      </c>
      <c r="C397">
        <v>101923840</v>
      </c>
      <c r="D397" t="s">
        <v>13025</v>
      </c>
      <c r="E397">
        <v>0</v>
      </c>
      <c r="F397">
        <v>168</v>
      </c>
      <c r="G397">
        <v>4</v>
      </c>
      <c r="H397">
        <v>0</v>
      </c>
      <c r="I397">
        <v>0</v>
      </c>
      <c r="J397">
        <v>6.2</v>
      </c>
      <c r="K397" t="s">
        <v>13027</v>
      </c>
      <c r="L397" t="s">
        <v>13031</v>
      </c>
      <c r="M397">
        <v>37</v>
      </c>
      <c r="N397">
        <v>5</v>
      </c>
      <c r="O397">
        <v>2</v>
      </c>
    </row>
    <row r="398" spans="1:15" x14ac:dyDescent="0.2">
      <c r="A398">
        <v>369111608</v>
      </c>
      <c r="B398" t="s">
        <v>13665</v>
      </c>
      <c r="C398">
        <v>40479744</v>
      </c>
      <c r="D398" t="s">
        <v>13025</v>
      </c>
      <c r="E398">
        <v>6.99</v>
      </c>
      <c r="F398">
        <v>114</v>
      </c>
      <c r="G398">
        <v>4</v>
      </c>
      <c r="H398">
        <v>0</v>
      </c>
      <c r="I398">
        <v>0</v>
      </c>
      <c r="J398" t="s">
        <v>13666</v>
      </c>
      <c r="K398" t="s">
        <v>13058</v>
      </c>
      <c r="L398" t="s">
        <v>13187</v>
      </c>
      <c r="M398">
        <v>24</v>
      </c>
      <c r="N398">
        <v>5</v>
      </c>
      <c r="O398">
        <v>3</v>
      </c>
    </row>
    <row r="399" spans="1:15" x14ac:dyDescent="0.2">
      <c r="A399">
        <v>369266386</v>
      </c>
      <c r="B399" t="s">
        <v>13667</v>
      </c>
      <c r="C399">
        <v>10612736</v>
      </c>
      <c r="D399" t="s">
        <v>13025</v>
      </c>
      <c r="E399">
        <v>2.99</v>
      </c>
      <c r="F399">
        <v>2798</v>
      </c>
      <c r="G399">
        <v>4.5</v>
      </c>
      <c r="H399">
        <v>357</v>
      </c>
      <c r="I399">
        <v>4.5</v>
      </c>
      <c r="J399">
        <v>4.2</v>
      </c>
      <c r="K399" t="s">
        <v>13027</v>
      </c>
      <c r="L399" t="s">
        <v>13034</v>
      </c>
      <c r="M399">
        <v>24</v>
      </c>
      <c r="N399">
        <v>5</v>
      </c>
      <c r="O399">
        <v>1</v>
      </c>
    </row>
    <row r="400" spans="1:15" x14ac:dyDescent="0.2">
      <c r="A400">
        <v>369692259</v>
      </c>
      <c r="B400" t="s">
        <v>13668</v>
      </c>
      <c r="C400">
        <v>94592000</v>
      </c>
      <c r="D400" t="s">
        <v>13025</v>
      </c>
      <c r="E400">
        <v>0</v>
      </c>
      <c r="F400">
        <v>62</v>
      </c>
      <c r="G400">
        <v>3.5</v>
      </c>
      <c r="H400">
        <v>0</v>
      </c>
      <c r="I400">
        <v>0</v>
      </c>
      <c r="J400" t="s">
        <v>13669</v>
      </c>
      <c r="K400" t="s">
        <v>13027</v>
      </c>
      <c r="L400" t="s">
        <v>13098</v>
      </c>
      <c r="M400">
        <v>37</v>
      </c>
      <c r="N400">
        <v>5</v>
      </c>
      <c r="O400">
        <v>1</v>
      </c>
    </row>
    <row r="401" spans="1:15" x14ac:dyDescent="0.2">
      <c r="A401">
        <v>369820957</v>
      </c>
      <c r="B401" t="s">
        <v>13670</v>
      </c>
      <c r="C401">
        <v>33213440</v>
      </c>
      <c r="D401" t="s">
        <v>13025</v>
      </c>
      <c r="E401">
        <v>9.99</v>
      </c>
      <c r="F401">
        <v>1756</v>
      </c>
      <c r="G401">
        <v>4</v>
      </c>
      <c r="H401">
        <v>53</v>
      </c>
      <c r="I401">
        <v>5</v>
      </c>
      <c r="J401">
        <v>6.3</v>
      </c>
      <c r="K401" t="s">
        <v>13027</v>
      </c>
      <c r="L401" t="s">
        <v>13080</v>
      </c>
      <c r="M401">
        <v>37</v>
      </c>
      <c r="N401">
        <v>4</v>
      </c>
      <c r="O401">
        <v>5</v>
      </c>
    </row>
    <row r="402" spans="1:15" x14ac:dyDescent="0.2">
      <c r="A402">
        <v>369838631</v>
      </c>
      <c r="B402" t="s">
        <v>13671</v>
      </c>
      <c r="C402">
        <v>37140480</v>
      </c>
      <c r="D402" t="s">
        <v>13025</v>
      </c>
      <c r="E402">
        <v>3.99</v>
      </c>
      <c r="F402">
        <v>511</v>
      </c>
      <c r="G402">
        <v>4.5</v>
      </c>
      <c r="H402">
        <v>57</v>
      </c>
      <c r="I402">
        <v>4.5</v>
      </c>
      <c r="J402">
        <v>3.1</v>
      </c>
      <c r="K402" t="s">
        <v>13027</v>
      </c>
      <c r="L402" t="s">
        <v>13084</v>
      </c>
      <c r="M402">
        <v>37</v>
      </c>
      <c r="N402">
        <v>5</v>
      </c>
      <c r="O402">
        <v>1</v>
      </c>
    </row>
    <row r="403" spans="1:15" x14ac:dyDescent="0.2">
      <c r="A403">
        <v>369849199</v>
      </c>
      <c r="B403" t="s">
        <v>13672</v>
      </c>
      <c r="C403">
        <v>144180224</v>
      </c>
      <c r="D403" t="s">
        <v>13025</v>
      </c>
      <c r="E403">
        <v>0.99</v>
      </c>
      <c r="F403">
        <v>2609</v>
      </c>
      <c r="G403">
        <v>3.5</v>
      </c>
      <c r="H403">
        <v>9</v>
      </c>
      <c r="I403">
        <v>4.5</v>
      </c>
      <c r="J403">
        <v>3.62</v>
      </c>
      <c r="K403" t="s">
        <v>13058</v>
      </c>
      <c r="L403" t="s">
        <v>13028</v>
      </c>
      <c r="M403">
        <v>40</v>
      </c>
      <c r="N403">
        <v>5</v>
      </c>
      <c r="O403">
        <v>1</v>
      </c>
    </row>
    <row r="404" spans="1:15" x14ac:dyDescent="0.2">
      <c r="A404">
        <v>369970819</v>
      </c>
      <c r="B404" t="s">
        <v>13673</v>
      </c>
      <c r="C404">
        <v>7689537</v>
      </c>
      <c r="D404" t="s">
        <v>13025</v>
      </c>
      <c r="E404">
        <v>0</v>
      </c>
      <c r="F404">
        <v>354</v>
      </c>
      <c r="G404">
        <v>1.5</v>
      </c>
      <c r="H404">
        <v>215</v>
      </c>
      <c r="I404">
        <v>1</v>
      </c>
      <c r="J404">
        <v>1.01</v>
      </c>
      <c r="K404" t="s">
        <v>13027</v>
      </c>
      <c r="L404" t="s">
        <v>13066</v>
      </c>
      <c r="M404">
        <v>43</v>
      </c>
      <c r="N404">
        <v>0</v>
      </c>
      <c r="O404">
        <v>1</v>
      </c>
    </row>
    <row r="405" spans="1:15" x14ac:dyDescent="0.2">
      <c r="A405">
        <v>370139302</v>
      </c>
      <c r="B405" t="s">
        <v>13674</v>
      </c>
      <c r="C405">
        <v>119812096</v>
      </c>
      <c r="D405" t="s">
        <v>13025</v>
      </c>
      <c r="E405">
        <v>0</v>
      </c>
      <c r="F405">
        <v>1750</v>
      </c>
      <c r="G405">
        <v>3.5</v>
      </c>
      <c r="H405">
        <v>19</v>
      </c>
      <c r="I405">
        <v>5</v>
      </c>
      <c r="J405" t="s">
        <v>13675</v>
      </c>
      <c r="K405" t="s">
        <v>13058</v>
      </c>
      <c r="L405" t="s">
        <v>12459</v>
      </c>
      <c r="M405">
        <v>38</v>
      </c>
      <c r="N405">
        <v>0</v>
      </c>
      <c r="O405">
        <v>1</v>
      </c>
    </row>
    <row r="406" spans="1:15" x14ac:dyDescent="0.2">
      <c r="A406">
        <v>370144476</v>
      </c>
      <c r="B406" t="s">
        <v>13676</v>
      </c>
      <c r="C406">
        <v>25137152</v>
      </c>
      <c r="D406" t="s">
        <v>13025</v>
      </c>
      <c r="E406">
        <v>1.99</v>
      </c>
      <c r="F406">
        <v>1121</v>
      </c>
      <c r="G406">
        <v>4.5</v>
      </c>
      <c r="H406">
        <v>209</v>
      </c>
      <c r="I406">
        <v>4.5</v>
      </c>
      <c r="J406">
        <v>1.7</v>
      </c>
      <c r="K406" t="s">
        <v>13087</v>
      </c>
      <c r="L406" t="s">
        <v>13028</v>
      </c>
      <c r="M406">
        <v>43</v>
      </c>
      <c r="N406">
        <v>5</v>
      </c>
      <c r="O406">
        <v>1</v>
      </c>
    </row>
    <row r="407" spans="1:15" x14ac:dyDescent="0.2">
      <c r="A407">
        <v>370406465</v>
      </c>
      <c r="B407" t="s">
        <v>13677</v>
      </c>
      <c r="C407">
        <v>65074176</v>
      </c>
      <c r="D407" t="s">
        <v>13025</v>
      </c>
      <c r="E407">
        <v>0</v>
      </c>
      <c r="F407">
        <v>339</v>
      </c>
      <c r="G407">
        <v>4.5</v>
      </c>
      <c r="H407">
        <v>7</v>
      </c>
      <c r="I407">
        <v>4.5</v>
      </c>
      <c r="J407" t="s">
        <v>13474</v>
      </c>
      <c r="K407" t="s">
        <v>13027</v>
      </c>
      <c r="L407" t="s">
        <v>13077</v>
      </c>
      <c r="M407">
        <v>38</v>
      </c>
      <c r="N407">
        <v>0</v>
      </c>
      <c r="O407">
        <v>1</v>
      </c>
    </row>
    <row r="408" spans="1:15" x14ac:dyDescent="0.2">
      <c r="A408">
        <v>370697773</v>
      </c>
      <c r="B408" t="s">
        <v>13678</v>
      </c>
      <c r="C408">
        <v>34950144</v>
      </c>
      <c r="D408" t="s">
        <v>13025</v>
      </c>
      <c r="E408">
        <v>0</v>
      </c>
      <c r="F408">
        <v>34322</v>
      </c>
      <c r="G408">
        <v>4.5</v>
      </c>
      <c r="H408">
        <v>3167</v>
      </c>
      <c r="I408">
        <v>4.5</v>
      </c>
      <c r="J408">
        <v>3.62</v>
      </c>
      <c r="K408" t="s">
        <v>13027</v>
      </c>
      <c r="L408" t="s">
        <v>13045</v>
      </c>
      <c r="M408">
        <v>24</v>
      </c>
      <c r="N408">
        <v>5</v>
      </c>
      <c r="O408">
        <v>1</v>
      </c>
    </row>
    <row r="409" spans="1:15" x14ac:dyDescent="0.2">
      <c r="A409">
        <v>370899391</v>
      </c>
      <c r="B409" t="s">
        <v>13679</v>
      </c>
      <c r="C409">
        <v>19054592</v>
      </c>
      <c r="D409" t="s">
        <v>13025</v>
      </c>
      <c r="E409">
        <v>1.99</v>
      </c>
      <c r="F409">
        <v>162</v>
      </c>
      <c r="G409">
        <v>4.5</v>
      </c>
      <c r="H409">
        <v>17</v>
      </c>
      <c r="I409">
        <v>4.5</v>
      </c>
      <c r="J409" t="s">
        <v>13227</v>
      </c>
      <c r="K409" t="s">
        <v>13027</v>
      </c>
      <c r="L409" t="s">
        <v>13031</v>
      </c>
      <c r="M409">
        <v>38</v>
      </c>
      <c r="N409">
        <v>3</v>
      </c>
      <c r="O409">
        <v>3</v>
      </c>
    </row>
    <row r="410" spans="1:15" x14ac:dyDescent="0.2">
      <c r="A410">
        <v>370901726</v>
      </c>
      <c r="B410" t="s">
        <v>13680</v>
      </c>
      <c r="C410">
        <v>83575808</v>
      </c>
      <c r="D410" t="s">
        <v>13025</v>
      </c>
      <c r="E410">
        <v>0</v>
      </c>
      <c r="F410">
        <v>8</v>
      </c>
      <c r="G410">
        <v>3</v>
      </c>
      <c r="H410">
        <v>1</v>
      </c>
      <c r="I410">
        <v>1</v>
      </c>
      <c r="J410">
        <v>6.5</v>
      </c>
      <c r="K410" t="s">
        <v>13027</v>
      </c>
      <c r="L410" t="s">
        <v>12459</v>
      </c>
      <c r="M410">
        <v>37</v>
      </c>
      <c r="N410">
        <v>3</v>
      </c>
      <c r="O410">
        <v>1</v>
      </c>
    </row>
    <row r="411" spans="1:15" x14ac:dyDescent="0.2">
      <c r="A411">
        <v>371338715</v>
      </c>
      <c r="B411" t="s">
        <v>13681</v>
      </c>
      <c r="C411">
        <v>14602240</v>
      </c>
      <c r="D411" t="s">
        <v>13025</v>
      </c>
      <c r="E411">
        <v>2.99</v>
      </c>
      <c r="F411">
        <v>4386</v>
      </c>
      <c r="G411">
        <v>4.5</v>
      </c>
      <c r="H411">
        <v>444</v>
      </c>
      <c r="I411">
        <v>4.5</v>
      </c>
      <c r="J411">
        <v>1.7</v>
      </c>
      <c r="K411" t="s">
        <v>13027</v>
      </c>
      <c r="L411" t="s">
        <v>13134</v>
      </c>
      <c r="M411">
        <v>43</v>
      </c>
      <c r="N411">
        <v>5</v>
      </c>
      <c r="O411">
        <v>1</v>
      </c>
    </row>
    <row r="412" spans="1:15" x14ac:dyDescent="0.2">
      <c r="A412">
        <v>372283316</v>
      </c>
      <c r="B412" t="s">
        <v>13682</v>
      </c>
      <c r="C412">
        <v>61595648</v>
      </c>
      <c r="D412" t="s">
        <v>13025</v>
      </c>
      <c r="E412">
        <v>4.99</v>
      </c>
      <c r="F412">
        <v>5397</v>
      </c>
      <c r="G412">
        <v>5</v>
      </c>
      <c r="H412">
        <v>476</v>
      </c>
      <c r="I412">
        <v>5</v>
      </c>
      <c r="J412">
        <v>5.4</v>
      </c>
      <c r="K412" t="s">
        <v>13027</v>
      </c>
      <c r="L412" t="s">
        <v>13028</v>
      </c>
      <c r="M412">
        <v>40</v>
      </c>
      <c r="N412">
        <v>5</v>
      </c>
      <c r="O412">
        <v>7</v>
      </c>
    </row>
    <row r="413" spans="1:15" x14ac:dyDescent="0.2">
      <c r="A413">
        <v>372513032</v>
      </c>
      <c r="B413" t="s">
        <v>13683</v>
      </c>
      <c r="C413">
        <v>134848512</v>
      </c>
      <c r="D413" t="s">
        <v>13025</v>
      </c>
      <c r="E413">
        <v>0</v>
      </c>
      <c r="F413">
        <v>75412</v>
      </c>
      <c r="G413">
        <v>4.5</v>
      </c>
      <c r="H413">
        <v>66</v>
      </c>
      <c r="I413">
        <v>4.5</v>
      </c>
      <c r="J413" t="s">
        <v>13684</v>
      </c>
      <c r="K413" t="s">
        <v>13058</v>
      </c>
      <c r="L413" t="s">
        <v>13066</v>
      </c>
      <c r="M413">
        <v>37</v>
      </c>
      <c r="N413">
        <v>5</v>
      </c>
      <c r="O413">
        <v>18</v>
      </c>
    </row>
    <row r="414" spans="1:15" x14ac:dyDescent="0.2">
      <c r="A414">
        <v>372648912</v>
      </c>
      <c r="B414" t="s">
        <v>13685</v>
      </c>
      <c r="C414">
        <v>133956608</v>
      </c>
      <c r="D414" t="s">
        <v>13025</v>
      </c>
      <c r="E414">
        <v>0</v>
      </c>
      <c r="F414">
        <v>97072</v>
      </c>
      <c r="G414">
        <v>4</v>
      </c>
      <c r="H414">
        <v>143</v>
      </c>
      <c r="I414">
        <v>3.5</v>
      </c>
      <c r="J414" t="s">
        <v>13686</v>
      </c>
      <c r="K414" t="s">
        <v>13058</v>
      </c>
      <c r="L414" t="s">
        <v>13066</v>
      </c>
      <c r="M414">
        <v>37</v>
      </c>
      <c r="N414">
        <v>0</v>
      </c>
      <c r="O414">
        <v>18</v>
      </c>
    </row>
    <row r="415" spans="1:15" x14ac:dyDescent="0.2">
      <c r="A415">
        <v>373185673</v>
      </c>
      <c r="B415" t="s">
        <v>13687</v>
      </c>
      <c r="C415">
        <v>17613824</v>
      </c>
      <c r="D415" t="s">
        <v>13025</v>
      </c>
      <c r="E415">
        <v>0</v>
      </c>
      <c r="F415">
        <v>9142</v>
      </c>
      <c r="G415">
        <v>3.5</v>
      </c>
      <c r="H415">
        <v>22</v>
      </c>
      <c r="I415">
        <v>4</v>
      </c>
      <c r="J415">
        <v>3.5</v>
      </c>
      <c r="K415" t="s">
        <v>13037</v>
      </c>
      <c r="L415" t="s">
        <v>13084</v>
      </c>
      <c r="M415">
        <v>26</v>
      </c>
      <c r="N415">
        <v>5</v>
      </c>
      <c r="O415">
        <v>1</v>
      </c>
    </row>
    <row r="416" spans="1:15" x14ac:dyDescent="0.2">
      <c r="A416">
        <v>373203236</v>
      </c>
      <c r="B416" t="s">
        <v>13688</v>
      </c>
      <c r="C416">
        <v>35975168</v>
      </c>
      <c r="D416" t="s">
        <v>13025</v>
      </c>
      <c r="E416">
        <v>1.99</v>
      </c>
      <c r="F416">
        <v>1957</v>
      </c>
      <c r="G416">
        <v>4.5</v>
      </c>
      <c r="H416">
        <v>958</v>
      </c>
      <c r="I416">
        <v>4.5</v>
      </c>
      <c r="J416">
        <v>2.2000000000000002</v>
      </c>
      <c r="K416" t="s">
        <v>13027</v>
      </c>
      <c r="L416" t="s">
        <v>13028</v>
      </c>
      <c r="M416">
        <v>40</v>
      </c>
      <c r="N416">
        <v>5</v>
      </c>
      <c r="O416">
        <v>1</v>
      </c>
    </row>
    <row r="417" spans="1:15" x14ac:dyDescent="0.2">
      <c r="A417">
        <v>373236724</v>
      </c>
      <c r="B417" t="s">
        <v>13689</v>
      </c>
      <c r="C417">
        <v>127020032</v>
      </c>
      <c r="D417" t="s">
        <v>13025</v>
      </c>
      <c r="E417">
        <v>4.99</v>
      </c>
      <c r="F417">
        <v>2944</v>
      </c>
      <c r="G417">
        <v>4</v>
      </c>
      <c r="H417">
        <v>40</v>
      </c>
      <c r="I417">
        <v>4.5</v>
      </c>
      <c r="J417">
        <v>3.3</v>
      </c>
      <c r="K417" t="s">
        <v>13058</v>
      </c>
      <c r="L417" t="s">
        <v>13098</v>
      </c>
      <c r="M417">
        <v>24</v>
      </c>
      <c r="N417">
        <v>5</v>
      </c>
      <c r="O417">
        <v>29</v>
      </c>
    </row>
    <row r="418" spans="1:15" x14ac:dyDescent="0.2">
      <c r="A418">
        <v>373311252</v>
      </c>
      <c r="B418" t="s">
        <v>13690</v>
      </c>
      <c r="C418">
        <v>27962368</v>
      </c>
      <c r="D418" t="s">
        <v>13025</v>
      </c>
      <c r="E418">
        <v>1.99</v>
      </c>
      <c r="F418">
        <v>588</v>
      </c>
      <c r="G418">
        <v>4</v>
      </c>
      <c r="H418">
        <v>54</v>
      </c>
      <c r="I418">
        <v>4</v>
      </c>
      <c r="J418" t="s">
        <v>13474</v>
      </c>
      <c r="K418" t="s">
        <v>13027</v>
      </c>
      <c r="L418" t="s">
        <v>13111</v>
      </c>
      <c r="M418">
        <v>37</v>
      </c>
      <c r="N418">
        <v>0</v>
      </c>
      <c r="O418">
        <v>14</v>
      </c>
    </row>
    <row r="419" spans="1:15" x14ac:dyDescent="0.2">
      <c r="A419">
        <v>373342398</v>
      </c>
      <c r="B419" t="s">
        <v>13691</v>
      </c>
      <c r="C419">
        <v>14824448</v>
      </c>
      <c r="D419" t="s">
        <v>13025</v>
      </c>
      <c r="E419">
        <v>1.99</v>
      </c>
      <c r="F419">
        <v>40552</v>
      </c>
      <c r="G419">
        <v>4.5</v>
      </c>
      <c r="H419">
        <v>238</v>
      </c>
      <c r="I419">
        <v>4.5</v>
      </c>
      <c r="J419" t="s">
        <v>13692</v>
      </c>
      <c r="K419" t="s">
        <v>13027</v>
      </c>
      <c r="L419" t="s">
        <v>13028</v>
      </c>
      <c r="M419">
        <v>40</v>
      </c>
      <c r="N419">
        <v>3</v>
      </c>
      <c r="O419">
        <v>1</v>
      </c>
    </row>
    <row r="420" spans="1:15" x14ac:dyDescent="0.2">
      <c r="A420">
        <v>373454750</v>
      </c>
      <c r="B420" t="s">
        <v>13693</v>
      </c>
      <c r="C420">
        <v>83899392</v>
      </c>
      <c r="D420" t="s">
        <v>13025</v>
      </c>
      <c r="E420">
        <v>0.99</v>
      </c>
      <c r="F420">
        <v>1267</v>
      </c>
      <c r="G420">
        <v>4.5</v>
      </c>
      <c r="H420">
        <v>0</v>
      </c>
      <c r="I420">
        <v>0</v>
      </c>
      <c r="J420" t="s">
        <v>13694</v>
      </c>
      <c r="K420" t="s">
        <v>13027</v>
      </c>
      <c r="L420" t="s">
        <v>13045</v>
      </c>
      <c r="M420">
        <v>38</v>
      </c>
      <c r="N420">
        <v>0</v>
      </c>
      <c r="O420">
        <v>3</v>
      </c>
    </row>
    <row r="421" spans="1:15" x14ac:dyDescent="0.2">
      <c r="A421">
        <v>373493387</v>
      </c>
      <c r="B421" t="s">
        <v>13695</v>
      </c>
      <c r="C421">
        <v>19371008</v>
      </c>
      <c r="D421" t="s">
        <v>13025</v>
      </c>
      <c r="E421">
        <v>24.99</v>
      </c>
      <c r="F421">
        <v>753</v>
      </c>
      <c r="G421">
        <v>4</v>
      </c>
      <c r="H421">
        <v>12</v>
      </c>
      <c r="I421">
        <v>4.5</v>
      </c>
      <c r="J421" t="s">
        <v>13696</v>
      </c>
      <c r="K421" t="s">
        <v>13027</v>
      </c>
      <c r="L421" t="s">
        <v>13134</v>
      </c>
      <c r="M421">
        <v>37</v>
      </c>
      <c r="N421">
        <v>5</v>
      </c>
      <c r="O421">
        <v>1</v>
      </c>
    </row>
    <row r="422" spans="1:15" x14ac:dyDescent="0.2">
      <c r="A422">
        <v>373515261</v>
      </c>
      <c r="B422" t="s">
        <v>13697</v>
      </c>
      <c r="C422">
        <v>59475968</v>
      </c>
      <c r="D422" t="s">
        <v>13025</v>
      </c>
      <c r="E422">
        <v>2.99</v>
      </c>
      <c r="F422">
        <v>725</v>
      </c>
      <c r="G422">
        <v>4</v>
      </c>
      <c r="H422">
        <v>26</v>
      </c>
      <c r="I422">
        <v>4.5</v>
      </c>
      <c r="J422" t="s">
        <v>13698</v>
      </c>
      <c r="K422" t="s">
        <v>13027</v>
      </c>
      <c r="L422" t="s">
        <v>13034</v>
      </c>
      <c r="M422">
        <v>24</v>
      </c>
      <c r="N422">
        <v>5</v>
      </c>
      <c r="O422">
        <v>13</v>
      </c>
    </row>
    <row r="423" spans="1:15" x14ac:dyDescent="0.2">
      <c r="A423">
        <v>373563219</v>
      </c>
      <c r="B423" t="s">
        <v>13699</v>
      </c>
      <c r="C423">
        <v>80203776</v>
      </c>
      <c r="D423" t="s">
        <v>13025</v>
      </c>
      <c r="E423">
        <v>3.99</v>
      </c>
      <c r="F423">
        <v>45</v>
      </c>
      <c r="G423">
        <v>4.5</v>
      </c>
      <c r="H423">
        <v>12</v>
      </c>
      <c r="I423">
        <v>4.5</v>
      </c>
      <c r="J423">
        <v>5.0999999999999996</v>
      </c>
      <c r="K423" t="s">
        <v>13037</v>
      </c>
      <c r="L423" t="s">
        <v>13134</v>
      </c>
      <c r="M423">
        <v>38</v>
      </c>
      <c r="N423">
        <v>5</v>
      </c>
      <c r="O423">
        <v>1</v>
      </c>
    </row>
    <row r="424" spans="1:15" x14ac:dyDescent="0.2">
      <c r="A424">
        <v>373714084</v>
      </c>
      <c r="B424" t="s">
        <v>13700</v>
      </c>
      <c r="C424">
        <v>227403527</v>
      </c>
      <c r="D424" t="s">
        <v>13025</v>
      </c>
      <c r="E424">
        <v>0.99</v>
      </c>
      <c r="F424">
        <v>14910</v>
      </c>
      <c r="G424">
        <v>4</v>
      </c>
      <c r="H424">
        <v>1003</v>
      </c>
      <c r="I424">
        <v>4.5</v>
      </c>
      <c r="J424" t="s">
        <v>13701</v>
      </c>
      <c r="K424" t="s">
        <v>13037</v>
      </c>
      <c r="L424" t="s">
        <v>13028</v>
      </c>
      <c r="M424">
        <v>45</v>
      </c>
      <c r="N424">
        <v>5</v>
      </c>
      <c r="O424">
        <v>1</v>
      </c>
    </row>
    <row r="425" spans="1:15" x14ac:dyDescent="0.2">
      <c r="A425">
        <v>373849969</v>
      </c>
      <c r="B425" t="s">
        <v>13702</v>
      </c>
      <c r="C425">
        <v>75254654</v>
      </c>
      <c r="D425" t="s">
        <v>13025</v>
      </c>
      <c r="E425">
        <v>2.99</v>
      </c>
      <c r="F425">
        <v>3064</v>
      </c>
      <c r="G425">
        <v>3.5</v>
      </c>
      <c r="H425">
        <v>1428</v>
      </c>
      <c r="I425">
        <v>3.5</v>
      </c>
      <c r="J425" t="s">
        <v>13703</v>
      </c>
      <c r="K425" t="s">
        <v>13087</v>
      </c>
      <c r="L425" t="s">
        <v>13028</v>
      </c>
      <c r="M425">
        <v>47</v>
      </c>
      <c r="N425">
        <v>0</v>
      </c>
      <c r="O425">
        <v>1</v>
      </c>
    </row>
    <row r="426" spans="1:15" x14ac:dyDescent="0.2">
      <c r="A426">
        <v>373903654</v>
      </c>
      <c r="B426" t="s">
        <v>13704</v>
      </c>
      <c r="C426">
        <v>23879680</v>
      </c>
      <c r="D426" t="s">
        <v>13025</v>
      </c>
      <c r="E426">
        <v>0</v>
      </c>
      <c r="F426">
        <v>12074</v>
      </c>
      <c r="G426">
        <v>2.5</v>
      </c>
      <c r="H426">
        <v>43</v>
      </c>
      <c r="I426">
        <v>1.5</v>
      </c>
      <c r="J426" t="s">
        <v>13705</v>
      </c>
      <c r="K426" t="s">
        <v>13058</v>
      </c>
      <c r="L426" t="s">
        <v>13167</v>
      </c>
      <c r="M426">
        <v>24</v>
      </c>
      <c r="N426">
        <v>5</v>
      </c>
      <c r="O426">
        <v>1</v>
      </c>
    </row>
    <row r="427" spans="1:15" x14ac:dyDescent="0.2">
      <c r="A427">
        <v>374151636</v>
      </c>
      <c r="B427" t="s">
        <v>13706</v>
      </c>
      <c r="C427">
        <v>4893696</v>
      </c>
      <c r="D427" t="s">
        <v>13025</v>
      </c>
      <c r="E427">
        <v>4.99</v>
      </c>
      <c r="F427">
        <v>336</v>
      </c>
      <c r="G427">
        <v>4</v>
      </c>
      <c r="H427">
        <v>2</v>
      </c>
      <c r="I427">
        <v>3</v>
      </c>
      <c r="J427">
        <v>2.2999999999999998</v>
      </c>
      <c r="K427" t="s">
        <v>13027</v>
      </c>
      <c r="L427" t="s">
        <v>13031</v>
      </c>
      <c r="M427">
        <v>37</v>
      </c>
      <c r="N427">
        <v>5</v>
      </c>
      <c r="O427">
        <v>1</v>
      </c>
    </row>
    <row r="428" spans="1:15" x14ac:dyDescent="0.2">
      <c r="A428">
        <v>374211477</v>
      </c>
      <c r="B428" t="s">
        <v>13707</v>
      </c>
      <c r="C428">
        <v>109620224</v>
      </c>
      <c r="D428" t="s">
        <v>13025</v>
      </c>
      <c r="E428">
        <v>9.99</v>
      </c>
      <c r="F428">
        <v>6257</v>
      </c>
      <c r="G428">
        <v>4</v>
      </c>
      <c r="H428">
        <v>15</v>
      </c>
      <c r="I428">
        <v>4</v>
      </c>
      <c r="J428">
        <v>5</v>
      </c>
      <c r="K428" t="s">
        <v>13027</v>
      </c>
      <c r="L428" t="s">
        <v>13031</v>
      </c>
      <c r="M428">
        <v>37</v>
      </c>
      <c r="N428">
        <v>5</v>
      </c>
      <c r="O428">
        <v>11</v>
      </c>
    </row>
    <row r="429" spans="1:15" x14ac:dyDescent="0.2">
      <c r="A429">
        <v>374308914</v>
      </c>
      <c r="B429" t="s">
        <v>13708</v>
      </c>
      <c r="C429">
        <v>18752512</v>
      </c>
      <c r="D429" t="s">
        <v>13025</v>
      </c>
      <c r="E429">
        <v>1.99</v>
      </c>
      <c r="F429">
        <v>2445</v>
      </c>
      <c r="G429">
        <v>4.5</v>
      </c>
      <c r="H429">
        <v>41</v>
      </c>
      <c r="I429">
        <v>5</v>
      </c>
      <c r="J429" t="s">
        <v>13200</v>
      </c>
      <c r="K429" t="s">
        <v>13027</v>
      </c>
      <c r="L429" t="s">
        <v>13111</v>
      </c>
      <c r="M429">
        <v>24</v>
      </c>
      <c r="N429">
        <v>5</v>
      </c>
      <c r="O429">
        <v>1</v>
      </c>
    </row>
    <row r="430" spans="1:15" x14ac:dyDescent="0.2">
      <c r="A430">
        <v>374791544</v>
      </c>
      <c r="B430" t="s">
        <v>13709</v>
      </c>
      <c r="C430">
        <v>52117504</v>
      </c>
      <c r="D430" t="s">
        <v>13025</v>
      </c>
      <c r="E430">
        <v>0.99</v>
      </c>
      <c r="F430">
        <v>22150</v>
      </c>
      <c r="G430">
        <v>4</v>
      </c>
      <c r="H430">
        <v>1141</v>
      </c>
      <c r="I430">
        <v>4.5</v>
      </c>
      <c r="J430">
        <v>3.4</v>
      </c>
      <c r="K430" t="s">
        <v>13087</v>
      </c>
      <c r="L430" t="s">
        <v>13028</v>
      </c>
      <c r="M430">
        <v>43</v>
      </c>
      <c r="N430">
        <v>5</v>
      </c>
      <c r="O430">
        <v>1</v>
      </c>
    </row>
    <row r="431" spans="1:15" x14ac:dyDescent="0.2">
      <c r="A431">
        <v>375239755</v>
      </c>
      <c r="B431" t="s">
        <v>13710</v>
      </c>
      <c r="C431">
        <v>31358976</v>
      </c>
      <c r="D431" t="s">
        <v>13025</v>
      </c>
      <c r="E431">
        <v>0</v>
      </c>
      <c r="F431">
        <v>23530</v>
      </c>
      <c r="G431">
        <v>4</v>
      </c>
      <c r="H431">
        <v>7</v>
      </c>
      <c r="I431">
        <v>2.5</v>
      </c>
      <c r="J431" t="s">
        <v>13711</v>
      </c>
      <c r="K431" t="s">
        <v>13058</v>
      </c>
      <c r="L431" t="s">
        <v>13066</v>
      </c>
      <c r="M431">
        <v>37</v>
      </c>
      <c r="N431">
        <v>0</v>
      </c>
      <c r="O431">
        <v>25</v>
      </c>
    </row>
    <row r="432" spans="1:15" x14ac:dyDescent="0.2">
      <c r="A432">
        <v>375295479</v>
      </c>
      <c r="B432" t="s">
        <v>13712</v>
      </c>
      <c r="C432">
        <v>359192576</v>
      </c>
      <c r="D432" t="s">
        <v>13025</v>
      </c>
      <c r="E432">
        <v>9.99</v>
      </c>
      <c r="F432">
        <v>10846</v>
      </c>
      <c r="G432">
        <v>4.5</v>
      </c>
      <c r="H432">
        <v>91</v>
      </c>
      <c r="I432">
        <v>4.5</v>
      </c>
      <c r="J432">
        <v>4.28</v>
      </c>
      <c r="K432" t="s">
        <v>13027</v>
      </c>
      <c r="L432" t="s">
        <v>13028</v>
      </c>
      <c r="M432">
        <v>38</v>
      </c>
      <c r="N432">
        <v>5</v>
      </c>
      <c r="O432">
        <v>2</v>
      </c>
    </row>
    <row r="433" spans="1:15" x14ac:dyDescent="0.2">
      <c r="A433">
        <v>375380948</v>
      </c>
      <c r="B433" t="s">
        <v>13713</v>
      </c>
      <c r="C433">
        <v>70782976</v>
      </c>
      <c r="D433" t="s">
        <v>13025</v>
      </c>
      <c r="E433">
        <v>0</v>
      </c>
      <c r="F433">
        <v>55171</v>
      </c>
      <c r="G433">
        <v>3.5</v>
      </c>
      <c r="H433">
        <v>187</v>
      </c>
      <c r="I433">
        <v>3.5</v>
      </c>
      <c r="J433">
        <v>4.2</v>
      </c>
      <c r="K433" t="s">
        <v>13027</v>
      </c>
      <c r="L433" t="s">
        <v>13038</v>
      </c>
      <c r="M433">
        <v>37</v>
      </c>
      <c r="N433">
        <v>5</v>
      </c>
      <c r="O433">
        <v>21</v>
      </c>
    </row>
    <row r="434" spans="1:15" x14ac:dyDescent="0.2">
      <c r="A434">
        <v>376183339</v>
      </c>
      <c r="B434" t="s">
        <v>13714</v>
      </c>
      <c r="C434">
        <v>84056064</v>
      </c>
      <c r="D434" t="s">
        <v>13025</v>
      </c>
      <c r="E434">
        <v>0</v>
      </c>
      <c r="F434">
        <v>5782</v>
      </c>
      <c r="G434">
        <v>3.5</v>
      </c>
      <c r="H434">
        <v>149</v>
      </c>
      <c r="I434">
        <v>3.5</v>
      </c>
      <c r="J434" t="s">
        <v>13715</v>
      </c>
      <c r="K434" t="s">
        <v>13037</v>
      </c>
      <c r="L434" t="s">
        <v>13134</v>
      </c>
      <c r="M434">
        <v>37</v>
      </c>
      <c r="N434">
        <v>5</v>
      </c>
      <c r="O434">
        <v>22</v>
      </c>
    </row>
    <row r="435" spans="1:15" x14ac:dyDescent="0.2">
      <c r="A435">
        <v>376197239</v>
      </c>
      <c r="B435" t="s">
        <v>13716</v>
      </c>
      <c r="C435">
        <v>124090368</v>
      </c>
      <c r="D435" t="s">
        <v>13025</v>
      </c>
      <c r="E435">
        <v>0</v>
      </c>
      <c r="F435">
        <v>24</v>
      </c>
      <c r="G435">
        <v>3.5</v>
      </c>
      <c r="H435">
        <v>2</v>
      </c>
      <c r="I435">
        <v>5</v>
      </c>
      <c r="J435" t="s">
        <v>13717</v>
      </c>
      <c r="K435" t="s">
        <v>13027</v>
      </c>
      <c r="L435" t="s">
        <v>13034</v>
      </c>
      <c r="M435">
        <v>37</v>
      </c>
      <c r="N435">
        <v>4</v>
      </c>
      <c r="O435">
        <v>3</v>
      </c>
    </row>
    <row r="436" spans="1:15" x14ac:dyDescent="0.2">
      <c r="A436">
        <v>376202925</v>
      </c>
      <c r="B436" t="s">
        <v>13718</v>
      </c>
      <c r="C436">
        <v>137866240</v>
      </c>
      <c r="D436" t="s">
        <v>13025</v>
      </c>
      <c r="E436">
        <v>0</v>
      </c>
      <c r="F436">
        <v>17</v>
      </c>
      <c r="G436">
        <v>3.5</v>
      </c>
      <c r="H436">
        <v>0</v>
      </c>
      <c r="I436">
        <v>0</v>
      </c>
      <c r="J436" t="s">
        <v>13719</v>
      </c>
      <c r="K436" t="s">
        <v>13027</v>
      </c>
      <c r="L436" t="s">
        <v>13045</v>
      </c>
      <c r="M436">
        <v>37</v>
      </c>
      <c r="N436">
        <v>5</v>
      </c>
      <c r="O436">
        <v>1</v>
      </c>
    </row>
    <row r="437" spans="1:15" x14ac:dyDescent="0.2">
      <c r="A437">
        <v>376374689</v>
      </c>
      <c r="B437" t="s">
        <v>13720</v>
      </c>
      <c r="C437">
        <v>121715712</v>
      </c>
      <c r="D437" t="s">
        <v>13025</v>
      </c>
      <c r="E437">
        <v>1.99</v>
      </c>
      <c r="F437">
        <v>35759</v>
      </c>
      <c r="G437">
        <v>4.5</v>
      </c>
      <c r="H437">
        <v>64</v>
      </c>
      <c r="I437">
        <v>4</v>
      </c>
      <c r="J437" t="s">
        <v>13721</v>
      </c>
      <c r="K437" t="s">
        <v>13037</v>
      </c>
      <c r="L437" t="s">
        <v>13028</v>
      </c>
      <c r="M437">
        <v>40</v>
      </c>
      <c r="N437">
        <v>0</v>
      </c>
      <c r="O437">
        <v>13</v>
      </c>
    </row>
    <row r="438" spans="1:15" x14ac:dyDescent="0.2">
      <c r="A438">
        <v>376412660</v>
      </c>
      <c r="B438" t="s">
        <v>13722</v>
      </c>
      <c r="C438">
        <v>304654336</v>
      </c>
      <c r="D438" t="s">
        <v>13025</v>
      </c>
      <c r="E438">
        <v>2.99</v>
      </c>
      <c r="F438">
        <v>18306</v>
      </c>
      <c r="G438">
        <v>4</v>
      </c>
      <c r="H438">
        <v>186</v>
      </c>
      <c r="I438">
        <v>4.5</v>
      </c>
      <c r="J438" t="s">
        <v>13723</v>
      </c>
      <c r="K438" t="s">
        <v>13037</v>
      </c>
      <c r="L438" t="s">
        <v>13028</v>
      </c>
      <c r="M438">
        <v>37</v>
      </c>
      <c r="N438">
        <v>5</v>
      </c>
      <c r="O438">
        <v>4</v>
      </c>
    </row>
    <row r="439" spans="1:15" x14ac:dyDescent="0.2">
      <c r="A439">
        <v>376413870</v>
      </c>
      <c r="B439" t="s">
        <v>13724</v>
      </c>
      <c r="C439">
        <v>51179520</v>
      </c>
      <c r="D439" t="s">
        <v>13025</v>
      </c>
      <c r="E439">
        <v>0</v>
      </c>
      <c r="F439">
        <v>13567</v>
      </c>
      <c r="G439">
        <v>2</v>
      </c>
      <c r="H439">
        <v>2625</v>
      </c>
      <c r="I439">
        <v>1.5</v>
      </c>
      <c r="J439" t="s">
        <v>13351</v>
      </c>
      <c r="K439" t="s">
        <v>13027</v>
      </c>
      <c r="L439" t="s">
        <v>13134</v>
      </c>
      <c r="M439">
        <v>40</v>
      </c>
      <c r="N439">
        <v>5</v>
      </c>
      <c r="O439">
        <v>14</v>
      </c>
    </row>
    <row r="440" spans="1:15" x14ac:dyDescent="0.2">
      <c r="A440">
        <v>376436174</v>
      </c>
      <c r="B440" t="s">
        <v>13725</v>
      </c>
      <c r="C440">
        <v>60380160</v>
      </c>
      <c r="D440" t="s">
        <v>13025</v>
      </c>
      <c r="E440">
        <v>1.99</v>
      </c>
      <c r="F440">
        <v>240</v>
      </c>
      <c r="G440">
        <v>3</v>
      </c>
      <c r="H440">
        <v>2</v>
      </c>
      <c r="I440">
        <v>4.5</v>
      </c>
      <c r="J440" t="s">
        <v>13726</v>
      </c>
      <c r="K440" t="s">
        <v>13027</v>
      </c>
      <c r="L440" t="s">
        <v>13077</v>
      </c>
      <c r="M440">
        <v>37</v>
      </c>
      <c r="N440">
        <v>5</v>
      </c>
      <c r="O440">
        <v>1</v>
      </c>
    </row>
    <row r="441" spans="1:15" x14ac:dyDescent="0.2">
      <c r="A441">
        <v>376510438</v>
      </c>
      <c r="B441" t="s">
        <v>13727</v>
      </c>
      <c r="C441">
        <v>99568640</v>
      </c>
      <c r="D441" t="s">
        <v>13025</v>
      </c>
      <c r="E441">
        <v>0</v>
      </c>
      <c r="F441">
        <v>56170</v>
      </c>
      <c r="G441">
        <v>2</v>
      </c>
      <c r="H441">
        <v>1264</v>
      </c>
      <c r="I441">
        <v>2</v>
      </c>
      <c r="J441" t="s">
        <v>13054</v>
      </c>
      <c r="K441" t="s">
        <v>13037</v>
      </c>
      <c r="L441" t="s">
        <v>13098</v>
      </c>
      <c r="M441">
        <v>37</v>
      </c>
      <c r="N441">
        <v>5</v>
      </c>
      <c r="O441">
        <v>2</v>
      </c>
    </row>
    <row r="442" spans="1:15" x14ac:dyDescent="0.2">
      <c r="A442">
        <v>376561911</v>
      </c>
      <c r="B442" t="s">
        <v>13728</v>
      </c>
      <c r="C442">
        <v>61272064</v>
      </c>
      <c r="D442" t="s">
        <v>13025</v>
      </c>
      <c r="E442">
        <v>3.99</v>
      </c>
      <c r="F442">
        <v>19</v>
      </c>
      <c r="G442">
        <v>4.5</v>
      </c>
      <c r="H442">
        <v>0</v>
      </c>
      <c r="I442">
        <v>0</v>
      </c>
      <c r="J442" t="s">
        <v>13468</v>
      </c>
      <c r="K442" t="s">
        <v>13027</v>
      </c>
      <c r="L442" t="s">
        <v>13134</v>
      </c>
      <c r="M442">
        <v>24</v>
      </c>
      <c r="N442">
        <v>5</v>
      </c>
      <c r="O442">
        <v>2</v>
      </c>
    </row>
    <row r="443" spans="1:15" x14ac:dyDescent="0.2">
      <c r="A443">
        <v>377321278</v>
      </c>
      <c r="B443" t="s">
        <v>13729</v>
      </c>
      <c r="C443">
        <v>41207059</v>
      </c>
      <c r="D443" t="s">
        <v>13025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13730</v>
      </c>
      <c r="K443" t="s">
        <v>13027</v>
      </c>
      <c r="L443" t="s">
        <v>13116</v>
      </c>
      <c r="M443">
        <v>39</v>
      </c>
      <c r="N443">
        <v>5</v>
      </c>
      <c r="O443">
        <v>1</v>
      </c>
    </row>
    <row r="444" spans="1:15" x14ac:dyDescent="0.2">
      <c r="A444">
        <v>377342622</v>
      </c>
      <c r="B444" t="s">
        <v>13731</v>
      </c>
      <c r="C444">
        <v>7954432</v>
      </c>
      <c r="D444" t="s">
        <v>13025</v>
      </c>
      <c r="E444">
        <v>1.99</v>
      </c>
      <c r="F444">
        <v>10463</v>
      </c>
      <c r="G444">
        <v>4.5</v>
      </c>
      <c r="H444">
        <v>193</v>
      </c>
      <c r="I444">
        <v>3.5</v>
      </c>
      <c r="J444" t="s">
        <v>13732</v>
      </c>
      <c r="K444" t="s">
        <v>13027</v>
      </c>
      <c r="L444" t="s">
        <v>13111</v>
      </c>
      <c r="M444">
        <v>38</v>
      </c>
      <c r="N444">
        <v>5</v>
      </c>
      <c r="O444">
        <v>3</v>
      </c>
    </row>
    <row r="445" spans="1:15" x14ac:dyDescent="0.2">
      <c r="A445">
        <v>377677727</v>
      </c>
      <c r="B445" t="s">
        <v>13733</v>
      </c>
      <c r="C445">
        <v>7876608</v>
      </c>
      <c r="D445" t="s">
        <v>13025</v>
      </c>
      <c r="E445">
        <v>0</v>
      </c>
      <c r="F445">
        <v>1255</v>
      </c>
      <c r="G445">
        <v>4.5</v>
      </c>
      <c r="H445">
        <v>432</v>
      </c>
      <c r="I445">
        <v>4.5</v>
      </c>
      <c r="J445">
        <v>3.2</v>
      </c>
      <c r="K445" t="s">
        <v>13037</v>
      </c>
      <c r="L445" t="s">
        <v>13138</v>
      </c>
      <c r="M445">
        <v>38</v>
      </c>
      <c r="N445">
        <v>5</v>
      </c>
      <c r="O445">
        <v>1</v>
      </c>
    </row>
    <row r="446" spans="1:15" x14ac:dyDescent="0.2">
      <c r="A446">
        <v>377704407</v>
      </c>
      <c r="B446" t="s">
        <v>13734</v>
      </c>
      <c r="C446">
        <v>99558400</v>
      </c>
      <c r="D446" t="s">
        <v>13025</v>
      </c>
      <c r="E446">
        <v>0.99</v>
      </c>
      <c r="F446">
        <v>5803</v>
      </c>
      <c r="G446">
        <v>4</v>
      </c>
      <c r="H446">
        <v>10</v>
      </c>
      <c r="I446">
        <v>4</v>
      </c>
      <c r="J446">
        <v>1.21</v>
      </c>
      <c r="K446" t="s">
        <v>13027</v>
      </c>
      <c r="L446" t="s">
        <v>13028</v>
      </c>
      <c r="M446">
        <v>37</v>
      </c>
      <c r="N446">
        <v>5</v>
      </c>
      <c r="O446">
        <v>1</v>
      </c>
    </row>
    <row r="447" spans="1:15" x14ac:dyDescent="0.2">
      <c r="A447">
        <v>377831429</v>
      </c>
      <c r="B447" t="s">
        <v>13735</v>
      </c>
      <c r="C447">
        <v>16857290</v>
      </c>
      <c r="D447" t="s">
        <v>13025</v>
      </c>
      <c r="E447">
        <v>1.99</v>
      </c>
      <c r="F447">
        <v>227</v>
      </c>
      <c r="G447">
        <v>4</v>
      </c>
      <c r="H447">
        <v>225</v>
      </c>
      <c r="I447">
        <v>4</v>
      </c>
      <c r="J447">
        <v>1</v>
      </c>
      <c r="K447" t="s">
        <v>13087</v>
      </c>
      <c r="L447" t="s">
        <v>13028</v>
      </c>
      <c r="M447">
        <v>26</v>
      </c>
      <c r="N447">
        <v>5</v>
      </c>
      <c r="O447">
        <v>1</v>
      </c>
    </row>
    <row r="448" spans="1:15" x14ac:dyDescent="0.2">
      <c r="A448">
        <v>377908737</v>
      </c>
      <c r="B448" t="s">
        <v>13736</v>
      </c>
      <c r="C448">
        <v>111196160</v>
      </c>
      <c r="D448" t="s">
        <v>13025</v>
      </c>
      <c r="E448">
        <v>9.99</v>
      </c>
      <c r="F448">
        <v>342</v>
      </c>
      <c r="G448">
        <v>3.5</v>
      </c>
      <c r="H448">
        <v>2</v>
      </c>
      <c r="I448">
        <v>4</v>
      </c>
      <c r="J448" t="s">
        <v>13737</v>
      </c>
      <c r="K448" t="s">
        <v>13027</v>
      </c>
      <c r="L448" t="s">
        <v>13116</v>
      </c>
      <c r="M448">
        <v>37</v>
      </c>
      <c r="N448">
        <v>0</v>
      </c>
      <c r="O448">
        <v>5</v>
      </c>
    </row>
    <row r="449" spans="1:15" x14ac:dyDescent="0.2">
      <c r="A449">
        <v>377989827</v>
      </c>
      <c r="B449" t="s">
        <v>13738</v>
      </c>
      <c r="C449">
        <v>36705280</v>
      </c>
      <c r="D449" t="s">
        <v>13025</v>
      </c>
      <c r="E449">
        <v>2.99</v>
      </c>
      <c r="F449">
        <v>7578</v>
      </c>
      <c r="G449">
        <v>4.5</v>
      </c>
      <c r="H449">
        <v>67</v>
      </c>
      <c r="I449">
        <v>5</v>
      </c>
      <c r="J449">
        <v>10</v>
      </c>
      <c r="K449" t="s">
        <v>13027</v>
      </c>
      <c r="L449" t="s">
        <v>13111</v>
      </c>
      <c r="M449">
        <v>37</v>
      </c>
      <c r="N449">
        <v>5</v>
      </c>
      <c r="O449">
        <v>1</v>
      </c>
    </row>
    <row r="450" spans="1:15" x14ac:dyDescent="0.2">
      <c r="A450">
        <v>378326916</v>
      </c>
      <c r="B450" t="s">
        <v>13739</v>
      </c>
      <c r="C450">
        <v>79312792</v>
      </c>
      <c r="D450" t="s">
        <v>13025</v>
      </c>
      <c r="E450">
        <v>6.99</v>
      </c>
      <c r="F450">
        <v>1156</v>
      </c>
      <c r="G450">
        <v>3.5</v>
      </c>
      <c r="H450">
        <v>951</v>
      </c>
      <c r="I450">
        <v>3.5</v>
      </c>
      <c r="J450" t="s">
        <v>13740</v>
      </c>
      <c r="K450" t="s">
        <v>13027</v>
      </c>
      <c r="L450" t="s">
        <v>13028</v>
      </c>
      <c r="M450">
        <v>26</v>
      </c>
      <c r="N450">
        <v>5</v>
      </c>
      <c r="O450">
        <v>1</v>
      </c>
    </row>
    <row r="451" spans="1:15" x14ac:dyDescent="0.2">
      <c r="A451">
        <v>378352300</v>
      </c>
      <c r="B451" t="s">
        <v>13741</v>
      </c>
      <c r="C451">
        <v>127939584</v>
      </c>
      <c r="D451" t="s">
        <v>13025</v>
      </c>
      <c r="E451">
        <v>0</v>
      </c>
      <c r="F451">
        <v>7197</v>
      </c>
      <c r="G451">
        <v>3.5</v>
      </c>
      <c r="H451">
        <v>0</v>
      </c>
      <c r="I451">
        <v>0</v>
      </c>
      <c r="J451" t="s">
        <v>13661</v>
      </c>
      <c r="K451" t="s">
        <v>13027</v>
      </c>
      <c r="L451" t="s">
        <v>13134</v>
      </c>
      <c r="M451">
        <v>37</v>
      </c>
      <c r="N451">
        <v>4</v>
      </c>
      <c r="O451">
        <v>4</v>
      </c>
    </row>
    <row r="452" spans="1:15" x14ac:dyDescent="0.2">
      <c r="A452">
        <v>378781805</v>
      </c>
      <c r="B452" t="s">
        <v>13742</v>
      </c>
      <c r="C452">
        <v>44349440</v>
      </c>
      <c r="D452" t="s">
        <v>13025</v>
      </c>
      <c r="E452">
        <v>2.99</v>
      </c>
      <c r="F452">
        <v>5</v>
      </c>
      <c r="G452">
        <v>3</v>
      </c>
      <c r="H452">
        <v>0</v>
      </c>
      <c r="I452">
        <v>0</v>
      </c>
      <c r="J452" t="s">
        <v>13062</v>
      </c>
      <c r="K452" t="s">
        <v>13027</v>
      </c>
      <c r="L452" t="s">
        <v>13098</v>
      </c>
      <c r="M452">
        <v>37</v>
      </c>
      <c r="N452">
        <v>4</v>
      </c>
      <c r="O452">
        <v>3</v>
      </c>
    </row>
    <row r="453" spans="1:15" x14ac:dyDescent="0.2">
      <c r="A453">
        <v>378782714</v>
      </c>
      <c r="B453" t="s">
        <v>13743</v>
      </c>
      <c r="C453">
        <v>1178477568</v>
      </c>
      <c r="D453" t="s">
        <v>13025</v>
      </c>
      <c r="E453">
        <v>0.99</v>
      </c>
      <c r="F453">
        <v>3432</v>
      </c>
      <c r="G453">
        <v>3</v>
      </c>
      <c r="H453">
        <v>0</v>
      </c>
      <c r="I453">
        <v>0</v>
      </c>
      <c r="J453">
        <v>1.8</v>
      </c>
      <c r="K453" t="s">
        <v>13027</v>
      </c>
      <c r="L453" t="s">
        <v>13028</v>
      </c>
      <c r="M453">
        <v>38</v>
      </c>
      <c r="N453">
        <v>5</v>
      </c>
      <c r="O453">
        <v>10</v>
      </c>
    </row>
    <row r="454" spans="1:15" x14ac:dyDescent="0.2">
      <c r="A454">
        <v>379256460</v>
      </c>
      <c r="B454" t="s">
        <v>13744</v>
      </c>
      <c r="C454">
        <v>24444928</v>
      </c>
      <c r="D454" t="s">
        <v>13025</v>
      </c>
      <c r="E454">
        <v>3.99</v>
      </c>
      <c r="F454">
        <v>0</v>
      </c>
      <c r="G454">
        <v>0</v>
      </c>
      <c r="H454">
        <v>0</v>
      </c>
      <c r="I454">
        <v>0</v>
      </c>
      <c r="J454">
        <v>5.0999999999999996</v>
      </c>
      <c r="K454" t="s">
        <v>13027</v>
      </c>
      <c r="L454" t="s">
        <v>13134</v>
      </c>
      <c r="M454">
        <v>37</v>
      </c>
      <c r="N454">
        <v>0</v>
      </c>
      <c r="O454">
        <v>1</v>
      </c>
    </row>
    <row r="455" spans="1:15" x14ac:dyDescent="0.2">
      <c r="A455">
        <v>379323382</v>
      </c>
      <c r="B455" t="s">
        <v>13745</v>
      </c>
      <c r="C455">
        <v>41772032</v>
      </c>
      <c r="D455" t="s">
        <v>13025</v>
      </c>
      <c r="E455">
        <v>4.99</v>
      </c>
      <c r="F455">
        <v>24306</v>
      </c>
      <c r="G455">
        <v>4.5</v>
      </c>
      <c r="H455">
        <v>6</v>
      </c>
      <c r="I455">
        <v>5</v>
      </c>
      <c r="J455" t="s">
        <v>13746</v>
      </c>
      <c r="K455" t="s">
        <v>13027</v>
      </c>
      <c r="L455" t="s">
        <v>13028</v>
      </c>
      <c r="M455">
        <v>24</v>
      </c>
      <c r="N455">
        <v>5</v>
      </c>
      <c r="O455">
        <v>9</v>
      </c>
    </row>
    <row r="456" spans="1:15" x14ac:dyDescent="0.2">
      <c r="A456">
        <v>379395415</v>
      </c>
      <c r="B456" t="s">
        <v>13747</v>
      </c>
      <c r="C456">
        <v>144488448</v>
      </c>
      <c r="D456" t="s">
        <v>13025</v>
      </c>
      <c r="E456">
        <v>0</v>
      </c>
      <c r="F456">
        <v>312</v>
      </c>
      <c r="G456">
        <v>3.5</v>
      </c>
      <c r="H456">
        <v>0</v>
      </c>
      <c r="I456">
        <v>0</v>
      </c>
      <c r="J456" t="s">
        <v>13675</v>
      </c>
      <c r="K456" t="s">
        <v>13058</v>
      </c>
      <c r="L456" t="s">
        <v>13064</v>
      </c>
      <c r="M456">
        <v>37</v>
      </c>
      <c r="N456">
        <v>5</v>
      </c>
      <c r="O456">
        <v>1</v>
      </c>
    </row>
    <row r="457" spans="1:15" x14ac:dyDescent="0.2">
      <c r="A457">
        <v>379693831</v>
      </c>
      <c r="B457" t="s">
        <v>13748</v>
      </c>
      <c r="C457">
        <v>81558528</v>
      </c>
      <c r="D457" t="s">
        <v>13025</v>
      </c>
      <c r="E457">
        <v>0</v>
      </c>
      <c r="F457">
        <v>105274</v>
      </c>
      <c r="G457">
        <v>4.5</v>
      </c>
      <c r="H457">
        <v>1774</v>
      </c>
      <c r="I457">
        <v>4.5</v>
      </c>
      <c r="J457">
        <v>2.23</v>
      </c>
      <c r="K457" t="s">
        <v>13027</v>
      </c>
      <c r="L457" t="s">
        <v>13187</v>
      </c>
      <c r="M457">
        <v>37</v>
      </c>
      <c r="N457">
        <v>5</v>
      </c>
      <c r="O457">
        <v>5</v>
      </c>
    </row>
    <row r="458" spans="1:15" x14ac:dyDescent="0.2">
      <c r="A458">
        <v>379869627</v>
      </c>
      <c r="B458" t="s">
        <v>13749</v>
      </c>
      <c r="C458">
        <v>169009152</v>
      </c>
      <c r="D458" t="s">
        <v>13025</v>
      </c>
      <c r="E458">
        <v>2.99</v>
      </c>
      <c r="F458">
        <v>25475</v>
      </c>
      <c r="G458">
        <v>4.5</v>
      </c>
      <c r="H458">
        <v>71</v>
      </c>
      <c r="I458">
        <v>4</v>
      </c>
      <c r="J458">
        <v>3.82</v>
      </c>
      <c r="K458" t="s">
        <v>13027</v>
      </c>
      <c r="L458" t="s">
        <v>12459</v>
      </c>
      <c r="M458">
        <v>37</v>
      </c>
      <c r="N458">
        <v>4</v>
      </c>
      <c r="O458">
        <v>11</v>
      </c>
    </row>
    <row r="459" spans="1:15" x14ac:dyDescent="0.2">
      <c r="A459">
        <v>379937581</v>
      </c>
      <c r="B459" t="s">
        <v>13750</v>
      </c>
      <c r="C459">
        <v>62373888</v>
      </c>
      <c r="D459" t="s">
        <v>13025</v>
      </c>
      <c r="E459">
        <v>0.99</v>
      </c>
      <c r="F459">
        <v>8718</v>
      </c>
      <c r="G459">
        <v>4</v>
      </c>
      <c r="H459">
        <v>381</v>
      </c>
      <c r="I459">
        <v>4.5</v>
      </c>
      <c r="J459" t="s">
        <v>13730</v>
      </c>
      <c r="K459" t="s">
        <v>13027</v>
      </c>
      <c r="L459" t="s">
        <v>13028</v>
      </c>
      <c r="M459">
        <v>43</v>
      </c>
      <c r="N459">
        <v>5</v>
      </c>
      <c r="O459">
        <v>1</v>
      </c>
    </row>
    <row r="460" spans="1:15" x14ac:dyDescent="0.2">
      <c r="A460">
        <v>379983299</v>
      </c>
      <c r="B460" t="s">
        <v>13751</v>
      </c>
      <c r="C460">
        <v>75417600</v>
      </c>
      <c r="D460" t="s">
        <v>13025</v>
      </c>
      <c r="E460">
        <v>0</v>
      </c>
      <c r="F460">
        <v>29492</v>
      </c>
      <c r="G460">
        <v>3.5</v>
      </c>
      <c r="H460">
        <v>51</v>
      </c>
      <c r="I460">
        <v>4</v>
      </c>
      <c r="J460">
        <v>3.3</v>
      </c>
      <c r="K460" t="s">
        <v>13027</v>
      </c>
      <c r="L460" t="s">
        <v>13098</v>
      </c>
      <c r="M460">
        <v>24</v>
      </c>
      <c r="N460">
        <v>5</v>
      </c>
      <c r="O460">
        <v>13</v>
      </c>
    </row>
    <row r="461" spans="1:15" x14ac:dyDescent="0.2">
      <c r="A461">
        <v>380090605</v>
      </c>
      <c r="B461" t="s">
        <v>13752</v>
      </c>
      <c r="C461">
        <v>175157248</v>
      </c>
      <c r="D461" t="s">
        <v>13025</v>
      </c>
      <c r="E461">
        <v>4.99</v>
      </c>
      <c r="F461">
        <v>12787</v>
      </c>
      <c r="G461">
        <v>4.5</v>
      </c>
      <c r="H461">
        <v>12</v>
      </c>
      <c r="I461">
        <v>4.5</v>
      </c>
      <c r="J461">
        <v>1.71</v>
      </c>
      <c r="K461" t="s">
        <v>13027</v>
      </c>
      <c r="L461" t="s">
        <v>13098</v>
      </c>
      <c r="M461">
        <v>38</v>
      </c>
      <c r="N461">
        <v>5</v>
      </c>
      <c r="O461">
        <v>1</v>
      </c>
    </row>
    <row r="462" spans="1:15" x14ac:dyDescent="0.2">
      <c r="A462">
        <v>380641055</v>
      </c>
      <c r="B462" t="s">
        <v>13753</v>
      </c>
      <c r="C462">
        <v>28118016</v>
      </c>
      <c r="D462" t="s">
        <v>13025</v>
      </c>
      <c r="E462">
        <v>4.99</v>
      </c>
      <c r="F462">
        <v>2237</v>
      </c>
      <c r="G462">
        <v>4</v>
      </c>
      <c r="H462">
        <v>41</v>
      </c>
      <c r="I462">
        <v>3.5</v>
      </c>
      <c r="J462" t="s">
        <v>13754</v>
      </c>
      <c r="K462" t="s">
        <v>13058</v>
      </c>
      <c r="L462" t="s">
        <v>12459</v>
      </c>
      <c r="M462">
        <v>24</v>
      </c>
      <c r="N462">
        <v>5</v>
      </c>
      <c r="O462">
        <v>2</v>
      </c>
    </row>
    <row r="463" spans="1:15" x14ac:dyDescent="0.2">
      <c r="A463">
        <v>380834987</v>
      </c>
      <c r="B463" t="s">
        <v>13755</v>
      </c>
      <c r="C463">
        <v>15759360</v>
      </c>
      <c r="D463" t="s">
        <v>13025</v>
      </c>
      <c r="E463">
        <v>0.99</v>
      </c>
      <c r="F463">
        <v>108</v>
      </c>
      <c r="G463">
        <v>4</v>
      </c>
      <c r="H463">
        <v>74</v>
      </c>
      <c r="I463">
        <v>4.5</v>
      </c>
      <c r="J463">
        <v>2.4</v>
      </c>
      <c r="K463" t="s">
        <v>13027</v>
      </c>
      <c r="L463" t="s">
        <v>12459</v>
      </c>
      <c r="M463">
        <v>40</v>
      </c>
      <c r="N463">
        <v>3</v>
      </c>
      <c r="O463">
        <v>1</v>
      </c>
    </row>
    <row r="464" spans="1:15" x14ac:dyDescent="0.2">
      <c r="A464">
        <v>380908399</v>
      </c>
      <c r="B464" t="s">
        <v>13756</v>
      </c>
      <c r="C464">
        <v>109270016</v>
      </c>
      <c r="D464" t="s">
        <v>13025</v>
      </c>
      <c r="E464">
        <v>0</v>
      </c>
      <c r="F464">
        <v>25403</v>
      </c>
      <c r="G464">
        <v>4.5</v>
      </c>
      <c r="H464">
        <v>1598</v>
      </c>
      <c r="I464">
        <v>4.5</v>
      </c>
      <c r="J464" t="s">
        <v>13757</v>
      </c>
      <c r="K464" t="s">
        <v>13037</v>
      </c>
      <c r="L464" t="s">
        <v>13048</v>
      </c>
      <c r="M464">
        <v>37</v>
      </c>
      <c r="N464">
        <v>4</v>
      </c>
      <c r="O464">
        <v>9</v>
      </c>
    </row>
    <row r="465" spans="1:15" x14ac:dyDescent="0.2">
      <c r="A465">
        <v>380932800</v>
      </c>
      <c r="B465" t="s">
        <v>13758</v>
      </c>
      <c r="C465">
        <v>59411456</v>
      </c>
      <c r="D465" t="s">
        <v>13025</v>
      </c>
      <c r="E465">
        <v>0</v>
      </c>
      <c r="F465">
        <v>210</v>
      </c>
      <c r="G465">
        <v>3.5</v>
      </c>
      <c r="H465">
        <v>4</v>
      </c>
      <c r="I465">
        <v>4.5</v>
      </c>
      <c r="J465" t="s">
        <v>13759</v>
      </c>
      <c r="K465" t="s">
        <v>13027</v>
      </c>
      <c r="L465" t="s">
        <v>13138</v>
      </c>
      <c r="M465">
        <v>37</v>
      </c>
      <c r="N465">
        <v>5</v>
      </c>
      <c r="O465">
        <v>1</v>
      </c>
    </row>
    <row r="466" spans="1:15" x14ac:dyDescent="0.2">
      <c r="A466">
        <v>380974668</v>
      </c>
      <c r="B466" t="s">
        <v>13760</v>
      </c>
      <c r="C466">
        <v>138755072</v>
      </c>
      <c r="D466" t="s">
        <v>13025</v>
      </c>
      <c r="E466">
        <v>0</v>
      </c>
      <c r="F466">
        <v>169</v>
      </c>
      <c r="G466">
        <v>4</v>
      </c>
      <c r="H466">
        <v>16</v>
      </c>
      <c r="I466">
        <v>4.5</v>
      </c>
      <c r="J466" t="s">
        <v>13761</v>
      </c>
      <c r="K466" t="s">
        <v>13027</v>
      </c>
      <c r="L466" t="s">
        <v>13038</v>
      </c>
      <c r="M466">
        <v>37</v>
      </c>
      <c r="N466">
        <v>5</v>
      </c>
      <c r="O466">
        <v>5</v>
      </c>
    </row>
    <row r="467" spans="1:15" x14ac:dyDescent="0.2">
      <c r="A467">
        <v>381059732</v>
      </c>
      <c r="B467" t="s">
        <v>13762</v>
      </c>
      <c r="C467">
        <v>81845248</v>
      </c>
      <c r="D467" t="s">
        <v>13025</v>
      </c>
      <c r="E467">
        <v>1.99</v>
      </c>
      <c r="F467">
        <v>7447</v>
      </c>
      <c r="G467">
        <v>4.5</v>
      </c>
      <c r="H467">
        <v>18</v>
      </c>
      <c r="I467">
        <v>4.5</v>
      </c>
      <c r="J467" t="s">
        <v>13763</v>
      </c>
      <c r="K467" t="s">
        <v>13027</v>
      </c>
      <c r="L467" t="s">
        <v>13031</v>
      </c>
      <c r="M467">
        <v>37</v>
      </c>
      <c r="N467">
        <v>0</v>
      </c>
      <c r="O467">
        <v>29</v>
      </c>
    </row>
    <row r="468" spans="1:15" x14ac:dyDescent="0.2">
      <c r="A468">
        <v>381342267</v>
      </c>
      <c r="B468" t="s">
        <v>13764</v>
      </c>
      <c r="C468">
        <v>132377600</v>
      </c>
      <c r="D468" t="s">
        <v>13025</v>
      </c>
      <c r="E468">
        <v>2.99</v>
      </c>
      <c r="F468">
        <v>12833</v>
      </c>
      <c r="G468">
        <v>4.5</v>
      </c>
      <c r="H468">
        <v>282</v>
      </c>
      <c r="I468">
        <v>4.5</v>
      </c>
      <c r="J468">
        <v>2.7</v>
      </c>
      <c r="K468" t="s">
        <v>13027</v>
      </c>
      <c r="L468" t="s">
        <v>13134</v>
      </c>
      <c r="M468">
        <v>40</v>
      </c>
      <c r="N468">
        <v>5</v>
      </c>
      <c r="O468">
        <v>1</v>
      </c>
    </row>
    <row r="469" spans="1:15" x14ac:dyDescent="0.2">
      <c r="A469">
        <v>381471023</v>
      </c>
      <c r="B469" t="s">
        <v>13765</v>
      </c>
      <c r="C469">
        <v>42027008</v>
      </c>
      <c r="D469" t="s">
        <v>13025</v>
      </c>
      <c r="E469">
        <v>0</v>
      </c>
      <c r="F469">
        <v>130450</v>
      </c>
      <c r="G469">
        <v>5</v>
      </c>
      <c r="H469">
        <v>1010</v>
      </c>
      <c r="I469">
        <v>4.5</v>
      </c>
      <c r="J469" t="s">
        <v>13296</v>
      </c>
      <c r="K469" t="s">
        <v>13027</v>
      </c>
      <c r="L469" t="s">
        <v>12459</v>
      </c>
      <c r="M469">
        <v>40</v>
      </c>
      <c r="N469">
        <v>0</v>
      </c>
      <c r="O469">
        <v>22</v>
      </c>
    </row>
    <row r="470" spans="1:15" x14ac:dyDescent="0.2">
      <c r="A470">
        <v>381477230</v>
      </c>
      <c r="B470" t="s">
        <v>13766</v>
      </c>
      <c r="C470">
        <v>191410176</v>
      </c>
      <c r="D470" t="s">
        <v>13025</v>
      </c>
      <c r="E470">
        <v>4.99</v>
      </c>
      <c r="F470">
        <v>6</v>
      </c>
      <c r="G470">
        <v>4</v>
      </c>
      <c r="H470">
        <v>0</v>
      </c>
      <c r="I470">
        <v>0</v>
      </c>
      <c r="J470">
        <v>2.09</v>
      </c>
      <c r="K470" t="s">
        <v>13027</v>
      </c>
      <c r="L470" t="s">
        <v>13028</v>
      </c>
      <c r="M470">
        <v>38</v>
      </c>
      <c r="N470">
        <v>5</v>
      </c>
      <c r="O470">
        <v>1</v>
      </c>
    </row>
    <row r="471" spans="1:15" x14ac:dyDescent="0.2">
      <c r="A471">
        <v>381722077</v>
      </c>
      <c r="B471" t="s">
        <v>13767</v>
      </c>
      <c r="C471">
        <v>81773568</v>
      </c>
      <c r="D471" t="s">
        <v>13025</v>
      </c>
      <c r="E471">
        <v>0</v>
      </c>
      <c r="F471">
        <v>1111</v>
      </c>
      <c r="G471">
        <v>1.5</v>
      </c>
      <c r="H471">
        <v>0</v>
      </c>
      <c r="I471">
        <v>0</v>
      </c>
      <c r="J471">
        <v>6.1</v>
      </c>
      <c r="K471" t="s">
        <v>13027</v>
      </c>
      <c r="L471" t="s">
        <v>13138</v>
      </c>
      <c r="M471">
        <v>37</v>
      </c>
      <c r="N471">
        <v>4</v>
      </c>
      <c r="O471">
        <v>12</v>
      </c>
    </row>
    <row r="472" spans="1:15" x14ac:dyDescent="0.2">
      <c r="A472">
        <v>382002079</v>
      </c>
      <c r="B472" t="s">
        <v>13768</v>
      </c>
      <c r="C472">
        <v>113814528</v>
      </c>
      <c r="D472" t="s">
        <v>13025</v>
      </c>
      <c r="E472">
        <v>0</v>
      </c>
      <c r="F472">
        <v>3194</v>
      </c>
      <c r="G472">
        <v>4.5</v>
      </c>
      <c r="H472">
        <v>18</v>
      </c>
      <c r="I472">
        <v>4.5</v>
      </c>
      <c r="J472">
        <v>10.119999999999999</v>
      </c>
      <c r="K472" t="s">
        <v>13037</v>
      </c>
      <c r="L472" t="s">
        <v>13077</v>
      </c>
      <c r="M472">
        <v>37</v>
      </c>
      <c r="N472">
        <v>5</v>
      </c>
      <c r="O472">
        <v>13</v>
      </c>
    </row>
    <row r="473" spans="1:15" x14ac:dyDescent="0.2">
      <c r="A473">
        <v>382013715</v>
      </c>
      <c r="B473" t="s">
        <v>13769</v>
      </c>
      <c r="C473">
        <v>27815936</v>
      </c>
      <c r="D473" t="s">
        <v>13025</v>
      </c>
      <c r="E473">
        <v>1.99</v>
      </c>
      <c r="F473">
        <v>1399</v>
      </c>
      <c r="G473">
        <v>2.5</v>
      </c>
      <c r="H473">
        <v>24</v>
      </c>
      <c r="I473">
        <v>2.5</v>
      </c>
      <c r="J473">
        <v>4.3</v>
      </c>
      <c r="K473" t="s">
        <v>13027</v>
      </c>
      <c r="L473" t="s">
        <v>13080</v>
      </c>
      <c r="M473">
        <v>43</v>
      </c>
      <c r="N473">
        <v>0</v>
      </c>
      <c r="O473">
        <v>7</v>
      </c>
    </row>
    <row r="474" spans="1:15" x14ac:dyDescent="0.2">
      <c r="A474">
        <v>382045106</v>
      </c>
      <c r="B474" t="s">
        <v>13770</v>
      </c>
      <c r="C474">
        <v>44402688</v>
      </c>
      <c r="D474" t="s">
        <v>13025</v>
      </c>
      <c r="E474">
        <v>3.99</v>
      </c>
      <c r="F474">
        <v>10</v>
      </c>
      <c r="G474">
        <v>4.5</v>
      </c>
      <c r="H474">
        <v>0</v>
      </c>
      <c r="I474">
        <v>0</v>
      </c>
      <c r="J474">
        <v>5.4</v>
      </c>
      <c r="K474" t="s">
        <v>13058</v>
      </c>
      <c r="L474" t="s">
        <v>13084</v>
      </c>
      <c r="M474">
        <v>37</v>
      </c>
      <c r="N474">
        <v>0</v>
      </c>
      <c r="O474">
        <v>1</v>
      </c>
    </row>
    <row r="475" spans="1:15" x14ac:dyDescent="0.2">
      <c r="A475">
        <v>382201985</v>
      </c>
      <c r="B475" t="s">
        <v>13771</v>
      </c>
      <c r="C475">
        <v>226406400</v>
      </c>
      <c r="D475" t="s">
        <v>13025</v>
      </c>
      <c r="E475">
        <v>0</v>
      </c>
      <c r="F475">
        <v>1990</v>
      </c>
      <c r="G475">
        <v>4.5</v>
      </c>
      <c r="H475">
        <v>0</v>
      </c>
      <c r="I475">
        <v>0</v>
      </c>
      <c r="J475" t="s">
        <v>13772</v>
      </c>
      <c r="K475" t="s">
        <v>13058</v>
      </c>
      <c r="L475" t="s">
        <v>12459</v>
      </c>
      <c r="M475">
        <v>38</v>
      </c>
      <c r="N475">
        <v>0</v>
      </c>
      <c r="O475">
        <v>1</v>
      </c>
    </row>
    <row r="476" spans="1:15" x14ac:dyDescent="0.2">
      <c r="A476">
        <v>382497397</v>
      </c>
      <c r="B476" t="s">
        <v>13773</v>
      </c>
      <c r="C476">
        <v>113119232</v>
      </c>
      <c r="D476" t="s">
        <v>13025</v>
      </c>
      <c r="E476">
        <v>0</v>
      </c>
      <c r="F476">
        <v>8149</v>
      </c>
      <c r="G476">
        <v>4</v>
      </c>
      <c r="H476">
        <v>173</v>
      </c>
      <c r="I476">
        <v>4.5</v>
      </c>
      <c r="J476">
        <v>17.399999999999999</v>
      </c>
      <c r="K476" t="s">
        <v>13027</v>
      </c>
      <c r="L476" t="s">
        <v>13038</v>
      </c>
      <c r="M476">
        <v>37</v>
      </c>
      <c r="N476">
        <v>5</v>
      </c>
      <c r="O476">
        <v>1</v>
      </c>
    </row>
    <row r="477" spans="1:15" x14ac:dyDescent="0.2">
      <c r="A477">
        <v>382509315</v>
      </c>
      <c r="B477" t="s">
        <v>13774</v>
      </c>
      <c r="C477">
        <v>55986176</v>
      </c>
      <c r="D477" t="s">
        <v>13025</v>
      </c>
      <c r="E477">
        <v>4.99</v>
      </c>
      <c r="F477">
        <v>29376</v>
      </c>
      <c r="G477">
        <v>4.5</v>
      </c>
      <c r="H477">
        <v>11</v>
      </c>
      <c r="I477">
        <v>5</v>
      </c>
      <c r="J477" t="s">
        <v>13775</v>
      </c>
      <c r="K477" t="s">
        <v>13027</v>
      </c>
      <c r="L477" t="s">
        <v>13080</v>
      </c>
      <c r="M477">
        <v>24</v>
      </c>
      <c r="N477">
        <v>5</v>
      </c>
      <c r="O477">
        <v>11</v>
      </c>
    </row>
    <row r="478" spans="1:15" x14ac:dyDescent="0.2">
      <c r="A478">
        <v>382596778</v>
      </c>
      <c r="B478" t="s">
        <v>13776</v>
      </c>
      <c r="C478">
        <v>63022080</v>
      </c>
      <c r="D478" t="s">
        <v>13025</v>
      </c>
      <c r="E478">
        <v>0</v>
      </c>
      <c r="F478">
        <v>74</v>
      </c>
      <c r="G478">
        <v>4.5</v>
      </c>
      <c r="H478">
        <v>3</v>
      </c>
      <c r="I478">
        <v>5</v>
      </c>
      <c r="J478" t="s">
        <v>13529</v>
      </c>
      <c r="K478" t="s">
        <v>13027</v>
      </c>
      <c r="L478" t="s">
        <v>13038</v>
      </c>
      <c r="M478">
        <v>37</v>
      </c>
      <c r="N478">
        <v>4</v>
      </c>
      <c r="O478">
        <v>1</v>
      </c>
    </row>
    <row r="479" spans="1:15" x14ac:dyDescent="0.2">
      <c r="A479">
        <v>382617920</v>
      </c>
      <c r="B479" t="s">
        <v>13777</v>
      </c>
      <c r="C479">
        <v>129657856</v>
      </c>
      <c r="D479" t="s">
        <v>13025</v>
      </c>
      <c r="E479">
        <v>0</v>
      </c>
      <c r="F479">
        <v>164249</v>
      </c>
      <c r="G479">
        <v>4.5</v>
      </c>
      <c r="H479">
        <v>206</v>
      </c>
      <c r="I479">
        <v>4.5</v>
      </c>
      <c r="J479" t="s">
        <v>13778</v>
      </c>
      <c r="K479" t="s">
        <v>13027</v>
      </c>
      <c r="L479" t="s">
        <v>13066</v>
      </c>
      <c r="M479">
        <v>37</v>
      </c>
      <c r="N479">
        <v>5</v>
      </c>
      <c r="O479">
        <v>32</v>
      </c>
    </row>
    <row r="480" spans="1:15" x14ac:dyDescent="0.2">
      <c r="A480">
        <v>382991304</v>
      </c>
      <c r="B480" t="s">
        <v>13779</v>
      </c>
      <c r="C480">
        <v>33989632</v>
      </c>
      <c r="D480" t="s">
        <v>13025</v>
      </c>
      <c r="E480">
        <v>2.99</v>
      </c>
      <c r="F480">
        <v>14605</v>
      </c>
      <c r="G480">
        <v>4.5</v>
      </c>
      <c r="H480">
        <v>23</v>
      </c>
      <c r="I480">
        <v>5</v>
      </c>
      <c r="J480" t="s">
        <v>13746</v>
      </c>
      <c r="K480" t="s">
        <v>13027</v>
      </c>
      <c r="L480" t="s">
        <v>13028</v>
      </c>
      <c r="M480">
        <v>37</v>
      </c>
      <c r="N480">
        <v>0</v>
      </c>
      <c r="O480">
        <v>9</v>
      </c>
    </row>
    <row r="481" spans="1:15" x14ac:dyDescent="0.2">
      <c r="A481">
        <v>383298204</v>
      </c>
      <c r="B481" t="s">
        <v>13780</v>
      </c>
      <c r="C481">
        <v>74822656</v>
      </c>
      <c r="D481" t="s">
        <v>13025</v>
      </c>
      <c r="E481">
        <v>0</v>
      </c>
      <c r="F481">
        <v>130823</v>
      </c>
      <c r="G481">
        <v>4.5</v>
      </c>
      <c r="H481">
        <v>29363</v>
      </c>
      <c r="I481">
        <v>5</v>
      </c>
      <c r="J481" t="s">
        <v>13332</v>
      </c>
      <c r="K481" t="s">
        <v>13027</v>
      </c>
      <c r="L481" t="s">
        <v>13038</v>
      </c>
      <c r="M481">
        <v>37</v>
      </c>
      <c r="N481">
        <v>4</v>
      </c>
      <c r="O481">
        <v>2</v>
      </c>
    </row>
    <row r="482" spans="1:15" x14ac:dyDescent="0.2">
      <c r="A482">
        <v>383718755</v>
      </c>
      <c r="B482" t="s">
        <v>13781</v>
      </c>
      <c r="C482">
        <v>3462144</v>
      </c>
      <c r="D482" t="s">
        <v>13025</v>
      </c>
      <c r="E482">
        <v>0.99</v>
      </c>
      <c r="F482">
        <v>486</v>
      </c>
      <c r="G482">
        <v>4.5</v>
      </c>
      <c r="H482">
        <v>25</v>
      </c>
      <c r="I482">
        <v>4</v>
      </c>
      <c r="J482" t="s">
        <v>13782</v>
      </c>
      <c r="K482" t="s">
        <v>13027</v>
      </c>
      <c r="L482" t="s">
        <v>13098</v>
      </c>
      <c r="M482">
        <v>37</v>
      </c>
      <c r="N482">
        <v>5</v>
      </c>
      <c r="O482">
        <v>9</v>
      </c>
    </row>
    <row r="483" spans="1:15" x14ac:dyDescent="0.2">
      <c r="A483">
        <v>383819300</v>
      </c>
      <c r="B483" t="s">
        <v>13783</v>
      </c>
      <c r="C483">
        <v>3462266</v>
      </c>
      <c r="D483" t="s">
        <v>13025</v>
      </c>
      <c r="E483">
        <v>0.99</v>
      </c>
      <c r="F483">
        <v>8946</v>
      </c>
      <c r="G483">
        <v>4.5</v>
      </c>
      <c r="H483">
        <v>1776</v>
      </c>
      <c r="I483">
        <v>4.5</v>
      </c>
      <c r="J483">
        <v>1.9</v>
      </c>
      <c r="K483" t="s">
        <v>13027</v>
      </c>
      <c r="L483" t="s">
        <v>13048</v>
      </c>
      <c r="M483">
        <v>43</v>
      </c>
      <c r="N483">
        <v>0</v>
      </c>
      <c r="O483">
        <v>1</v>
      </c>
    </row>
    <row r="484" spans="1:15" x14ac:dyDescent="0.2">
      <c r="A484">
        <v>384282298</v>
      </c>
      <c r="B484" t="s">
        <v>13784</v>
      </c>
      <c r="C484">
        <v>51794944</v>
      </c>
      <c r="D484" t="s">
        <v>13025</v>
      </c>
      <c r="E484">
        <v>0.99</v>
      </c>
      <c r="F484">
        <v>1993</v>
      </c>
      <c r="G484">
        <v>4</v>
      </c>
      <c r="H484">
        <v>36</v>
      </c>
      <c r="I484">
        <v>4</v>
      </c>
      <c r="J484" t="s">
        <v>13785</v>
      </c>
      <c r="K484" t="s">
        <v>13027</v>
      </c>
      <c r="L484" t="s">
        <v>13028</v>
      </c>
      <c r="M484">
        <v>40</v>
      </c>
      <c r="N484">
        <v>5</v>
      </c>
      <c r="O484">
        <v>7</v>
      </c>
    </row>
    <row r="485" spans="1:15" x14ac:dyDescent="0.2">
      <c r="A485">
        <v>384830320</v>
      </c>
      <c r="B485" t="s">
        <v>13786</v>
      </c>
      <c r="C485">
        <v>154507264</v>
      </c>
      <c r="D485" t="s">
        <v>13025</v>
      </c>
      <c r="E485">
        <v>0</v>
      </c>
      <c r="F485">
        <v>43877</v>
      </c>
      <c r="G485">
        <v>4.5</v>
      </c>
      <c r="H485">
        <v>80</v>
      </c>
      <c r="I485">
        <v>4.5</v>
      </c>
      <c r="J485" t="s">
        <v>13787</v>
      </c>
      <c r="K485" t="s">
        <v>13027</v>
      </c>
      <c r="L485" t="s">
        <v>13066</v>
      </c>
      <c r="M485">
        <v>37</v>
      </c>
      <c r="N485">
        <v>0</v>
      </c>
      <c r="O485">
        <v>13</v>
      </c>
    </row>
    <row r="486" spans="1:15" x14ac:dyDescent="0.2">
      <c r="A486">
        <v>385145330</v>
      </c>
      <c r="B486" t="s">
        <v>13788</v>
      </c>
      <c r="C486">
        <v>72586240</v>
      </c>
      <c r="D486" t="s">
        <v>13025</v>
      </c>
      <c r="E486">
        <v>0.99</v>
      </c>
      <c r="F486">
        <v>2377</v>
      </c>
      <c r="G486">
        <v>4.5</v>
      </c>
      <c r="H486">
        <v>5</v>
      </c>
      <c r="I486">
        <v>5</v>
      </c>
      <c r="J486">
        <v>3.5</v>
      </c>
      <c r="K486" t="s">
        <v>13027</v>
      </c>
      <c r="L486" t="s">
        <v>13111</v>
      </c>
      <c r="M486">
        <v>37</v>
      </c>
      <c r="N486">
        <v>5</v>
      </c>
      <c r="O486">
        <v>1</v>
      </c>
    </row>
    <row r="487" spans="1:15" x14ac:dyDescent="0.2">
      <c r="A487">
        <v>385285922</v>
      </c>
      <c r="B487" t="s">
        <v>13789</v>
      </c>
      <c r="C487">
        <v>184689664</v>
      </c>
      <c r="D487" t="s">
        <v>13025</v>
      </c>
      <c r="E487">
        <v>0</v>
      </c>
      <c r="F487">
        <v>1590</v>
      </c>
      <c r="G487">
        <v>4.5</v>
      </c>
      <c r="H487">
        <v>6</v>
      </c>
      <c r="I487">
        <v>5</v>
      </c>
      <c r="J487">
        <v>7.1</v>
      </c>
      <c r="K487" t="s">
        <v>13058</v>
      </c>
      <c r="L487" t="s">
        <v>13098</v>
      </c>
      <c r="M487">
        <v>38</v>
      </c>
      <c r="N487">
        <v>0</v>
      </c>
      <c r="O487">
        <v>2</v>
      </c>
    </row>
    <row r="488" spans="1:15" x14ac:dyDescent="0.2">
      <c r="A488">
        <v>385533456</v>
      </c>
      <c r="B488" t="s">
        <v>13790</v>
      </c>
      <c r="C488">
        <v>19534848</v>
      </c>
      <c r="D488" t="s">
        <v>13025</v>
      </c>
      <c r="E488">
        <v>0.99</v>
      </c>
      <c r="F488">
        <v>2070</v>
      </c>
      <c r="G488">
        <v>4</v>
      </c>
      <c r="H488">
        <v>16</v>
      </c>
      <c r="I488">
        <v>4.5</v>
      </c>
      <c r="J488">
        <v>1.7</v>
      </c>
      <c r="K488" t="s">
        <v>13027</v>
      </c>
      <c r="L488" t="s">
        <v>13028</v>
      </c>
      <c r="M488">
        <v>37</v>
      </c>
      <c r="N488">
        <v>5</v>
      </c>
      <c r="O488">
        <v>1</v>
      </c>
    </row>
    <row r="489" spans="1:15" x14ac:dyDescent="0.2">
      <c r="A489">
        <v>385724144</v>
      </c>
      <c r="B489" t="s">
        <v>13791</v>
      </c>
      <c r="C489">
        <v>65892352</v>
      </c>
      <c r="D489" t="s">
        <v>13025</v>
      </c>
      <c r="E489">
        <v>0</v>
      </c>
      <c r="F489">
        <v>9</v>
      </c>
      <c r="G489">
        <v>4</v>
      </c>
      <c r="H489">
        <v>0</v>
      </c>
      <c r="I489">
        <v>0</v>
      </c>
      <c r="J489" t="s">
        <v>13792</v>
      </c>
      <c r="K489" t="s">
        <v>13027</v>
      </c>
      <c r="L489" t="s">
        <v>13138</v>
      </c>
      <c r="M489">
        <v>37</v>
      </c>
      <c r="N489">
        <v>0</v>
      </c>
      <c r="O489">
        <v>1</v>
      </c>
    </row>
    <row r="490" spans="1:15" x14ac:dyDescent="0.2">
      <c r="A490">
        <v>385756768</v>
      </c>
      <c r="B490" t="s">
        <v>13793</v>
      </c>
      <c r="C490">
        <v>108836864</v>
      </c>
      <c r="D490" t="s">
        <v>13025</v>
      </c>
      <c r="E490">
        <v>3.99</v>
      </c>
      <c r="F490">
        <v>11530</v>
      </c>
      <c r="G490">
        <v>4.5</v>
      </c>
      <c r="H490">
        <v>81</v>
      </c>
      <c r="I490">
        <v>4.5</v>
      </c>
      <c r="J490" t="s">
        <v>13240</v>
      </c>
      <c r="K490" t="s">
        <v>13027</v>
      </c>
      <c r="L490" t="s">
        <v>13041</v>
      </c>
      <c r="M490">
        <v>37</v>
      </c>
      <c r="N490">
        <v>0</v>
      </c>
      <c r="O490">
        <v>1</v>
      </c>
    </row>
    <row r="491" spans="1:15" x14ac:dyDescent="0.2">
      <c r="A491">
        <v>385919493</v>
      </c>
      <c r="B491" t="s">
        <v>13794</v>
      </c>
      <c r="C491">
        <v>89219072</v>
      </c>
      <c r="D491" t="s">
        <v>13025</v>
      </c>
      <c r="E491">
        <v>0</v>
      </c>
      <c r="F491">
        <v>194</v>
      </c>
      <c r="G491">
        <v>4</v>
      </c>
      <c r="H491">
        <v>0</v>
      </c>
      <c r="I491">
        <v>0</v>
      </c>
      <c r="J491" t="s">
        <v>13795</v>
      </c>
      <c r="K491" t="s">
        <v>13058</v>
      </c>
      <c r="L491" t="s">
        <v>13138</v>
      </c>
      <c r="M491">
        <v>37</v>
      </c>
      <c r="N491">
        <v>0</v>
      </c>
      <c r="O491">
        <v>2</v>
      </c>
    </row>
    <row r="492" spans="1:15" x14ac:dyDescent="0.2">
      <c r="A492">
        <v>385957032</v>
      </c>
      <c r="B492" t="s">
        <v>13796</v>
      </c>
      <c r="C492">
        <v>83138560</v>
      </c>
      <c r="D492" t="s">
        <v>13025</v>
      </c>
      <c r="E492">
        <v>0</v>
      </c>
      <c r="F492">
        <v>200</v>
      </c>
      <c r="G492">
        <v>3.5</v>
      </c>
      <c r="H492">
        <v>0</v>
      </c>
      <c r="I492">
        <v>0</v>
      </c>
      <c r="J492">
        <v>6.3</v>
      </c>
      <c r="K492" t="s">
        <v>13027</v>
      </c>
      <c r="L492" t="s">
        <v>13080</v>
      </c>
      <c r="M492">
        <v>37</v>
      </c>
      <c r="N492">
        <v>0</v>
      </c>
      <c r="O492">
        <v>1</v>
      </c>
    </row>
    <row r="493" spans="1:15" x14ac:dyDescent="0.2">
      <c r="A493">
        <v>386098453</v>
      </c>
      <c r="B493" t="s">
        <v>13797</v>
      </c>
      <c r="C493">
        <v>104387584</v>
      </c>
      <c r="D493" t="s">
        <v>13025</v>
      </c>
      <c r="E493">
        <v>0</v>
      </c>
      <c r="F493">
        <v>16772</v>
      </c>
      <c r="G493">
        <v>4.5</v>
      </c>
      <c r="H493">
        <v>293</v>
      </c>
      <c r="I493">
        <v>3</v>
      </c>
      <c r="J493" t="s">
        <v>13798</v>
      </c>
      <c r="K493" t="s">
        <v>13027</v>
      </c>
      <c r="L493" t="s">
        <v>13066</v>
      </c>
      <c r="M493">
        <v>24</v>
      </c>
      <c r="N493">
        <v>4</v>
      </c>
      <c r="O493">
        <v>3</v>
      </c>
    </row>
    <row r="494" spans="1:15" x14ac:dyDescent="0.2">
      <c r="A494">
        <v>386239683</v>
      </c>
      <c r="B494" t="s">
        <v>13799</v>
      </c>
      <c r="C494">
        <v>77139968</v>
      </c>
      <c r="D494" t="s">
        <v>13025</v>
      </c>
      <c r="E494">
        <v>0.99</v>
      </c>
      <c r="F494">
        <v>9</v>
      </c>
      <c r="G494">
        <v>4</v>
      </c>
      <c r="H494">
        <v>7</v>
      </c>
      <c r="I494">
        <v>4.5</v>
      </c>
      <c r="J494" t="s">
        <v>13800</v>
      </c>
      <c r="K494" t="s">
        <v>13027</v>
      </c>
      <c r="L494" t="s">
        <v>13028</v>
      </c>
      <c r="M494">
        <v>43</v>
      </c>
      <c r="N494">
        <v>5</v>
      </c>
      <c r="O494">
        <v>5</v>
      </c>
    </row>
    <row r="495" spans="1:15" x14ac:dyDescent="0.2">
      <c r="A495">
        <v>386241770</v>
      </c>
      <c r="B495" t="s">
        <v>13801</v>
      </c>
      <c r="C495">
        <v>28566528</v>
      </c>
      <c r="D495" t="s">
        <v>13025</v>
      </c>
      <c r="E495">
        <v>0.99</v>
      </c>
      <c r="F495">
        <v>2113</v>
      </c>
      <c r="G495">
        <v>3.5</v>
      </c>
      <c r="H495">
        <v>20</v>
      </c>
      <c r="I495">
        <v>2.5</v>
      </c>
      <c r="J495" t="s">
        <v>13543</v>
      </c>
      <c r="K495" t="s">
        <v>13027</v>
      </c>
      <c r="L495" t="s">
        <v>13028</v>
      </c>
      <c r="M495">
        <v>40</v>
      </c>
      <c r="N495">
        <v>5</v>
      </c>
      <c r="O495">
        <v>1</v>
      </c>
    </row>
    <row r="496" spans="1:15" x14ac:dyDescent="0.2">
      <c r="A496">
        <v>386505750</v>
      </c>
      <c r="B496" t="s">
        <v>13802</v>
      </c>
      <c r="C496">
        <v>7990272</v>
      </c>
      <c r="D496" t="s">
        <v>13025</v>
      </c>
      <c r="E496">
        <v>0</v>
      </c>
      <c r="F496">
        <v>794</v>
      </c>
      <c r="G496">
        <v>4</v>
      </c>
      <c r="H496">
        <v>8</v>
      </c>
      <c r="I496">
        <v>3.5</v>
      </c>
      <c r="J496" t="s">
        <v>13231</v>
      </c>
      <c r="K496" t="s">
        <v>13037</v>
      </c>
      <c r="L496" t="s">
        <v>13167</v>
      </c>
      <c r="M496">
        <v>37</v>
      </c>
      <c r="N496">
        <v>5</v>
      </c>
      <c r="O496">
        <v>1</v>
      </c>
    </row>
    <row r="497" spans="1:15" x14ac:dyDescent="0.2">
      <c r="A497">
        <v>386592716</v>
      </c>
      <c r="B497" t="s">
        <v>13803</v>
      </c>
      <c r="C497">
        <v>122979328</v>
      </c>
      <c r="D497" t="s">
        <v>13025</v>
      </c>
      <c r="E497">
        <v>0</v>
      </c>
      <c r="F497">
        <v>8939</v>
      </c>
      <c r="G497">
        <v>4</v>
      </c>
      <c r="H497">
        <v>15</v>
      </c>
      <c r="I497">
        <v>1.5</v>
      </c>
      <c r="J497">
        <v>17.100000000000001</v>
      </c>
      <c r="K497" t="s">
        <v>13027</v>
      </c>
      <c r="L497" t="s">
        <v>13138</v>
      </c>
      <c r="M497">
        <v>37</v>
      </c>
      <c r="N497">
        <v>5</v>
      </c>
      <c r="O497">
        <v>29</v>
      </c>
    </row>
    <row r="498" spans="1:15" x14ac:dyDescent="0.2">
      <c r="A498">
        <v>387109554</v>
      </c>
      <c r="B498" t="s">
        <v>13804</v>
      </c>
      <c r="C498">
        <v>32918528</v>
      </c>
      <c r="D498" t="s">
        <v>13025</v>
      </c>
      <c r="E498">
        <v>0</v>
      </c>
      <c r="F498">
        <v>308</v>
      </c>
      <c r="G498">
        <v>3.5</v>
      </c>
      <c r="H498">
        <v>0</v>
      </c>
      <c r="I498">
        <v>0</v>
      </c>
      <c r="J498" t="s">
        <v>13805</v>
      </c>
      <c r="K498" t="s">
        <v>13058</v>
      </c>
      <c r="L498" t="s">
        <v>12459</v>
      </c>
      <c r="M498">
        <v>37</v>
      </c>
      <c r="N498">
        <v>0</v>
      </c>
      <c r="O498">
        <v>1</v>
      </c>
    </row>
    <row r="499" spans="1:15" x14ac:dyDescent="0.2">
      <c r="A499">
        <v>387310377</v>
      </c>
      <c r="B499" t="s">
        <v>13806</v>
      </c>
      <c r="C499">
        <v>4034560</v>
      </c>
      <c r="D499" t="s">
        <v>13025</v>
      </c>
      <c r="E499">
        <v>0</v>
      </c>
      <c r="F499">
        <v>5</v>
      </c>
      <c r="G499">
        <v>2</v>
      </c>
      <c r="H499">
        <v>1</v>
      </c>
      <c r="I499">
        <v>1</v>
      </c>
      <c r="J499" t="s">
        <v>13807</v>
      </c>
      <c r="K499" t="s">
        <v>13027</v>
      </c>
      <c r="L499" t="s">
        <v>13134</v>
      </c>
      <c r="M499">
        <v>38</v>
      </c>
      <c r="N499">
        <v>0</v>
      </c>
      <c r="O499">
        <v>2</v>
      </c>
    </row>
    <row r="500" spans="1:15" x14ac:dyDescent="0.2">
      <c r="A500">
        <v>387428400</v>
      </c>
      <c r="B500" t="s">
        <v>13808</v>
      </c>
      <c r="C500">
        <v>624107810</v>
      </c>
      <c r="D500" t="s">
        <v>13025</v>
      </c>
      <c r="E500">
        <v>0.99</v>
      </c>
      <c r="F500">
        <v>326482</v>
      </c>
      <c r="G500">
        <v>5</v>
      </c>
      <c r="H500">
        <v>177050</v>
      </c>
      <c r="I500">
        <v>5</v>
      </c>
      <c r="J500" t="s">
        <v>13809</v>
      </c>
      <c r="K500" t="s">
        <v>13037</v>
      </c>
      <c r="L500" t="s">
        <v>13028</v>
      </c>
      <c r="M500">
        <v>43</v>
      </c>
      <c r="N500">
        <v>5</v>
      </c>
      <c r="O500">
        <v>13</v>
      </c>
    </row>
    <row r="501" spans="1:15" x14ac:dyDescent="0.2">
      <c r="A501">
        <v>387682726</v>
      </c>
      <c r="B501" t="s">
        <v>13810</v>
      </c>
      <c r="C501">
        <v>309673984</v>
      </c>
      <c r="D501" t="s">
        <v>13025</v>
      </c>
      <c r="E501">
        <v>0</v>
      </c>
      <c r="F501">
        <v>3801</v>
      </c>
      <c r="G501">
        <v>4</v>
      </c>
      <c r="H501">
        <v>6</v>
      </c>
      <c r="I501">
        <v>4</v>
      </c>
      <c r="J501" t="s">
        <v>13811</v>
      </c>
      <c r="K501" t="s">
        <v>13027</v>
      </c>
      <c r="L501" t="s">
        <v>13038</v>
      </c>
      <c r="M501">
        <v>37</v>
      </c>
      <c r="N501">
        <v>1</v>
      </c>
      <c r="O50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3" tint="0.59999389629810485"/>
  </sheetPr>
  <dimension ref="A1:C54"/>
  <sheetViews>
    <sheetView showGridLines="0" zoomScaleNormal="100" workbookViewId="0"/>
  </sheetViews>
  <sheetFormatPr baseColWidth="10" defaultColWidth="8.83203125" defaultRowHeight="15" x14ac:dyDescent="0.2"/>
  <cols>
    <col min="1" max="1" width="12.83203125" style="21" customWidth="1"/>
    <col min="2" max="2" width="14.83203125" style="56" customWidth="1"/>
    <col min="3" max="3" width="12.83203125" style="56" customWidth="1"/>
    <col min="4" max="13" width="7.5" customWidth="1"/>
    <col min="58" max="58" width="8.83203125" customWidth="1"/>
  </cols>
  <sheetData>
    <row r="1" spans="1:3" s="7" customFormat="1" x14ac:dyDescent="0.2">
      <c r="A1" s="57" t="s">
        <v>8538</v>
      </c>
      <c r="B1" s="58" t="s">
        <v>7153</v>
      </c>
      <c r="C1" s="58" t="s">
        <v>8539</v>
      </c>
    </row>
    <row r="2" spans="1:3" x14ac:dyDescent="0.2">
      <c r="A2" s="20">
        <v>42372</v>
      </c>
      <c r="B2" s="56">
        <v>36.666666666666664</v>
      </c>
      <c r="C2" s="56">
        <v>0</v>
      </c>
    </row>
    <row r="3" spans="1:3" x14ac:dyDescent="0.2">
      <c r="A3" s="20">
        <v>42379</v>
      </c>
      <c r="B3" s="56">
        <v>32.714285714285715</v>
      </c>
      <c r="C3" s="56">
        <v>1.39</v>
      </c>
    </row>
    <row r="4" spans="1:3" x14ac:dyDescent="0.2">
      <c r="A4" s="20">
        <v>42386</v>
      </c>
      <c r="B4" s="56">
        <v>32.428571428571431</v>
      </c>
      <c r="C4" s="56">
        <v>1.4000000000000001</v>
      </c>
    </row>
    <row r="5" spans="1:3" x14ac:dyDescent="0.2">
      <c r="A5" s="20">
        <v>42393</v>
      </c>
      <c r="B5" s="56">
        <v>25.142857142857142</v>
      </c>
      <c r="C5" s="56">
        <v>0.48</v>
      </c>
    </row>
    <row r="6" spans="1:3" x14ac:dyDescent="0.2">
      <c r="A6" s="20">
        <v>42400</v>
      </c>
      <c r="B6" s="56">
        <v>37.142857142857146</v>
      </c>
      <c r="C6" s="56">
        <v>0</v>
      </c>
    </row>
    <row r="7" spans="1:3" x14ac:dyDescent="0.2">
      <c r="A7" s="20">
        <v>42407</v>
      </c>
      <c r="B7" s="56">
        <v>41.285714285714285</v>
      </c>
      <c r="C7" s="56">
        <v>1.3</v>
      </c>
    </row>
    <row r="8" spans="1:3" x14ac:dyDescent="0.2">
      <c r="A8" s="20">
        <v>42414</v>
      </c>
      <c r="B8" s="56">
        <v>20.428571428571427</v>
      </c>
      <c r="C8" s="56">
        <v>0.54</v>
      </c>
    </row>
    <row r="9" spans="1:3" x14ac:dyDescent="0.2">
      <c r="A9" s="20">
        <v>42421</v>
      </c>
      <c r="B9" s="56">
        <v>35.285714285714285</v>
      </c>
      <c r="C9" s="56">
        <v>0.93</v>
      </c>
    </row>
    <row r="10" spans="1:3" x14ac:dyDescent="0.2">
      <c r="A10" s="20">
        <v>42428</v>
      </c>
      <c r="B10" s="56">
        <v>39.285714285714285</v>
      </c>
      <c r="C10" s="56">
        <v>1.4</v>
      </c>
    </row>
    <row r="11" spans="1:3" x14ac:dyDescent="0.2">
      <c r="A11" s="20">
        <v>42435</v>
      </c>
      <c r="B11" s="56">
        <v>36.142857142857146</v>
      </c>
      <c r="C11" s="56">
        <v>0.38</v>
      </c>
    </row>
    <row r="12" spans="1:3" x14ac:dyDescent="0.2">
      <c r="A12" s="20">
        <v>42442</v>
      </c>
      <c r="B12" s="56">
        <v>49.142857142857146</v>
      </c>
      <c r="C12" s="56">
        <v>0.49</v>
      </c>
    </row>
    <row r="13" spans="1:3" x14ac:dyDescent="0.2">
      <c r="A13" s="20">
        <v>42449</v>
      </c>
      <c r="B13" s="56">
        <v>42</v>
      </c>
      <c r="C13" s="56">
        <v>1.5</v>
      </c>
    </row>
    <row r="14" spans="1:3" x14ac:dyDescent="0.2">
      <c r="A14" s="20">
        <v>42456</v>
      </c>
      <c r="B14" s="56">
        <v>39.714285714285715</v>
      </c>
      <c r="C14" s="56">
        <v>0.38</v>
      </c>
    </row>
    <row r="15" spans="1:3" x14ac:dyDescent="0.2">
      <c r="A15" s="20">
        <v>42463</v>
      </c>
      <c r="B15" s="56">
        <v>48.285714285714285</v>
      </c>
      <c r="C15" s="56">
        <v>1.27</v>
      </c>
    </row>
    <row r="16" spans="1:3" x14ac:dyDescent="0.2">
      <c r="A16" s="20">
        <v>42470</v>
      </c>
      <c r="B16" s="56">
        <v>38</v>
      </c>
      <c r="C16" s="56">
        <v>1.44</v>
      </c>
    </row>
    <row r="17" spans="1:3" x14ac:dyDescent="0.2">
      <c r="A17" s="20">
        <v>42477</v>
      </c>
      <c r="B17" s="56">
        <v>47</v>
      </c>
      <c r="C17" s="56">
        <v>0.23</v>
      </c>
    </row>
    <row r="18" spans="1:3" x14ac:dyDescent="0.2">
      <c r="A18" s="20">
        <v>42484</v>
      </c>
      <c r="B18" s="56">
        <v>53.571428571428569</v>
      </c>
      <c r="C18" s="56">
        <v>0.11</v>
      </c>
    </row>
    <row r="19" spans="1:3" x14ac:dyDescent="0.2">
      <c r="A19" s="20">
        <v>42491</v>
      </c>
      <c r="B19" s="56">
        <v>47.285714285714285</v>
      </c>
      <c r="C19" s="56">
        <v>0.37</v>
      </c>
    </row>
    <row r="20" spans="1:3" x14ac:dyDescent="0.2">
      <c r="A20" s="20">
        <v>42498</v>
      </c>
      <c r="B20" s="56">
        <v>47.428571428571431</v>
      </c>
      <c r="C20" s="56">
        <v>1.23</v>
      </c>
    </row>
    <row r="21" spans="1:3" x14ac:dyDescent="0.2">
      <c r="A21" s="20">
        <v>42505</v>
      </c>
      <c r="B21" s="56">
        <v>59.857142857142854</v>
      </c>
      <c r="C21" s="56">
        <v>0.11</v>
      </c>
    </row>
    <row r="22" spans="1:3" x14ac:dyDescent="0.2">
      <c r="A22" s="20">
        <v>42512</v>
      </c>
      <c r="B22" s="56">
        <v>57.142857142857146</v>
      </c>
      <c r="C22" s="56">
        <v>0</v>
      </c>
    </row>
    <row r="23" spans="1:3" x14ac:dyDescent="0.2">
      <c r="A23" s="20">
        <v>42519</v>
      </c>
      <c r="B23" s="56">
        <v>64.857142857142861</v>
      </c>
      <c r="C23" s="56">
        <v>0.26</v>
      </c>
    </row>
    <row r="24" spans="1:3" x14ac:dyDescent="0.2">
      <c r="A24" s="20">
        <v>42526</v>
      </c>
      <c r="B24" s="56">
        <v>64.285714285714292</v>
      </c>
      <c r="C24" s="56">
        <v>2.04</v>
      </c>
    </row>
    <row r="25" spans="1:3" x14ac:dyDescent="0.2">
      <c r="A25" s="20">
        <v>42533</v>
      </c>
      <c r="B25" s="56">
        <v>66.428571428571431</v>
      </c>
      <c r="C25" s="56">
        <v>0.16999999999999998</v>
      </c>
    </row>
    <row r="26" spans="1:3" x14ac:dyDescent="0.2">
      <c r="A26" s="20">
        <v>42540</v>
      </c>
      <c r="B26" s="56">
        <v>67.714285714285708</v>
      </c>
      <c r="C26" s="56">
        <v>0.12</v>
      </c>
    </row>
    <row r="27" spans="1:3" x14ac:dyDescent="0.2">
      <c r="A27" s="20">
        <v>42547</v>
      </c>
      <c r="B27" s="56">
        <v>69.714285714285708</v>
      </c>
      <c r="C27" s="56">
        <v>0.02</v>
      </c>
    </row>
    <row r="28" spans="1:3" x14ac:dyDescent="0.2">
      <c r="A28" s="20">
        <v>42554</v>
      </c>
      <c r="B28" s="56">
        <v>73.714285714285708</v>
      </c>
      <c r="C28" s="56">
        <v>0.31</v>
      </c>
    </row>
    <row r="29" spans="1:3" x14ac:dyDescent="0.2">
      <c r="A29" s="20">
        <v>42561</v>
      </c>
      <c r="B29" s="56">
        <v>68.857142857142861</v>
      </c>
      <c r="C29" s="56">
        <v>0.44999999999999996</v>
      </c>
    </row>
    <row r="30" spans="1:3" x14ac:dyDescent="0.2">
      <c r="A30" s="20">
        <v>42568</v>
      </c>
      <c r="B30" s="56">
        <v>76.428571428571431</v>
      </c>
      <c r="C30" s="56">
        <v>0</v>
      </c>
    </row>
    <row r="31" spans="1:3" x14ac:dyDescent="0.2">
      <c r="A31" s="20">
        <v>42575</v>
      </c>
      <c r="B31" s="56">
        <v>79</v>
      </c>
      <c r="C31" s="56">
        <v>0.01</v>
      </c>
    </row>
    <row r="32" spans="1:3" x14ac:dyDescent="0.2">
      <c r="A32" s="20">
        <v>42582</v>
      </c>
      <c r="B32" s="56">
        <v>78</v>
      </c>
      <c r="C32" s="56">
        <v>0.21</v>
      </c>
    </row>
    <row r="33" spans="1:3" x14ac:dyDescent="0.2">
      <c r="A33" s="20">
        <v>42589</v>
      </c>
      <c r="B33" s="56">
        <v>73.857142857142861</v>
      </c>
      <c r="C33" s="56">
        <v>0.06</v>
      </c>
    </row>
    <row r="34" spans="1:3" x14ac:dyDescent="0.2">
      <c r="A34" s="20">
        <v>42596</v>
      </c>
      <c r="B34" s="56">
        <v>78.285714285714292</v>
      </c>
      <c r="C34" s="56">
        <v>0.76</v>
      </c>
    </row>
    <row r="35" spans="1:3" x14ac:dyDescent="0.2">
      <c r="A35" s="20">
        <v>42603</v>
      </c>
      <c r="B35" s="56">
        <v>76.857142857142861</v>
      </c>
      <c r="C35" s="56">
        <v>0.01</v>
      </c>
    </row>
    <row r="36" spans="1:3" x14ac:dyDescent="0.2">
      <c r="A36" s="20">
        <v>42610</v>
      </c>
      <c r="B36" s="56">
        <v>75.142857142857139</v>
      </c>
      <c r="C36" s="56">
        <v>0.89</v>
      </c>
    </row>
    <row r="37" spans="1:3" x14ac:dyDescent="0.2">
      <c r="A37" s="20">
        <v>42617</v>
      </c>
      <c r="B37" s="56">
        <v>70.714285714285708</v>
      </c>
      <c r="C37" s="56">
        <v>0.02</v>
      </c>
    </row>
    <row r="38" spans="1:3" x14ac:dyDescent="0.2">
      <c r="A38" s="20">
        <v>42624</v>
      </c>
      <c r="B38" s="56">
        <v>71.285714285714292</v>
      </c>
      <c r="C38" s="56">
        <v>0.28000000000000003</v>
      </c>
    </row>
    <row r="39" spans="1:3" x14ac:dyDescent="0.2">
      <c r="A39" s="20">
        <v>42631</v>
      </c>
      <c r="B39" s="56">
        <v>67.571428571428569</v>
      </c>
      <c r="C39" s="56">
        <v>0.06</v>
      </c>
    </row>
    <row r="40" spans="1:3" x14ac:dyDescent="0.2">
      <c r="A40" s="20">
        <v>42638</v>
      </c>
      <c r="B40" s="56">
        <v>68</v>
      </c>
      <c r="C40" s="56">
        <v>0.67</v>
      </c>
    </row>
    <row r="41" spans="1:3" x14ac:dyDescent="0.2">
      <c r="A41" s="20">
        <v>42645</v>
      </c>
      <c r="B41" s="56">
        <v>57.857142857142854</v>
      </c>
      <c r="C41" s="56">
        <v>1.0900000000000001</v>
      </c>
    </row>
    <row r="42" spans="1:3" x14ac:dyDescent="0.2">
      <c r="A42" s="20">
        <v>42652</v>
      </c>
      <c r="B42" s="56">
        <v>58.285714285714285</v>
      </c>
      <c r="C42" s="56">
        <v>1.85</v>
      </c>
    </row>
    <row r="43" spans="1:3" x14ac:dyDescent="0.2">
      <c r="A43" s="20">
        <v>42659</v>
      </c>
      <c r="B43" s="56">
        <v>53.714285714285715</v>
      </c>
      <c r="C43" s="56">
        <v>0</v>
      </c>
    </row>
    <row r="44" spans="1:3" x14ac:dyDescent="0.2">
      <c r="A44" s="20">
        <v>42666</v>
      </c>
      <c r="B44" s="56">
        <v>61.714285714285715</v>
      </c>
      <c r="C44" s="56">
        <v>1.48</v>
      </c>
    </row>
    <row r="45" spans="1:3" x14ac:dyDescent="0.2">
      <c r="A45" s="20">
        <v>42673</v>
      </c>
      <c r="B45" s="56">
        <v>47.857142857142854</v>
      </c>
      <c r="C45" s="56">
        <v>1.3900000000000001</v>
      </c>
    </row>
    <row r="46" spans="1:3" x14ac:dyDescent="0.2">
      <c r="A46" s="20">
        <v>42680</v>
      </c>
      <c r="B46" s="56">
        <v>49.285714285714285</v>
      </c>
      <c r="C46" s="56">
        <v>0.16999999999999998</v>
      </c>
    </row>
    <row r="47" spans="1:3" x14ac:dyDescent="0.2">
      <c r="A47" s="20">
        <v>42687</v>
      </c>
      <c r="B47" s="56">
        <v>46.714285714285715</v>
      </c>
      <c r="C47" s="56">
        <v>0.01</v>
      </c>
    </row>
    <row r="48" spans="1:3" x14ac:dyDescent="0.2">
      <c r="A48" s="20">
        <v>42694</v>
      </c>
      <c r="B48" s="56">
        <v>50</v>
      </c>
      <c r="C48" s="56">
        <v>1.1000000000000001</v>
      </c>
    </row>
    <row r="49" spans="1:3" x14ac:dyDescent="0.2">
      <c r="A49" s="20">
        <v>42701</v>
      </c>
      <c r="B49" s="56">
        <v>38.428571428571431</v>
      </c>
      <c r="C49" s="56">
        <v>0.08</v>
      </c>
    </row>
    <row r="50" spans="1:3" x14ac:dyDescent="0.2">
      <c r="A50" s="20">
        <v>42708</v>
      </c>
      <c r="B50" s="56">
        <v>43.285714285714285</v>
      </c>
      <c r="C50" s="56">
        <v>1.6500000000000001</v>
      </c>
    </row>
    <row r="51" spans="1:3" x14ac:dyDescent="0.2">
      <c r="A51" s="20">
        <v>42715</v>
      </c>
      <c r="B51" s="56">
        <v>34</v>
      </c>
      <c r="C51" s="56">
        <v>0.24000000000000002</v>
      </c>
    </row>
    <row r="52" spans="1:3" x14ac:dyDescent="0.2">
      <c r="A52" s="20">
        <v>42722</v>
      </c>
      <c r="B52" s="56">
        <v>31.714285714285715</v>
      </c>
      <c r="C52" s="56">
        <v>1.06</v>
      </c>
    </row>
    <row r="53" spans="1:3" x14ac:dyDescent="0.2">
      <c r="A53" s="20">
        <v>42729</v>
      </c>
      <c r="B53" s="56">
        <v>34.285714285714285</v>
      </c>
      <c r="C53" s="56">
        <v>0.4</v>
      </c>
    </row>
    <row r="54" spans="1:3" x14ac:dyDescent="0.2">
      <c r="A54" s="20">
        <v>42736</v>
      </c>
      <c r="B54" s="56">
        <v>40</v>
      </c>
      <c r="C54" s="56">
        <v>0.01</v>
      </c>
    </row>
  </sheetData>
  <conditionalFormatting sqref="B2:B5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:C54">
    <cfRule type="colorScale" priority="2">
      <colorScale>
        <cfvo type="min"/>
        <cfvo type="max"/>
        <color rgb="FFFCFCFF"/>
        <color rgb="FF63BE7B"/>
      </colorScale>
    </cfRule>
  </conditionalFormatting>
  <conditionalFormatting sqref="C1:C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EEC4-9687-4A46-8C4F-D14B1063EF07}">
  <sheetPr codeName="Sheet32">
    <tabColor theme="3" tint="0.59999389629810485"/>
  </sheetPr>
  <dimension ref="A1:F5001"/>
  <sheetViews>
    <sheetView workbookViewId="0">
      <selection activeCell="H11" sqref="H11"/>
    </sheetView>
  </sheetViews>
  <sheetFormatPr baseColWidth="10" defaultColWidth="8.83203125" defaultRowHeight="15" x14ac:dyDescent="0.2"/>
  <cols>
    <col min="1" max="1" width="14.6640625" style="2" customWidth="1"/>
    <col min="2" max="2" width="16.6640625" style="2" customWidth="1"/>
    <col min="3" max="3" width="31.83203125" style="29" customWidth="1"/>
    <col min="4" max="4" width="8.83203125" style="17"/>
    <col min="6" max="6" width="31.83203125" customWidth="1"/>
  </cols>
  <sheetData>
    <row r="1" spans="1:6" x14ac:dyDescent="0.2">
      <c r="A1" s="6" t="s">
        <v>7053</v>
      </c>
      <c r="B1" s="6" t="s">
        <v>12449</v>
      </c>
      <c r="C1" s="6" t="s">
        <v>12448</v>
      </c>
      <c r="D1" s="6" t="s">
        <v>12452</v>
      </c>
      <c r="F1" s="6" t="s">
        <v>12448</v>
      </c>
    </row>
    <row r="2" spans="1:6" x14ac:dyDescent="0.2">
      <c r="A2" s="3">
        <v>35431</v>
      </c>
      <c r="B2" s="2">
        <v>869</v>
      </c>
      <c r="C2" t="s">
        <v>9813</v>
      </c>
      <c r="D2" s="17">
        <v>5</v>
      </c>
      <c r="F2" t="s">
        <v>9813</v>
      </c>
    </row>
    <row r="3" spans="1:6" x14ac:dyDescent="0.2">
      <c r="A3" s="3">
        <v>35431</v>
      </c>
      <c r="B3" s="2">
        <v>1472</v>
      </c>
      <c r="C3" t="s">
        <v>10390</v>
      </c>
      <c r="D3" s="17">
        <v>3</v>
      </c>
      <c r="F3" t="s">
        <v>10390</v>
      </c>
    </row>
    <row r="4" spans="1:6" x14ac:dyDescent="0.2">
      <c r="A4" s="3">
        <v>35431</v>
      </c>
      <c r="B4" s="2">
        <v>76</v>
      </c>
      <c r="C4" t="s">
        <v>9057</v>
      </c>
      <c r="D4" s="17">
        <v>4</v>
      </c>
      <c r="F4" t="s">
        <v>9057</v>
      </c>
    </row>
    <row r="5" spans="1:6" x14ac:dyDescent="0.2">
      <c r="A5" s="3">
        <v>35431</v>
      </c>
      <c r="B5" s="2">
        <v>320</v>
      </c>
      <c r="C5" t="s">
        <v>9289</v>
      </c>
      <c r="D5" s="17">
        <v>3</v>
      </c>
      <c r="F5" t="s">
        <v>9289</v>
      </c>
    </row>
    <row r="6" spans="1:6" x14ac:dyDescent="0.2">
      <c r="A6" s="3">
        <v>35431</v>
      </c>
      <c r="B6" s="2">
        <v>4</v>
      </c>
      <c r="C6" t="s">
        <v>8986</v>
      </c>
      <c r="D6" s="17">
        <v>4</v>
      </c>
      <c r="F6" t="s">
        <v>8986</v>
      </c>
    </row>
    <row r="7" spans="1:6" x14ac:dyDescent="0.2">
      <c r="A7" s="3">
        <v>35431</v>
      </c>
      <c r="B7" s="2">
        <v>952</v>
      </c>
      <c r="C7" t="s">
        <v>9889</v>
      </c>
      <c r="D7" s="17">
        <v>4</v>
      </c>
      <c r="F7" t="s">
        <v>9889</v>
      </c>
    </row>
    <row r="8" spans="1:6" x14ac:dyDescent="0.2">
      <c r="A8" s="3">
        <v>35431</v>
      </c>
      <c r="B8" s="2">
        <v>1222</v>
      </c>
      <c r="C8" t="s">
        <v>10146</v>
      </c>
      <c r="D8" s="17">
        <v>4</v>
      </c>
      <c r="F8" t="s">
        <v>10146</v>
      </c>
    </row>
    <row r="9" spans="1:6" x14ac:dyDescent="0.2">
      <c r="A9" s="3">
        <v>35431</v>
      </c>
      <c r="B9" s="2">
        <v>517</v>
      </c>
      <c r="C9" t="s">
        <v>9476</v>
      </c>
      <c r="D9" s="17">
        <v>4</v>
      </c>
      <c r="F9" t="s">
        <v>9476</v>
      </c>
    </row>
    <row r="10" spans="1:6" x14ac:dyDescent="0.2">
      <c r="A10" s="3">
        <v>35431</v>
      </c>
      <c r="B10" s="2">
        <v>1359</v>
      </c>
      <c r="C10" t="s">
        <v>10280</v>
      </c>
      <c r="D10" s="17">
        <v>4</v>
      </c>
      <c r="F10" t="s">
        <v>10280</v>
      </c>
    </row>
    <row r="11" spans="1:6" x14ac:dyDescent="0.2">
      <c r="A11" s="3">
        <v>35431</v>
      </c>
      <c r="B11" s="2">
        <v>357</v>
      </c>
      <c r="C11" t="s">
        <v>9323</v>
      </c>
      <c r="D11" s="17">
        <v>4</v>
      </c>
      <c r="F11" t="s">
        <v>9323</v>
      </c>
    </row>
    <row r="12" spans="1:6" x14ac:dyDescent="0.2">
      <c r="A12" s="3">
        <v>35431</v>
      </c>
      <c r="B12" s="2">
        <v>1426</v>
      </c>
      <c r="C12" t="s">
        <v>10345</v>
      </c>
      <c r="D12" s="17">
        <v>5</v>
      </c>
      <c r="F12" t="s">
        <v>10345</v>
      </c>
    </row>
    <row r="13" spans="1:6" x14ac:dyDescent="0.2">
      <c r="A13" s="3">
        <v>35431</v>
      </c>
      <c r="B13" s="2">
        <v>190</v>
      </c>
      <c r="C13" t="s">
        <v>9166</v>
      </c>
      <c r="D13" s="17">
        <v>4</v>
      </c>
      <c r="F13" t="s">
        <v>9166</v>
      </c>
    </row>
    <row r="14" spans="1:6" x14ac:dyDescent="0.2">
      <c r="A14" s="3">
        <v>35431</v>
      </c>
      <c r="B14" s="2">
        <v>367</v>
      </c>
      <c r="C14" t="s">
        <v>9332</v>
      </c>
      <c r="D14" s="17">
        <v>4</v>
      </c>
      <c r="F14" t="s">
        <v>9332</v>
      </c>
    </row>
    <row r="15" spans="1:6" x14ac:dyDescent="0.2">
      <c r="A15" s="3">
        <v>35431</v>
      </c>
      <c r="B15" s="2">
        <v>250</v>
      </c>
      <c r="C15" t="s">
        <v>9222</v>
      </c>
      <c r="D15" s="17">
        <v>5</v>
      </c>
      <c r="F15" t="s">
        <v>9222</v>
      </c>
    </row>
    <row r="16" spans="1:6" x14ac:dyDescent="0.2">
      <c r="A16" s="3">
        <v>35431</v>
      </c>
      <c r="B16" s="2">
        <v>600</v>
      </c>
      <c r="C16" t="s">
        <v>9557</v>
      </c>
      <c r="D16" s="17">
        <v>4</v>
      </c>
      <c r="F16" t="s">
        <v>9557</v>
      </c>
    </row>
    <row r="17" spans="1:6" x14ac:dyDescent="0.2">
      <c r="A17" s="3">
        <v>35431</v>
      </c>
      <c r="B17" s="2">
        <v>702</v>
      </c>
      <c r="C17" t="s">
        <v>9655</v>
      </c>
      <c r="D17" s="17">
        <v>5</v>
      </c>
      <c r="F17" t="s">
        <v>9655</v>
      </c>
    </row>
    <row r="18" spans="1:6" x14ac:dyDescent="0.2">
      <c r="A18" s="3">
        <v>35431</v>
      </c>
      <c r="B18" s="2">
        <v>786</v>
      </c>
      <c r="C18" t="s">
        <v>9734</v>
      </c>
      <c r="D18" s="17">
        <v>3</v>
      </c>
      <c r="F18" t="s">
        <v>9734</v>
      </c>
    </row>
    <row r="19" spans="1:6" x14ac:dyDescent="0.2">
      <c r="A19" s="3">
        <v>35431</v>
      </c>
      <c r="B19" s="2">
        <v>536</v>
      </c>
      <c r="C19" t="s">
        <v>9495</v>
      </c>
      <c r="D19" s="17">
        <v>4</v>
      </c>
      <c r="F19" t="s">
        <v>9495</v>
      </c>
    </row>
    <row r="20" spans="1:6" x14ac:dyDescent="0.2">
      <c r="A20" s="3">
        <v>35431</v>
      </c>
      <c r="B20" s="2">
        <v>1285</v>
      </c>
      <c r="C20" t="s">
        <v>10208</v>
      </c>
      <c r="D20" s="17">
        <v>4</v>
      </c>
      <c r="F20" t="s">
        <v>10208</v>
      </c>
    </row>
    <row r="21" spans="1:6" x14ac:dyDescent="0.2">
      <c r="A21" s="3">
        <v>35431</v>
      </c>
      <c r="B21" s="2">
        <v>596</v>
      </c>
      <c r="C21" t="s">
        <v>9553</v>
      </c>
      <c r="D21" s="17">
        <v>3</v>
      </c>
      <c r="F21" t="s">
        <v>9553</v>
      </c>
    </row>
    <row r="22" spans="1:6" x14ac:dyDescent="0.2">
      <c r="A22" s="3">
        <v>35431</v>
      </c>
      <c r="B22" s="2">
        <v>846</v>
      </c>
      <c r="C22" t="s">
        <v>9791</v>
      </c>
      <c r="D22" s="17">
        <v>2</v>
      </c>
      <c r="F22" t="s">
        <v>9791</v>
      </c>
    </row>
    <row r="23" spans="1:6" x14ac:dyDescent="0.2">
      <c r="A23" s="3">
        <v>35431</v>
      </c>
      <c r="B23" s="2">
        <v>769</v>
      </c>
      <c r="C23" t="s">
        <v>9718</v>
      </c>
      <c r="D23" s="17">
        <v>4</v>
      </c>
      <c r="F23" t="s">
        <v>9718</v>
      </c>
    </row>
    <row r="24" spans="1:6" x14ac:dyDescent="0.2">
      <c r="A24" s="3">
        <v>35431</v>
      </c>
      <c r="B24" s="2">
        <v>586</v>
      </c>
      <c r="C24" t="s">
        <v>9543</v>
      </c>
      <c r="D24" s="17">
        <v>3</v>
      </c>
      <c r="F24" t="s">
        <v>9543</v>
      </c>
    </row>
    <row r="25" spans="1:6" x14ac:dyDescent="0.2">
      <c r="A25" s="3">
        <v>35431</v>
      </c>
      <c r="B25" s="2">
        <v>1135</v>
      </c>
      <c r="C25" t="s">
        <v>10065</v>
      </c>
      <c r="D25" s="17">
        <v>3</v>
      </c>
      <c r="F25" t="s">
        <v>10065</v>
      </c>
    </row>
    <row r="26" spans="1:6" x14ac:dyDescent="0.2">
      <c r="A26" s="3">
        <v>35431</v>
      </c>
      <c r="B26" s="2">
        <v>1046</v>
      </c>
      <c r="C26" t="s">
        <v>9981</v>
      </c>
      <c r="D26" s="17">
        <v>2</v>
      </c>
      <c r="F26" t="s">
        <v>9981</v>
      </c>
    </row>
    <row r="27" spans="1:6" x14ac:dyDescent="0.2">
      <c r="A27" s="3">
        <v>35431</v>
      </c>
      <c r="B27" s="2">
        <v>170</v>
      </c>
      <c r="C27" t="s">
        <v>9147</v>
      </c>
      <c r="D27" s="17">
        <v>4</v>
      </c>
      <c r="F27" t="s">
        <v>9147</v>
      </c>
    </row>
    <row r="28" spans="1:6" x14ac:dyDescent="0.2">
      <c r="A28" s="3">
        <v>35431</v>
      </c>
      <c r="B28" s="2">
        <v>885</v>
      </c>
      <c r="C28" t="s">
        <v>9827</v>
      </c>
      <c r="D28" s="17">
        <v>4</v>
      </c>
      <c r="F28" t="s">
        <v>9827</v>
      </c>
    </row>
    <row r="29" spans="1:6" x14ac:dyDescent="0.2">
      <c r="A29" s="3">
        <v>35431</v>
      </c>
      <c r="B29" s="2">
        <v>236</v>
      </c>
      <c r="C29" t="s">
        <v>9209</v>
      </c>
      <c r="D29" s="17">
        <v>3</v>
      </c>
      <c r="F29" t="s">
        <v>9209</v>
      </c>
    </row>
    <row r="30" spans="1:6" x14ac:dyDescent="0.2">
      <c r="A30" s="3">
        <v>35431</v>
      </c>
      <c r="B30" s="2">
        <v>1039</v>
      </c>
      <c r="C30" t="s">
        <v>9974</v>
      </c>
      <c r="D30" s="17">
        <v>3</v>
      </c>
      <c r="F30" t="s">
        <v>9974</v>
      </c>
    </row>
    <row r="31" spans="1:6" x14ac:dyDescent="0.2">
      <c r="A31" s="3">
        <v>35431</v>
      </c>
      <c r="B31" s="2">
        <v>603</v>
      </c>
      <c r="C31" t="s">
        <v>9560</v>
      </c>
      <c r="D31" s="17">
        <v>2</v>
      </c>
      <c r="F31" t="s">
        <v>9560</v>
      </c>
    </row>
    <row r="32" spans="1:6" x14ac:dyDescent="0.2">
      <c r="A32" s="3">
        <v>35431</v>
      </c>
      <c r="B32" s="2">
        <v>616</v>
      </c>
      <c r="C32" t="s">
        <v>9573</v>
      </c>
      <c r="D32" s="17">
        <v>4</v>
      </c>
      <c r="F32" t="s">
        <v>9573</v>
      </c>
    </row>
    <row r="33" spans="1:6" x14ac:dyDescent="0.2">
      <c r="A33" s="3">
        <v>35431</v>
      </c>
      <c r="B33" s="2">
        <v>1432</v>
      </c>
      <c r="C33" t="s">
        <v>10351</v>
      </c>
      <c r="D33" s="17">
        <v>4</v>
      </c>
      <c r="F33" t="s">
        <v>10351</v>
      </c>
    </row>
    <row r="34" spans="1:6" x14ac:dyDescent="0.2">
      <c r="A34" s="3">
        <v>35431</v>
      </c>
      <c r="B34" s="2">
        <v>544</v>
      </c>
      <c r="C34" t="s">
        <v>9503</v>
      </c>
      <c r="D34" s="17">
        <v>2</v>
      </c>
      <c r="F34" t="s">
        <v>9503</v>
      </c>
    </row>
    <row r="35" spans="1:6" x14ac:dyDescent="0.2">
      <c r="A35" s="3">
        <v>35431</v>
      </c>
      <c r="B35" s="2">
        <v>920</v>
      </c>
      <c r="C35" t="s">
        <v>9861</v>
      </c>
      <c r="D35" s="17">
        <v>2</v>
      </c>
      <c r="F35" t="s">
        <v>9861</v>
      </c>
    </row>
    <row r="36" spans="1:6" x14ac:dyDescent="0.2">
      <c r="A36" s="3">
        <v>35431</v>
      </c>
      <c r="B36" s="2">
        <v>1349</v>
      </c>
      <c r="C36" t="s">
        <v>10271</v>
      </c>
      <c r="D36" s="17">
        <v>3</v>
      </c>
      <c r="F36" t="s">
        <v>10271</v>
      </c>
    </row>
    <row r="37" spans="1:6" x14ac:dyDescent="0.2">
      <c r="A37" s="3">
        <v>35431</v>
      </c>
      <c r="B37" s="2">
        <v>1093</v>
      </c>
      <c r="C37" t="s">
        <v>10026</v>
      </c>
      <c r="D37" s="17">
        <v>4</v>
      </c>
      <c r="F37" t="s">
        <v>10026</v>
      </c>
    </row>
    <row r="38" spans="1:6" x14ac:dyDescent="0.2">
      <c r="A38" s="3">
        <v>35431</v>
      </c>
      <c r="B38" s="2">
        <v>417</v>
      </c>
      <c r="C38" t="s">
        <v>9382</v>
      </c>
      <c r="D38" s="17">
        <v>2</v>
      </c>
      <c r="F38" t="s">
        <v>9382</v>
      </c>
    </row>
    <row r="39" spans="1:6" x14ac:dyDescent="0.2">
      <c r="A39" s="3">
        <v>35431</v>
      </c>
      <c r="B39" s="2">
        <v>887</v>
      </c>
      <c r="C39" t="s">
        <v>9829</v>
      </c>
      <c r="D39" s="17">
        <v>5</v>
      </c>
      <c r="F39" t="s">
        <v>9829</v>
      </c>
    </row>
    <row r="40" spans="1:6" x14ac:dyDescent="0.2">
      <c r="A40" s="3">
        <v>35431</v>
      </c>
      <c r="B40" s="2">
        <v>1449</v>
      </c>
      <c r="C40" t="s">
        <v>10367</v>
      </c>
      <c r="D40" s="17">
        <v>3</v>
      </c>
      <c r="F40" t="s">
        <v>10367</v>
      </c>
    </row>
    <row r="41" spans="1:6" x14ac:dyDescent="0.2">
      <c r="A41" s="3">
        <v>35431</v>
      </c>
      <c r="B41" s="2">
        <v>494</v>
      </c>
      <c r="C41" t="s">
        <v>9455</v>
      </c>
      <c r="D41" s="17">
        <v>4</v>
      </c>
      <c r="F41" t="s">
        <v>9455</v>
      </c>
    </row>
    <row r="42" spans="1:6" x14ac:dyDescent="0.2">
      <c r="A42" s="3">
        <v>35431</v>
      </c>
      <c r="B42" s="2">
        <v>1070</v>
      </c>
      <c r="C42" t="s">
        <v>10004</v>
      </c>
      <c r="D42" s="17">
        <v>2</v>
      </c>
      <c r="F42" t="s">
        <v>10004</v>
      </c>
    </row>
    <row r="43" spans="1:6" x14ac:dyDescent="0.2">
      <c r="A43" s="3">
        <v>35431</v>
      </c>
      <c r="B43" s="2">
        <v>657</v>
      </c>
      <c r="C43" t="s">
        <v>9613</v>
      </c>
      <c r="D43" s="17">
        <v>2</v>
      </c>
      <c r="F43" t="s">
        <v>9613</v>
      </c>
    </row>
    <row r="44" spans="1:6" x14ac:dyDescent="0.2">
      <c r="A44" s="3">
        <v>35431</v>
      </c>
      <c r="B44" s="2">
        <v>967</v>
      </c>
      <c r="C44" t="s">
        <v>9904</v>
      </c>
      <c r="D44" s="17">
        <v>4</v>
      </c>
      <c r="F44" t="s">
        <v>9904</v>
      </c>
    </row>
    <row r="45" spans="1:6" x14ac:dyDescent="0.2">
      <c r="A45" s="3">
        <v>35431</v>
      </c>
      <c r="B45" s="2">
        <v>1483</v>
      </c>
      <c r="C45" t="s">
        <v>10401</v>
      </c>
      <c r="D45" s="17">
        <v>2</v>
      </c>
      <c r="F45" t="s">
        <v>10401</v>
      </c>
    </row>
    <row r="46" spans="1:6" x14ac:dyDescent="0.2">
      <c r="A46" s="3">
        <v>35431</v>
      </c>
      <c r="B46" s="2">
        <v>48</v>
      </c>
      <c r="C46" t="s">
        <v>9030</v>
      </c>
      <c r="D46" s="17">
        <v>3</v>
      </c>
      <c r="F46" t="s">
        <v>9030</v>
      </c>
    </row>
    <row r="47" spans="1:6" x14ac:dyDescent="0.2">
      <c r="A47" s="3">
        <v>35431</v>
      </c>
      <c r="B47" s="2">
        <v>830</v>
      </c>
      <c r="C47" t="s">
        <v>9775</v>
      </c>
      <c r="D47" s="17">
        <v>3</v>
      </c>
      <c r="F47" t="s">
        <v>9775</v>
      </c>
    </row>
    <row r="48" spans="1:6" x14ac:dyDescent="0.2">
      <c r="A48" s="3">
        <v>35431</v>
      </c>
      <c r="B48" s="2">
        <v>1179</v>
      </c>
      <c r="C48" t="s">
        <v>10106</v>
      </c>
      <c r="D48" s="17">
        <v>3</v>
      </c>
      <c r="F48" t="s">
        <v>10106</v>
      </c>
    </row>
    <row r="49" spans="1:6" x14ac:dyDescent="0.2">
      <c r="A49" s="3">
        <v>35431</v>
      </c>
      <c r="B49" s="2">
        <v>131</v>
      </c>
      <c r="C49" t="s">
        <v>9111</v>
      </c>
      <c r="D49" s="17">
        <v>4</v>
      </c>
      <c r="F49" t="s">
        <v>9111</v>
      </c>
    </row>
    <row r="50" spans="1:6" x14ac:dyDescent="0.2">
      <c r="A50" s="3">
        <v>35431</v>
      </c>
      <c r="B50" s="2">
        <v>574</v>
      </c>
      <c r="C50" t="s">
        <v>9532</v>
      </c>
      <c r="D50" s="17">
        <v>4</v>
      </c>
      <c r="F50" t="s">
        <v>9532</v>
      </c>
    </row>
    <row r="51" spans="1:6" x14ac:dyDescent="0.2">
      <c r="A51" s="3">
        <v>35431</v>
      </c>
      <c r="B51" s="2">
        <v>1217</v>
      </c>
      <c r="C51" t="s">
        <v>10141</v>
      </c>
      <c r="D51" s="17">
        <v>2</v>
      </c>
      <c r="F51" t="s">
        <v>10141</v>
      </c>
    </row>
    <row r="52" spans="1:6" x14ac:dyDescent="0.2">
      <c r="A52" s="3">
        <v>35431</v>
      </c>
      <c r="B52" s="2">
        <v>707</v>
      </c>
      <c r="C52" t="s">
        <v>9660</v>
      </c>
      <c r="D52" s="17">
        <v>3</v>
      </c>
      <c r="F52" t="s">
        <v>9660</v>
      </c>
    </row>
    <row r="53" spans="1:6" x14ac:dyDescent="0.2">
      <c r="A53" s="3">
        <v>35431</v>
      </c>
      <c r="B53" s="2">
        <v>817</v>
      </c>
      <c r="C53" t="s">
        <v>9763</v>
      </c>
      <c r="D53" s="17">
        <v>3</v>
      </c>
      <c r="F53" t="s">
        <v>9763</v>
      </c>
    </row>
    <row r="54" spans="1:6" x14ac:dyDescent="0.2">
      <c r="A54" s="3">
        <v>35431</v>
      </c>
      <c r="B54" s="2">
        <v>831</v>
      </c>
      <c r="C54" t="s">
        <v>9776</v>
      </c>
      <c r="D54" s="17">
        <v>2</v>
      </c>
      <c r="F54" t="s">
        <v>9776</v>
      </c>
    </row>
    <row r="55" spans="1:6" x14ac:dyDescent="0.2">
      <c r="A55" s="3">
        <v>35431</v>
      </c>
      <c r="B55" s="2">
        <v>1247</v>
      </c>
      <c r="C55" t="s">
        <v>10171</v>
      </c>
      <c r="D55" s="17">
        <v>3</v>
      </c>
      <c r="F55" t="s">
        <v>10171</v>
      </c>
    </row>
    <row r="56" spans="1:6" x14ac:dyDescent="0.2">
      <c r="A56" s="3">
        <v>35431</v>
      </c>
      <c r="B56" s="2">
        <v>1143</v>
      </c>
      <c r="C56" t="s">
        <v>10073</v>
      </c>
      <c r="D56" s="17">
        <v>2</v>
      </c>
      <c r="F56" t="s">
        <v>10073</v>
      </c>
    </row>
    <row r="57" spans="1:6" x14ac:dyDescent="0.2">
      <c r="A57" s="3">
        <v>35431</v>
      </c>
      <c r="B57" s="2">
        <v>628</v>
      </c>
      <c r="C57" t="s">
        <v>9585</v>
      </c>
      <c r="D57" s="17">
        <v>4</v>
      </c>
      <c r="F57" t="s">
        <v>9585</v>
      </c>
    </row>
    <row r="58" spans="1:6" x14ac:dyDescent="0.2">
      <c r="A58" s="3">
        <v>35431</v>
      </c>
      <c r="B58" s="2">
        <v>1037</v>
      </c>
      <c r="C58" t="s">
        <v>9972</v>
      </c>
      <c r="D58" s="17">
        <v>3</v>
      </c>
      <c r="F58" t="s">
        <v>9972</v>
      </c>
    </row>
    <row r="59" spans="1:6" x14ac:dyDescent="0.2">
      <c r="A59" s="3">
        <v>35431</v>
      </c>
      <c r="B59" s="2">
        <v>1360</v>
      </c>
      <c r="C59" t="s">
        <v>10281</v>
      </c>
      <c r="D59" s="17">
        <v>4</v>
      </c>
      <c r="F59" t="s">
        <v>10281</v>
      </c>
    </row>
    <row r="60" spans="1:6" x14ac:dyDescent="0.2">
      <c r="A60" s="3">
        <v>35431</v>
      </c>
      <c r="B60" s="2">
        <v>1537</v>
      </c>
      <c r="C60" t="s">
        <v>10452</v>
      </c>
      <c r="D60" s="17">
        <v>4</v>
      </c>
      <c r="F60" t="s">
        <v>10452</v>
      </c>
    </row>
    <row r="61" spans="1:6" x14ac:dyDescent="0.2">
      <c r="A61" s="3">
        <v>35431</v>
      </c>
      <c r="B61" s="2">
        <v>1420</v>
      </c>
      <c r="C61" t="s">
        <v>10339</v>
      </c>
      <c r="D61" s="17">
        <v>2</v>
      </c>
      <c r="F61" t="s">
        <v>10339</v>
      </c>
    </row>
    <row r="62" spans="1:6" x14ac:dyDescent="0.2">
      <c r="A62" s="3">
        <v>35431</v>
      </c>
      <c r="B62" s="2">
        <v>212</v>
      </c>
      <c r="C62" t="s">
        <v>9187</v>
      </c>
      <c r="D62" s="17">
        <v>3</v>
      </c>
      <c r="F62" t="s">
        <v>9187</v>
      </c>
    </row>
    <row r="63" spans="1:6" x14ac:dyDescent="0.2">
      <c r="A63" s="3">
        <v>35431</v>
      </c>
      <c r="B63" s="2">
        <v>721</v>
      </c>
      <c r="C63" t="s">
        <v>9674</v>
      </c>
      <c r="D63" s="17">
        <v>2</v>
      </c>
      <c r="F63" t="s">
        <v>9674</v>
      </c>
    </row>
    <row r="64" spans="1:6" x14ac:dyDescent="0.2">
      <c r="A64" s="3">
        <v>35431</v>
      </c>
      <c r="B64" s="2">
        <v>1164</v>
      </c>
      <c r="C64" t="s">
        <v>10093</v>
      </c>
      <c r="D64" s="17">
        <v>2</v>
      </c>
      <c r="F64" t="s">
        <v>10093</v>
      </c>
    </row>
    <row r="65" spans="1:6" x14ac:dyDescent="0.2">
      <c r="A65" s="3">
        <v>35431</v>
      </c>
      <c r="B65" s="2">
        <v>1067</v>
      </c>
      <c r="C65" t="s">
        <v>10001</v>
      </c>
      <c r="D65" s="17">
        <v>3</v>
      </c>
      <c r="F65" t="s">
        <v>10001</v>
      </c>
    </row>
    <row r="66" spans="1:6" x14ac:dyDescent="0.2">
      <c r="A66" s="3">
        <v>35431</v>
      </c>
      <c r="B66" s="2">
        <v>524</v>
      </c>
      <c r="C66" t="s">
        <v>9483</v>
      </c>
      <c r="D66" s="17">
        <v>2</v>
      </c>
      <c r="F66" t="s">
        <v>9483</v>
      </c>
    </row>
    <row r="67" spans="1:6" x14ac:dyDescent="0.2">
      <c r="A67" s="3">
        <v>35431</v>
      </c>
      <c r="B67" s="2">
        <v>181</v>
      </c>
      <c r="C67" t="s">
        <v>9157</v>
      </c>
      <c r="D67" s="17">
        <v>4</v>
      </c>
      <c r="F67" t="s">
        <v>9157</v>
      </c>
    </row>
    <row r="68" spans="1:6" x14ac:dyDescent="0.2">
      <c r="A68" s="3">
        <v>35431</v>
      </c>
      <c r="B68" s="2">
        <v>797</v>
      </c>
      <c r="C68" t="s">
        <v>9743</v>
      </c>
      <c r="D68" s="17">
        <v>3</v>
      </c>
      <c r="F68" t="s">
        <v>9743</v>
      </c>
    </row>
    <row r="69" spans="1:6" x14ac:dyDescent="0.2">
      <c r="A69" s="3">
        <v>35431</v>
      </c>
      <c r="B69" s="2">
        <v>507</v>
      </c>
      <c r="C69" t="s">
        <v>9467</v>
      </c>
      <c r="D69" s="17">
        <v>2</v>
      </c>
      <c r="F69" t="s">
        <v>9467</v>
      </c>
    </row>
    <row r="70" spans="1:6" x14ac:dyDescent="0.2">
      <c r="A70" s="3">
        <v>35431</v>
      </c>
      <c r="B70" s="2">
        <v>851</v>
      </c>
      <c r="C70" t="s">
        <v>9796</v>
      </c>
      <c r="D70" s="17">
        <v>4</v>
      </c>
      <c r="F70" t="s">
        <v>9796</v>
      </c>
    </row>
    <row r="71" spans="1:6" x14ac:dyDescent="0.2">
      <c r="A71" s="3">
        <v>35431</v>
      </c>
      <c r="B71" s="2">
        <v>1173</v>
      </c>
      <c r="C71" t="s">
        <v>10101</v>
      </c>
      <c r="D71" s="17">
        <v>3</v>
      </c>
      <c r="F71" t="s">
        <v>10101</v>
      </c>
    </row>
    <row r="72" spans="1:6" x14ac:dyDescent="0.2">
      <c r="A72" s="3">
        <v>35431</v>
      </c>
      <c r="B72" s="2">
        <v>1350</v>
      </c>
      <c r="C72" t="s">
        <v>10272</v>
      </c>
      <c r="D72" s="17">
        <v>3</v>
      </c>
      <c r="F72" t="s">
        <v>10272</v>
      </c>
    </row>
    <row r="73" spans="1:6" x14ac:dyDescent="0.2">
      <c r="A73" s="3">
        <v>35431</v>
      </c>
      <c r="B73" s="2">
        <v>1233</v>
      </c>
      <c r="C73" t="s">
        <v>10157</v>
      </c>
      <c r="D73" s="17">
        <v>4</v>
      </c>
      <c r="F73" t="s">
        <v>10157</v>
      </c>
    </row>
    <row r="74" spans="1:6" x14ac:dyDescent="0.2">
      <c r="A74" s="3">
        <v>35431</v>
      </c>
      <c r="B74" s="2">
        <v>25</v>
      </c>
      <c r="C74" t="s">
        <v>9006</v>
      </c>
      <c r="D74" s="17">
        <v>3</v>
      </c>
      <c r="F74" t="s">
        <v>9006</v>
      </c>
    </row>
    <row r="75" spans="1:6" x14ac:dyDescent="0.2">
      <c r="A75" s="3">
        <v>35431</v>
      </c>
      <c r="B75" s="2">
        <v>534</v>
      </c>
      <c r="C75" t="s">
        <v>9493</v>
      </c>
      <c r="D75" s="17">
        <v>3</v>
      </c>
      <c r="F75" t="s">
        <v>9493</v>
      </c>
    </row>
    <row r="76" spans="1:6" x14ac:dyDescent="0.2">
      <c r="A76" s="3">
        <v>35431</v>
      </c>
      <c r="B76" s="2">
        <v>987</v>
      </c>
      <c r="C76" t="s">
        <v>9924</v>
      </c>
      <c r="D76" s="17">
        <v>4</v>
      </c>
      <c r="F76" t="s">
        <v>9924</v>
      </c>
    </row>
    <row r="77" spans="1:6" x14ac:dyDescent="0.2">
      <c r="A77" s="3">
        <v>35431</v>
      </c>
      <c r="B77" s="2">
        <v>738</v>
      </c>
      <c r="C77" t="s">
        <v>9690</v>
      </c>
      <c r="D77" s="17">
        <v>4</v>
      </c>
      <c r="F77" t="s">
        <v>9690</v>
      </c>
    </row>
    <row r="78" spans="1:6" x14ac:dyDescent="0.2">
      <c r="A78" s="3">
        <v>35431</v>
      </c>
      <c r="B78" s="2">
        <v>1487</v>
      </c>
      <c r="C78" t="s">
        <v>10405</v>
      </c>
      <c r="D78" s="17">
        <v>4</v>
      </c>
      <c r="F78" t="s">
        <v>10405</v>
      </c>
    </row>
    <row r="79" spans="1:6" x14ac:dyDescent="0.2">
      <c r="A79" s="3">
        <v>35431</v>
      </c>
      <c r="B79" s="2">
        <v>798</v>
      </c>
      <c r="C79" t="s">
        <v>9744</v>
      </c>
      <c r="D79" s="17">
        <v>3</v>
      </c>
      <c r="F79" t="s">
        <v>9744</v>
      </c>
    </row>
    <row r="80" spans="1:6" x14ac:dyDescent="0.2">
      <c r="A80" s="3">
        <v>35431</v>
      </c>
      <c r="B80" s="2">
        <v>927</v>
      </c>
      <c r="C80" t="s">
        <v>9867</v>
      </c>
      <c r="D80" s="17">
        <v>5</v>
      </c>
      <c r="F80" t="s">
        <v>9867</v>
      </c>
    </row>
    <row r="81" spans="1:6" x14ac:dyDescent="0.2">
      <c r="A81" s="3">
        <v>35431</v>
      </c>
      <c r="B81" s="2">
        <v>505</v>
      </c>
      <c r="C81" t="s">
        <v>9465</v>
      </c>
      <c r="D81" s="17">
        <v>4</v>
      </c>
      <c r="F81" t="s">
        <v>9465</v>
      </c>
    </row>
    <row r="82" spans="1:6" x14ac:dyDescent="0.2">
      <c r="A82" s="3">
        <v>35431</v>
      </c>
      <c r="B82" s="2">
        <v>627</v>
      </c>
      <c r="C82" t="s">
        <v>9584</v>
      </c>
      <c r="D82" s="17">
        <v>2</v>
      </c>
      <c r="F82" t="s">
        <v>9584</v>
      </c>
    </row>
    <row r="83" spans="1:6" x14ac:dyDescent="0.2">
      <c r="A83" s="3">
        <v>35431</v>
      </c>
      <c r="B83" s="2">
        <v>238</v>
      </c>
      <c r="C83" t="s">
        <v>9211</v>
      </c>
      <c r="D83" s="17">
        <v>3</v>
      </c>
      <c r="F83" t="s">
        <v>9211</v>
      </c>
    </row>
    <row r="84" spans="1:6" x14ac:dyDescent="0.2">
      <c r="A84" s="3">
        <v>35431</v>
      </c>
      <c r="B84" s="2">
        <v>282</v>
      </c>
      <c r="C84" t="s">
        <v>9252</v>
      </c>
      <c r="D84" s="17">
        <v>2</v>
      </c>
      <c r="F84" t="s">
        <v>9252</v>
      </c>
    </row>
    <row r="85" spans="1:6" x14ac:dyDescent="0.2">
      <c r="A85" s="3">
        <v>35431</v>
      </c>
      <c r="B85" s="2">
        <v>565</v>
      </c>
      <c r="C85" t="s">
        <v>9523</v>
      </c>
      <c r="D85" s="17">
        <v>4</v>
      </c>
      <c r="F85" t="s">
        <v>9523</v>
      </c>
    </row>
    <row r="86" spans="1:6" x14ac:dyDescent="0.2">
      <c r="A86" s="3">
        <v>35431</v>
      </c>
      <c r="B86" s="2">
        <v>860</v>
      </c>
      <c r="C86" t="s">
        <v>9804</v>
      </c>
      <c r="D86" s="17">
        <v>4</v>
      </c>
      <c r="F86" t="s">
        <v>9804</v>
      </c>
    </row>
    <row r="87" spans="1:6" x14ac:dyDescent="0.2">
      <c r="A87" s="3">
        <v>35431</v>
      </c>
      <c r="B87" s="2">
        <v>704</v>
      </c>
      <c r="C87" t="s">
        <v>9657</v>
      </c>
      <c r="D87" s="17">
        <v>4</v>
      </c>
      <c r="F87" t="s">
        <v>9657</v>
      </c>
    </row>
    <row r="88" spans="1:6" x14ac:dyDescent="0.2">
      <c r="A88" s="3">
        <v>35431</v>
      </c>
      <c r="B88" s="2">
        <v>519</v>
      </c>
      <c r="C88" t="s">
        <v>9478</v>
      </c>
      <c r="D88" s="17">
        <v>4</v>
      </c>
      <c r="F88" t="s">
        <v>9478</v>
      </c>
    </row>
    <row r="89" spans="1:6" x14ac:dyDescent="0.2">
      <c r="A89" s="3">
        <v>35431</v>
      </c>
      <c r="B89" s="2">
        <v>974</v>
      </c>
      <c r="C89" t="s">
        <v>9911</v>
      </c>
      <c r="D89" s="17">
        <v>3</v>
      </c>
      <c r="F89" t="s">
        <v>9911</v>
      </c>
    </row>
    <row r="90" spans="1:6" x14ac:dyDescent="0.2">
      <c r="A90" s="3">
        <v>35431</v>
      </c>
      <c r="B90" s="2">
        <v>752</v>
      </c>
      <c r="C90" t="s">
        <v>9704</v>
      </c>
      <c r="D90" s="17">
        <v>2</v>
      </c>
      <c r="F90" t="s">
        <v>9704</v>
      </c>
    </row>
    <row r="91" spans="1:6" x14ac:dyDescent="0.2">
      <c r="A91" s="3">
        <v>35431</v>
      </c>
      <c r="B91" s="2">
        <v>275</v>
      </c>
      <c r="C91" t="s">
        <v>9247</v>
      </c>
      <c r="D91" s="17">
        <v>4</v>
      </c>
      <c r="F91" t="s">
        <v>9247</v>
      </c>
    </row>
    <row r="92" spans="1:6" x14ac:dyDescent="0.2">
      <c r="A92" s="3">
        <v>35431</v>
      </c>
      <c r="B92" s="2">
        <v>1290</v>
      </c>
      <c r="C92" t="s">
        <v>10213</v>
      </c>
      <c r="D92" s="17">
        <v>3</v>
      </c>
      <c r="F92" t="s">
        <v>10213</v>
      </c>
    </row>
    <row r="93" spans="1:6" x14ac:dyDescent="0.2">
      <c r="A93" s="3">
        <v>35431</v>
      </c>
      <c r="B93" s="2">
        <v>1361</v>
      </c>
      <c r="C93" t="s">
        <v>10282</v>
      </c>
      <c r="D93" s="17">
        <v>2</v>
      </c>
      <c r="F93" t="s">
        <v>10282</v>
      </c>
    </row>
    <row r="94" spans="1:6" x14ac:dyDescent="0.2">
      <c r="A94" s="3">
        <v>35431</v>
      </c>
      <c r="B94" s="2">
        <v>558</v>
      </c>
      <c r="C94" t="s">
        <v>9517</v>
      </c>
      <c r="D94" s="17">
        <v>3</v>
      </c>
      <c r="F94" t="s">
        <v>9517</v>
      </c>
    </row>
    <row r="95" spans="1:6" x14ac:dyDescent="0.2">
      <c r="A95" s="3">
        <v>35431</v>
      </c>
      <c r="B95" s="2">
        <v>442</v>
      </c>
      <c r="C95" t="s">
        <v>9406</v>
      </c>
      <c r="D95" s="17">
        <v>3</v>
      </c>
      <c r="F95" t="s">
        <v>9406</v>
      </c>
    </row>
    <row r="96" spans="1:6" x14ac:dyDescent="0.2">
      <c r="A96" s="3">
        <v>35431</v>
      </c>
      <c r="B96" s="2">
        <v>791</v>
      </c>
      <c r="C96" t="s">
        <v>9738</v>
      </c>
      <c r="D96" s="17">
        <v>3</v>
      </c>
      <c r="F96" t="s">
        <v>9738</v>
      </c>
    </row>
    <row r="97" spans="1:6" x14ac:dyDescent="0.2">
      <c r="A97" s="3">
        <v>35431</v>
      </c>
      <c r="B97" s="2">
        <v>1301</v>
      </c>
      <c r="C97" t="s">
        <v>10224</v>
      </c>
      <c r="D97" s="17">
        <v>2</v>
      </c>
      <c r="F97" t="s">
        <v>10224</v>
      </c>
    </row>
    <row r="98" spans="1:6" x14ac:dyDescent="0.2">
      <c r="A98" s="3">
        <v>35431</v>
      </c>
      <c r="B98" s="2">
        <v>1257</v>
      </c>
      <c r="C98" t="s">
        <v>10181</v>
      </c>
      <c r="D98" s="17">
        <v>4</v>
      </c>
      <c r="F98" t="s">
        <v>10181</v>
      </c>
    </row>
    <row r="99" spans="1:6" x14ac:dyDescent="0.2">
      <c r="A99" s="3">
        <v>35431</v>
      </c>
      <c r="B99" s="2">
        <v>1461</v>
      </c>
      <c r="C99" t="s">
        <v>10379</v>
      </c>
      <c r="D99" s="17">
        <v>2</v>
      </c>
      <c r="F99" t="s">
        <v>10379</v>
      </c>
    </row>
    <row r="100" spans="1:6" x14ac:dyDescent="0.2">
      <c r="A100" s="3">
        <v>35431</v>
      </c>
      <c r="B100" s="2">
        <v>119</v>
      </c>
      <c r="C100" t="s">
        <v>9099</v>
      </c>
      <c r="D100" s="17">
        <v>3</v>
      </c>
      <c r="F100" t="s">
        <v>9099</v>
      </c>
    </row>
    <row r="101" spans="1:6" x14ac:dyDescent="0.2">
      <c r="A101" s="3">
        <v>35431</v>
      </c>
      <c r="B101" s="2">
        <v>932</v>
      </c>
      <c r="C101" t="s">
        <v>9872</v>
      </c>
      <c r="D101" s="17">
        <v>2</v>
      </c>
      <c r="F101" t="s">
        <v>9872</v>
      </c>
    </row>
    <row r="102" spans="1:6" x14ac:dyDescent="0.2">
      <c r="A102" s="3">
        <v>35431</v>
      </c>
      <c r="B102" s="2">
        <v>761</v>
      </c>
      <c r="C102" t="s">
        <v>9711</v>
      </c>
      <c r="D102" s="17">
        <v>1</v>
      </c>
      <c r="F102" t="s">
        <v>9711</v>
      </c>
    </row>
    <row r="103" spans="1:6" x14ac:dyDescent="0.2">
      <c r="A103" s="3">
        <v>35431</v>
      </c>
      <c r="B103" s="2">
        <v>1435</v>
      </c>
      <c r="C103" t="s">
        <v>10354</v>
      </c>
      <c r="D103" s="17">
        <v>1</v>
      </c>
      <c r="F103" t="s">
        <v>10354</v>
      </c>
    </row>
    <row r="104" spans="1:6" x14ac:dyDescent="0.2">
      <c r="A104" s="3">
        <v>35431</v>
      </c>
      <c r="B104" s="2">
        <v>785</v>
      </c>
      <c r="C104" t="s">
        <v>9733</v>
      </c>
      <c r="D104" s="17">
        <v>2</v>
      </c>
      <c r="F104" t="s">
        <v>9733</v>
      </c>
    </row>
    <row r="105" spans="1:6" x14ac:dyDescent="0.2">
      <c r="A105" s="3">
        <v>35431</v>
      </c>
      <c r="B105" s="2">
        <v>1175</v>
      </c>
      <c r="C105" t="s">
        <v>10103</v>
      </c>
      <c r="D105" s="17">
        <v>1</v>
      </c>
      <c r="F105" t="s">
        <v>10103</v>
      </c>
    </row>
    <row r="106" spans="1:6" x14ac:dyDescent="0.2">
      <c r="A106" s="3">
        <v>35431</v>
      </c>
      <c r="B106" s="2">
        <v>1152</v>
      </c>
      <c r="C106" t="s">
        <v>10081</v>
      </c>
      <c r="D106" s="17">
        <v>1</v>
      </c>
      <c r="F106" t="s">
        <v>10081</v>
      </c>
    </row>
    <row r="107" spans="1:6" x14ac:dyDescent="0.2">
      <c r="A107" s="3">
        <v>35431</v>
      </c>
      <c r="B107" s="2">
        <v>76</v>
      </c>
      <c r="C107" t="s">
        <v>9057</v>
      </c>
      <c r="D107" s="17">
        <v>2</v>
      </c>
      <c r="F107" t="s">
        <v>9162</v>
      </c>
    </row>
    <row r="108" spans="1:6" x14ac:dyDescent="0.2">
      <c r="A108" s="3">
        <v>35431</v>
      </c>
      <c r="B108" s="2">
        <v>186</v>
      </c>
      <c r="C108" t="s">
        <v>9162</v>
      </c>
      <c r="D108" s="17">
        <v>2</v>
      </c>
      <c r="F108" t="s">
        <v>9216</v>
      </c>
    </row>
    <row r="109" spans="1:6" x14ac:dyDescent="0.2">
      <c r="A109" s="3">
        <v>35431</v>
      </c>
      <c r="B109" s="2">
        <v>243</v>
      </c>
      <c r="C109" t="s">
        <v>9216</v>
      </c>
      <c r="D109" s="17">
        <v>2</v>
      </c>
      <c r="F109" t="s">
        <v>10169</v>
      </c>
    </row>
    <row r="110" spans="1:6" x14ac:dyDescent="0.2">
      <c r="A110" s="3">
        <v>35431</v>
      </c>
      <c r="B110" s="2">
        <v>1245</v>
      </c>
      <c r="C110" t="s">
        <v>10169</v>
      </c>
      <c r="D110" s="17">
        <v>1</v>
      </c>
      <c r="F110" t="s">
        <v>9184</v>
      </c>
    </row>
    <row r="111" spans="1:6" x14ac:dyDescent="0.2">
      <c r="A111" s="3">
        <v>35431</v>
      </c>
      <c r="B111" s="2">
        <v>209</v>
      </c>
      <c r="C111" t="s">
        <v>9184</v>
      </c>
      <c r="D111" s="17">
        <v>1</v>
      </c>
      <c r="F111" t="s">
        <v>10267</v>
      </c>
    </row>
    <row r="112" spans="1:6" x14ac:dyDescent="0.2">
      <c r="A112" s="3">
        <v>35431</v>
      </c>
      <c r="B112" s="2">
        <v>1345</v>
      </c>
      <c r="C112" t="s">
        <v>10267</v>
      </c>
      <c r="D112" s="17">
        <v>1</v>
      </c>
      <c r="F112" t="s">
        <v>10386</v>
      </c>
    </row>
    <row r="113" spans="1:6" x14ac:dyDescent="0.2">
      <c r="A113" s="3">
        <v>35431</v>
      </c>
      <c r="B113" s="2">
        <v>1468</v>
      </c>
      <c r="C113" t="s">
        <v>10386</v>
      </c>
      <c r="D113" s="17">
        <v>1</v>
      </c>
      <c r="F113" t="s">
        <v>9213</v>
      </c>
    </row>
    <row r="114" spans="1:6" x14ac:dyDescent="0.2">
      <c r="A114" s="3">
        <v>35431</v>
      </c>
      <c r="B114" s="2">
        <v>240</v>
      </c>
      <c r="C114" t="s">
        <v>9213</v>
      </c>
      <c r="D114" s="17">
        <v>2</v>
      </c>
      <c r="F114" t="s">
        <v>9065</v>
      </c>
    </row>
    <row r="115" spans="1:6" x14ac:dyDescent="0.2">
      <c r="A115" s="3">
        <v>35431</v>
      </c>
      <c r="B115" s="2">
        <v>84</v>
      </c>
      <c r="C115" t="s">
        <v>9065</v>
      </c>
      <c r="D115" s="17">
        <v>1</v>
      </c>
      <c r="F115" t="s">
        <v>9903</v>
      </c>
    </row>
    <row r="116" spans="1:6" x14ac:dyDescent="0.2">
      <c r="A116" s="3">
        <v>35431</v>
      </c>
      <c r="B116" s="2">
        <v>966</v>
      </c>
      <c r="C116" t="s">
        <v>9903</v>
      </c>
      <c r="D116" s="17">
        <v>1</v>
      </c>
      <c r="F116" t="s">
        <v>9957</v>
      </c>
    </row>
    <row r="117" spans="1:6" x14ac:dyDescent="0.2">
      <c r="A117" s="3">
        <v>35431</v>
      </c>
      <c r="B117" s="2">
        <v>1022</v>
      </c>
      <c r="C117" t="s">
        <v>9957</v>
      </c>
      <c r="D117" s="17">
        <v>1</v>
      </c>
      <c r="F117" t="s">
        <v>9404</v>
      </c>
    </row>
    <row r="118" spans="1:6" x14ac:dyDescent="0.2">
      <c r="A118" s="3">
        <v>35431</v>
      </c>
      <c r="B118" s="2">
        <v>440</v>
      </c>
      <c r="C118" t="s">
        <v>9404</v>
      </c>
      <c r="D118" s="17">
        <v>1</v>
      </c>
      <c r="F118" t="s">
        <v>9419</v>
      </c>
    </row>
    <row r="119" spans="1:6" x14ac:dyDescent="0.2">
      <c r="A119" s="3">
        <v>35432</v>
      </c>
      <c r="B119" s="2">
        <v>456</v>
      </c>
      <c r="C119" t="s">
        <v>9419</v>
      </c>
      <c r="D119" s="17">
        <v>4</v>
      </c>
      <c r="F119" t="s">
        <v>9931</v>
      </c>
    </row>
    <row r="120" spans="1:6" x14ac:dyDescent="0.2">
      <c r="A120" s="3">
        <v>35432</v>
      </c>
      <c r="B120" s="2">
        <v>1537</v>
      </c>
      <c r="C120" t="s">
        <v>10452</v>
      </c>
      <c r="D120" s="17">
        <v>4</v>
      </c>
      <c r="F120" t="s">
        <v>9999</v>
      </c>
    </row>
    <row r="121" spans="1:6" x14ac:dyDescent="0.2">
      <c r="A121" s="3">
        <v>35432</v>
      </c>
      <c r="B121" s="2">
        <v>994</v>
      </c>
      <c r="C121" t="s">
        <v>9931</v>
      </c>
      <c r="D121" s="17">
        <v>3</v>
      </c>
      <c r="F121" t="s">
        <v>9868</v>
      </c>
    </row>
    <row r="122" spans="1:6" x14ac:dyDescent="0.2">
      <c r="A122" s="3">
        <v>35432</v>
      </c>
      <c r="B122" s="2">
        <v>1065</v>
      </c>
      <c r="C122" t="s">
        <v>9999</v>
      </c>
      <c r="D122" s="17">
        <v>3</v>
      </c>
      <c r="F122" t="s">
        <v>10188</v>
      </c>
    </row>
    <row r="123" spans="1:6" x14ac:dyDescent="0.2">
      <c r="A123" s="3">
        <v>35432</v>
      </c>
      <c r="B123" s="2">
        <v>928</v>
      </c>
      <c r="C123" t="s">
        <v>9868</v>
      </c>
      <c r="D123" s="17">
        <v>3</v>
      </c>
      <c r="F123" t="s">
        <v>10366</v>
      </c>
    </row>
    <row r="124" spans="1:6" x14ac:dyDescent="0.2">
      <c r="A124" s="3">
        <v>35432</v>
      </c>
      <c r="B124" s="2">
        <v>1265</v>
      </c>
      <c r="C124" t="s">
        <v>10188</v>
      </c>
      <c r="D124" s="17">
        <v>2</v>
      </c>
      <c r="F124" t="s">
        <v>9140</v>
      </c>
    </row>
    <row r="125" spans="1:6" x14ac:dyDescent="0.2">
      <c r="A125" s="3">
        <v>35432</v>
      </c>
      <c r="B125" s="2">
        <v>1448</v>
      </c>
      <c r="C125" t="s">
        <v>10366</v>
      </c>
      <c r="D125" s="17">
        <v>2</v>
      </c>
      <c r="F125" t="s">
        <v>9409</v>
      </c>
    </row>
    <row r="126" spans="1:6" x14ac:dyDescent="0.2">
      <c r="A126" s="3">
        <v>35432</v>
      </c>
      <c r="B126" s="2">
        <v>119</v>
      </c>
      <c r="C126" t="s">
        <v>9099</v>
      </c>
      <c r="D126" s="17">
        <v>3</v>
      </c>
      <c r="F126" t="s">
        <v>10083</v>
      </c>
    </row>
    <row r="127" spans="1:6" x14ac:dyDescent="0.2">
      <c r="A127" s="3">
        <v>35432</v>
      </c>
      <c r="B127" s="2">
        <v>162</v>
      </c>
      <c r="C127" t="s">
        <v>9140</v>
      </c>
      <c r="D127" s="17">
        <v>4</v>
      </c>
      <c r="F127" t="s">
        <v>10132</v>
      </c>
    </row>
    <row r="128" spans="1:6" x14ac:dyDescent="0.2">
      <c r="A128" s="3">
        <v>35432</v>
      </c>
      <c r="B128" s="2">
        <v>445</v>
      </c>
      <c r="C128" t="s">
        <v>9409</v>
      </c>
      <c r="D128" s="17">
        <v>4</v>
      </c>
      <c r="F128" t="s">
        <v>9364</v>
      </c>
    </row>
    <row r="129" spans="1:6" x14ac:dyDescent="0.2">
      <c r="A129" s="3">
        <v>35432</v>
      </c>
      <c r="B129" s="2">
        <v>1154</v>
      </c>
      <c r="C129" t="s">
        <v>10083</v>
      </c>
      <c r="D129" s="17">
        <v>4</v>
      </c>
      <c r="F129" t="s">
        <v>10191</v>
      </c>
    </row>
    <row r="130" spans="1:6" x14ac:dyDescent="0.2">
      <c r="A130" s="3">
        <v>35432</v>
      </c>
      <c r="B130" s="2">
        <v>1208</v>
      </c>
      <c r="C130" t="s">
        <v>10132</v>
      </c>
      <c r="D130" s="17">
        <v>3</v>
      </c>
      <c r="F130" t="s">
        <v>9589</v>
      </c>
    </row>
    <row r="131" spans="1:6" x14ac:dyDescent="0.2">
      <c r="A131" s="3">
        <v>35432</v>
      </c>
      <c r="B131" s="2">
        <v>399</v>
      </c>
      <c r="C131" t="s">
        <v>9364</v>
      </c>
      <c r="D131" s="17">
        <v>4</v>
      </c>
      <c r="F131" t="s">
        <v>9527</v>
      </c>
    </row>
    <row r="132" spans="1:6" x14ac:dyDescent="0.2">
      <c r="A132" s="3">
        <v>35432</v>
      </c>
      <c r="B132" s="2">
        <v>1268</v>
      </c>
      <c r="C132" t="s">
        <v>10191</v>
      </c>
      <c r="D132" s="17">
        <v>2</v>
      </c>
      <c r="F132" t="s">
        <v>9007</v>
      </c>
    </row>
    <row r="133" spans="1:6" x14ac:dyDescent="0.2">
      <c r="A133" s="3">
        <v>35432</v>
      </c>
      <c r="B133" s="2">
        <v>632</v>
      </c>
      <c r="C133" t="s">
        <v>9589</v>
      </c>
      <c r="D133" s="17">
        <v>3</v>
      </c>
      <c r="F133" t="s">
        <v>10165</v>
      </c>
    </row>
    <row r="134" spans="1:6" x14ac:dyDescent="0.2">
      <c r="A134" s="3">
        <v>35432</v>
      </c>
      <c r="B134" s="2">
        <v>569</v>
      </c>
      <c r="C134" t="s">
        <v>9527</v>
      </c>
      <c r="D134" s="17">
        <v>3</v>
      </c>
      <c r="F134" t="s">
        <v>9047</v>
      </c>
    </row>
    <row r="135" spans="1:6" x14ac:dyDescent="0.2">
      <c r="A135" s="3">
        <v>35432</v>
      </c>
      <c r="B135" s="2">
        <v>26</v>
      </c>
      <c r="C135" t="s">
        <v>9007</v>
      </c>
      <c r="D135" s="17">
        <v>2</v>
      </c>
      <c r="F135" t="s">
        <v>9906</v>
      </c>
    </row>
    <row r="136" spans="1:6" x14ac:dyDescent="0.2">
      <c r="A136" s="3">
        <v>35432</v>
      </c>
      <c r="B136" s="2">
        <v>1241</v>
      </c>
      <c r="C136" t="s">
        <v>10165</v>
      </c>
      <c r="D136" s="17">
        <v>3</v>
      </c>
      <c r="F136" t="s">
        <v>9351</v>
      </c>
    </row>
    <row r="137" spans="1:6" x14ac:dyDescent="0.2">
      <c r="A137" s="3">
        <v>35432</v>
      </c>
      <c r="B137" s="2">
        <v>66</v>
      </c>
      <c r="C137" t="s">
        <v>9047</v>
      </c>
      <c r="D137" s="17">
        <v>3</v>
      </c>
      <c r="F137" t="s">
        <v>9534</v>
      </c>
    </row>
    <row r="138" spans="1:6" x14ac:dyDescent="0.2">
      <c r="A138" s="3">
        <v>35432</v>
      </c>
      <c r="B138" s="2">
        <v>969</v>
      </c>
      <c r="C138" t="s">
        <v>9906</v>
      </c>
      <c r="D138" s="17">
        <v>5</v>
      </c>
      <c r="F138" t="s">
        <v>9175</v>
      </c>
    </row>
    <row r="139" spans="1:6" x14ac:dyDescent="0.2">
      <c r="A139" s="3">
        <v>35432</v>
      </c>
      <c r="B139" s="2">
        <v>386</v>
      </c>
      <c r="C139" t="s">
        <v>9351</v>
      </c>
      <c r="D139" s="17">
        <v>2</v>
      </c>
      <c r="F139" t="s">
        <v>9278</v>
      </c>
    </row>
    <row r="140" spans="1:6" x14ac:dyDescent="0.2">
      <c r="A140" s="3">
        <v>35432</v>
      </c>
      <c r="B140" s="2">
        <v>576</v>
      </c>
      <c r="C140" t="s">
        <v>9534</v>
      </c>
      <c r="D140" s="17">
        <v>5</v>
      </c>
      <c r="F140" t="s">
        <v>9357</v>
      </c>
    </row>
    <row r="141" spans="1:6" x14ac:dyDescent="0.2">
      <c r="A141" s="3">
        <v>35432</v>
      </c>
      <c r="B141" s="2">
        <v>199</v>
      </c>
      <c r="C141" t="s">
        <v>9175</v>
      </c>
      <c r="D141" s="17">
        <v>2</v>
      </c>
      <c r="F141" t="s">
        <v>9122</v>
      </c>
    </row>
    <row r="142" spans="1:6" x14ac:dyDescent="0.2">
      <c r="A142" s="3">
        <v>35432</v>
      </c>
      <c r="B142" s="2">
        <v>309</v>
      </c>
      <c r="C142" t="s">
        <v>9278</v>
      </c>
      <c r="D142" s="17">
        <v>2</v>
      </c>
      <c r="F142" t="s">
        <v>9834</v>
      </c>
    </row>
    <row r="143" spans="1:6" x14ac:dyDescent="0.2">
      <c r="A143" s="3">
        <v>35432</v>
      </c>
      <c r="B143" s="2">
        <v>392</v>
      </c>
      <c r="C143" t="s">
        <v>9357</v>
      </c>
      <c r="D143" s="17">
        <v>2</v>
      </c>
      <c r="F143" t="s">
        <v>9178</v>
      </c>
    </row>
    <row r="144" spans="1:6" x14ac:dyDescent="0.2">
      <c r="A144" s="3">
        <v>35432</v>
      </c>
      <c r="B144" s="2">
        <v>143</v>
      </c>
      <c r="C144" t="s">
        <v>9122</v>
      </c>
      <c r="D144" s="17">
        <v>3</v>
      </c>
      <c r="F144" t="s">
        <v>9702</v>
      </c>
    </row>
    <row r="145" spans="1:6" x14ac:dyDescent="0.2">
      <c r="A145" s="3">
        <v>35432</v>
      </c>
      <c r="B145" s="2">
        <v>892</v>
      </c>
      <c r="C145" t="s">
        <v>9834</v>
      </c>
      <c r="D145" s="17">
        <v>3</v>
      </c>
      <c r="F145" t="s">
        <v>9488</v>
      </c>
    </row>
    <row r="146" spans="1:6" x14ac:dyDescent="0.2">
      <c r="A146" s="3">
        <v>35432</v>
      </c>
      <c r="B146" s="2">
        <v>203</v>
      </c>
      <c r="C146" t="s">
        <v>9178</v>
      </c>
      <c r="D146" s="17">
        <v>3</v>
      </c>
      <c r="F146" t="s">
        <v>9857</v>
      </c>
    </row>
    <row r="147" spans="1:6" x14ac:dyDescent="0.2">
      <c r="A147" s="3">
        <v>35432</v>
      </c>
      <c r="B147" s="2">
        <v>750</v>
      </c>
      <c r="C147" t="s">
        <v>9702</v>
      </c>
      <c r="D147" s="17">
        <v>3</v>
      </c>
      <c r="F147" t="s">
        <v>9873</v>
      </c>
    </row>
    <row r="148" spans="1:6" x14ac:dyDescent="0.2">
      <c r="A148" s="3">
        <v>35432</v>
      </c>
      <c r="B148" s="2">
        <v>1432</v>
      </c>
      <c r="C148" t="s">
        <v>10351</v>
      </c>
      <c r="D148" s="17">
        <v>4</v>
      </c>
      <c r="F148" t="s">
        <v>9825</v>
      </c>
    </row>
    <row r="149" spans="1:6" x14ac:dyDescent="0.2">
      <c r="A149" s="3">
        <v>35432</v>
      </c>
      <c r="B149" s="2">
        <v>529</v>
      </c>
      <c r="C149" t="s">
        <v>9488</v>
      </c>
      <c r="D149" s="17">
        <v>3</v>
      </c>
      <c r="F149" t="s">
        <v>10162</v>
      </c>
    </row>
    <row r="150" spans="1:6" x14ac:dyDescent="0.2">
      <c r="A150" s="3">
        <v>35432</v>
      </c>
      <c r="B150" s="2">
        <v>1265</v>
      </c>
      <c r="C150" t="s">
        <v>10188</v>
      </c>
      <c r="D150" s="17">
        <v>3</v>
      </c>
      <c r="F150" t="s">
        <v>9650</v>
      </c>
    </row>
    <row r="151" spans="1:6" x14ac:dyDescent="0.2">
      <c r="A151" s="3">
        <v>35432</v>
      </c>
      <c r="B151" s="2">
        <v>916</v>
      </c>
      <c r="C151" t="s">
        <v>9857</v>
      </c>
      <c r="D151" s="17">
        <v>3</v>
      </c>
      <c r="F151" t="s">
        <v>9964</v>
      </c>
    </row>
    <row r="152" spans="1:6" x14ac:dyDescent="0.2">
      <c r="A152" s="3">
        <v>35432</v>
      </c>
      <c r="B152" s="2">
        <v>933</v>
      </c>
      <c r="C152" t="s">
        <v>9873</v>
      </c>
      <c r="D152" s="17">
        <v>2</v>
      </c>
      <c r="F152" t="s">
        <v>9609</v>
      </c>
    </row>
    <row r="153" spans="1:6" x14ac:dyDescent="0.2">
      <c r="A153" s="3">
        <v>35432</v>
      </c>
      <c r="B153" s="2">
        <v>883</v>
      </c>
      <c r="C153" t="s">
        <v>9825</v>
      </c>
      <c r="D153" s="17">
        <v>3</v>
      </c>
      <c r="F153" t="s">
        <v>10008</v>
      </c>
    </row>
    <row r="154" spans="1:6" x14ac:dyDescent="0.2">
      <c r="A154" s="3">
        <v>35432</v>
      </c>
      <c r="B154" s="2">
        <v>1238</v>
      </c>
      <c r="C154" t="s">
        <v>10162</v>
      </c>
      <c r="D154" s="17">
        <v>3</v>
      </c>
      <c r="F154" t="s">
        <v>9432</v>
      </c>
    </row>
    <row r="155" spans="1:6" x14ac:dyDescent="0.2">
      <c r="A155" s="3">
        <v>35432</v>
      </c>
      <c r="B155" s="2">
        <v>696</v>
      </c>
      <c r="C155" t="s">
        <v>9650</v>
      </c>
      <c r="D155" s="17">
        <v>3</v>
      </c>
      <c r="F155" t="s">
        <v>10044</v>
      </c>
    </row>
    <row r="156" spans="1:6" x14ac:dyDescent="0.2">
      <c r="A156" s="3">
        <v>35432</v>
      </c>
      <c r="B156" s="2">
        <v>1039</v>
      </c>
      <c r="C156" t="s">
        <v>9974</v>
      </c>
      <c r="D156" s="17">
        <v>3</v>
      </c>
      <c r="F156" t="s">
        <v>9368</v>
      </c>
    </row>
    <row r="157" spans="1:6" x14ac:dyDescent="0.2">
      <c r="A157" s="3">
        <v>35432</v>
      </c>
      <c r="B157" s="2">
        <v>1029</v>
      </c>
      <c r="C157" t="s">
        <v>9964</v>
      </c>
      <c r="D157" s="17">
        <v>4</v>
      </c>
      <c r="F157" t="s">
        <v>10235</v>
      </c>
    </row>
    <row r="158" spans="1:6" x14ac:dyDescent="0.2">
      <c r="A158" s="3">
        <v>35432</v>
      </c>
      <c r="B158" s="2">
        <v>652</v>
      </c>
      <c r="C158" t="s">
        <v>9609</v>
      </c>
      <c r="D158" s="17">
        <v>3</v>
      </c>
      <c r="F158" t="s">
        <v>9469</v>
      </c>
    </row>
    <row r="159" spans="1:6" x14ac:dyDescent="0.2">
      <c r="A159" s="3">
        <v>35432</v>
      </c>
      <c r="B159" s="2">
        <v>1075</v>
      </c>
      <c r="C159" t="s">
        <v>10008</v>
      </c>
      <c r="D159" s="17">
        <v>3</v>
      </c>
      <c r="F159" t="s">
        <v>9536</v>
      </c>
    </row>
    <row r="160" spans="1:6" x14ac:dyDescent="0.2">
      <c r="A160" s="3">
        <v>35432</v>
      </c>
      <c r="B160" s="2">
        <v>26</v>
      </c>
      <c r="C160" t="s">
        <v>9007</v>
      </c>
      <c r="D160" s="17">
        <v>3</v>
      </c>
      <c r="F160" t="s">
        <v>10120</v>
      </c>
    </row>
    <row r="161" spans="1:6" x14ac:dyDescent="0.2">
      <c r="A161" s="3">
        <v>35432</v>
      </c>
      <c r="B161" s="2">
        <v>469</v>
      </c>
      <c r="C161" t="s">
        <v>9432</v>
      </c>
      <c r="D161" s="17">
        <v>5</v>
      </c>
      <c r="F161" t="s">
        <v>9453</v>
      </c>
    </row>
    <row r="162" spans="1:6" x14ac:dyDescent="0.2">
      <c r="A162" s="3">
        <v>35432</v>
      </c>
      <c r="B162" s="2">
        <v>1112</v>
      </c>
      <c r="C162" t="s">
        <v>10044</v>
      </c>
      <c r="D162" s="17">
        <v>2</v>
      </c>
      <c r="F162" t="s">
        <v>9586</v>
      </c>
    </row>
    <row r="163" spans="1:6" x14ac:dyDescent="0.2">
      <c r="A163" s="3">
        <v>35432</v>
      </c>
      <c r="B163" s="2">
        <v>403</v>
      </c>
      <c r="C163" t="s">
        <v>9368</v>
      </c>
      <c r="D163" s="17">
        <v>2</v>
      </c>
      <c r="F163" t="s">
        <v>10179</v>
      </c>
    </row>
    <row r="164" spans="1:6" x14ac:dyDescent="0.2">
      <c r="A164" s="3">
        <v>35432</v>
      </c>
      <c r="B164" s="2">
        <v>1312</v>
      </c>
      <c r="C164" t="s">
        <v>10235</v>
      </c>
      <c r="D164" s="17">
        <v>4</v>
      </c>
      <c r="F164" t="s">
        <v>10238</v>
      </c>
    </row>
    <row r="165" spans="1:6" x14ac:dyDescent="0.2">
      <c r="A165" s="3">
        <v>35432</v>
      </c>
      <c r="B165" s="2">
        <v>509</v>
      </c>
      <c r="C165" t="s">
        <v>9469</v>
      </c>
      <c r="D165" s="17">
        <v>3</v>
      </c>
      <c r="F165" t="s">
        <v>9088</v>
      </c>
    </row>
    <row r="166" spans="1:6" x14ac:dyDescent="0.2">
      <c r="A166" s="3">
        <v>35432</v>
      </c>
      <c r="B166" s="2">
        <v>579</v>
      </c>
      <c r="C166" t="s">
        <v>9536</v>
      </c>
      <c r="D166" s="17">
        <v>3</v>
      </c>
      <c r="F166" t="s">
        <v>9686</v>
      </c>
    </row>
    <row r="167" spans="1:6" x14ac:dyDescent="0.2">
      <c r="A167" s="3">
        <v>35432</v>
      </c>
      <c r="B167" s="2">
        <v>1195</v>
      </c>
      <c r="C167" t="s">
        <v>10120</v>
      </c>
      <c r="D167" s="17">
        <v>3</v>
      </c>
      <c r="F167" t="s">
        <v>9663</v>
      </c>
    </row>
    <row r="168" spans="1:6" x14ac:dyDescent="0.2">
      <c r="A168" s="3">
        <v>35432</v>
      </c>
      <c r="B168" s="2">
        <v>492</v>
      </c>
      <c r="C168" t="s">
        <v>9453</v>
      </c>
      <c r="D168" s="17">
        <v>3</v>
      </c>
      <c r="F168" t="s">
        <v>10119</v>
      </c>
    </row>
    <row r="169" spans="1:6" x14ac:dyDescent="0.2">
      <c r="A169" s="3">
        <v>35432</v>
      </c>
      <c r="B169" s="2">
        <v>629</v>
      </c>
      <c r="C169" t="s">
        <v>9586</v>
      </c>
      <c r="D169" s="17">
        <v>3</v>
      </c>
      <c r="F169" t="s">
        <v>9831</v>
      </c>
    </row>
    <row r="170" spans="1:6" x14ac:dyDescent="0.2">
      <c r="A170" s="3">
        <v>35432</v>
      </c>
      <c r="B170" s="2">
        <v>1255</v>
      </c>
      <c r="C170" t="s">
        <v>10179</v>
      </c>
      <c r="D170" s="17">
        <v>4</v>
      </c>
      <c r="F170" t="s">
        <v>9909</v>
      </c>
    </row>
    <row r="171" spans="1:6" x14ac:dyDescent="0.2">
      <c r="A171" s="3">
        <v>35432</v>
      </c>
      <c r="B171" s="2">
        <v>1432</v>
      </c>
      <c r="C171" t="s">
        <v>10351</v>
      </c>
      <c r="D171" s="17">
        <v>3</v>
      </c>
      <c r="F171" t="s">
        <v>9675</v>
      </c>
    </row>
    <row r="172" spans="1:6" x14ac:dyDescent="0.2">
      <c r="A172" s="3">
        <v>35432</v>
      </c>
      <c r="B172" s="2">
        <v>1315</v>
      </c>
      <c r="C172" t="s">
        <v>10238</v>
      </c>
      <c r="D172" s="17">
        <v>3</v>
      </c>
      <c r="F172" t="s">
        <v>10389</v>
      </c>
    </row>
    <row r="173" spans="1:6" x14ac:dyDescent="0.2">
      <c r="A173" s="3">
        <v>35432</v>
      </c>
      <c r="B173" s="2">
        <v>107</v>
      </c>
      <c r="C173" t="s">
        <v>9088</v>
      </c>
      <c r="D173" s="17">
        <v>4</v>
      </c>
      <c r="F173" t="s">
        <v>10041</v>
      </c>
    </row>
    <row r="174" spans="1:6" x14ac:dyDescent="0.2">
      <c r="A174" s="3">
        <v>35432</v>
      </c>
      <c r="B174" s="2">
        <v>616</v>
      </c>
      <c r="C174" t="s">
        <v>9573</v>
      </c>
      <c r="D174" s="17">
        <v>3</v>
      </c>
      <c r="F174" t="s">
        <v>10160</v>
      </c>
    </row>
    <row r="175" spans="1:6" x14ac:dyDescent="0.2">
      <c r="A175" s="3">
        <v>35432</v>
      </c>
      <c r="B175" s="2">
        <v>733</v>
      </c>
      <c r="C175" t="s">
        <v>9686</v>
      </c>
      <c r="D175" s="17">
        <v>2</v>
      </c>
      <c r="F175" t="s">
        <v>10236</v>
      </c>
    </row>
    <row r="176" spans="1:6" x14ac:dyDescent="0.2">
      <c r="A176" s="3">
        <v>35432</v>
      </c>
      <c r="B176" s="2">
        <v>710</v>
      </c>
      <c r="C176" t="s">
        <v>9663</v>
      </c>
      <c r="D176" s="17">
        <v>4</v>
      </c>
      <c r="F176" t="s">
        <v>9369</v>
      </c>
    </row>
    <row r="177" spans="1:6" x14ac:dyDescent="0.2">
      <c r="A177" s="3">
        <v>35432</v>
      </c>
      <c r="B177" s="2">
        <v>1192</v>
      </c>
      <c r="C177" t="s">
        <v>10119</v>
      </c>
      <c r="D177" s="17">
        <v>4</v>
      </c>
      <c r="F177" t="s">
        <v>9094</v>
      </c>
    </row>
    <row r="178" spans="1:6" x14ac:dyDescent="0.2">
      <c r="A178" s="3">
        <v>35432</v>
      </c>
      <c r="B178" s="2">
        <v>889</v>
      </c>
      <c r="C178" t="s">
        <v>9831</v>
      </c>
      <c r="D178" s="17">
        <v>3</v>
      </c>
      <c r="F178" t="s">
        <v>10315</v>
      </c>
    </row>
    <row r="179" spans="1:6" x14ac:dyDescent="0.2">
      <c r="A179" s="3">
        <v>35432</v>
      </c>
      <c r="B179" s="2">
        <v>972</v>
      </c>
      <c r="C179" t="s">
        <v>9909</v>
      </c>
      <c r="D179" s="17">
        <v>3</v>
      </c>
      <c r="F179" t="s">
        <v>9226</v>
      </c>
    </row>
    <row r="180" spans="1:6" x14ac:dyDescent="0.2">
      <c r="A180" s="3">
        <v>35432</v>
      </c>
      <c r="B180" s="2">
        <v>722</v>
      </c>
      <c r="C180" t="s">
        <v>9675</v>
      </c>
      <c r="D180" s="17">
        <v>4</v>
      </c>
      <c r="F180" t="s">
        <v>9522</v>
      </c>
    </row>
    <row r="181" spans="1:6" x14ac:dyDescent="0.2">
      <c r="A181" s="3">
        <v>35432</v>
      </c>
      <c r="B181" s="2">
        <v>1471</v>
      </c>
      <c r="C181" t="s">
        <v>10389</v>
      </c>
      <c r="D181" s="17">
        <v>3</v>
      </c>
      <c r="F181" t="s">
        <v>9801</v>
      </c>
    </row>
    <row r="182" spans="1:6" x14ac:dyDescent="0.2">
      <c r="A182" s="3">
        <v>35432</v>
      </c>
      <c r="B182" s="2">
        <v>190</v>
      </c>
      <c r="C182" t="s">
        <v>9166</v>
      </c>
      <c r="D182" s="17">
        <v>2</v>
      </c>
      <c r="F182" t="s">
        <v>10070</v>
      </c>
    </row>
    <row r="183" spans="1:6" x14ac:dyDescent="0.2">
      <c r="A183" s="3">
        <v>35432</v>
      </c>
      <c r="B183" s="2">
        <v>367</v>
      </c>
      <c r="C183" t="s">
        <v>9332</v>
      </c>
      <c r="D183" s="17">
        <v>2</v>
      </c>
      <c r="F183" t="s">
        <v>10202</v>
      </c>
    </row>
    <row r="184" spans="1:6" x14ac:dyDescent="0.2">
      <c r="A184" s="3">
        <v>35432</v>
      </c>
      <c r="B184" s="2">
        <v>250</v>
      </c>
      <c r="C184" t="s">
        <v>9222</v>
      </c>
      <c r="D184" s="17">
        <v>3</v>
      </c>
      <c r="F184" t="s">
        <v>9366</v>
      </c>
    </row>
    <row r="185" spans="1:6" x14ac:dyDescent="0.2">
      <c r="A185" s="3">
        <v>35432</v>
      </c>
      <c r="B185" s="2">
        <v>600</v>
      </c>
      <c r="C185" t="s">
        <v>9557</v>
      </c>
      <c r="D185" s="17">
        <v>4</v>
      </c>
      <c r="F185" t="s">
        <v>9471</v>
      </c>
    </row>
    <row r="186" spans="1:6" x14ac:dyDescent="0.2">
      <c r="A186" s="3">
        <v>35432</v>
      </c>
      <c r="B186" s="2">
        <v>1109</v>
      </c>
      <c r="C186" t="s">
        <v>10041</v>
      </c>
      <c r="D186" s="17">
        <v>4</v>
      </c>
      <c r="F186" t="s">
        <v>9551</v>
      </c>
    </row>
    <row r="187" spans="1:6" x14ac:dyDescent="0.2">
      <c r="A187" s="3">
        <v>35432</v>
      </c>
      <c r="B187" s="2">
        <v>1236</v>
      </c>
      <c r="C187" t="s">
        <v>10160</v>
      </c>
      <c r="D187" s="17">
        <v>5</v>
      </c>
      <c r="F187" t="s">
        <v>9313</v>
      </c>
    </row>
    <row r="188" spans="1:6" x14ac:dyDescent="0.2">
      <c r="A188" s="3">
        <v>35432</v>
      </c>
      <c r="B188" s="2">
        <v>1313</v>
      </c>
      <c r="C188" t="s">
        <v>10236</v>
      </c>
      <c r="D188" s="17">
        <v>3</v>
      </c>
      <c r="F188" t="s">
        <v>10463</v>
      </c>
    </row>
    <row r="189" spans="1:6" x14ac:dyDescent="0.2">
      <c r="A189" s="3">
        <v>35432</v>
      </c>
      <c r="B189" s="2">
        <v>404</v>
      </c>
      <c r="C189" t="s">
        <v>9369</v>
      </c>
      <c r="D189" s="17">
        <v>4</v>
      </c>
      <c r="F189" t="s">
        <v>10248</v>
      </c>
    </row>
    <row r="190" spans="1:6" x14ac:dyDescent="0.2">
      <c r="A190" s="3">
        <v>35432</v>
      </c>
      <c r="B190" s="2">
        <v>114</v>
      </c>
      <c r="C190" t="s">
        <v>9094</v>
      </c>
      <c r="D190" s="17">
        <v>4</v>
      </c>
      <c r="F190" t="s">
        <v>9952</v>
      </c>
    </row>
    <row r="191" spans="1:6" x14ac:dyDescent="0.2">
      <c r="A191" s="3">
        <v>35432</v>
      </c>
      <c r="B191" s="2">
        <v>1396</v>
      </c>
      <c r="C191" t="s">
        <v>10315</v>
      </c>
      <c r="D191" s="17">
        <v>4</v>
      </c>
      <c r="F191" t="s">
        <v>10287</v>
      </c>
    </row>
    <row r="192" spans="1:6" x14ac:dyDescent="0.2">
      <c r="A192" s="3">
        <v>35432</v>
      </c>
      <c r="B192" s="2">
        <v>254</v>
      </c>
      <c r="C192" t="s">
        <v>9226</v>
      </c>
      <c r="D192" s="17">
        <v>4</v>
      </c>
      <c r="F192" t="s">
        <v>9287</v>
      </c>
    </row>
    <row r="193" spans="1:6" x14ac:dyDescent="0.2">
      <c r="A193" s="3">
        <v>35432</v>
      </c>
      <c r="B193" s="2">
        <v>564</v>
      </c>
      <c r="C193" t="s">
        <v>9522</v>
      </c>
      <c r="D193" s="17">
        <v>3</v>
      </c>
      <c r="F193" t="s">
        <v>10322</v>
      </c>
    </row>
    <row r="194" spans="1:6" x14ac:dyDescent="0.2">
      <c r="A194" s="3">
        <v>35432</v>
      </c>
      <c r="B194" s="2">
        <v>48</v>
      </c>
      <c r="C194" t="s">
        <v>9030</v>
      </c>
      <c r="D194" s="17">
        <v>4</v>
      </c>
      <c r="F194" t="s">
        <v>9189</v>
      </c>
    </row>
    <row r="195" spans="1:6" x14ac:dyDescent="0.2">
      <c r="A195" s="3">
        <v>35432</v>
      </c>
      <c r="B195" s="2">
        <v>857</v>
      </c>
      <c r="C195" t="s">
        <v>9801</v>
      </c>
      <c r="D195" s="17">
        <v>3</v>
      </c>
      <c r="F195" t="s">
        <v>9293</v>
      </c>
    </row>
    <row r="196" spans="1:6" x14ac:dyDescent="0.2">
      <c r="A196" s="3">
        <v>35432</v>
      </c>
      <c r="B196" s="2">
        <v>1140</v>
      </c>
      <c r="C196" t="s">
        <v>10070</v>
      </c>
      <c r="D196" s="17">
        <v>3</v>
      </c>
      <c r="F196" t="s">
        <v>9372</v>
      </c>
    </row>
    <row r="197" spans="1:6" x14ac:dyDescent="0.2">
      <c r="A197" s="3">
        <v>35432</v>
      </c>
      <c r="B197" s="2">
        <v>1435</v>
      </c>
      <c r="C197" t="s">
        <v>10354</v>
      </c>
      <c r="D197" s="17">
        <v>2</v>
      </c>
      <c r="F197" t="s">
        <v>9136</v>
      </c>
    </row>
    <row r="198" spans="1:6" x14ac:dyDescent="0.2">
      <c r="A198" s="3">
        <v>35432</v>
      </c>
      <c r="B198" s="2">
        <v>1279</v>
      </c>
      <c r="C198" t="s">
        <v>10202</v>
      </c>
      <c r="D198" s="17">
        <v>3</v>
      </c>
      <c r="F198" t="s">
        <v>9848</v>
      </c>
    </row>
    <row r="199" spans="1:6" x14ac:dyDescent="0.2">
      <c r="A199" s="3">
        <v>35432</v>
      </c>
      <c r="B199" s="2">
        <v>401</v>
      </c>
      <c r="C199" t="s">
        <v>9366</v>
      </c>
      <c r="D199" s="17">
        <v>2</v>
      </c>
      <c r="F199" t="s">
        <v>10283</v>
      </c>
    </row>
    <row r="200" spans="1:6" x14ac:dyDescent="0.2">
      <c r="A200" s="3">
        <v>35432</v>
      </c>
      <c r="B200" s="2">
        <v>511</v>
      </c>
      <c r="C200" t="s">
        <v>9471</v>
      </c>
      <c r="D200" s="17">
        <v>3</v>
      </c>
      <c r="F200" t="s">
        <v>9876</v>
      </c>
    </row>
    <row r="201" spans="1:6" x14ac:dyDescent="0.2">
      <c r="A201" s="3">
        <v>35432</v>
      </c>
      <c r="B201" s="2">
        <v>594</v>
      </c>
      <c r="C201" t="s">
        <v>9551</v>
      </c>
      <c r="D201" s="17">
        <v>2</v>
      </c>
      <c r="F201" t="s">
        <v>9411</v>
      </c>
    </row>
    <row r="202" spans="1:6" x14ac:dyDescent="0.2">
      <c r="A202" s="3">
        <v>35432</v>
      </c>
      <c r="B202" s="2">
        <v>345</v>
      </c>
      <c r="C202" t="s">
        <v>9313</v>
      </c>
      <c r="D202" s="17">
        <v>4</v>
      </c>
      <c r="F202" t="s">
        <v>9719</v>
      </c>
    </row>
    <row r="203" spans="1:6" x14ac:dyDescent="0.2">
      <c r="A203" s="3">
        <v>35432</v>
      </c>
      <c r="B203" s="2">
        <v>1093</v>
      </c>
      <c r="C203" t="s">
        <v>10026</v>
      </c>
      <c r="D203" s="17">
        <v>2</v>
      </c>
      <c r="F203" t="s">
        <v>9384</v>
      </c>
    </row>
    <row r="204" spans="1:6" x14ac:dyDescent="0.2">
      <c r="A204" s="3">
        <v>35432</v>
      </c>
      <c r="B204" s="2">
        <v>1549</v>
      </c>
      <c r="C204" t="s">
        <v>10463</v>
      </c>
      <c r="D204" s="17">
        <v>2</v>
      </c>
      <c r="F204" t="s">
        <v>9401</v>
      </c>
    </row>
    <row r="205" spans="1:6" x14ac:dyDescent="0.2">
      <c r="A205" s="3">
        <v>35432</v>
      </c>
      <c r="B205" s="2">
        <v>1326</v>
      </c>
      <c r="C205" t="s">
        <v>10248</v>
      </c>
      <c r="D205" s="17">
        <v>4</v>
      </c>
      <c r="F205" t="s">
        <v>9352</v>
      </c>
    </row>
    <row r="206" spans="1:6" x14ac:dyDescent="0.2">
      <c r="A206" s="3">
        <v>35432</v>
      </c>
      <c r="B206" s="2">
        <v>1016</v>
      </c>
      <c r="C206" t="s">
        <v>9952</v>
      </c>
      <c r="D206" s="17">
        <v>3</v>
      </c>
      <c r="F206" t="s">
        <v>10085</v>
      </c>
    </row>
    <row r="207" spans="1:6" x14ac:dyDescent="0.2">
      <c r="A207" s="3">
        <v>35432</v>
      </c>
      <c r="B207" s="2">
        <v>1366</v>
      </c>
      <c r="C207" t="s">
        <v>10287</v>
      </c>
      <c r="D207" s="17">
        <v>3</v>
      </c>
      <c r="F207" t="s">
        <v>9570</v>
      </c>
    </row>
    <row r="208" spans="1:6" x14ac:dyDescent="0.2">
      <c r="A208" s="3">
        <v>35432</v>
      </c>
      <c r="B208" s="2">
        <v>318</v>
      </c>
      <c r="C208" t="s">
        <v>9287</v>
      </c>
      <c r="D208" s="17">
        <v>3</v>
      </c>
      <c r="F208" t="s">
        <v>9242</v>
      </c>
    </row>
    <row r="209" spans="1:6" x14ac:dyDescent="0.2">
      <c r="A209" s="3">
        <v>35432</v>
      </c>
      <c r="B209" s="2">
        <v>761</v>
      </c>
      <c r="C209" t="s">
        <v>9711</v>
      </c>
      <c r="D209" s="17">
        <v>4</v>
      </c>
      <c r="F209" t="s">
        <v>9828</v>
      </c>
    </row>
    <row r="210" spans="1:6" x14ac:dyDescent="0.2">
      <c r="A210" s="3">
        <v>35432</v>
      </c>
      <c r="B210" s="2">
        <v>1403</v>
      </c>
      <c r="C210" t="s">
        <v>10322</v>
      </c>
      <c r="D210" s="17">
        <v>2</v>
      </c>
      <c r="F210" t="s">
        <v>9554</v>
      </c>
    </row>
    <row r="211" spans="1:6" x14ac:dyDescent="0.2">
      <c r="A211" s="3">
        <v>35432</v>
      </c>
      <c r="B211" s="2">
        <v>214</v>
      </c>
      <c r="C211" t="s">
        <v>9189</v>
      </c>
      <c r="D211" s="17">
        <v>2</v>
      </c>
      <c r="F211" t="s">
        <v>9480</v>
      </c>
    </row>
    <row r="212" spans="1:6" x14ac:dyDescent="0.2">
      <c r="A212" s="3">
        <v>35432</v>
      </c>
      <c r="B212" s="2">
        <v>324</v>
      </c>
      <c r="C212" t="s">
        <v>9293</v>
      </c>
      <c r="D212" s="17">
        <v>2</v>
      </c>
      <c r="F212" t="s">
        <v>9271</v>
      </c>
    </row>
    <row r="213" spans="1:6" x14ac:dyDescent="0.2">
      <c r="A213" s="3">
        <v>35432</v>
      </c>
      <c r="B213" s="2">
        <v>407</v>
      </c>
      <c r="C213" t="s">
        <v>9372</v>
      </c>
      <c r="D213" s="17">
        <v>2</v>
      </c>
      <c r="F213" t="s">
        <v>9458</v>
      </c>
    </row>
    <row r="214" spans="1:6" x14ac:dyDescent="0.2">
      <c r="A214" s="3">
        <v>35432</v>
      </c>
      <c r="B214" s="2">
        <v>158</v>
      </c>
      <c r="C214" t="s">
        <v>9136</v>
      </c>
      <c r="D214" s="17">
        <v>2</v>
      </c>
      <c r="F214" t="s">
        <v>9917</v>
      </c>
    </row>
    <row r="215" spans="1:6" x14ac:dyDescent="0.2">
      <c r="A215" s="3">
        <v>35432</v>
      </c>
      <c r="B215" s="2">
        <v>907</v>
      </c>
      <c r="C215" t="s">
        <v>9848</v>
      </c>
      <c r="D215" s="17">
        <v>3</v>
      </c>
      <c r="F215" t="s">
        <v>10024</v>
      </c>
    </row>
    <row r="216" spans="1:6" x14ac:dyDescent="0.2">
      <c r="A216" s="3">
        <v>35432</v>
      </c>
      <c r="B216" s="2">
        <v>1362</v>
      </c>
      <c r="C216" t="s">
        <v>10283</v>
      </c>
      <c r="D216" s="17">
        <v>3</v>
      </c>
      <c r="F216" t="s">
        <v>10102</v>
      </c>
    </row>
    <row r="217" spans="1:6" x14ac:dyDescent="0.2">
      <c r="A217" s="3">
        <v>35432</v>
      </c>
      <c r="B217" s="2">
        <v>254</v>
      </c>
      <c r="C217" t="s">
        <v>9226</v>
      </c>
      <c r="D217" s="17">
        <v>4</v>
      </c>
      <c r="F217" t="s">
        <v>9864</v>
      </c>
    </row>
    <row r="218" spans="1:6" x14ac:dyDescent="0.2">
      <c r="A218" s="3">
        <v>35432</v>
      </c>
      <c r="B218" s="2">
        <v>936</v>
      </c>
      <c r="C218" t="s">
        <v>9876</v>
      </c>
      <c r="D218" s="17">
        <v>4</v>
      </c>
      <c r="F218" t="s">
        <v>9760</v>
      </c>
    </row>
    <row r="219" spans="1:6" x14ac:dyDescent="0.2">
      <c r="A219" s="3">
        <v>35432</v>
      </c>
      <c r="B219" s="2">
        <v>447</v>
      </c>
      <c r="C219" t="s">
        <v>9411</v>
      </c>
      <c r="D219" s="17">
        <v>3</v>
      </c>
      <c r="F219" t="s">
        <v>9013</v>
      </c>
    </row>
    <row r="220" spans="1:6" x14ac:dyDescent="0.2">
      <c r="A220" s="3">
        <v>35432</v>
      </c>
      <c r="B220" s="2">
        <v>770</v>
      </c>
      <c r="C220" t="s">
        <v>9719</v>
      </c>
      <c r="D220" s="17">
        <v>3</v>
      </c>
      <c r="F220" t="s">
        <v>10158</v>
      </c>
    </row>
    <row r="221" spans="1:6" x14ac:dyDescent="0.2">
      <c r="A221" s="3">
        <v>35432</v>
      </c>
      <c r="B221" s="2">
        <v>420</v>
      </c>
      <c r="C221" t="s">
        <v>9384</v>
      </c>
      <c r="D221" s="17">
        <v>2</v>
      </c>
      <c r="F221" t="s">
        <v>10086</v>
      </c>
    </row>
    <row r="222" spans="1:6" x14ac:dyDescent="0.2">
      <c r="A222" s="3">
        <v>35432</v>
      </c>
      <c r="B222" s="2">
        <v>437</v>
      </c>
      <c r="C222" t="s">
        <v>9401</v>
      </c>
      <c r="D222" s="17">
        <v>2</v>
      </c>
      <c r="F222" t="s">
        <v>9262</v>
      </c>
    </row>
    <row r="223" spans="1:6" x14ac:dyDescent="0.2">
      <c r="A223" s="3">
        <v>35432</v>
      </c>
      <c r="B223" s="2">
        <v>387</v>
      </c>
      <c r="C223" t="s">
        <v>9352</v>
      </c>
      <c r="D223" s="17">
        <v>2</v>
      </c>
      <c r="F223" t="s">
        <v>9812</v>
      </c>
    </row>
    <row r="224" spans="1:6" x14ac:dyDescent="0.2">
      <c r="A224" s="3">
        <v>35432</v>
      </c>
      <c r="B224" s="2">
        <v>1156</v>
      </c>
      <c r="C224" t="s">
        <v>10085</v>
      </c>
      <c r="D224" s="17">
        <v>3</v>
      </c>
      <c r="F224" t="s">
        <v>9651</v>
      </c>
    </row>
    <row r="225" spans="1:6" x14ac:dyDescent="0.2">
      <c r="A225" s="3">
        <v>35432</v>
      </c>
      <c r="B225" s="2">
        <v>613</v>
      </c>
      <c r="C225" t="s">
        <v>9570</v>
      </c>
      <c r="D225" s="17">
        <v>3</v>
      </c>
      <c r="F225" t="s">
        <v>9878</v>
      </c>
    </row>
    <row r="226" spans="1:6" x14ac:dyDescent="0.2">
      <c r="A226" s="3">
        <v>35432</v>
      </c>
      <c r="B226" s="2">
        <v>270</v>
      </c>
      <c r="C226" t="s">
        <v>9242</v>
      </c>
      <c r="D226" s="17">
        <v>3</v>
      </c>
      <c r="F226" t="s">
        <v>9425</v>
      </c>
    </row>
    <row r="227" spans="1:6" x14ac:dyDescent="0.2">
      <c r="A227" s="3">
        <v>35432</v>
      </c>
      <c r="B227" s="2">
        <v>886</v>
      </c>
      <c r="C227" t="s">
        <v>9828</v>
      </c>
      <c r="D227" s="17">
        <v>3</v>
      </c>
      <c r="F227" t="s">
        <v>10395</v>
      </c>
    </row>
    <row r="228" spans="1:6" x14ac:dyDescent="0.2">
      <c r="A228" s="3">
        <v>35432</v>
      </c>
      <c r="B228" s="2">
        <v>597</v>
      </c>
      <c r="C228" t="s">
        <v>9554</v>
      </c>
      <c r="D228" s="17">
        <v>3</v>
      </c>
      <c r="F228" t="s">
        <v>10461</v>
      </c>
    </row>
    <row r="229" spans="1:6" x14ac:dyDescent="0.2">
      <c r="A229" s="3">
        <v>35432</v>
      </c>
      <c r="B229" s="2">
        <v>320</v>
      </c>
      <c r="C229" t="s">
        <v>9289</v>
      </c>
      <c r="D229" s="17">
        <v>4</v>
      </c>
      <c r="F229" t="s">
        <v>9562</v>
      </c>
    </row>
    <row r="230" spans="1:6" x14ac:dyDescent="0.2">
      <c r="A230" s="3">
        <v>35432</v>
      </c>
      <c r="B230" s="2">
        <v>721</v>
      </c>
      <c r="C230" t="s">
        <v>9674</v>
      </c>
      <c r="D230" s="17">
        <v>3</v>
      </c>
      <c r="F230" t="s">
        <v>10077</v>
      </c>
    </row>
    <row r="231" spans="1:6" x14ac:dyDescent="0.2">
      <c r="A231" s="3">
        <v>35432</v>
      </c>
      <c r="B231" s="2">
        <v>750</v>
      </c>
      <c r="C231" t="s">
        <v>9702</v>
      </c>
      <c r="D231" s="17">
        <v>3</v>
      </c>
      <c r="F231" t="s">
        <v>9218</v>
      </c>
    </row>
    <row r="232" spans="1:6" x14ac:dyDescent="0.2">
      <c r="A232" s="3">
        <v>35432</v>
      </c>
      <c r="B232" s="2">
        <v>521</v>
      </c>
      <c r="C232" t="s">
        <v>9480</v>
      </c>
      <c r="D232" s="17">
        <v>4</v>
      </c>
      <c r="F232" t="s">
        <v>9919</v>
      </c>
    </row>
    <row r="233" spans="1:6" x14ac:dyDescent="0.2">
      <c r="A233" s="3">
        <v>35432</v>
      </c>
      <c r="B233" s="2">
        <v>302</v>
      </c>
      <c r="C233" t="s">
        <v>9271</v>
      </c>
      <c r="D233" s="17">
        <v>2</v>
      </c>
      <c r="F233" t="s">
        <v>9979</v>
      </c>
    </row>
    <row r="234" spans="1:6" x14ac:dyDescent="0.2">
      <c r="A234" s="3">
        <v>35432</v>
      </c>
      <c r="B234" s="2">
        <v>498</v>
      </c>
      <c r="C234" t="s">
        <v>9458</v>
      </c>
      <c r="D234" s="17">
        <v>3</v>
      </c>
      <c r="F234" t="s">
        <v>10210</v>
      </c>
    </row>
    <row r="235" spans="1:6" x14ac:dyDescent="0.2">
      <c r="A235" s="3">
        <v>35432</v>
      </c>
      <c r="B235" s="2">
        <v>980</v>
      </c>
      <c r="C235" t="s">
        <v>9917</v>
      </c>
      <c r="D235" s="17">
        <v>3</v>
      </c>
      <c r="F235" t="s">
        <v>9908</v>
      </c>
    </row>
    <row r="236" spans="1:6" x14ac:dyDescent="0.2">
      <c r="A236" s="3">
        <v>35432</v>
      </c>
      <c r="B236" s="2">
        <v>1091</v>
      </c>
      <c r="C236" t="s">
        <v>10024</v>
      </c>
      <c r="D236" s="17">
        <v>4</v>
      </c>
      <c r="F236" t="s">
        <v>9328</v>
      </c>
    </row>
    <row r="237" spans="1:6" x14ac:dyDescent="0.2">
      <c r="A237" s="3">
        <v>35432</v>
      </c>
      <c r="B237" s="2">
        <v>1174</v>
      </c>
      <c r="C237" t="s">
        <v>10102</v>
      </c>
      <c r="D237" s="17">
        <v>3</v>
      </c>
      <c r="F237" t="s">
        <v>10388</v>
      </c>
    </row>
    <row r="238" spans="1:6" x14ac:dyDescent="0.2">
      <c r="A238" s="3">
        <v>35432</v>
      </c>
      <c r="B238" s="2">
        <v>924</v>
      </c>
      <c r="C238" t="s">
        <v>9864</v>
      </c>
      <c r="D238" s="17">
        <v>3</v>
      </c>
      <c r="F238" t="s">
        <v>10327</v>
      </c>
    </row>
    <row r="239" spans="1:6" x14ac:dyDescent="0.2">
      <c r="A239" s="3">
        <v>35432</v>
      </c>
      <c r="B239" s="2">
        <v>814</v>
      </c>
      <c r="C239" t="s">
        <v>9760</v>
      </c>
      <c r="D239" s="17">
        <v>5</v>
      </c>
      <c r="F239" t="s">
        <v>9809</v>
      </c>
    </row>
    <row r="240" spans="1:6" x14ac:dyDescent="0.2">
      <c r="A240" s="3">
        <v>35432</v>
      </c>
      <c r="B240" s="2">
        <v>32</v>
      </c>
      <c r="C240" t="s">
        <v>9013</v>
      </c>
      <c r="D240" s="17">
        <v>3</v>
      </c>
      <c r="F240" t="s">
        <v>9224</v>
      </c>
    </row>
    <row r="241" spans="1:6" x14ac:dyDescent="0.2">
      <c r="A241" s="3">
        <v>35432</v>
      </c>
      <c r="B241" s="2">
        <v>1234</v>
      </c>
      <c r="C241" t="s">
        <v>10158</v>
      </c>
      <c r="D241" s="17">
        <v>4</v>
      </c>
      <c r="F241" t="s">
        <v>10115</v>
      </c>
    </row>
    <row r="242" spans="1:6" x14ac:dyDescent="0.2">
      <c r="A242" s="3">
        <v>35432</v>
      </c>
      <c r="B242" s="2">
        <v>1157</v>
      </c>
      <c r="C242" t="s">
        <v>10086</v>
      </c>
      <c r="D242" s="17">
        <v>4</v>
      </c>
      <c r="F242" t="s">
        <v>9318</v>
      </c>
    </row>
    <row r="243" spans="1:6" x14ac:dyDescent="0.2">
      <c r="A243" s="3">
        <v>35432</v>
      </c>
      <c r="B243" s="2">
        <v>1247</v>
      </c>
      <c r="C243" t="s">
        <v>10171</v>
      </c>
      <c r="D243" s="17">
        <v>3</v>
      </c>
      <c r="F243" t="s">
        <v>10175</v>
      </c>
    </row>
    <row r="244" spans="1:6" x14ac:dyDescent="0.2">
      <c r="A244" s="3">
        <v>35432</v>
      </c>
      <c r="B244" s="2">
        <v>292</v>
      </c>
      <c r="C244" t="s">
        <v>9262</v>
      </c>
      <c r="D244" s="17">
        <v>3</v>
      </c>
      <c r="F244" t="s">
        <v>9837</v>
      </c>
    </row>
    <row r="245" spans="1:6" x14ac:dyDescent="0.2">
      <c r="A245" s="3">
        <v>35432</v>
      </c>
      <c r="B245" s="2">
        <v>868</v>
      </c>
      <c r="C245" t="s">
        <v>9812</v>
      </c>
      <c r="D245" s="17">
        <v>4</v>
      </c>
      <c r="F245" t="s">
        <v>10201</v>
      </c>
    </row>
    <row r="246" spans="1:6" x14ac:dyDescent="0.2">
      <c r="A246" s="3">
        <v>35432</v>
      </c>
      <c r="B246" s="2">
        <v>697</v>
      </c>
      <c r="C246" t="s">
        <v>9651</v>
      </c>
      <c r="D246" s="17">
        <v>2</v>
      </c>
      <c r="F246" t="s">
        <v>10152</v>
      </c>
    </row>
    <row r="247" spans="1:6" x14ac:dyDescent="0.2">
      <c r="A247" s="3">
        <v>35432</v>
      </c>
      <c r="B247" s="2">
        <v>938</v>
      </c>
      <c r="C247" t="s">
        <v>9878</v>
      </c>
      <c r="D247" s="17">
        <v>2</v>
      </c>
      <c r="F247" t="s">
        <v>10298</v>
      </c>
    </row>
    <row r="248" spans="1:6" x14ac:dyDescent="0.2">
      <c r="A248" s="3">
        <v>35432</v>
      </c>
      <c r="B248" s="2">
        <v>462</v>
      </c>
      <c r="C248" t="s">
        <v>9425</v>
      </c>
      <c r="D248" s="17">
        <v>3</v>
      </c>
      <c r="F248" t="s">
        <v>9671</v>
      </c>
    </row>
    <row r="249" spans="1:6" x14ac:dyDescent="0.2">
      <c r="A249" s="3">
        <v>35432</v>
      </c>
      <c r="B249" s="2">
        <v>1477</v>
      </c>
      <c r="C249" t="s">
        <v>10395</v>
      </c>
      <c r="D249" s="17">
        <v>4</v>
      </c>
      <c r="F249" t="s">
        <v>9875</v>
      </c>
    </row>
    <row r="250" spans="1:6" x14ac:dyDescent="0.2">
      <c r="A250" s="3">
        <v>35432</v>
      </c>
      <c r="B250" s="2">
        <v>1547</v>
      </c>
      <c r="C250" t="s">
        <v>10461</v>
      </c>
      <c r="D250" s="17">
        <v>3</v>
      </c>
      <c r="F250" t="s">
        <v>9697</v>
      </c>
    </row>
    <row r="251" spans="1:6" x14ac:dyDescent="0.2">
      <c r="A251" s="3">
        <v>35432</v>
      </c>
      <c r="B251" s="2">
        <v>605</v>
      </c>
      <c r="C251" t="s">
        <v>9562</v>
      </c>
      <c r="D251" s="17">
        <v>3</v>
      </c>
      <c r="F251" t="s">
        <v>9790</v>
      </c>
    </row>
    <row r="252" spans="1:6" x14ac:dyDescent="0.2">
      <c r="A252" s="3">
        <v>35432</v>
      </c>
      <c r="B252" s="2">
        <v>1148</v>
      </c>
      <c r="C252" t="s">
        <v>10077</v>
      </c>
      <c r="D252" s="17">
        <v>3</v>
      </c>
      <c r="F252" t="s">
        <v>9905</v>
      </c>
    </row>
    <row r="253" spans="1:6" x14ac:dyDescent="0.2">
      <c r="A253" s="3">
        <v>35432</v>
      </c>
      <c r="B253" s="2">
        <v>245</v>
      </c>
      <c r="C253" t="s">
        <v>9218</v>
      </c>
      <c r="D253" s="17">
        <v>3</v>
      </c>
      <c r="F253" t="s">
        <v>10307</v>
      </c>
    </row>
    <row r="254" spans="1:6" x14ac:dyDescent="0.2">
      <c r="A254" s="3">
        <v>35432</v>
      </c>
      <c r="B254" s="2">
        <v>982</v>
      </c>
      <c r="C254" t="s">
        <v>9919</v>
      </c>
      <c r="D254" s="17">
        <v>4</v>
      </c>
      <c r="F254" t="s">
        <v>9976</v>
      </c>
    </row>
    <row r="255" spans="1:6" x14ac:dyDescent="0.2">
      <c r="A255" s="3">
        <v>35432</v>
      </c>
      <c r="B255" s="2">
        <v>1044</v>
      </c>
      <c r="C255" t="s">
        <v>9979</v>
      </c>
      <c r="D255" s="17">
        <v>2</v>
      </c>
      <c r="F255" t="s">
        <v>10118</v>
      </c>
    </row>
    <row r="256" spans="1:6" x14ac:dyDescent="0.2">
      <c r="A256" s="3">
        <v>35432</v>
      </c>
      <c r="B256" s="2">
        <v>1287</v>
      </c>
      <c r="C256" t="s">
        <v>10210</v>
      </c>
      <c r="D256" s="17">
        <v>2</v>
      </c>
      <c r="F256" t="s">
        <v>9694</v>
      </c>
    </row>
    <row r="257" spans="1:6" x14ac:dyDescent="0.2">
      <c r="A257" s="3">
        <v>35432</v>
      </c>
      <c r="B257" s="2">
        <v>971</v>
      </c>
      <c r="C257" t="s">
        <v>9908</v>
      </c>
      <c r="D257" s="17">
        <v>2</v>
      </c>
      <c r="F257" t="s">
        <v>9491</v>
      </c>
    </row>
    <row r="258" spans="1:6" x14ac:dyDescent="0.2">
      <c r="A258" s="3">
        <v>35432</v>
      </c>
      <c r="B258" s="2">
        <v>362</v>
      </c>
      <c r="C258" t="s">
        <v>9328</v>
      </c>
      <c r="D258" s="17">
        <v>3</v>
      </c>
      <c r="F258" t="s">
        <v>9347</v>
      </c>
    </row>
    <row r="259" spans="1:6" x14ac:dyDescent="0.2">
      <c r="A259" s="3">
        <v>35432</v>
      </c>
      <c r="B259" s="2">
        <v>1470</v>
      </c>
      <c r="C259" t="s">
        <v>10388</v>
      </c>
      <c r="D259" s="17">
        <v>4</v>
      </c>
      <c r="F259" t="s">
        <v>10122</v>
      </c>
    </row>
    <row r="260" spans="1:6" x14ac:dyDescent="0.2">
      <c r="A260" s="3">
        <v>35432</v>
      </c>
      <c r="B260" s="2">
        <v>1408</v>
      </c>
      <c r="C260" t="s">
        <v>10327</v>
      </c>
      <c r="D260" s="17">
        <v>4</v>
      </c>
      <c r="F260" t="s">
        <v>9244</v>
      </c>
    </row>
    <row r="261" spans="1:6" x14ac:dyDescent="0.2">
      <c r="A261" s="3">
        <v>35432</v>
      </c>
      <c r="B261" s="2">
        <v>865</v>
      </c>
      <c r="C261" t="s">
        <v>9809</v>
      </c>
      <c r="D261" s="17">
        <v>3</v>
      </c>
      <c r="F261" t="s">
        <v>10324</v>
      </c>
    </row>
    <row r="262" spans="1:6" x14ac:dyDescent="0.2">
      <c r="A262" s="3">
        <v>35432</v>
      </c>
      <c r="B262" s="2">
        <v>252</v>
      </c>
      <c r="C262" t="s">
        <v>9224</v>
      </c>
      <c r="D262" s="17">
        <v>3</v>
      </c>
      <c r="F262" t="s">
        <v>9450</v>
      </c>
    </row>
    <row r="263" spans="1:6" x14ac:dyDescent="0.2">
      <c r="A263" s="3">
        <v>35432</v>
      </c>
      <c r="B263" s="2">
        <v>1188</v>
      </c>
      <c r="C263" t="s">
        <v>10115</v>
      </c>
      <c r="D263" s="17">
        <v>3</v>
      </c>
      <c r="F263" t="s">
        <v>9367</v>
      </c>
    </row>
    <row r="264" spans="1:6" x14ac:dyDescent="0.2">
      <c r="A264" s="3">
        <v>35432</v>
      </c>
      <c r="B264" s="2">
        <v>352</v>
      </c>
      <c r="C264" t="s">
        <v>9318</v>
      </c>
      <c r="D264" s="17">
        <v>3</v>
      </c>
      <c r="F264" t="s">
        <v>10043</v>
      </c>
    </row>
    <row r="265" spans="1:6" x14ac:dyDescent="0.2">
      <c r="A265" s="3">
        <v>35432</v>
      </c>
      <c r="B265" s="2">
        <v>889</v>
      </c>
      <c r="C265" t="s">
        <v>9831</v>
      </c>
      <c r="D265" s="17">
        <v>2</v>
      </c>
      <c r="F265" t="s">
        <v>10400</v>
      </c>
    </row>
    <row r="266" spans="1:6" x14ac:dyDescent="0.2">
      <c r="A266" s="3">
        <v>35432</v>
      </c>
      <c r="B266" s="2">
        <v>1251</v>
      </c>
      <c r="C266" t="s">
        <v>10175</v>
      </c>
      <c r="D266" s="17">
        <v>3</v>
      </c>
      <c r="F266" t="s">
        <v>9627</v>
      </c>
    </row>
    <row r="267" spans="1:6" x14ac:dyDescent="0.2">
      <c r="A267" s="3">
        <v>35432</v>
      </c>
      <c r="B267" s="2">
        <v>895</v>
      </c>
      <c r="C267" t="s">
        <v>9837</v>
      </c>
      <c r="D267" s="17">
        <v>2</v>
      </c>
      <c r="F267" t="s">
        <v>9181</v>
      </c>
    </row>
    <row r="268" spans="1:6" x14ac:dyDescent="0.2">
      <c r="A268" s="3">
        <v>35432</v>
      </c>
      <c r="B268" s="2">
        <v>1278</v>
      </c>
      <c r="C268" t="s">
        <v>10201</v>
      </c>
      <c r="D268" s="17">
        <v>3</v>
      </c>
      <c r="F268" t="s">
        <v>9546</v>
      </c>
    </row>
    <row r="269" spans="1:6" x14ac:dyDescent="0.2">
      <c r="A269" s="3">
        <v>35432</v>
      </c>
      <c r="B269" s="2">
        <v>1228</v>
      </c>
      <c r="C269" t="s">
        <v>10152</v>
      </c>
      <c r="D269" s="17">
        <v>5</v>
      </c>
      <c r="F269" t="s">
        <v>9135</v>
      </c>
    </row>
    <row r="270" spans="1:6" x14ac:dyDescent="0.2">
      <c r="A270" s="3">
        <v>35432</v>
      </c>
      <c r="B270" s="2">
        <v>1378</v>
      </c>
      <c r="C270" t="s">
        <v>10298</v>
      </c>
      <c r="D270" s="17">
        <v>3</v>
      </c>
      <c r="F270" t="s">
        <v>10446</v>
      </c>
    </row>
    <row r="271" spans="1:6" x14ac:dyDescent="0.2">
      <c r="A271" s="3">
        <v>35432</v>
      </c>
      <c r="B271" s="2">
        <v>928</v>
      </c>
      <c r="C271" t="s">
        <v>9868</v>
      </c>
      <c r="D271" s="17">
        <v>3</v>
      </c>
      <c r="F271" t="s">
        <v>9482</v>
      </c>
    </row>
    <row r="272" spans="1:6" x14ac:dyDescent="0.2">
      <c r="A272" s="3">
        <v>35432</v>
      </c>
      <c r="B272" s="2">
        <v>718</v>
      </c>
      <c r="C272" t="s">
        <v>9671</v>
      </c>
      <c r="D272" s="17">
        <v>3</v>
      </c>
      <c r="F272" t="s">
        <v>9001</v>
      </c>
    </row>
    <row r="273" spans="1:6" x14ac:dyDescent="0.2">
      <c r="A273" s="3">
        <v>35432</v>
      </c>
      <c r="B273" s="2">
        <v>935</v>
      </c>
      <c r="C273" t="s">
        <v>9875</v>
      </c>
      <c r="D273" s="17">
        <v>4</v>
      </c>
      <c r="F273" t="s">
        <v>9132</v>
      </c>
    </row>
    <row r="274" spans="1:6" x14ac:dyDescent="0.2">
      <c r="A274" s="3">
        <v>35432</v>
      </c>
      <c r="B274" s="2">
        <v>745</v>
      </c>
      <c r="C274" t="s">
        <v>9697</v>
      </c>
      <c r="D274" s="17">
        <v>3</v>
      </c>
      <c r="F274" t="s">
        <v>9335</v>
      </c>
    </row>
    <row r="275" spans="1:6" x14ac:dyDescent="0.2">
      <c r="A275" s="3">
        <v>35432</v>
      </c>
      <c r="B275" s="2">
        <v>1268</v>
      </c>
      <c r="C275" t="s">
        <v>10191</v>
      </c>
      <c r="D275" s="17">
        <v>3</v>
      </c>
      <c r="F275" t="s">
        <v>9090</v>
      </c>
    </row>
    <row r="276" spans="1:6" x14ac:dyDescent="0.2">
      <c r="A276" s="3">
        <v>35432</v>
      </c>
      <c r="B276" s="2">
        <v>845</v>
      </c>
      <c r="C276" t="s">
        <v>9790</v>
      </c>
      <c r="D276" s="17">
        <v>2</v>
      </c>
      <c r="F276" t="s">
        <v>9068</v>
      </c>
    </row>
    <row r="277" spans="1:6" x14ac:dyDescent="0.2">
      <c r="A277" s="3">
        <v>35432</v>
      </c>
      <c r="B277" s="2">
        <v>968</v>
      </c>
      <c r="C277" t="s">
        <v>9905</v>
      </c>
      <c r="D277" s="17">
        <v>3</v>
      </c>
      <c r="F277" t="s">
        <v>9528</v>
      </c>
    </row>
    <row r="278" spans="1:6" x14ac:dyDescent="0.2">
      <c r="A278" s="3">
        <v>35432</v>
      </c>
      <c r="B278" s="2">
        <v>186</v>
      </c>
      <c r="C278" t="s">
        <v>9162</v>
      </c>
      <c r="D278" s="17">
        <v>3</v>
      </c>
      <c r="F278" t="s">
        <v>9238</v>
      </c>
    </row>
    <row r="279" spans="1:6" x14ac:dyDescent="0.2">
      <c r="A279" s="3">
        <v>35432</v>
      </c>
      <c r="B279" s="2">
        <v>1388</v>
      </c>
      <c r="C279" t="s">
        <v>10307</v>
      </c>
      <c r="D279" s="17">
        <v>2</v>
      </c>
      <c r="F279" t="s">
        <v>9566</v>
      </c>
    </row>
    <row r="280" spans="1:6" x14ac:dyDescent="0.2">
      <c r="A280" s="3">
        <v>35432</v>
      </c>
      <c r="B280" s="2">
        <v>1091</v>
      </c>
      <c r="C280" t="s">
        <v>10024</v>
      </c>
      <c r="D280" s="17">
        <v>2</v>
      </c>
      <c r="F280" t="s">
        <v>10215</v>
      </c>
    </row>
    <row r="281" spans="1:6" x14ac:dyDescent="0.2">
      <c r="A281" s="3">
        <v>35432</v>
      </c>
      <c r="B281" s="2">
        <v>1041</v>
      </c>
      <c r="C281" t="s">
        <v>9976</v>
      </c>
      <c r="D281" s="17">
        <v>4</v>
      </c>
      <c r="F281" t="s">
        <v>9749</v>
      </c>
    </row>
    <row r="282" spans="1:6" x14ac:dyDescent="0.2">
      <c r="A282" s="3">
        <v>35432</v>
      </c>
      <c r="B282" s="2">
        <v>1191</v>
      </c>
      <c r="C282" t="s">
        <v>10118</v>
      </c>
      <c r="D282" s="17">
        <v>2</v>
      </c>
      <c r="F282" t="s">
        <v>10055</v>
      </c>
    </row>
    <row r="283" spans="1:6" x14ac:dyDescent="0.2">
      <c r="A283" s="3">
        <v>35432</v>
      </c>
      <c r="B283" s="2">
        <v>742</v>
      </c>
      <c r="C283" t="s">
        <v>9694</v>
      </c>
      <c r="D283" s="17">
        <v>4</v>
      </c>
      <c r="F283" t="s">
        <v>9816</v>
      </c>
    </row>
    <row r="284" spans="1:6" x14ac:dyDescent="0.2">
      <c r="A284" s="3">
        <v>35432</v>
      </c>
      <c r="B284" s="2">
        <v>532</v>
      </c>
      <c r="C284" t="s">
        <v>9491</v>
      </c>
      <c r="D284" s="17">
        <v>4</v>
      </c>
      <c r="F284" t="s">
        <v>9832</v>
      </c>
    </row>
    <row r="285" spans="1:6" x14ac:dyDescent="0.2">
      <c r="A285" s="3">
        <v>35432</v>
      </c>
      <c r="B285" s="2">
        <v>382</v>
      </c>
      <c r="C285" t="s">
        <v>9347</v>
      </c>
      <c r="D285" s="17">
        <v>4</v>
      </c>
      <c r="F285" t="s">
        <v>9785</v>
      </c>
    </row>
    <row r="286" spans="1:6" x14ac:dyDescent="0.2">
      <c r="A286" s="3">
        <v>35432</v>
      </c>
      <c r="B286" s="2">
        <v>1197</v>
      </c>
      <c r="C286" t="s">
        <v>10122</v>
      </c>
      <c r="D286" s="17">
        <v>5</v>
      </c>
      <c r="F286" t="s">
        <v>9926</v>
      </c>
    </row>
    <row r="287" spans="1:6" x14ac:dyDescent="0.2">
      <c r="A287" s="3">
        <v>35432</v>
      </c>
      <c r="B287" s="2">
        <v>309</v>
      </c>
      <c r="C287" t="s">
        <v>9278</v>
      </c>
      <c r="D287" s="17">
        <v>5</v>
      </c>
      <c r="F287" t="s">
        <v>9499</v>
      </c>
    </row>
    <row r="288" spans="1:6" x14ac:dyDescent="0.2">
      <c r="A288" s="3">
        <v>35432</v>
      </c>
      <c r="B288" s="2">
        <v>272</v>
      </c>
      <c r="C288" t="s">
        <v>9244</v>
      </c>
      <c r="D288" s="17">
        <v>3</v>
      </c>
      <c r="F288" t="s">
        <v>9547</v>
      </c>
    </row>
    <row r="289" spans="1:6" x14ac:dyDescent="0.2">
      <c r="A289" s="3">
        <v>35432</v>
      </c>
      <c r="B289" s="2">
        <v>1405</v>
      </c>
      <c r="C289" t="s">
        <v>10324</v>
      </c>
      <c r="D289" s="17">
        <v>2</v>
      </c>
      <c r="F289" t="s">
        <v>9156</v>
      </c>
    </row>
    <row r="290" spans="1:6" x14ac:dyDescent="0.2">
      <c r="A290" s="3">
        <v>35432</v>
      </c>
      <c r="B290" s="2">
        <v>489</v>
      </c>
      <c r="C290" t="s">
        <v>9450</v>
      </c>
      <c r="D290" s="17">
        <v>2</v>
      </c>
      <c r="F290" t="s">
        <v>9933</v>
      </c>
    </row>
    <row r="291" spans="1:6" x14ac:dyDescent="0.2">
      <c r="A291" s="3">
        <v>35432</v>
      </c>
      <c r="B291" s="2">
        <v>119</v>
      </c>
      <c r="C291" t="s">
        <v>9099</v>
      </c>
      <c r="D291" s="17">
        <v>2</v>
      </c>
      <c r="F291" t="s">
        <v>9446</v>
      </c>
    </row>
    <row r="292" spans="1:6" x14ac:dyDescent="0.2">
      <c r="A292" s="3">
        <v>35432</v>
      </c>
      <c r="B292" s="2">
        <v>402</v>
      </c>
      <c r="C292" t="s">
        <v>9367</v>
      </c>
      <c r="D292" s="17">
        <v>4</v>
      </c>
      <c r="F292" t="s">
        <v>9994</v>
      </c>
    </row>
    <row r="293" spans="1:6" x14ac:dyDescent="0.2">
      <c r="A293" s="3">
        <v>35432</v>
      </c>
      <c r="B293" s="2">
        <v>1111</v>
      </c>
      <c r="C293" t="s">
        <v>10043</v>
      </c>
      <c r="D293" s="17">
        <v>4</v>
      </c>
      <c r="F293" t="s">
        <v>9756</v>
      </c>
    </row>
    <row r="294" spans="1:6" x14ac:dyDescent="0.2">
      <c r="A294" s="3">
        <v>35432</v>
      </c>
      <c r="B294" s="2">
        <v>1482</v>
      </c>
      <c r="C294" t="s">
        <v>10400</v>
      </c>
      <c r="D294" s="17">
        <v>3</v>
      </c>
      <c r="F294" t="s">
        <v>8983</v>
      </c>
    </row>
    <row r="295" spans="1:6" x14ac:dyDescent="0.2">
      <c r="A295" s="3">
        <v>35432</v>
      </c>
      <c r="B295" s="2">
        <v>672</v>
      </c>
      <c r="C295" t="s">
        <v>9627</v>
      </c>
      <c r="D295" s="17">
        <v>4</v>
      </c>
      <c r="F295" t="s">
        <v>9420</v>
      </c>
    </row>
    <row r="296" spans="1:6" x14ac:dyDescent="0.2">
      <c r="A296" s="3">
        <v>35432</v>
      </c>
      <c r="B296" s="2">
        <v>1361</v>
      </c>
      <c r="C296" t="s">
        <v>10282</v>
      </c>
      <c r="D296" s="17">
        <v>3</v>
      </c>
      <c r="F296" t="s">
        <v>9207</v>
      </c>
    </row>
    <row r="297" spans="1:6" x14ac:dyDescent="0.2">
      <c r="A297" s="3">
        <v>35432</v>
      </c>
      <c r="B297" s="2">
        <v>206</v>
      </c>
      <c r="C297" t="s">
        <v>9181</v>
      </c>
      <c r="D297" s="17">
        <v>2</v>
      </c>
      <c r="F297" t="s">
        <v>9894</v>
      </c>
    </row>
    <row r="298" spans="1:6" x14ac:dyDescent="0.2">
      <c r="A298" s="3">
        <v>35432</v>
      </c>
      <c r="B298" s="2">
        <v>589</v>
      </c>
      <c r="C298" t="s">
        <v>9546</v>
      </c>
      <c r="D298" s="17">
        <v>2</v>
      </c>
      <c r="F298" t="s">
        <v>10423</v>
      </c>
    </row>
    <row r="299" spans="1:6" x14ac:dyDescent="0.2">
      <c r="A299" s="3">
        <v>35432</v>
      </c>
      <c r="B299" s="2">
        <v>1378</v>
      </c>
      <c r="C299" t="s">
        <v>10298</v>
      </c>
      <c r="D299" s="17">
        <v>4</v>
      </c>
      <c r="F299" t="s">
        <v>10336</v>
      </c>
    </row>
    <row r="300" spans="1:6" x14ac:dyDescent="0.2">
      <c r="A300" s="3">
        <v>35432</v>
      </c>
      <c r="B300" s="2">
        <v>157</v>
      </c>
      <c r="C300" t="s">
        <v>9135</v>
      </c>
      <c r="D300" s="17">
        <v>3</v>
      </c>
      <c r="F300" t="s">
        <v>9636</v>
      </c>
    </row>
    <row r="301" spans="1:6" x14ac:dyDescent="0.2">
      <c r="A301" s="3">
        <v>35432</v>
      </c>
      <c r="B301" s="2">
        <v>1531</v>
      </c>
      <c r="C301" t="s">
        <v>10446</v>
      </c>
      <c r="D301" s="17">
        <v>4</v>
      </c>
      <c r="F301" t="s">
        <v>9330</v>
      </c>
    </row>
    <row r="302" spans="1:6" x14ac:dyDescent="0.2">
      <c r="A302" s="3">
        <v>35432</v>
      </c>
      <c r="B302" s="2">
        <v>523</v>
      </c>
      <c r="C302" t="s">
        <v>9482</v>
      </c>
      <c r="D302" s="17">
        <v>4</v>
      </c>
      <c r="F302" t="s">
        <v>9643</v>
      </c>
    </row>
    <row r="303" spans="1:6" x14ac:dyDescent="0.2">
      <c r="A303" s="3">
        <v>35432</v>
      </c>
      <c r="B303" s="2">
        <v>19</v>
      </c>
      <c r="C303" t="s">
        <v>9001</v>
      </c>
      <c r="D303" s="17">
        <v>2</v>
      </c>
      <c r="F303" t="s">
        <v>10074</v>
      </c>
    </row>
    <row r="304" spans="1:6" x14ac:dyDescent="0.2">
      <c r="A304" s="3">
        <v>35432</v>
      </c>
      <c r="B304" s="2">
        <v>154</v>
      </c>
      <c r="C304" t="s">
        <v>9132</v>
      </c>
      <c r="D304" s="17">
        <v>3</v>
      </c>
      <c r="F304" t="s">
        <v>9862</v>
      </c>
    </row>
    <row r="305" spans="1:6" x14ac:dyDescent="0.2">
      <c r="A305" s="3">
        <v>35432</v>
      </c>
      <c r="B305" s="2">
        <v>370</v>
      </c>
      <c r="C305" t="s">
        <v>9335</v>
      </c>
      <c r="D305" s="17">
        <v>3</v>
      </c>
      <c r="F305" t="s">
        <v>10378</v>
      </c>
    </row>
    <row r="306" spans="1:6" x14ac:dyDescent="0.2">
      <c r="A306" s="3">
        <v>35432</v>
      </c>
      <c r="B306" s="2">
        <v>865</v>
      </c>
      <c r="C306" t="s">
        <v>9809</v>
      </c>
      <c r="D306" s="17">
        <v>2</v>
      </c>
      <c r="F306" t="s">
        <v>9545</v>
      </c>
    </row>
    <row r="307" spans="1:6" x14ac:dyDescent="0.2">
      <c r="A307" s="3">
        <v>35432</v>
      </c>
      <c r="B307" s="2">
        <v>110</v>
      </c>
      <c r="C307" t="s">
        <v>9090</v>
      </c>
      <c r="D307" s="17">
        <v>2</v>
      </c>
      <c r="F307" t="s">
        <v>9541</v>
      </c>
    </row>
    <row r="308" spans="1:6" x14ac:dyDescent="0.2">
      <c r="A308" s="3">
        <v>35432</v>
      </c>
      <c r="B308" s="2">
        <v>87</v>
      </c>
      <c r="C308" t="s">
        <v>9068</v>
      </c>
      <c r="D308" s="17">
        <v>4</v>
      </c>
      <c r="F308" t="s">
        <v>9177</v>
      </c>
    </row>
    <row r="309" spans="1:6" x14ac:dyDescent="0.2">
      <c r="A309" s="3">
        <v>35432</v>
      </c>
      <c r="B309" s="2">
        <v>570</v>
      </c>
      <c r="C309" t="s">
        <v>9528</v>
      </c>
      <c r="D309" s="17">
        <v>3</v>
      </c>
      <c r="F309" t="s">
        <v>9192</v>
      </c>
    </row>
    <row r="310" spans="1:6" x14ac:dyDescent="0.2">
      <c r="A310" s="3">
        <v>35432</v>
      </c>
      <c r="B310" s="2">
        <v>266</v>
      </c>
      <c r="C310" t="s">
        <v>9238</v>
      </c>
      <c r="D310" s="17">
        <v>2</v>
      </c>
      <c r="F310" t="s">
        <v>9145</v>
      </c>
    </row>
    <row r="311" spans="1:6" x14ac:dyDescent="0.2">
      <c r="A311" s="3">
        <v>35432</v>
      </c>
      <c r="B311" s="2">
        <v>609</v>
      </c>
      <c r="C311" t="s">
        <v>9566</v>
      </c>
      <c r="D311" s="17">
        <v>4</v>
      </c>
      <c r="F311" t="s">
        <v>10123</v>
      </c>
    </row>
    <row r="312" spans="1:6" x14ac:dyDescent="0.2">
      <c r="A312" s="3">
        <v>35432</v>
      </c>
      <c r="B312" s="2">
        <v>1292</v>
      </c>
      <c r="C312" t="s">
        <v>10215</v>
      </c>
      <c r="D312" s="17">
        <v>4</v>
      </c>
      <c r="F312" t="s">
        <v>9761</v>
      </c>
    </row>
    <row r="313" spans="1:6" x14ac:dyDescent="0.2">
      <c r="A313" s="3">
        <v>35432</v>
      </c>
      <c r="B313" s="2">
        <v>803</v>
      </c>
      <c r="C313" t="s">
        <v>9749</v>
      </c>
      <c r="D313" s="17">
        <v>3</v>
      </c>
      <c r="F313" t="s">
        <v>9765</v>
      </c>
    </row>
    <row r="314" spans="1:6" x14ac:dyDescent="0.2">
      <c r="A314" s="3">
        <v>35432</v>
      </c>
      <c r="B314" s="2">
        <v>1125</v>
      </c>
      <c r="C314" t="s">
        <v>10055</v>
      </c>
      <c r="D314" s="17">
        <v>3</v>
      </c>
      <c r="F314" t="s">
        <v>9058</v>
      </c>
    </row>
    <row r="315" spans="1:6" x14ac:dyDescent="0.2">
      <c r="A315" s="3">
        <v>35432</v>
      </c>
      <c r="B315" s="2">
        <v>873</v>
      </c>
      <c r="C315" t="s">
        <v>9816</v>
      </c>
      <c r="D315" s="17">
        <v>3</v>
      </c>
      <c r="F315" t="s">
        <v>9301</v>
      </c>
    </row>
    <row r="316" spans="1:6" x14ac:dyDescent="0.2">
      <c r="A316" s="3">
        <v>35432</v>
      </c>
      <c r="B316" s="2">
        <v>890</v>
      </c>
      <c r="C316" t="s">
        <v>9832</v>
      </c>
      <c r="D316" s="17">
        <v>3</v>
      </c>
      <c r="F316" t="s">
        <v>9662</v>
      </c>
    </row>
    <row r="317" spans="1:6" x14ac:dyDescent="0.2">
      <c r="A317" s="3">
        <v>35432</v>
      </c>
      <c r="B317" s="2">
        <v>840</v>
      </c>
      <c r="C317" t="s">
        <v>9785</v>
      </c>
      <c r="D317" s="17">
        <v>3</v>
      </c>
      <c r="F317" t="s">
        <v>9074</v>
      </c>
    </row>
    <row r="318" spans="1:6" x14ac:dyDescent="0.2">
      <c r="A318" s="3">
        <v>35432</v>
      </c>
      <c r="B318" s="2">
        <v>989</v>
      </c>
      <c r="C318" t="s">
        <v>9926</v>
      </c>
      <c r="D318" s="17">
        <v>3</v>
      </c>
      <c r="F318" t="s">
        <v>9253</v>
      </c>
    </row>
    <row r="319" spans="1:6" x14ac:dyDescent="0.2">
      <c r="A319" s="3">
        <v>35432</v>
      </c>
      <c r="B319" s="2">
        <v>540</v>
      </c>
      <c r="C319" t="s">
        <v>9499</v>
      </c>
      <c r="D319" s="17">
        <v>3</v>
      </c>
      <c r="F319" t="s">
        <v>9803</v>
      </c>
    </row>
    <row r="320" spans="1:6" x14ac:dyDescent="0.2">
      <c r="A320" s="3">
        <v>35432</v>
      </c>
      <c r="B320" s="2">
        <v>590</v>
      </c>
      <c r="C320" t="s">
        <v>9547</v>
      </c>
      <c r="D320" s="17">
        <v>3</v>
      </c>
      <c r="F320" t="s">
        <v>10035</v>
      </c>
    </row>
    <row r="321" spans="1:6" x14ac:dyDescent="0.2">
      <c r="A321" s="3">
        <v>35432</v>
      </c>
      <c r="B321" s="2">
        <v>180</v>
      </c>
      <c r="C321" t="s">
        <v>9156</v>
      </c>
      <c r="D321" s="17">
        <v>2</v>
      </c>
      <c r="F321" t="s">
        <v>9869</v>
      </c>
    </row>
    <row r="322" spans="1:6" x14ac:dyDescent="0.2">
      <c r="A322" s="3">
        <v>35432</v>
      </c>
      <c r="B322" s="2">
        <v>996</v>
      </c>
      <c r="C322" t="s">
        <v>9933</v>
      </c>
      <c r="D322" s="17">
        <v>2</v>
      </c>
      <c r="F322" t="s">
        <v>9863</v>
      </c>
    </row>
    <row r="323" spans="1:6" x14ac:dyDescent="0.2">
      <c r="A323" s="3">
        <v>35432</v>
      </c>
      <c r="B323" s="2">
        <v>107</v>
      </c>
      <c r="C323" t="s">
        <v>9088</v>
      </c>
      <c r="D323" s="17">
        <v>4</v>
      </c>
      <c r="F323" t="s">
        <v>10222</v>
      </c>
    </row>
    <row r="324" spans="1:6" x14ac:dyDescent="0.2">
      <c r="A324" s="3">
        <v>35432</v>
      </c>
      <c r="B324" s="2">
        <v>484</v>
      </c>
      <c r="C324" t="s">
        <v>9446</v>
      </c>
      <c r="D324" s="17">
        <v>3</v>
      </c>
      <c r="F324" t="s">
        <v>10069</v>
      </c>
    </row>
    <row r="325" spans="1:6" x14ac:dyDescent="0.2">
      <c r="A325" s="3">
        <v>35433</v>
      </c>
      <c r="B325" s="2">
        <v>1060</v>
      </c>
      <c r="C325" t="s">
        <v>9994</v>
      </c>
      <c r="D325" s="17">
        <v>3</v>
      </c>
      <c r="F325" t="s">
        <v>10130</v>
      </c>
    </row>
    <row r="326" spans="1:6" x14ac:dyDescent="0.2">
      <c r="A326" s="3">
        <v>35433</v>
      </c>
      <c r="B326" s="2">
        <v>810</v>
      </c>
      <c r="C326" t="s">
        <v>9756</v>
      </c>
      <c r="D326" s="17">
        <v>4</v>
      </c>
      <c r="F326" t="s">
        <v>9018</v>
      </c>
    </row>
    <row r="327" spans="1:6" x14ac:dyDescent="0.2">
      <c r="A327" s="3">
        <v>35433</v>
      </c>
      <c r="B327" s="2">
        <v>1</v>
      </c>
      <c r="C327" t="s">
        <v>8983</v>
      </c>
      <c r="D327" s="17">
        <v>4</v>
      </c>
      <c r="F327" t="s">
        <v>9529</v>
      </c>
    </row>
    <row r="328" spans="1:6" x14ac:dyDescent="0.2">
      <c r="A328" s="3">
        <v>35433</v>
      </c>
      <c r="B328" s="2">
        <v>457</v>
      </c>
      <c r="C328" t="s">
        <v>9420</v>
      </c>
      <c r="D328" s="17">
        <v>2</v>
      </c>
      <c r="F328" t="s">
        <v>10113</v>
      </c>
    </row>
    <row r="329" spans="1:6" x14ac:dyDescent="0.2">
      <c r="A329" s="3">
        <v>35433</v>
      </c>
      <c r="B329" s="2">
        <v>234</v>
      </c>
      <c r="C329" t="s">
        <v>9207</v>
      </c>
      <c r="D329" s="17">
        <v>3</v>
      </c>
      <c r="F329" t="s">
        <v>9445</v>
      </c>
    </row>
    <row r="330" spans="1:6" x14ac:dyDescent="0.2">
      <c r="A330" s="3">
        <v>35433</v>
      </c>
      <c r="B330" s="2">
        <v>1140</v>
      </c>
      <c r="C330" t="s">
        <v>10070</v>
      </c>
      <c r="D330" s="17">
        <v>3</v>
      </c>
      <c r="F330" t="s">
        <v>9391</v>
      </c>
    </row>
    <row r="331" spans="1:6" x14ac:dyDescent="0.2">
      <c r="A331" s="3">
        <v>35433</v>
      </c>
      <c r="B331" s="2">
        <v>957</v>
      </c>
      <c r="C331" t="s">
        <v>9894</v>
      </c>
      <c r="D331" s="17">
        <v>3</v>
      </c>
      <c r="F331" t="s">
        <v>10128</v>
      </c>
    </row>
    <row r="332" spans="1:6" x14ac:dyDescent="0.2">
      <c r="A332" s="3">
        <v>35433</v>
      </c>
      <c r="B332" s="2">
        <v>1506</v>
      </c>
      <c r="C332" t="s">
        <v>10423</v>
      </c>
      <c r="D332" s="17">
        <v>2</v>
      </c>
      <c r="F332" t="s">
        <v>10472</v>
      </c>
    </row>
    <row r="333" spans="1:6" x14ac:dyDescent="0.2">
      <c r="A333" s="3">
        <v>35433</v>
      </c>
      <c r="B333" s="2">
        <v>1417</v>
      </c>
      <c r="C333" t="s">
        <v>10336</v>
      </c>
      <c r="D333" s="17">
        <v>2</v>
      </c>
      <c r="F333" t="s">
        <v>9470</v>
      </c>
    </row>
    <row r="334" spans="1:6" x14ac:dyDescent="0.2">
      <c r="A334" s="3">
        <v>35433</v>
      </c>
      <c r="B334" s="2">
        <v>681</v>
      </c>
      <c r="C334" t="s">
        <v>9636</v>
      </c>
      <c r="D334" s="17">
        <v>3</v>
      </c>
      <c r="F334" t="s">
        <v>9890</v>
      </c>
    </row>
    <row r="335" spans="1:6" x14ac:dyDescent="0.2">
      <c r="A335" s="3">
        <v>35433</v>
      </c>
      <c r="B335" s="2">
        <v>365</v>
      </c>
      <c r="C335" t="s">
        <v>9330</v>
      </c>
      <c r="D335" s="17">
        <v>4</v>
      </c>
      <c r="F335" t="s">
        <v>9114</v>
      </c>
    </row>
    <row r="336" spans="1:6" x14ac:dyDescent="0.2">
      <c r="A336" s="3">
        <v>35433</v>
      </c>
      <c r="B336" s="2">
        <v>1313</v>
      </c>
      <c r="C336" t="s">
        <v>10236</v>
      </c>
      <c r="D336" s="17">
        <v>4</v>
      </c>
      <c r="F336" t="s">
        <v>10245</v>
      </c>
    </row>
    <row r="337" spans="1:6" x14ac:dyDescent="0.2">
      <c r="A337" s="3">
        <v>35433</v>
      </c>
      <c r="B337" s="2">
        <v>688</v>
      </c>
      <c r="C337" t="s">
        <v>9643</v>
      </c>
      <c r="D337" s="17">
        <v>2</v>
      </c>
      <c r="F337" t="s">
        <v>9510</v>
      </c>
    </row>
    <row r="338" spans="1:6" x14ac:dyDescent="0.2">
      <c r="A338" s="3">
        <v>35433</v>
      </c>
      <c r="B338" s="2">
        <v>1144</v>
      </c>
      <c r="C338" t="s">
        <v>10074</v>
      </c>
      <c r="D338" s="17">
        <v>3</v>
      </c>
      <c r="F338" t="s">
        <v>9056</v>
      </c>
    </row>
    <row r="339" spans="1:6" x14ac:dyDescent="0.2">
      <c r="A339" s="3">
        <v>35433</v>
      </c>
      <c r="B339" s="2">
        <v>921</v>
      </c>
      <c r="C339" t="s">
        <v>9862</v>
      </c>
      <c r="D339" s="17">
        <v>3</v>
      </c>
      <c r="F339" t="s">
        <v>10023</v>
      </c>
    </row>
    <row r="340" spans="1:6" x14ac:dyDescent="0.2">
      <c r="A340" s="3">
        <v>35433</v>
      </c>
      <c r="B340" s="2">
        <v>445</v>
      </c>
      <c r="C340" t="s">
        <v>9409</v>
      </c>
      <c r="D340" s="17">
        <v>3</v>
      </c>
      <c r="F340" t="s">
        <v>10090</v>
      </c>
    </row>
    <row r="341" spans="1:6" x14ac:dyDescent="0.2">
      <c r="A341" s="3">
        <v>35433</v>
      </c>
      <c r="B341" s="2">
        <v>1460</v>
      </c>
      <c r="C341" t="s">
        <v>10378</v>
      </c>
      <c r="D341" s="17">
        <v>3</v>
      </c>
      <c r="F341" t="s">
        <v>9958</v>
      </c>
    </row>
    <row r="342" spans="1:6" x14ac:dyDescent="0.2">
      <c r="A342" s="3">
        <v>35433</v>
      </c>
      <c r="B342" s="2">
        <v>1531</v>
      </c>
      <c r="C342" t="s">
        <v>10446</v>
      </c>
      <c r="D342" s="17">
        <v>2</v>
      </c>
      <c r="F342" t="s">
        <v>9808</v>
      </c>
    </row>
    <row r="343" spans="1:6" x14ac:dyDescent="0.2">
      <c r="A343" s="3">
        <v>35433</v>
      </c>
      <c r="B343" s="2">
        <v>588</v>
      </c>
      <c r="C343" t="s">
        <v>9545</v>
      </c>
      <c r="D343" s="17">
        <v>2</v>
      </c>
      <c r="F343" t="s">
        <v>10066</v>
      </c>
    </row>
    <row r="344" spans="1:6" x14ac:dyDescent="0.2">
      <c r="A344" s="3">
        <v>35433</v>
      </c>
      <c r="B344" s="2">
        <v>584</v>
      </c>
      <c r="C344" t="s">
        <v>9541</v>
      </c>
      <c r="D344" s="17">
        <v>3</v>
      </c>
      <c r="F344" t="s">
        <v>9771</v>
      </c>
    </row>
    <row r="345" spans="1:6" x14ac:dyDescent="0.2">
      <c r="A345" s="3">
        <v>35433</v>
      </c>
      <c r="B345" s="2">
        <v>628</v>
      </c>
      <c r="C345" t="s">
        <v>9585</v>
      </c>
      <c r="D345" s="17">
        <v>2</v>
      </c>
      <c r="F345" t="s">
        <v>9342</v>
      </c>
    </row>
    <row r="346" spans="1:6" x14ac:dyDescent="0.2">
      <c r="A346" s="3">
        <v>35433</v>
      </c>
      <c r="B346" s="2">
        <v>345</v>
      </c>
      <c r="C346" t="s">
        <v>9313</v>
      </c>
      <c r="D346" s="17">
        <v>4</v>
      </c>
      <c r="F346" t="s">
        <v>9538</v>
      </c>
    </row>
    <row r="347" spans="1:6" x14ac:dyDescent="0.2">
      <c r="A347" s="3">
        <v>35433</v>
      </c>
      <c r="B347" s="2">
        <v>202</v>
      </c>
      <c r="C347" t="s">
        <v>9177</v>
      </c>
      <c r="D347" s="17">
        <v>2</v>
      </c>
      <c r="F347" t="s">
        <v>9766</v>
      </c>
    </row>
    <row r="348" spans="1:6" x14ac:dyDescent="0.2">
      <c r="A348" s="3">
        <v>35433</v>
      </c>
      <c r="B348" s="2">
        <v>218</v>
      </c>
      <c r="C348" t="s">
        <v>9192</v>
      </c>
      <c r="D348" s="17">
        <v>4</v>
      </c>
      <c r="F348" t="s">
        <v>9395</v>
      </c>
    </row>
    <row r="349" spans="1:6" x14ac:dyDescent="0.2">
      <c r="A349" s="3">
        <v>35433</v>
      </c>
      <c r="B349" s="2">
        <v>168</v>
      </c>
      <c r="C349" t="s">
        <v>9145</v>
      </c>
      <c r="D349" s="17">
        <v>3</v>
      </c>
      <c r="F349" t="s">
        <v>10170</v>
      </c>
    </row>
    <row r="350" spans="1:6" x14ac:dyDescent="0.2">
      <c r="A350" s="3">
        <v>35433</v>
      </c>
      <c r="B350" s="2">
        <v>318</v>
      </c>
      <c r="C350" t="s">
        <v>9287</v>
      </c>
      <c r="D350" s="17">
        <v>4</v>
      </c>
      <c r="F350" t="s">
        <v>10420</v>
      </c>
    </row>
    <row r="351" spans="1:6" x14ac:dyDescent="0.2">
      <c r="A351" s="3">
        <v>35433</v>
      </c>
      <c r="B351" s="2">
        <v>1198</v>
      </c>
      <c r="C351" t="s">
        <v>10123</v>
      </c>
      <c r="D351" s="17">
        <v>3</v>
      </c>
      <c r="F351" t="s">
        <v>9350</v>
      </c>
    </row>
    <row r="352" spans="1:6" x14ac:dyDescent="0.2">
      <c r="A352" s="3">
        <v>35433</v>
      </c>
      <c r="B352" s="2">
        <v>815</v>
      </c>
      <c r="C352" t="s">
        <v>9761</v>
      </c>
      <c r="D352" s="17">
        <v>3</v>
      </c>
      <c r="F352" t="s">
        <v>10464</v>
      </c>
    </row>
    <row r="353" spans="1:6" x14ac:dyDescent="0.2">
      <c r="A353" s="3">
        <v>35433</v>
      </c>
      <c r="B353" s="2">
        <v>819</v>
      </c>
      <c r="C353" t="s">
        <v>9765</v>
      </c>
      <c r="D353" s="17">
        <v>4</v>
      </c>
      <c r="F353" t="s">
        <v>9526</v>
      </c>
    </row>
    <row r="354" spans="1:6" x14ac:dyDescent="0.2">
      <c r="A354" s="3">
        <v>35433</v>
      </c>
      <c r="B354" s="2">
        <v>77</v>
      </c>
      <c r="C354" t="s">
        <v>9058</v>
      </c>
      <c r="D354" s="17">
        <v>2</v>
      </c>
      <c r="F354" t="s">
        <v>9757</v>
      </c>
    </row>
    <row r="355" spans="1:6" x14ac:dyDescent="0.2">
      <c r="A355" s="3">
        <v>35433</v>
      </c>
      <c r="B355" s="2">
        <v>333</v>
      </c>
      <c r="C355" t="s">
        <v>9301</v>
      </c>
      <c r="D355" s="17">
        <v>4</v>
      </c>
      <c r="F355" t="s">
        <v>9456</v>
      </c>
    </row>
    <row r="356" spans="1:6" x14ac:dyDescent="0.2">
      <c r="A356" s="3">
        <v>35433</v>
      </c>
      <c r="B356" s="2">
        <v>709</v>
      </c>
      <c r="C356" t="s">
        <v>9662</v>
      </c>
      <c r="D356" s="17">
        <v>3</v>
      </c>
      <c r="F356" t="s">
        <v>10361</v>
      </c>
    </row>
    <row r="357" spans="1:6" x14ac:dyDescent="0.2">
      <c r="A357" s="3">
        <v>35433</v>
      </c>
      <c r="B357" s="2">
        <v>93</v>
      </c>
      <c r="C357" t="s">
        <v>9074</v>
      </c>
      <c r="D357" s="17">
        <v>2</v>
      </c>
      <c r="F357" t="s">
        <v>9852</v>
      </c>
    </row>
    <row r="358" spans="1:6" x14ac:dyDescent="0.2">
      <c r="A358" s="3">
        <v>35433</v>
      </c>
      <c r="B358" s="2">
        <v>283</v>
      </c>
      <c r="C358" t="s">
        <v>9253</v>
      </c>
      <c r="D358" s="17">
        <v>4</v>
      </c>
      <c r="F358" t="s">
        <v>10262</v>
      </c>
    </row>
    <row r="359" spans="1:6" x14ac:dyDescent="0.2">
      <c r="A359" s="3">
        <v>35433</v>
      </c>
      <c r="B359" s="2">
        <v>859</v>
      </c>
      <c r="C359" t="s">
        <v>9803</v>
      </c>
      <c r="D359" s="17">
        <v>4</v>
      </c>
      <c r="F359" t="s">
        <v>9732</v>
      </c>
    </row>
    <row r="360" spans="1:6" x14ac:dyDescent="0.2">
      <c r="A360" s="3">
        <v>35433</v>
      </c>
      <c r="B360" s="2">
        <v>1102</v>
      </c>
      <c r="C360" t="s">
        <v>10035</v>
      </c>
      <c r="D360" s="17">
        <v>2</v>
      </c>
      <c r="F360" t="s">
        <v>10229</v>
      </c>
    </row>
    <row r="361" spans="1:6" x14ac:dyDescent="0.2">
      <c r="A361" s="3">
        <v>35433</v>
      </c>
      <c r="B361" s="2">
        <v>929</v>
      </c>
      <c r="C361" t="s">
        <v>9869</v>
      </c>
      <c r="D361" s="17">
        <v>3</v>
      </c>
      <c r="F361" t="s">
        <v>9826</v>
      </c>
    </row>
    <row r="362" spans="1:6" x14ac:dyDescent="0.2">
      <c r="A362" s="3">
        <v>35433</v>
      </c>
      <c r="B362" s="2">
        <v>447</v>
      </c>
      <c r="C362" t="s">
        <v>9411</v>
      </c>
      <c r="D362" s="17">
        <v>2</v>
      </c>
      <c r="F362" t="s">
        <v>9626</v>
      </c>
    </row>
    <row r="363" spans="1:6" x14ac:dyDescent="0.2">
      <c r="A363" s="3">
        <v>35433</v>
      </c>
      <c r="B363" s="2">
        <v>923</v>
      </c>
      <c r="C363" t="s">
        <v>9863</v>
      </c>
      <c r="D363" s="17">
        <v>3</v>
      </c>
      <c r="F363" t="s">
        <v>9044</v>
      </c>
    </row>
    <row r="364" spans="1:6" x14ac:dyDescent="0.2">
      <c r="A364" s="3">
        <v>35433</v>
      </c>
      <c r="B364" s="2">
        <v>1299</v>
      </c>
      <c r="C364" t="s">
        <v>10222</v>
      </c>
      <c r="D364" s="17">
        <v>2</v>
      </c>
      <c r="F364" t="s">
        <v>9300</v>
      </c>
    </row>
    <row r="365" spans="1:6" x14ac:dyDescent="0.2">
      <c r="A365" s="3">
        <v>35433</v>
      </c>
      <c r="B365" s="2">
        <v>457</v>
      </c>
      <c r="C365" t="s">
        <v>9420</v>
      </c>
      <c r="D365" s="17">
        <v>4</v>
      </c>
      <c r="F365" t="s">
        <v>9315</v>
      </c>
    </row>
    <row r="366" spans="1:6" x14ac:dyDescent="0.2">
      <c r="A366" s="3">
        <v>35433</v>
      </c>
      <c r="B366" s="2">
        <v>1139</v>
      </c>
      <c r="C366" t="s">
        <v>10069</v>
      </c>
      <c r="D366" s="17">
        <v>3</v>
      </c>
      <c r="F366" t="s">
        <v>9268</v>
      </c>
    </row>
    <row r="367" spans="1:6" x14ac:dyDescent="0.2">
      <c r="A367" s="3">
        <v>35433</v>
      </c>
      <c r="B367" s="2">
        <v>236</v>
      </c>
      <c r="C367" t="s">
        <v>9209</v>
      </c>
      <c r="D367" s="17">
        <v>3</v>
      </c>
      <c r="F367" t="s">
        <v>9009</v>
      </c>
    </row>
    <row r="368" spans="1:6" x14ac:dyDescent="0.2">
      <c r="A368" s="3">
        <v>35433</v>
      </c>
      <c r="B368" s="2">
        <v>873</v>
      </c>
      <c r="C368" t="s">
        <v>9816</v>
      </c>
      <c r="D368" s="17">
        <v>3</v>
      </c>
      <c r="F368" t="s">
        <v>9396</v>
      </c>
    </row>
    <row r="369" spans="1:6" x14ac:dyDescent="0.2">
      <c r="A369" s="3">
        <v>35433</v>
      </c>
      <c r="B369" s="2">
        <v>1449</v>
      </c>
      <c r="C369" t="s">
        <v>10367</v>
      </c>
      <c r="D369" s="17">
        <v>2</v>
      </c>
      <c r="F369" t="s">
        <v>9031</v>
      </c>
    </row>
    <row r="370" spans="1:6" x14ac:dyDescent="0.2">
      <c r="A370" s="3">
        <v>35433</v>
      </c>
      <c r="B370" s="2">
        <v>1206</v>
      </c>
      <c r="C370" t="s">
        <v>10130</v>
      </c>
      <c r="D370" s="17">
        <v>2</v>
      </c>
      <c r="F370" t="s">
        <v>9418</v>
      </c>
    </row>
    <row r="371" spans="1:6" x14ac:dyDescent="0.2">
      <c r="A371" s="3">
        <v>35433</v>
      </c>
      <c r="B371" s="2">
        <v>37</v>
      </c>
      <c r="C371" t="s">
        <v>9018</v>
      </c>
      <c r="D371" s="17">
        <v>3</v>
      </c>
      <c r="F371" t="s">
        <v>9783</v>
      </c>
    </row>
    <row r="372" spans="1:6" x14ac:dyDescent="0.2">
      <c r="A372" s="3">
        <v>35433</v>
      </c>
      <c r="B372" s="2">
        <v>571</v>
      </c>
      <c r="C372" t="s">
        <v>9529</v>
      </c>
      <c r="D372" s="17">
        <v>4</v>
      </c>
      <c r="F372" t="s">
        <v>10051</v>
      </c>
    </row>
    <row r="373" spans="1:6" x14ac:dyDescent="0.2">
      <c r="A373" s="3">
        <v>35433</v>
      </c>
      <c r="B373" s="2">
        <v>1186</v>
      </c>
      <c r="C373" t="s">
        <v>10113</v>
      </c>
      <c r="D373" s="17">
        <v>2</v>
      </c>
      <c r="F373" t="s">
        <v>9188</v>
      </c>
    </row>
    <row r="374" spans="1:6" x14ac:dyDescent="0.2">
      <c r="A374" s="3">
        <v>35433</v>
      </c>
      <c r="B374" s="2">
        <v>483</v>
      </c>
      <c r="C374" t="s">
        <v>9445</v>
      </c>
      <c r="D374" s="17">
        <v>3</v>
      </c>
      <c r="F374" t="s">
        <v>10028</v>
      </c>
    </row>
    <row r="375" spans="1:6" x14ac:dyDescent="0.2">
      <c r="A375" s="3">
        <v>35433</v>
      </c>
      <c r="B375" s="2">
        <v>427</v>
      </c>
      <c r="C375" t="s">
        <v>9391</v>
      </c>
      <c r="D375" s="17">
        <v>2</v>
      </c>
      <c r="F375" t="s">
        <v>10080</v>
      </c>
    </row>
    <row r="376" spans="1:6" x14ac:dyDescent="0.2">
      <c r="A376" s="3">
        <v>35433</v>
      </c>
      <c r="B376" s="2">
        <v>1203</v>
      </c>
      <c r="C376" t="s">
        <v>10128</v>
      </c>
      <c r="D376" s="17">
        <v>3</v>
      </c>
      <c r="F376" t="s">
        <v>9640</v>
      </c>
    </row>
    <row r="377" spans="1:6" x14ac:dyDescent="0.2">
      <c r="A377" s="3">
        <v>35433</v>
      </c>
      <c r="B377" s="2">
        <v>1559</v>
      </c>
      <c r="C377" t="s">
        <v>10472</v>
      </c>
      <c r="D377" s="17">
        <v>3</v>
      </c>
      <c r="F377" t="s">
        <v>9767</v>
      </c>
    </row>
    <row r="378" spans="1:6" x14ac:dyDescent="0.2">
      <c r="A378" s="3">
        <v>35433</v>
      </c>
      <c r="B378" s="2">
        <v>510</v>
      </c>
      <c r="C378" t="s">
        <v>9470</v>
      </c>
      <c r="D378" s="17">
        <v>2</v>
      </c>
      <c r="F378" t="s">
        <v>9780</v>
      </c>
    </row>
    <row r="379" spans="1:6" x14ac:dyDescent="0.2">
      <c r="A379" s="3">
        <v>35433</v>
      </c>
      <c r="B379" s="2">
        <v>953</v>
      </c>
      <c r="C379" t="s">
        <v>9890</v>
      </c>
      <c r="D379" s="17">
        <v>4</v>
      </c>
      <c r="F379" t="s">
        <v>10432</v>
      </c>
    </row>
    <row r="380" spans="1:6" x14ac:dyDescent="0.2">
      <c r="A380" s="3">
        <v>35433</v>
      </c>
      <c r="B380" s="2">
        <v>135</v>
      </c>
      <c r="C380" t="s">
        <v>9114</v>
      </c>
      <c r="D380" s="17">
        <v>3</v>
      </c>
      <c r="F380" t="s">
        <v>9963</v>
      </c>
    </row>
    <row r="381" spans="1:6" x14ac:dyDescent="0.2">
      <c r="A381" s="3">
        <v>35433</v>
      </c>
      <c r="B381" s="2">
        <v>1323</v>
      </c>
      <c r="C381" t="s">
        <v>10245</v>
      </c>
      <c r="D381" s="17">
        <v>2</v>
      </c>
      <c r="F381" t="s">
        <v>10273</v>
      </c>
    </row>
    <row r="382" spans="1:6" x14ac:dyDescent="0.2">
      <c r="A382" s="3">
        <v>35433</v>
      </c>
      <c r="B382" s="2">
        <v>48</v>
      </c>
      <c r="C382" t="s">
        <v>9030</v>
      </c>
      <c r="D382" s="17">
        <v>4</v>
      </c>
      <c r="F382" t="s">
        <v>10442</v>
      </c>
    </row>
    <row r="383" spans="1:6" x14ac:dyDescent="0.2">
      <c r="A383" s="3">
        <v>35433</v>
      </c>
      <c r="B383" s="2">
        <v>551</v>
      </c>
      <c r="C383" t="s">
        <v>9510</v>
      </c>
      <c r="D383" s="17">
        <v>4</v>
      </c>
      <c r="F383" t="s">
        <v>10330</v>
      </c>
    </row>
    <row r="384" spans="1:6" x14ac:dyDescent="0.2">
      <c r="A384" s="3">
        <v>35433</v>
      </c>
      <c r="B384" s="2">
        <v>75</v>
      </c>
      <c r="C384" t="s">
        <v>9056</v>
      </c>
      <c r="D384" s="17">
        <v>5</v>
      </c>
      <c r="F384" t="s">
        <v>9992</v>
      </c>
    </row>
    <row r="385" spans="1:6" x14ac:dyDescent="0.2">
      <c r="A385" s="3">
        <v>35433</v>
      </c>
      <c r="B385" s="2">
        <v>1090</v>
      </c>
      <c r="C385" t="s">
        <v>10023</v>
      </c>
      <c r="D385" s="17">
        <v>4</v>
      </c>
      <c r="F385" t="s">
        <v>9474</v>
      </c>
    </row>
    <row r="386" spans="1:6" x14ac:dyDescent="0.2">
      <c r="A386" s="3">
        <v>35433</v>
      </c>
      <c r="B386" s="2">
        <v>1161</v>
      </c>
      <c r="C386" t="s">
        <v>10090</v>
      </c>
      <c r="D386" s="17">
        <v>4</v>
      </c>
      <c r="F386" t="s">
        <v>9149</v>
      </c>
    </row>
    <row r="387" spans="1:6" x14ac:dyDescent="0.2">
      <c r="A387" s="3">
        <v>35433</v>
      </c>
      <c r="B387" s="2">
        <v>1023</v>
      </c>
      <c r="C387" t="s">
        <v>9958</v>
      </c>
      <c r="D387" s="17">
        <v>3</v>
      </c>
      <c r="F387" t="s">
        <v>9736</v>
      </c>
    </row>
    <row r="388" spans="1:6" x14ac:dyDescent="0.2">
      <c r="A388" s="3">
        <v>35433</v>
      </c>
      <c r="B388" s="2">
        <v>681</v>
      </c>
      <c r="C388" t="s">
        <v>9636</v>
      </c>
      <c r="D388" s="17">
        <v>4</v>
      </c>
      <c r="F388" t="s">
        <v>9786</v>
      </c>
    </row>
    <row r="389" spans="1:6" x14ac:dyDescent="0.2">
      <c r="A389" s="3">
        <v>35433</v>
      </c>
      <c r="B389" s="2">
        <v>864</v>
      </c>
      <c r="C389" t="s">
        <v>9808</v>
      </c>
      <c r="D389" s="17">
        <v>2</v>
      </c>
      <c r="F389" t="s">
        <v>10263</v>
      </c>
    </row>
    <row r="390" spans="1:6" x14ac:dyDescent="0.2">
      <c r="A390" s="3">
        <v>35433</v>
      </c>
      <c r="B390" s="2">
        <v>1093</v>
      </c>
      <c r="C390" t="s">
        <v>10026</v>
      </c>
      <c r="D390" s="17">
        <v>3</v>
      </c>
      <c r="F390" t="s">
        <v>10148</v>
      </c>
    </row>
    <row r="391" spans="1:6" x14ac:dyDescent="0.2">
      <c r="A391" s="3">
        <v>35433</v>
      </c>
      <c r="B391" s="2">
        <v>1136</v>
      </c>
      <c r="C391" t="s">
        <v>10066</v>
      </c>
      <c r="D391" s="17">
        <v>4</v>
      </c>
      <c r="F391" t="s">
        <v>8998</v>
      </c>
    </row>
    <row r="392" spans="1:6" x14ac:dyDescent="0.2">
      <c r="A392" s="3">
        <v>35433</v>
      </c>
      <c r="B392" s="2">
        <v>826</v>
      </c>
      <c r="C392" t="s">
        <v>9771</v>
      </c>
      <c r="D392" s="17">
        <v>2</v>
      </c>
      <c r="F392" t="s">
        <v>9484</v>
      </c>
    </row>
    <row r="393" spans="1:6" x14ac:dyDescent="0.2">
      <c r="A393" s="3">
        <v>35433</v>
      </c>
      <c r="B393" s="2">
        <v>377</v>
      </c>
      <c r="C393" t="s">
        <v>9342</v>
      </c>
      <c r="D393" s="17">
        <v>2</v>
      </c>
      <c r="F393" t="s">
        <v>10125</v>
      </c>
    </row>
    <row r="394" spans="1:6" x14ac:dyDescent="0.2">
      <c r="A394" s="3">
        <v>35433</v>
      </c>
      <c r="B394" s="2">
        <v>581</v>
      </c>
      <c r="C394" t="s">
        <v>9538</v>
      </c>
      <c r="D394" s="17">
        <v>4</v>
      </c>
      <c r="F394" t="s">
        <v>10246</v>
      </c>
    </row>
    <row r="395" spans="1:6" x14ac:dyDescent="0.2">
      <c r="A395" s="3">
        <v>35433</v>
      </c>
      <c r="B395" s="2">
        <v>797</v>
      </c>
      <c r="C395" t="s">
        <v>9743</v>
      </c>
      <c r="D395" s="17">
        <v>4</v>
      </c>
      <c r="F395" t="s">
        <v>9630</v>
      </c>
    </row>
    <row r="396" spans="1:6" x14ac:dyDescent="0.2">
      <c r="A396" s="3">
        <v>35433</v>
      </c>
      <c r="B396" s="2">
        <v>820</v>
      </c>
      <c r="C396" t="s">
        <v>9766</v>
      </c>
      <c r="D396" s="17">
        <v>3</v>
      </c>
      <c r="F396" t="s">
        <v>9998</v>
      </c>
    </row>
    <row r="397" spans="1:6" x14ac:dyDescent="0.2">
      <c r="A397" s="3">
        <v>35433</v>
      </c>
      <c r="B397" s="2">
        <v>810</v>
      </c>
      <c r="C397" t="s">
        <v>9756</v>
      </c>
      <c r="D397" s="17">
        <v>4</v>
      </c>
      <c r="F397" t="s">
        <v>10439</v>
      </c>
    </row>
    <row r="398" spans="1:6" x14ac:dyDescent="0.2">
      <c r="A398" s="3">
        <v>35433</v>
      </c>
      <c r="B398" s="2">
        <v>427</v>
      </c>
      <c r="C398" t="s">
        <v>9391</v>
      </c>
      <c r="D398" s="17">
        <v>4</v>
      </c>
      <c r="F398" t="s">
        <v>9080</v>
      </c>
    </row>
    <row r="399" spans="1:6" x14ac:dyDescent="0.2">
      <c r="A399" s="3">
        <v>35433</v>
      </c>
      <c r="B399" s="2">
        <v>431</v>
      </c>
      <c r="C399" t="s">
        <v>9395</v>
      </c>
      <c r="D399" s="17">
        <v>3</v>
      </c>
      <c r="F399" t="s">
        <v>9481</v>
      </c>
    </row>
    <row r="400" spans="1:6" x14ac:dyDescent="0.2">
      <c r="A400" s="3">
        <v>35433</v>
      </c>
      <c r="B400" s="2">
        <v>1246</v>
      </c>
      <c r="C400" t="s">
        <v>10170</v>
      </c>
      <c r="D400" s="17">
        <v>3</v>
      </c>
      <c r="F400" t="s">
        <v>9652</v>
      </c>
    </row>
    <row r="401" spans="1:6" x14ac:dyDescent="0.2">
      <c r="A401" s="3">
        <v>35433</v>
      </c>
      <c r="B401" s="2">
        <v>1502</v>
      </c>
      <c r="C401" t="s">
        <v>10420</v>
      </c>
      <c r="D401" s="17">
        <v>2</v>
      </c>
      <c r="F401" t="s">
        <v>9205</v>
      </c>
    </row>
    <row r="402" spans="1:6" x14ac:dyDescent="0.2">
      <c r="A402" s="3">
        <v>35433</v>
      </c>
      <c r="B402" s="2">
        <v>385</v>
      </c>
      <c r="C402" t="s">
        <v>9350</v>
      </c>
      <c r="D402" s="17">
        <v>4</v>
      </c>
      <c r="F402" t="s">
        <v>9386</v>
      </c>
    </row>
    <row r="403" spans="1:6" x14ac:dyDescent="0.2">
      <c r="A403" s="3">
        <v>35433</v>
      </c>
      <c r="B403" s="2">
        <v>1360</v>
      </c>
      <c r="C403" t="s">
        <v>10281</v>
      </c>
      <c r="D403" s="17">
        <v>3</v>
      </c>
      <c r="F403" t="s">
        <v>9935</v>
      </c>
    </row>
    <row r="404" spans="1:6" x14ac:dyDescent="0.2">
      <c r="A404" s="3">
        <v>35433</v>
      </c>
      <c r="B404" s="2">
        <v>1550</v>
      </c>
      <c r="C404" t="s">
        <v>10464</v>
      </c>
      <c r="D404" s="17">
        <v>3</v>
      </c>
      <c r="F404" t="s">
        <v>9125</v>
      </c>
    </row>
    <row r="405" spans="1:6" x14ac:dyDescent="0.2">
      <c r="A405" s="3">
        <v>35433</v>
      </c>
      <c r="B405" s="2">
        <v>568</v>
      </c>
      <c r="C405" t="s">
        <v>9526</v>
      </c>
      <c r="D405" s="17">
        <v>3</v>
      </c>
      <c r="F405" t="s">
        <v>10002</v>
      </c>
    </row>
    <row r="406" spans="1:6" x14ac:dyDescent="0.2">
      <c r="A406" s="3">
        <v>35433</v>
      </c>
      <c r="B406" s="2">
        <v>811</v>
      </c>
      <c r="C406" t="s">
        <v>9757</v>
      </c>
      <c r="D406" s="17">
        <v>3</v>
      </c>
      <c r="F406" t="s">
        <v>9942</v>
      </c>
    </row>
    <row r="407" spans="1:6" x14ac:dyDescent="0.2">
      <c r="A407" s="3">
        <v>35433</v>
      </c>
      <c r="B407" s="2">
        <v>495</v>
      </c>
      <c r="C407" t="s">
        <v>9456</v>
      </c>
      <c r="D407" s="17">
        <v>4</v>
      </c>
      <c r="F407" t="s">
        <v>9426</v>
      </c>
    </row>
    <row r="408" spans="1:6" x14ac:dyDescent="0.2">
      <c r="A408" s="3">
        <v>35433</v>
      </c>
      <c r="B408" s="2">
        <v>1443</v>
      </c>
      <c r="C408" t="s">
        <v>10361</v>
      </c>
      <c r="D408" s="17">
        <v>4</v>
      </c>
      <c r="F408" t="s">
        <v>9361</v>
      </c>
    </row>
    <row r="409" spans="1:6" x14ac:dyDescent="0.2">
      <c r="A409" s="3">
        <v>35433</v>
      </c>
      <c r="B409" s="2">
        <v>534</v>
      </c>
      <c r="C409" t="s">
        <v>9493</v>
      </c>
      <c r="D409" s="17">
        <v>3</v>
      </c>
      <c r="F409" t="s">
        <v>9436</v>
      </c>
    </row>
    <row r="410" spans="1:6" x14ac:dyDescent="0.2">
      <c r="A410" s="3">
        <v>35433</v>
      </c>
      <c r="B410" s="2">
        <v>911</v>
      </c>
      <c r="C410" t="s">
        <v>9852</v>
      </c>
      <c r="D410" s="17">
        <v>2</v>
      </c>
      <c r="F410" t="s">
        <v>9462</v>
      </c>
    </row>
    <row r="411" spans="1:6" x14ac:dyDescent="0.2">
      <c r="A411" s="3">
        <v>35433</v>
      </c>
      <c r="B411" s="2">
        <v>1340</v>
      </c>
      <c r="C411" t="s">
        <v>10262</v>
      </c>
      <c r="D411" s="17">
        <v>2</v>
      </c>
      <c r="F411" t="s">
        <v>10075</v>
      </c>
    </row>
    <row r="412" spans="1:6" x14ac:dyDescent="0.2">
      <c r="A412" s="3">
        <v>35433</v>
      </c>
      <c r="B412" s="2">
        <v>784</v>
      </c>
      <c r="C412" t="s">
        <v>9732</v>
      </c>
      <c r="D412" s="17">
        <v>3</v>
      </c>
      <c r="F412" t="s">
        <v>10116</v>
      </c>
    </row>
    <row r="413" spans="1:6" x14ac:dyDescent="0.2">
      <c r="A413" s="3">
        <v>35433</v>
      </c>
      <c r="B413" s="2">
        <v>1306</v>
      </c>
      <c r="C413" t="s">
        <v>10229</v>
      </c>
      <c r="D413" s="17">
        <v>4</v>
      </c>
      <c r="F413" t="s">
        <v>9580</v>
      </c>
    </row>
    <row r="414" spans="1:6" x14ac:dyDescent="0.2">
      <c r="A414" s="3">
        <v>35433</v>
      </c>
      <c r="B414" s="2">
        <v>884</v>
      </c>
      <c r="C414" t="s">
        <v>9826</v>
      </c>
      <c r="D414" s="17">
        <v>4</v>
      </c>
      <c r="F414" t="s">
        <v>9035</v>
      </c>
    </row>
    <row r="415" spans="1:6" x14ac:dyDescent="0.2">
      <c r="A415" s="3">
        <v>35433</v>
      </c>
      <c r="B415" s="2">
        <v>671</v>
      </c>
      <c r="C415" t="s">
        <v>9626</v>
      </c>
      <c r="D415" s="17">
        <v>5</v>
      </c>
      <c r="F415" t="s">
        <v>9709</v>
      </c>
    </row>
    <row r="416" spans="1:6" x14ac:dyDescent="0.2">
      <c r="A416" s="3">
        <v>35433</v>
      </c>
      <c r="B416" s="2">
        <v>62</v>
      </c>
      <c r="C416" t="s">
        <v>9044</v>
      </c>
      <c r="D416" s="17">
        <v>5</v>
      </c>
      <c r="F416" t="s">
        <v>10403</v>
      </c>
    </row>
    <row r="417" spans="1:6" x14ac:dyDescent="0.2">
      <c r="A417" s="3">
        <v>35433</v>
      </c>
      <c r="B417" s="2">
        <v>332</v>
      </c>
      <c r="C417" t="s">
        <v>9300</v>
      </c>
      <c r="D417" s="17">
        <v>2</v>
      </c>
      <c r="F417" t="s">
        <v>9896</v>
      </c>
    </row>
    <row r="418" spans="1:6" x14ac:dyDescent="0.2">
      <c r="A418" s="3">
        <v>35433</v>
      </c>
      <c r="B418" s="2">
        <v>349</v>
      </c>
      <c r="C418" t="s">
        <v>9315</v>
      </c>
      <c r="D418" s="17">
        <v>4</v>
      </c>
      <c r="F418" t="s">
        <v>9606</v>
      </c>
    </row>
    <row r="419" spans="1:6" x14ac:dyDescent="0.2">
      <c r="A419" s="3">
        <v>35433</v>
      </c>
      <c r="B419" s="2">
        <v>299</v>
      </c>
      <c r="C419" t="s">
        <v>9268</v>
      </c>
      <c r="D419" s="17">
        <v>3</v>
      </c>
      <c r="F419" t="s">
        <v>10025</v>
      </c>
    </row>
    <row r="420" spans="1:6" x14ac:dyDescent="0.2">
      <c r="A420" s="3">
        <v>35433</v>
      </c>
      <c r="B420" s="2">
        <v>28</v>
      </c>
      <c r="C420" t="s">
        <v>9009</v>
      </c>
      <c r="D420" s="17">
        <v>3</v>
      </c>
      <c r="F420" t="s">
        <v>9153</v>
      </c>
    </row>
    <row r="421" spans="1:6" x14ac:dyDescent="0.2">
      <c r="A421" s="3">
        <v>35433</v>
      </c>
      <c r="B421" s="2">
        <v>432</v>
      </c>
      <c r="C421" t="s">
        <v>9396</v>
      </c>
      <c r="D421" s="17">
        <v>3</v>
      </c>
      <c r="F421" t="s">
        <v>9596</v>
      </c>
    </row>
    <row r="422" spans="1:6" x14ac:dyDescent="0.2">
      <c r="A422" s="3">
        <v>35433</v>
      </c>
      <c r="B422" s="2">
        <v>49</v>
      </c>
      <c r="C422" t="s">
        <v>9031</v>
      </c>
      <c r="D422" s="17">
        <v>2</v>
      </c>
      <c r="F422" t="s">
        <v>9737</v>
      </c>
    </row>
    <row r="423" spans="1:6" x14ac:dyDescent="0.2">
      <c r="A423" s="3">
        <v>35433</v>
      </c>
      <c r="B423" s="2">
        <v>1197</v>
      </c>
      <c r="C423" t="s">
        <v>10122</v>
      </c>
      <c r="D423" s="17">
        <v>3</v>
      </c>
      <c r="F423" t="s">
        <v>9308</v>
      </c>
    </row>
    <row r="424" spans="1:6" x14ac:dyDescent="0.2">
      <c r="A424" s="3">
        <v>35433</v>
      </c>
      <c r="B424" s="2">
        <v>455</v>
      </c>
      <c r="C424" t="s">
        <v>9418</v>
      </c>
      <c r="D424" s="17">
        <v>4</v>
      </c>
      <c r="F424" t="s">
        <v>9110</v>
      </c>
    </row>
    <row r="425" spans="1:6" x14ac:dyDescent="0.2">
      <c r="A425" s="3">
        <v>35433</v>
      </c>
      <c r="B425" s="2">
        <v>838</v>
      </c>
      <c r="C425" t="s">
        <v>9783</v>
      </c>
      <c r="D425" s="17">
        <v>4</v>
      </c>
      <c r="F425" t="s">
        <v>9334</v>
      </c>
    </row>
    <row r="426" spans="1:6" x14ac:dyDescent="0.2">
      <c r="A426" s="3">
        <v>35433</v>
      </c>
      <c r="B426" s="2">
        <v>1120</v>
      </c>
      <c r="C426" t="s">
        <v>10051</v>
      </c>
      <c r="D426" s="17">
        <v>3</v>
      </c>
      <c r="F426" t="s">
        <v>9721</v>
      </c>
    </row>
    <row r="427" spans="1:6" x14ac:dyDescent="0.2">
      <c r="A427" s="3">
        <v>35433</v>
      </c>
      <c r="B427" s="2">
        <v>272</v>
      </c>
      <c r="C427" t="s">
        <v>9244</v>
      </c>
      <c r="D427" s="17">
        <v>3</v>
      </c>
      <c r="F427" t="s">
        <v>9355</v>
      </c>
    </row>
    <row r="428" spans="1:6" x14ac:dyDescent="0.2">
      <c r="A428" s="3">
        <v>35433</v>
      </c>
      <c r="B428" s="2">
        <v>213</v>
      </c>
      <c r="C428" t="s">
        <v>9188</v>
      </c>
      <c r="D428" s="17">
        <v>3</v>
      </c>
      <c r="F428" t="s">
        <v>10453</v>
      </c>
    </row>
    <row r="429" spans="1:6" x14ac:dyDescent="0.2">
      <c r="A429" s="3">
        <v>35433</v>
      </c>
      <c r="B429" s="2">
        <v>1095</v>
      </c>
      <c r="C429" t="s">
        <v>10028</v>
      </c>
      <c r="D429" s="17">
        <v>4</v>
      </c>
      <c r="F429" t="s">
        <v>10462</v>
      </c>
    </row>
    <row r="430" spans="1:6" x14ac:dyDescent="0.2">
      <c r="A430" s="3">
        <v>35433</v>
      </c>
      <c r="B430" s="2">
        <v>1151</v>
      </c>
      <c r="C430" t="s">
        <v>10080</v>
      </c>
      <c r="D430" s="17">
        <v>2</v>
      </c>
      <c r="F430" t="s">
        <v>10105</v>
      </c>
    </row>
    <row r="431" spans="1:6" x14ac:dyDescent="0.2">
      <c r="A431" s="3">
        <v>35433</v>
      </c>
      <c r="B431" s="2">
        <v>1388</v>
      </c>
      <c r="C431" t="s">
        <v>10307</v>
      </c>
      <c r="D431" s="17">
        <v>3</v>
      </c>
      <c r="F431" t="s">
        <v>9569</v>
      </c>
    </row>
    <row r="432" spans="1:6" x14ac:dyDescent="0.2">
      <c r="A432" s="3">
        <v>35433</v>
      </c>
      <c r="B432" s="2">
        <v>685</v>
      </c>
      <c r="C432" t="s">
        <v>9640</v>
      </c>
      <c r="D432" s="17">
        <v>4</v>
      </c>
      <c r="F432" t="s">
        <v>9610</v>
      </c>
    </row>
    <row r="433" spans="1:6" x14ac:dyDescent="0.2">
      <c r="A433" s="3">
        <v>35433</v>
      </c>
      <c r="B433" s="2">
        <v>822</v>
      </c>
      <c r="C433" t="s">
        <v>9767</v>
      </c>
      <c r="D433" s="17">
        <v>4</v>
      </c>
      <c r="F433" t="s">
        <v>10251</v>
      </c>
    </row>
    <row r="434" spans="1:6" x14ac:dyDescent="0.2">
      <c r="A434" s="3">
        <v>35433</v>
      </c>
      <c r="B434" s="2">
        <v>1238</v>
      </c>
      <c r="C434" t="s">
        <v>10162</v>
      </c>
      <c r="D434" s="17">
        <v>3</v>
      </c>
      <c r="F434" t="s">
        <v>9423</v>
      </c>
    </row>
    <row r="435" spans="1:6" x14ac:dyDescent="0.2">
      <c r="A435" s="3">
        <v>35433</v>
      </c>
      <c r="B435" s="2">
        <v>835</v>
      </c>
      <c r="C435" t="s">
        <v>9780</v>
      </c>
      <c r="D435" s="17">
        <v>3</v>
      </c>
      <c r="F435" t="s">
        <v>9913</v>
      </c>
    </row>
    <row r="436" spans="1:6" x14ac:dyDescent="0.2">
      <c r="A436" s="3">
        <v>35433</v>
      </c>
      <c r="B436" s="2">
        <v>1517</v>
      </c>
      <c r="C436" t="s">
        <v>10432</v>
      </c>
      <c r="D436" s="17">
        <v>3</v>
      </c>
      <c r="F436" t="s">
        <v>10414</v>
      </c>
    </row>
    <row r="437" spans="1:6" x14ac:dyDescent="0.2">
      <c r="A437" s="3">
        <v>35433</v>
      </c>
      <c r="B437" s="2">
        <v>1028</v>
      </c>
      <c r="C437" t="s">
        <v>9963</v>
      </c>
      <c r="D437" s="17">
        <v>3</v>
      </c>
      <c r="F437" t="s">
        <v>9143</v>
      </c>
    </row>
    <row r="438" spans="1:6" x14ac:dyDescent="0.2">
      <c r="A438" s="3">
        <v>35433</v>
      </c>
      <c r="B438" s="2">
        <v>1351</v>
      </c>
      <c r="C438" t="s">
        <v>10273</v>
      </c>
      <c r="D438" s="17">
        <v>2</v>
      </c>
      <c r="F438" t="s">
        <v>9185</v>
      </c>
    </row>
    <row r="439" spans="1:6" x14ac:dyDescent="0.2">
      <c r="A439" s="3">
        <v>35433</v>
      </c>
      <c r="B439" s="2">
        <v>1527</v>
      </c>
      <c r="C439" t="s">
        <v>10442</v>
      </c>
      <c r="D439" s="17">
        <v>2</v>
      </c>
      <c r="F439" t="s">
        <v>9454</v>
      </c>
    </row>
    <row r="440" spans="1:6" x14ac:dyDescent="0.2">
      <c r="A440" s="3">
        <v>35433</v>
      </c>
      <c r="B440" s="2">
        <v>1411</v>
      </c>
      <c r="C440" t="s">
        <v>10330</v>
      </c>
      <c r="D440" s="17">
        <v>2</v>
      </c>
      <c r="F440" t="s">
        <v>10127</v>
      </c>
    </row>
    <row r="441" spans="1:6" x14ac:dyDescent="0.2">
      <c r="A441" s="3">
        <v>35433</v>
      </c>
      <c r="B441" s="2">
        <v>609</v>
      </c>
      <c r="C441" t="s">
        <v>9566</v>
      </c>
      <c r="D441" s="17">
        <v>2</v>
      </c>
      <c r="F441" t="s">
        <v>10435</v>
      </c>
    </row>
    <row r="442" spans="1:6" x14ac:dyDescent="0.2">
      <c r="A442" s="3">
        <v>35433</v>
      </c>
      <c r="B442" s="2">
        <v>1058</v>
      </c>
      <c r="C442" t="s">
        <v>9992</v>
      </c>
      <c r="D442" s="17">
        <v>3</v>
      </c>
      <c r="F442" t="s">
        <v>9129</v>
      </c>
    </row>
    <row r="443" spans="1:6" x14ac:dyDescent="0.2">
      <c r="A443" s="3">
        <v>35433</v>
      </c>
      <c r="B443" s="2">
        <v>515</v>
      </c>
      <c r="C443" t="s">
        <v>9474</v>
      </c>
      <c r="D443" s="17">
        <v>2</v>
      </c>
      <c r="F443" t="s">
        <v>10187</v>
      </c>
    </row>
    <row r="444" spans="1:6" x14ac:dyDescent="0.2">
      <c r="A444" s="3">
        <v>35433</v>
      </c>
      <c r="B444" s="2">
        <v>172</v>
      </c>
      <c r="C444" t="s">
        <v>9149</v>
      </c>
      <c r="D444" s="17">
        <v>4</v>
      </c>
      <c r="F444" t="s">
        <v>9164</v>
      </c>
    </row>
    <row r="445" spans="1:6" x14ac:dyDescent="0.2">
      <c r="A445" s="3">
        <v>35433</v>
      </c>
      <c r="B445" s="2">
        <v>788</v>
      </c>
      <c r="C445" t="s">
        <v>9736</v>
      </c>
      <c r="D445" s="17">
        <v>3</v>
      </c>
      <c r="F445" t="s">
        <v>10441</v>
      </c>
    </row>
    <row r="446" spans="1:6" x14ac:dyDescent="0.2">
      <c r="A446" s="3">
        <v>35433</v>
      </c>
      <c r="B446" s="2">
        <v>498</v>
      </c>
      <c r="C446" t="s">
        <v>9458</v>
      </c>
      <c r="D446" s="17">
        <v>2</v>
      </c>
      <c r="F446" t="s">
        <v>10199</v>
      </c>
    </row>
    <row r="447" spans="1:6" x14ac:dyDescent="0.2">
      <c r="A447" s="3">
        <v>35433</v>
      </c>
      <c r="B447" s="2">
        <v>841</v>
      </c>
      <c r="C447" t="s">
        <v>9786</v>
      </c>
      <c r="D447" s="17">
        <v>4</v>
      </c>
      <c r="F447" t="s">
        <v>9349</v>
      </c>
    </row>
    <row r="448" spans="1:6" x14ac:dyDescent="0.2">
      <c r="A448" s="3">
        <v>35433</v>
      </c>
      <c r="B448" s="2">
        <v>1164</v>
      </c>
      <c r="C448" t="s">
        <v>10093</v>
      </c>
      <c r="D448" s="17">
        <v>3</v>
      </c>
      <c r="F448" t="s">
        <v>9944</v>
      </c>
    </row>
    <row r="449" spans="1:6" x14ac:dyDescent="0.2">
      <c r="A449" s="3">
        <v>35433</v>
      </c>
      <c r="B449" s="2">
        <v>1341</v>
      </c>
      <c r="C449" t="s">
        <v>10263</v>
      </c>
      <c r="D449" s="17">
        <v>3</v>
      </c>
      <c r="F449" t="s">
        <v>9477</v>
      </c>
    </row>
    <row r="450" spans="1:6" x14ac:dyDescent="0.2">
      <c r="A450" s="3">
        <v>35433</v>
      </c>
      <c r="B450" s="2">
        <v>1224</v>
      </c>
      <c r="C450" t="s">
        <v>10148</v>
      </c>
      <c r="D450" s="17">
        <v>4</v>
      </c>
      <c r="F450" t="s">
        <v>9305</v>
      </c>
    </row>
    <row r="451" spans="1:6" x14ac:dyDescent="0.2">
      <c r="A451" s="3">
        <v>35433</v>
      </c>
      <c r="B451" s="2">
        <v>16</v>
      </c>
      <c r="C451" t="s">
        <v>8998</v>
      </c>
      <c r="D451" s="17">
        <v>3</v>
      </c>
      <c r="F451" t="s">
        <v>10429</v>
      </c>
    </row>
    <row r="452" spans="1:6" x14ac:dyDescent="0.2">
      <c r="A452" s="3">
        <v>35433</v>
      </c>
      <c r="B452" s="2">
        <v>525</v>
      </c>
      <c r="C452" t="s">
        <v>9484</v>
      </c>
      <c r="D452" s="17">
        <v>3</v>
      </c>
      <c r="F452" t="s">
        <v>9900</v>
      </c>
    </row>
    <row r="453" spans="1:6" x14ac:dyDescent="0.2">
      <c r="A453" s="3">
        <v>35433</v>
      </c>
      <c r="B453" s="2">
        <v>1200</v>
      </c>
      <c r="C453" t="s">
        <v>10125</v>
      </c>
      <c r="D453" s="17">
        <v>2</v>
      </c>
      <c r="F453" t="s">
        <v>10302</v>
      </c>
    </row>
    <row r="454" spans="1:6" x14ac:dyDescent="0.2">
      <c r="A454" s="3">
        <v>35433</v>
      </c>
      <c r="B454" s="2">
        <v>245</v>
      </c>
      <c r="C454" t="s">
        <v>9218</v>
      </c>
      <c r="D454" s="17">
        <v>2</v>
      </c>
      <c r="F454" t="s">
        <v>10121</v>
      </c>
    </row>
    <row r="455" spans="1:6" x14ac:dyDescent="0.2">
      <c r="A455" s="3">
        <v>35433</v>
      </c>
      <c r="B455" s="2">
        <v>1324</v>
      </c>
      <c r="C455" t="s">
        <v>10246</v>
      </c>
      <c r="D455" s="17">
        <v>3</v>
      </c>
      <c r="F455" t="s">
        <v>9326</v>
      </c>
    </row>
    <row r="456" spans="1:6" x14ac:dyDescent="0.2">
      <c r="A456" s="3">
        <v>35433</v>
      </c>
      <c r="B456" s="2">
        <v>675</v>
      </c>
      <c r="C456" t="s">
        <v>9630</v>
      </c>
      <c r="D456" s="17">
        <v>3</v>
      </c>
      <c r="F456" t="s">
        <v>10166</v>
      </c>
    </row>
    <row r="457" spans="1:6" x14ac:dyDescent="0.2">
      <c r="A457" s="3">
        <v>35433</v>
      </c>
      <c r="B457" s="2">
        <v>1064</v>
      </c>
      <c r="C457" t="s">
        <v>9998</v>
      </c>
      <c r="D457" s="17">
        <v>3</v>
      </c>
      <c r="F457" t="s">
        <v>9492</v>
      </c>
    </row>
    <row r="458" spans="1:6" x14ac:dyDescent="0.2">
      <c r="A458" s="3">
        <v>35433</v>
      </c>
      <c r="B458" s="2">
        <v>1041</v>
      </c>
      <c r="C458" t="s">
        <v>9976</v>
      </c>
      <c r="D458" s="17">
        <v>3</v>
      </c>
      <c r="F458" t="s">
        <v>9279</v>
      </c>
    </row>
    <row r="459" spans="1:6" x14ac:dyDescent="0.2">
      <c r="A459" s="3">
        <v>35433</v>
      </c>
      <c r="B459" s="2">
        <v>1524</v>
      </c>
      <c r="C459" t="s">
        <v>10439</v>
      </c>
      <c r="D459" s="17">
        <v>3</v>
      </c>
      <c r="F459" t="s">
        <v>10311</v>
      </c>
    </row>
    <row r="460" spans="1:6" x14ac:dyDescent="0.2">
      <c r="A460" s="3">
        <v>35433</v>
      </c>
      <c r="B460" s="2">
        <v>721</v>
      </c>
      <c r="C460" t="s">
        <v>9674</v>
      </c>
      <c r="D460" s="17">
        <v>3</v>
      </c>
      <c r="F460" t="s">
        <v>9961</v>
      </c>
    </row>
    <row r="461" spans="1:6" x14ac:dyDescent="0.2">
      <c r="A461" s="3">
        <v>35433</v>
      </c>
      <c r="B461" s="2">
        <v>99</v>
      </c>
      <c r="C461" t="s">
        <v>9080</v>
      </c>
      <c r="D461" s="17">
        <v>3</v>
      </c>
      <c r="F461" t="s">
        <v>9064</v>
      </c>
    </row>
    <row r="462" spans="1:6" x14ac:dyDescent="0.2">
      <c r="A462" s="3">
        <v>35433</v>
      </c>
      <c r="B462" s="2">
        <v>522</v>
      </c>
      <c r="C462" t="s">
        <v>9481</v>
      </c>
      <c r="D462" s="17">
        <v>4</v>
      </c>
      <c r="F462" t="s">
        <v>10274</v>
      </c>
    </row>
    <row r="463" spans="1:6" x14ac:dyDescent="0.2">
      <c r="A463" s="3">
        <v>35433</v>
      </c>
      <c r="B463" s="2">
        <v>698</v>
      </c>
      <c r="C463" t="s">
        <v>9652</v>
      </c>
      <c r="D463" s="17">
        <v>3</v>
      </c>
      <c r="F463" t="s">
        <v>10009</v>
      </c>
    </row>
    <row r="464" spans="1:6" x14ac:dyDescent="0.2">
      <c r="A464" s="3">
        <v>35433</v>
      </c>
      <c r="B464" s="2">
        <v>815</v>
      </c>
      <c r="C464" t="s">
        <v>9761</v>
      </c>
      <c r="D464" s="17">
        <v>3</v>
      </c>
      <c r="F464" t="s">
        <v>10410</v>
      </c>
    </row>
    <row r="465" spans="1:6" x14ac:dyDescent="0.2">
      <c r="A465" s="3">
        <v>35433</v>
      </c>
      <c r="B465" s="2">
        <v>232</v>
      </c>
      <c r="C465" t="s">
        <v>9205</v>
      </c>
      <c r="D465" s="17">
        <v>2</v>
      </c>
      <c r="F465" t="s">
        <v>9217</v>
      </c>
    </row>
    <row r="466" spans="1:6" x14ac:dyDescent="0.2">
      <c r="A466" s="3">
        <v>35433</v>
      </c>
      <c r="B466" s="2">
        <v>422</v>
      </c>
      <c r="C466" t="s">
        <v>9386</v>
      </c>
      <c r="D466" s="17">
        <v>3</v>
      </c>
      <c r="F466" t="s">
        <v>9591</v>
      </c>
    </row>
    <row r="467" spans="1:6" x14ac:dyDescent="0.2">
      <c r="A467" s="3">
        <v>35433</v>
      </c>
      <c r="B467" s="2">
        <v>998</v>
      </c>
      <c r="C467" t="s">
        <v>9935</v>
      </c>
      <c r="D467" s="17">
        <v>2</v>
      </c>
      <c r="F467" t="s">
        <v>9858</v>
      </c>
    </row>
    <row r="468" spans="1:6" x14ac:dyDescent="0.2">
      <c r="A468" s="3">
        <v>35433</v>
      </c>
      <c r="B468" s="2">
        <v>146</v>
      </c>
      <c r="C468" t="s">
        <v>9125</v>
      </c>
      <c r="D468" s="17">
        <v>2</v>
      </c>
      <c r="F468" t="s">
        <v>10136</v>
      </c>
    </row>
    <row r="469" spans="1:6" x14ac:dyDescent="0.2">
      <c r="A469" s="3">
        <v>35433</v>
      </c>
      <c r="B469" s="2">
        <v>1068</v>
      </c>
      <c r="C469" t="s">
        <v>10002</v>
      </c>
      <c r="D469" s="17">
        <v>3</v>
      </c>
      <c r="F469" t="s">
        <v>9990</v>
      </c>
    </row>
    <row r="470" spans="1:6" x14ac:dyDescent="0.2">
      <c r="A470" s="3">
        <v>35433</v>
      </c>
      <c r="B470" s="2">
        <v>1005</v>
      </c>
      <c r="C470" t="s">
        <v>9942</v>
      </c>
      <c r="D470" s="17">
        <v>5</v>
      </c>
      <c r="F470" t="s">
        <v>9345</v>
      </c>
    </row>
    <row r="471" spans="1:6" x14ac:dyDescent="0.2">
      <c r="A471" s="3">
        <v>35433</v>
      </c>
      <c r="B471" s="2">
        <v>463</v>
      </c>
      <c r="C471" t="s">
        <v>9426</v>
      </c>
      <c r="D471" s="17">
        <v>4</v>
      </c>
      <c r="F471" t="s">
        <v>9795</v>
      </c>
    </row>
    <row r="472" spans="1:6" x14ac:dyDescent="0.2">
      <c r="A472" s="3">
        <v>35433</v>
      </c>
      <c r="B472" s="2">
        <v>752</v>
      </c>
      <c r="C472" t="s">
        <v>9704</v>
      </c>
      <c r="D472" s="17">
        <v>2</v>
      </c>
      <c r="F472" t="s">
        <v>9779</v>
      </c>
    </row>
    <row r="473" spans="1:6" x14ac:dyDescent="0.2">
      <c r="A473" s="3">
        <v>35433</v>
      </c>
      <c r="B473" s="2">
        <v>396</v>
      </c>
      <c r="C473" t="s">
        <v>9361</v>
      </c>
      <c r="D473" s="17">
        <v>4</v>
      </c>
      <c r="F473" t="s">
        <v>10380</v>
      </c>
    </row>
    <row r="474" spans="1:6" x14ac:dyDescent="0.2">
      <c r="A474" s="3">
        <v>35433</v>
      </c>
      <c r="B474" s="2">
        <v>473</v>
      </c>
      <c r="C474" t="s">
        <v>9436</v>
      </c>
      <c r="D474" s="17">
        <v>5</v>
      </c>
      <c r="F474" t="s">
        <v>9276</v>
      </c>
    </row>
    <row r="475" spans="1:6" x14ac:dyDescent="0.2">
      <c r="A475" s="3">
        <v>35433</v>
      </c>
      <c r="B475" s="2">
        <v>502</v>
      </c>
      <c r="C475" t="s">
        <v>9462</v>
      </c>
      <c r="D475" s="17">
        <v>3</v>
      </c>
      <c r="F475" t="s">
        <v>9588</v>
      </c>
    </row>
    <row r="476" spans="1:6" x14ac:dyDescent="0.2">
      <c r="A476" s="3">
        <v>35433</v>
      </c>
      <c r="B476" s="2">
        <v>1145</v>
      </c>
      <c r="C476" t="s">
        <v>10075</v>
      </c>
      <c r="D476" s="17">
        <v>4</v>
      </c>
      <c r="F476" t="s">
        <v>9069</v>
      </c>
    </row>
    <row r="477" spans="1:6" x14ac:dyDescent="0.2">
      <c r="A477" s="3">
        <v>35433</v>
      </c>
      <c r="B477" s="2">
        <v>1189</v>
      </c>
      <c r="C477" t="s">
        <v>10116</v>
      </c>
      <c r="D477" s="17">
        <v>2</v>
      </c>
      <c r="F477" t="s">
        <v>9907</v>
      </c>
    </row>
    <row r="478" spans="1:6" x14ac:dyDescent="0.2">
      <c r="A478" s="3">
        <v>35433</v>
      </c>
      <c r="B478" s="2">
        <v>1471</v>
      </c>
      <c r="C478" t="s">
        <v>10389</v>
      </c>
      <c r="D478" s="17">
        <v>2</v>
      </c>
      <c r="F478" t="s">
        <v>9729</v>
      </c>
    </row>
    <row r="479" spans="1:6" x14ac:dyDescent="0.2">
      <c r="A479" s="3">
        <v>35433</v>
      </c>
      <c r="B479" s="2">
        <v>623</v>
      </c>
      <c r="C479" t="s">
        <v>9580</v>
      </c>
      <c r="D479" s="17">
        <v>4</v>
      </c>
      <c r="F479" t="s">
        <v>9571</v>
      </c>
    </row>
    <row r="480" spans="1:6" x14ac:dyDescent="0.2">
      <c r="A480" s="3">
        <v>35433</v>
      </c>
      <c r="B480" s="2">
        <v>53</v>
      </c>
      <c r="C480" t="s">
        <v>9035</v>
      </c>
      <c r="D480" s="17">
        <v>4</v>
      </c>
      <c r="F480" t="s">
        <v>10284</v>
      </c>
    </row>
    <row r="481" spans="1:6" x14ac:dyDescent="0.2">
      <c r="A481" s="3">
        <v>35433</v>
      </c>
      <c r="B481" s="2">
        <v>759</v>
      </c>
      <c r="C481" t="s">
        <v>9709</v>
      </c>
      <c r="D481" s="17">
        <v>3</v>
      </c>
      <c r="F481" t="s">
        <v>9750</v>
      </c>
    </row>
    <row r="482" spans="1:6" x14ac:dyDescent="0.2">
      <c r="A482" s="3">
        <v>35433</v>
      </c>
      <c r="B482" s="2">
        <v>1175</v>
      </c>
      <c r="C482" t="s">
        <v>10103</v>
      </c>
      <c r="D482" s="17">
        <v>3</v>
      </c>
      <c r="F482" t="s">
        <v>9464</v>
      </c>
    </row>
    <row r="483" spans="1:6" x14ac:dyDescent="0.2">
      <c r="A483" s="3">
        <v>35433</v>
      </c>
      <c r="B483" s="2">
        <v>1485</v>
      </c>
      <c r="C483" t="s">
        <v>10403</v>
      </c>
      <c r="D483" s="17">
        <v>3</v>
      </c>
      <c r="F483" t="s">
        <v>9633</v>
      </c>
    </row>
    <row r="484" spans="1:6" x14ac:dyDescent="0.2">
      <c r="A484" s="3">
        <v>35433</v>
      </c>
      <c r="B484" s="2">
        <v>969</v>
      </c>
      <c r="C484" t="s">
        <v>9906</v>
      </c>
      <c r="D484" s="17">
        <v>3</v>
      </c>
      <c r="F484" t="s">
        <v>8984</v>
      </c>
    </row>
    <row r="485" spans="1:6" x14ac:dyDescent="0.2">
      <c r="A485" s="3">
        <v>35433</v>
      </c>
      <c r="B485" s="2">
        <v>959</v>
      </c>
      <c r="C485" t="s">
        <v>9896</v>
      </c>
      <c r="D485" s="17">
        <v>3</v>
      </c>
      <c r="F485" t="s">
        <v>9041</v>
      </c>
    </row>
    <row r="486" spans="1:6" x14ac:dyDescent="0.2">
      <c r="A486" s="3">
        <v>35433</v>
      </c>
      <c r="B486" s="2">
        <v>649</v>
      </c>
      <c r="C486" t="s">
        <v>9606</v>
      </c>
      <c r="D486" s="17">
        <v>3</v>
      </c>
      <c r="F486" t="s">
        <v>9969</v>
      </c>
    </row>
    <row r="487" spans="1:6" x14ac:dyDescent="0.2">
      <c r="A487" s="3">
        <v>35433</v>
      </c>
      <c r="B487" s="2">
        <v>1092</v>
      </c>
      <c r="C487" t="s">
        <v>10025</v>
      </c>
      <c r="D487" s="17">
        <v>3</v>
      </c>
      <c r="F487" t="s">
        <v>10455</v>
      </c>
    </row>
    <row r="488" spans="1:6" x14ac:dyDescent="0.2">
      <c r="A488" s="3">
        <v>35433</v>
      </c>
      <c r="B488" s="2">
        <v>177</v>
      </c>
      <c r="C488" t="s">
        <v>9153</v>
      </c>
      <c r="D488" s="17">
        <v>2</v>
      </c>
      <c r="F488" t="s">
        <v>9190</v>
      </c>
    </row>
    <row r="489" spans="1:6" x14ac:dyDescent="0.2">
      <c r="A489" s="3">
        <v>35433</v>
      </c>
      <c r="B489" s="2">
        <v>639</v>
      </c>
      <c r="C489" t="s">
        <v>9596</v>
      </c>
      <c r="D489" s="17">
        <v>3</v>
      </c>
      <c r="F489" t="s">
        <v>9130</v>
      </c>
    </row>
    <row r="490" spans="1:6" x14ac:dyDescent="0.2">
      <c r="A490" s="3">
        <v>35433</v>
      </c>
      <c r="B490" s="2">
        <v>789</v>
      </c>
      <c r="C490" t="s">
        <v>9737</v>
      </c>
      <c r="D490" s="17">
        <v>3</v>
      </c>
      <c r="F490" t="s">
        <v>10309</v>
      </c>
    </row>
    <row r="491" spans="1:6" x14ac:dyDescent="0.2">
      <c r="A491" s="3">
        <v>35433</v>
      </c>
      <c r="B491" s="2">
        <v>340</v>
      </c>
      <c r="C491" t="s">
        <v>9308</v>
      </c>
      <c r="D491" s="17">
        <v>4</v>
      </c>
      <c r="F491" t="s">
        <v>10223</v>
      </c>
    </row>
    <row r="492" spans="1:6" x14ac:dyDescent="0.2">
      <c r="A492" s="3">
        <v>35433</v>
      </c>
      <c r="B492" s="2">
        <v>130</v>
      </c>
      <c r="C492" t="s">
        <v>9110</v>
      </c>
      <c r="D492" s="17">
        <v>4</v>
      </c>
      <c r="F492" t="s">
        <v>9389</v>
      </c>
    </row>
    <row r="493" spans="1:6" x14ac:dyDescent="0.2">
      <c r="A493" s="3">
        <v>35433</v>
      </c>
      <c r="B493" s="2">
        <v>1299</v>
      </c>
      <c r="C493" t="s">
        <v>10222</v>
      </c>
      <c r="D493" s="17">
        <v>4</v>
      </c>
      <c r="F493" t="s">
        <v>10412</v>
      </c>
    </row>
    <row r="494" spans="1:6" x14ac:dyDescent="0.2">
      <c r="A494" s="3">
        <v>35433</v>
      </c>
      <c r="B494" s="2">
        <v>369</v>
      </c>
      <c r="C494" t="s">
        <v>9334</v>
      </c>
      <c r="D494" s="17">
        <v>2</v>
      </c>
      <c r="F494" t="s">
        <v>9845</v>
      </c>
    </row>
    <row r="495" spans="1:6" x14ac:dyDescent="0.2">
      <c r="A495" s="3">
        <v>35433</v>
      </c>
      <c r="B495" s="2">
        <v>772</v>
      </c>
      <c r="C495" t="s">
        <v>9721</v>
      </c>
      <c r="D495" s="17">
        <v>2</v>
      </c>
      <c r="F495" t="s">
        <v>9417</v>
      </c>
    </row>
    <row r="496" spans="1:6" x14ac:dyDescent="0.2">
      <c r="A496" s="3">
        <v>35433</v>
      </c>
      <c r="B496" s="2">
        <v>390</v>
      </c>
      <c r="C496" t="s">
        <v>9355</v>
      </c>
      <c r="D496" s="17">
        <v>3</v>
      </c>
      <c r="F496" t="s">
        <v>9424</v>
      </c>
    </row>
    <row r="497" spans="1:6" x14ac:dyDescent="0.2">
      <c r="A497" s="3">
        <v>35433</v>
      </c>
      <c r="B497" s="2">
        <v>1538</v>
      </c>
      <c r="C497" t="s">
        <v>10453</v>
      </c>
      <c r="D497" s="17">
        <v>4</v>
      </c>
      <c r="F497" t="s">
        <v>9839</v>
      </c>
    </row>
    <row r="498" spans="1:6" x14ac:dyDescent="0.2">
      <c r="A498" s="3">
        <v>35433</v>
      </c>
      <c r="B498" s="2">
        <v>1548</v>
      </c>
      <c r="C498" t="s">
        <v>10462</v>
      </c>
      <c r="D498" s="17">
        <v>5</v>
      </c>
      <c r="F498" t="s">
        <v>9075</v>
      </c>
    </row>
    <row r="499" spans="1:6" x14ac:dyDescent="0.2">
      <c r="A499" s="3">
        <v>35433</v>
      </c>
      <c r="B499" s="2">
        <v>1178</v>
      </c>
      <c r="C499" t="s">
        <v>10105</v>
      </c>
      <c r="D499" s="17">
        <v>4</v>
      </c>
      <c r="F499" t="s">
        <v>9851</v>
      </c>
    </row>
    <row r="500" spans="1:6" x14ac:dyDescent="0.2">
      <c r="A500" s="3">
        <v>35433</v>
      </c>
      <c r="B500" s="2">
        <v>1461</v>
      </c>
      <c r="C500" t="s">
        <v>10379</v>
      </c>
      <c r="D500" s="17">
        <v>5</v>
      </c>
      <c r="F500" t="s">
        <v>9003</v>
      </c>
    </row>
    <row r="501" spans="1:6" x14ac:dyDescent="0.2">
      <c r="A501" s="3">
        <v>35433</v>
      </c>
      <c r="B501" s="2">
        <v>612</v>
      </c>
      <c r="C501" t="s">
        <v>9569</v>
      </c>
      <c r="D501" s="17">
        <v>4</v>
      </c>
      <c r="F501" t="s">
        <v>9050</v>
      </c>
    </row>
    <row r="502" spans="1:6" x14ac:dyDescent="0.2">
      <c r="A502" s="3">
        <v>35433</v>
      </c>
      <c r="B502" s="2">
        <v>653</v>
      </c>
      <c r="C502" t="s">
        <v>9610</v>
      </c>
      <c r="D502" s="17">
        <v>2</v>
      </c>
      <c r="F502" t="s">
        <v>9602</v>
      </c>
    </row>
    <row r="503" spans="1:6" x14ac:dyDescent="0.2">
      <c r="A503" s="3">
        <v>35433</v>
      </c>
      <c r="B503" s="2">
        <v>1136</v>
      </c>
      <c r="C503" t="s">
        <v>10066</v>
      </c>
      <c r="D503" s="17">
        <v>4</v>
      </c>
      <c r="F503" t="s">
        <v>9437</v>
      </c>
    </row>
    <row r="504" spans="1:6" x14ac:dyDescent="0.2">
      <c r="A504" s="3">
        <v>35433</v>
      </c>
      <c r="B504" s="2">
        <v>1246</v>
      </c>
      <c r="C504" t="s">
        <v>10170</v>
      </c>
      <c r="D504" s="17">
        <v>3</v>
      </c>
      <c r="F504" t="s">
        <v>10039</v>
      </c>
    </row>
    <row r="505" spans="1:6" x14ac:dyDescent="0.2">
      <c r="A505" s="3">
        <v>35433</v>
      </c>
      <c r="B505" s="2">
        <v>1329</v>
      </c>
      <c r="C505" t="s">
        <v>10251</v>
      </c>
      <c r="D505" s="17">
        <v>4</v>
      </c>
      <c r="F505" t="s">
        <v>9805</v>
      </c>
    </row>
    <row r="506" spans="1:6" x14ac:dyDescent="0.2">
      <c r="A506" s="3">
        <v>35433</v>
      </c>
      <c r="B506" s="2">
        <v>460</v>
      </c>
      <c r="C506" t="s">
        <v>9423</v>
      </c>
      <c r="D506" s="17">
        <v>4</v>
      </c>
      <c r="F506" t="s">
        <v>9898</v>
      </c>
    </row>
    <row r="507" spans="1:6" x14ac:dyDescent="0.2">
      <c r="A507" s="3">
        <v>35433</v>
      </c>
      <c r="B507" s="2">
        <v>976</v>
      </c>
      <c r="C507" t="s">
        <v>9913</v>
      </c>
      <c r="D507" s="17">
        <v>3</v>
      </c>
      <c r="F507" t="s">
        <v>10017</v>
      </c>
    </row>
    <row r="508" spans="1:6" x14ac:dyDescent="0.2">
      <c r="A508" s="3">
        <v>35433</v>
      </c>
      <c r="B508" s="2">
        <v>1312</v>
      </c>
      <c r="C508" t="s">
        <v>10235</v>
      </c>
      <c r="D508" s="17">
        <v>2</v>
      </c>
      <c r="F508" t="s">
        <v>9393</v>
      </c>
    </row>
    <row r="509" spans="1:6" x14ac:dyDescent="0.2">
      <c r="A509" s="3">
        <v>35433</v>
      </c>
      <c r="B509" s="2">
        <v>1496</v>
      </c>
      <c r="C509" t="s">
        <v>10414</v>
      </c>
      <c r="D509" s="17">
        <v>2</v>
      </c>
      <c r="F509" t="s">
        <v>10054</v>
      </c>
    </row>
    <row r="510" spans="1:6" x14ac:dyDescent="0.2">
      <c r="A510" s="3">
        <v>35433</v>
      </c>
      <c r="B510" s="2">
        <v>166</v>
      </c>
      <c r="C510" t="s">
        <v>9143</v>
      </c>
      <c r="D510" s="17">
        <v>3</v>
      </c>
      <c r="F510" t="s">
        <v>10350</v>
      </c>
    </row>
    <row r="511" spans="1:6" x14ac:dyDescent="0.2">
      <c r="A511" s="3">
        <v>35433</v>
      </c>
      <c r="B511" s="2">
        <v>210</v>
      </c>
      <c r="C511" t="s">
        <v>9185</v>
      </c>
      <c r="D511" s="17">
        <v>4</v>
      </c>
      <c r="F511" t="s">
        <v>9685</v>
      </c>
    </row>
    <row r="512" spans="1:6" x14ac:dyDescent="0.2">
      <c r="A512" s="3">
        <v>35433</v>
      </c>
      <c r="B512" s="2">
        <v>493</v>
      </c>
      <c r="C512" t="s">
        <v>9454</v>
      </c>
      <c r="D512" s="17">
        <v>4</v>
      </c>
      <c r="F512" t="s">
        <v>9165</v>
      </c>
    </row>
    <row r="513" spans="1:6" x14ac:dyDescent="0.2">
      <c r="A513" s="3">
        <v>35433</v>
      </c>
      <c r="B513" s="2">
        <v>1202</v>
      </c>
      <c r="C513" t="s">
        <v>10127</v>
      </c>
      <c r="D513" s="17">
        <v>4</v>
      </c>
      <c r="F513" t="s">
        <v>9231</v>
      </c>
    </row>
    <row r="514" spans="1:6" x14ac:dyDescent="0.2">
      <c r="A514" s="3">
        <v>35434</v>
      </c>
      <c r="B514" s="2">
        <v>544</v>
      </c>
      <c r="C514" t="s">
        <v>9503</v>
      </c>
      <c r="D514" s="17">
        <v>2</v>
      </c>
      <c r="F514" t="s">
        <v>9291</v>
      </c>
    </row>
    <row r="515" spans="1:6" x14ac:dyDescent="0.2">
      <c r="A515" s="3">
        <v>35434</v>
      </c>
      <c r="B515" s="2">
        <v>1520</v>
      </c>
      <c r="C515" t="s">
        <v>10435</v>
      </c>
      <c r="D515" s="17">
        <v>2</v>
      </c>
      <c r="F515" t="s">
        <v>9941</v>
      </c>
    </row>
    <row r="516" spans="1:6" x14ac:dyDescent="0.2">
      <c r="A516" s="3">
        <v>35434</v>
      </c>
      <c r="B516" s="2">
        <v>151</v>
      </c>
      <c r="C516" t="s">
        <v>9129</v>
      </c>
      <c r="D516" s="17">
        <v>1</v>
      </c>
      <c r="F516" t="s">
        <v>9449</v>
      </c>
    </row>
    <row r="517" spans="1:6" x14ac:dyDescent="0.2">
      <c r="A517" s="3">
        <v>35434</v>
      </c>
      <c r="B517" s="2">
        <v>484</v>
      </c>
      <c r="C517" t="s">
        <v>9446</v>
      </c>
      <c r="D517" s="17">
        <v>2</v>
      </c>
      <c r="F517" t="s">
        <v>10244</v>
      </c>
    </row>
    <row r="518" spans="1:6" x14ac:dyDescent="0.2">
      <c r="A518" s="3">
        <v>35434</v>
      </c>
      <c r="B518" s="2">
        <v>1287</v>
      </c>
      <c r="C518" t="s">
        <v>10210</v>
      </c>
      <c r="D518" s="17">
        <v>1</v>
      </c>
      <c r="F518" t="s">
        <v>9727</v>
      </c>
    </row>
    <row r="519" spans="1:6" x14ac:dyDescent="0.2">
      <c r="A519" s="3">
        <v>35434</v>
      </c>
      <c r="B519" s="2">
        <v>1264</v>
      </c>
      <c r="C519" t="s">
        <v>10187</v>
      </c>
      <c r="D519" s="17">
        <v>1</v>
      </c>
      <c r="F519" t="s">
        <v>9400</v>
      </c>
    </row>
    <row r="520" spans="1:6" x14ac:dyDescent="0.2">
      <c r="A520" s="3">
        <v>35434</v>
      </c>
      <c r="B520" s="2">
        <v>188</v>
      </c>
      <c r="C520" t="s">
        <v>9164</v>
      </c>
      <c r="D520" s="17">
        <v>1</v>
      </c>
      <c r="F520" t="s">
        <v>9985</v>
      </c>
    </row>
    <row r="521" spans="1:6" x14ac:dyDescent="0.2">
      <c r="A521" s="3">
        <v>35434</v>
      </c>
      <c r="B521" s="2">
        <v>1443</v>
      </c>
      <c r="C521" t="s">
        <v>10361</v>
      </c>
      <c r="D521" s="17">
        <v>2</v>
      </c>
      <c r="F521" t="s">
        <v>9712</v>
      </c>
    </row>
    <row r="522" spans="1:6" x14ac:dyDescent="0.2">
      <c r="A522" s="3">
        <v>35434</v>
      </c>
      <c r="B522" s="2">
        <v>1526</v>
      </c>
      <c r="C522" t="s">
        <v>10441</v>
      </c>
      <c r="D522" s="17">
        <v>1</v>
      </c>
      <c r="F522" t="s">
        <v>9448</v>
      </c>
    </row>
    <row r="523" spans="1:6" x14ac:dyDescent="0.2">
      <c r="A523" s="3">
        <v>35434</v>
      </c>
      <c r="B523" s="2">
        <v>1276</v>
      </c>
      <c r="C523" t="s">
        <v>10199</v>
      </c>
      <c r="D523" s="17">
        <v>2</v>
      </c>
      <c r="F523" t="s">
        <v>9764</v>
      </c>
    </row>
    <row r="524" spans="1:6" x14ac:dyDescent="0.2">
      <c r="A524" s="3">
        <v>35434</v>
      </c>
      <c r="B524" s="2">
        <v>384</v>
      </c>
      <c r="C524" t="s">
        <v>9349</v>
      </c>
      <c r="D524" s="17">
        <v>2</v>
      </c>
      <c r="F524" t="s">
        <v>9245</v>
      </c>
    </row>
    <row r="525" spans="1:6" x14ac:dyDescent="0.2">
      <c r="A525" s="3">
        <v>35434</v>
      </c>
      <c r="B525" s="2">
        <v>1007</v>
      </c>
      <c r="C525" t="s">
        <v>9944</v>
      </c>
      <c r="D525" s="17">
        <v>2</v>
      </c>
      <c r="F525" t="s">
        <v>9996</v>
      </c>
    </row>
    <row r="526" spans="1:6" x14ac:dyDescent="0.2">
      <c r="A526" s="3">
        <v>35434</v>
      </c>
      <c r="B526" s="2">
        <v>518</v>
      </c>
      <c r="C526" t="s">
        <v>9477</v>
      </c>
      <c r="D526" s="17">
        <v>1</v>
      </c>
      <c r="F526" t="s">
        <v>9428</v>
      </c>
    </row>
    <row r="527" spans="1:6" x14ac:dyDescent="0.2">
      <c r="A527" s="3">
        <v>35435</v>
      </c>
      <c r="B527" s="2">
        <v>337</v>
      </c>
      <c r="C527" t="s">
        <v>9305</v>
      </c>
      <c r="D527" s="17">
        <v>2</v>
      </c>
      <c r="F527" t="s">
        <v>8992</v>
      </c>
    </row>
    <row r="528" spans="1:6" x14ac:dyDescent="0.2">
      <c r="A528" s="3">
        <v>35435</v>
      </c>
      <c r="B528" s="2">
        <v>1512</v>
      </c>
      <c r="C528" t="s">
        <v>10429</v>
      </c>
      <c r="D528" s="17">
        <v>3</v>
      </c>
      <c r="F528" t="s">
        <v>9402</v>
      </c>
    </row>
    <row r="529" spans="1:6" x14ac:dyDescent="0.2">
      <c r="A529" s="3">
        <v>35435</v>
      </c>
      <c r="B529" s="2">
        <v>963</v>
      </c>
      <c r="C529" t="s">
        <v>9900</v>
      </c>
      <c r="D529" s="17">
        <v>1</v>
      </c>
      <c r="F529" t="s">
        <v>10360</v>
      </c>
    </row>
    <row r="530" spans="1:6" x14ac:dyDescent="0.2">
      <c r="A530" s="3">
        <v>35435</v>
      </c>
      <c r="B530" s="2">
        <v>181</v>
      </c>
      <c r="C530" t="s">
        <v>9157</v>
      </c>
      <c r="D530" s="17">
        <v>3</v>
      </c>
      <c r="F530" t="s">
        <v>9370</v>
      </c>
    </row>
    <row r="531" spans="1:6" x14ac:dyDescent="0.2">
      <c r="A531" s="3">
        <v>35435</v>
      </c>
      <c r="B531" s="2">
        <v>1383</v>
      </c>
      <c r="C531" t="s">
        <v>10302</v>
      </c>
      <c r="D531" s="17">
        <v>2</v>
      </c>
      <c r="F531" t="s">
        <v>10456</v>
      </c>
    </row>
    <row r="532" spans="1:6" x14ac:dyDescent="0.2">
      <c r="A532" s="3">
        <v>35435</v>
      </c>
      <c r="B532" s="2">
        <v>1306</v>
      </c>
      <c r="C532" t="s">
        <v>10229</v>
      </c>
      <c r="D532" s="17">
        <v>3</v>
      </c>
      <c r="F532" t="s">
        <v>9087</v>
      </c>
    </row>
    <row r="533" spans="1:6" x14ac:dyDescent="0.2">
      <c r="A533" s="3">
        <v>35435</v>
      </c>
      <c r="B533" s="2">
        <v>1196</v>
      </c>
      <c r="C533" t="s">
        <v>10121</v>
      </c>
      <c r="D533" s="17">
        <v>2</v>
      </c>
      <c r="F533" t="s">
        <v>9893</v>
      </c>
    </row>
    <row r="534" spans="1:6" x14ac:dyDescent="0.2">
      <c r="A534" s="3">
        <v>35435</v>
      </c>
      <c r="B534" s="2">
        <v>360</v>
      </c>
      <c r="C534" t="s">
        <v>9326</v>
      </c>
      <c r="D534" s="17">
        <v>2</v>
      </c>
      <c r="F534" t="s">
        <v>10037</v>
      </c>
    </row>
    <row r="535" spans="1:6" x14ac:dyDescent="0.2">
      <c r="A535" s="3">
        <v>35435</v>
      </c>
      <c r="B535" s="2">
        <v>1242</v>
      </c>
      <c r="C535" t="s">
        <v>10166</v>
      </c>
      <c r="D535" s="17">
        <v>2</v>
      </c>
      <c r="F535" t="s">
        <v>9612</v>
      </c>
    </row>
    <row r="536" spans="1:6" x14ac:dyDescent="0.2">
      <c r="A536" s="3">
        <v>35435</v>
      </c>
      <c r="B536" s="2">
        <v>154</v>
      </c>
      <c r="C536" t="s">
        <v>9132</v>
      </c>
      <c r="D536" s="17">
        <v>1</v>
      </c>
      <c r="F536" t="s">
        <v>9017</v>
      </c>
    </row>
    <row r="537" spans="1:6" x14ac:dyDescent="0.2">
      <c r="A537" s="3">
        <v>35435</v>
      </c>
      <c r="B537" s="2">
        <v>483</v>
      </c>
      <c r="C537" t="s">
        <v>9445</v>
      </c>
      <c r="D537" s="17">
        <v>2</v>
      </c>
      <c r="F537" t="s">
        <v>10396</v>
      </c>
    </row>
    <row r="538" spans="1:6" x14ac:dyDescent="0.2">
      <c r="A538" s="3">
        <v>35435</v>
      </c>
      <c r="B538" s="2">
        <v>77</v>
      </c>
      <c r="C538" t="s">
        <v>9058</v>
      </c>
      <c r="D538" s="17">
        <v>2</v>
      </c>
      <c r="F538" t="s">
        <v>9241</v>
      </c>
    </row>
    <row r="539" spans="1:6" x14ac:dyDescent="0.2">
      <c r="A539" s="3">
        <v>35435</v>
      </c>
      <c r="B539" s="2">
        <v>533</v>
      </c>
      <c r="C539" t="s">
        <v>9492</v>
      </c>
      <c r="D539" s="17">
        <v>2</v>
      </c>
      <c r="F539" t="s">
        <v>9544</v>
      </c>
    </row>
    <row r="540" spans="1:6" x14ac:dyDescent="0.2">
      <c r="A540" s="3">
        <v>35435</v>
      </c>
      <c r="B540" s="2">
        <v>310</v>
      </c>
      <c r="C540" t="s">
        <v>9279</v>
      </c>
      <c r="D540" s="17">
        <v>1</v>
      </c>
      <c r="F540" t="s">
        <v>9977</v>
      </c>
    </row>
    <row r="541" spans="1:6" x14ac:dyDescent="0.2">
      <c r="A541" s="3">
        <v>35435</v>
      </c>
      <c r="B541" s="2">
        <v>1392</v>
      </c>
      <c r="C541" t="s">
        <v>10311</v>
      </c>
      <c r="D541" s="17">
        <v>1</v>
      </c>
      <c r="F541" t="s">
        <v>9311</v>
      </c>
    </row>
    <row r="542" spans="1:6" x14ac:dyDescent="0.2">
      <c r="A542" s="3">
        <v>35435</v>
      </c>
      <c r="B542" s="2">
        <v>1026</v>
      </c>
      <c r="C542" t="s">
        <v>9961</v>
      </c>
      <c r="D542" s="17">
        <v>4</v>
      </c>
      <c r="F542" t="s">
        <v>10290</v>
      </c>
    </row>
    <row r="543" spans="1:6" x14ac:dyDescent="0.2">
      <c r="A543" s="3">
        <v>35435</v>
      </c>
      <c r="B543" s="2">
        <v>83</v>
      </c>
      <c r="C543" t="s">
        <v>9064</v>
      </c>
      <c r="D543" s="17">
        <v>3</v>
      </c>
      <c r="F543" t="s">
        <v>9097</v>
      </c>
    </row>
    <row r="544" spans="1:6" x14ac:dyDescent="0.2">
      <c r="A544" s="3">
        <v>35435</v>
      </c>
      <c r="B544" s="2">
        <v>1352</v>
      </c>
      <c r="C544" t="s">
        <v>10274</v>
      </c>
      <c r="D544" s="17">
        <v>4</v>
      </c>
      <c r="F544" t="s">
        <v>9014</v>
      </c>
    </row>
    <row r="545" spans="1:6" x14ac:dyDescent="0.2">
      <c r="A545" s="3">
        <v>35435</v>
      </c>
      <c r="B545" s="2">
        <v>1076</v>
      </c>
      <c r="C545" t="s">
        <v>10009</v>
      </c>
      <c r="D545" s="17">
        <v>4</v>
      </c>
      <c r="F545" t="s">
        <v>9707</v>
      </c>
    </row>
    <row r="546" spans="1:6" x14ac:dyDescent="0.2">
      <c r="A546" s="3">
        <v>35435</v>
      </c>
      <c r="B546" s="2">
        <v>1492</v>
      </c>
      <c r="C546" t="s">
        <v>10410</v>
      </c>
      <c r="D546" s="17">
        <v>2</v>
      </c>
      <c r="F546" t="s">
        <v>9077</v>
      </c>
    </row>
    <row r="547" spans="1:6" x14ac:dyDescent="0.2">
      <c r="A547" s="3">
        <v>35435</v>
      </c>
      <c r="B547" s="2">
        <v>244</v>
      </c>
      <c r="C547" t="s">
        <v>9217</v>
      </c>
      <c r="D547" s="17">
        <v>2</v>
      </c>
      <c r="F547" t="s">
        <v>9341</v>
      </c>
    </row>
    <row r="548" spans="1:6" x14ac:dyDescent="0.2">
      <c r="A548" s="3">
        <v>35435</v>
      </c>
      <c r="B548" s="2">
        <v>590</v>
      </c>
      <c r="C548" t="s">
        <v>9547</v>
      </c>
      <c r="D548" s="17">
        <v>5</v>
      </c>
      <c r="F548" t="s">
        <v>9236</v>
      </c>
    </row>
    <row r="549" spans="1:6" x14ac:dyDescent="0.2">
      <c r="A549" s="3">
        <v>35435</v>
      </c>
      <c r="B549" s="2">
        <v>634</v>
      </c>
      <c r="C549" t="s">
        <v>9591</v>
      </c>
      <c r="D549" s="17">
        <v>4</v>
      </c>
      <c r="F549" t="s">
        <v>9416</v>
      </c>
    </row>
    <row r="550" spans="1:6" x14ac:dyDescent="0.2">
      <c r="A550" s="3">
        <v>35435</v>
      </c>
      <c r="B550" s="2">
        <v>917</v>
      </c>
      <c r="C550" t="s">
        <v>9858</v>
      </c>
      <c r="D550" s="17">
        <v>3</v>
      </c>
      <c r="F550" t="s">
        <v>9036</v>
      </c>
    </row>
    <row r="551" spans="1:6" x14ac:dyDescent="0.2">
      <c r="A551" s="3">
        <v>35435</v>
      </c>
      <c r="B551" s="2">
        <v>1212</v>
      </c>
      <c r="C551" t="s">
        <v>10136</v>
      </c>
      <c r="D551" s="17">
        <v>5</v>
      </c>
      <c r="F551" t="s">
        <v>9624</v>
      </c>
    </row>
    <row r="552" spans="1:6" x14ac:dyDescent="0.2">
      <c r="A552" s="3">
        <v>35435</v>
      </c>
      <c r="B552" s="2">
        <v>1056</v>
      </c>
      <c r="C552" t="s">
        <v>9990</v>
      </c>
      <c r="D552" s="17">
        <v>2</v>
      </c>
      <c r="F552" t="s">
        <v>9641</v>
      </c>
    </row>
    <row r="553" spans="1:6" x14ac:dyDescent="0.2">
      <c r="A553" s="3">
        <v>35435</v>
      </c>
      <c r="B553" s="2">
        <v>380</v>
      </c>
      <c r="C553" t="s">
        <v>9345</v>
      </c>
      <c r="D553" s="17">
        <v>5</v>
      </c>
      <c r="F553" t="s">
        <v>9298</v>
      </c>
    </row>
    <row r="554" spans="1:6" x14ac:dyDescent="0.2">
      <c r="A554" s="3">
        <v>35435</v>
      </c>
      <c r="B554" s="2">
        <v>850</v>
      </c>
      <c r="C554" t="s">
        <v>9795</v>
      </c>
      <c r="D554" s="17">
        <v>4</v>
      </c>
      <c r="F554" t="s">
        <v>9225</v>
      </c>
    </row>
    <row r="555" spans="1:6" x14ac:dyDescent="0.2">
      <c r="A555" s="3">
        <v>35435</v>
      </c>
      <c r="B555" s="2">
        <v>834</v>
      </c>
      <c r="C555" t="s">
        <v>9779</v>
      </c>
      <c r="D555" s="17">
        <v>4</v>
      </c>
      <c r="F555" t="s">
        <v>9051</v>
      </c>
    </row>
    <row r="556" spans="1:6" x14ac:dyDescent="0.2">
      <c r="A556" s="3">
        <v>35435</v>
      </c>
      <c r="B556" s="2">
        <v>1462</v>
      </c>
      <c r="C556" t="s">
        <v>10380</v>
      </c>
      <c r="D556" s="17">
        <v>3</v>
      </c>
      <c r="F556" t="s">
        <v>9576</v>
      </c>
    </row>
    <row r="557" spans="1:6" x14ac:dyDescent="0.2">
      <c r="A557" s="3">
        <v>35435</v>
      </c>
      <c r="B557" s="2">
        <v>307</v>
      </c>
      <c r="C557" t="s">
        <v>9276</v>
      </c>
      <c r="D557" s="17">
        <v>4</v>
      </c>
      <c r="F557" t="s">
        <v>9223</v>
      </c>
    </row>
    <row r="558" spans="1:6" x14ac:dyDescent="0.2">
      <c r="A558" s="3">
        <v>35435</v>
      </c>
      <c r="B558" s="2">
        <v>721</v>
      </c>
      <c r="C558" t="s">
        <v>9674</v>
      </c>
      <c r="D558" s="17">
        <v>4</v>
      </c>
      <c r="F558" t="s">
        <v>9430</v>
      </c>
    </row>
    <row r="559" spans="1:6" x14ac:dyDescent="0.2">
      <c r="A559" s="3">
        <v>35435</v>
      </c>
      <c r="B559" s="2">
        <v>631</v>
      </c>
      <c r="C559" t="s">
        <v>9588</v>
      </c>
      <c r="D559" s="17">
        <v>3</v>
      </c>
      <c r="F559" t="s">
        <v>10296</v>
      </c>
    </row>
    <row r="560" spans="1:6" x14ac:dyDescent="0.2">
      <c r="A560" s="3">
        <v>35435</v>
      </c>
      <c r="B560" s="2">
        <v>1093</v>
      </c>
      <c r="C560" t="s">
        <v>10026</v>
      </c>
      <c r="D560" s="17">
        <v>3</v>
      </c>
      <c r="F560" t="s">
        <v>9182</v>
      </c>
    </row>
    <row r="561" spans="1:6" x14ac:dyDescent="0.2">
      <c r="A561" s="3">
        <v>35435</v>
      </c>
      <c r="B561" s="2">
        <v>244</v>
      </c>
      <c r="C561" t="s">
        <v>9217</v>
      </c>
      <c r="D561" s="17">
        <v>3</v>
      </c>
      <c r="F561" t="s">
        <v>9788</v>
      </c>
    </row>
    <row r="562" spans="1:6" x14ac:dyDescent="0.2">
      <c r="A562" s="3">
        <v>35435</v>
      </c>
      <c r="B562" s="2">
        <v>88</v>
      </c>
      <c r="C562" t="s">
        <v>9069</v>
      </c>
      <c r="D562" s="17">
        <v>3</v>
      </c>
      <c r="F562" t="s">
        <v>9616</v>
      </c>
    </row>
    <row r="563" spans="1:6" x14ac:dyDescent="0.2">
      <c r="A563" s="3">
        <v>35435</v>
      </c>
      <c r="B563" s="2">
        <v>970</v>
      </c>
      <c r="C563" t="s">
        <v>9907</v>
      </c>
      <c r="D563" s="17">
        <v>3</v>
      </c>
      <c r="F563" t="s">
        <v>10134</v>
      </c>
    </row>
    <row r="564" spans="1:6" x14ac:dyDescent="0.2">
      <c r="A564" s="3">
        <v>35435</v>
      </c>
      <c r="B564" s="2">
        <v>781</v>
      </c>
      <c r="C564" t="s">
        <v>9729</v>
      </c>
      <c r="D564" s="17">
        <v>3</v>
      </c>
      <c r="F564" t="s">
        <v>9250</v>
      </c>
    </row>
    <row r="565" spans="1:6" x14ac:dyDescent="0.2">
      <c r="A565" s="3">
        <v>35435</v>
      </c>
      <c r="B565" s="2">
        <v>864</v>
      </c>
      <c r="C565" t="s">
        <v>9808</v>
      </c>
      <c r="D565" s="17">
        <v>3</v>
      </c>
      <c r="F565" t="s">
        <v>9388</v>
      </c>
    </row>
    <row r="566" spans="1:6" x14ac:dyDescent="0.2">
      <c r="A566" s="3">
        <v>35435</v>
      </c>
      <c r="B566" s="2">
        <v>614</v>
      </c>
      <c r="C566" t="s">
        <v>9571</v>
      </c>
      <c r="D566" s="17">
        <v>3</v>
      </c>
      <c r="F566" t="s">
        <v>10325</v>
      </c>
    </row>
    <row r="567" spans="1:6" x14ac:dyDescent="0.2">
      <c r="A567" s="3">
        <v>35435</v>
      </c>
      <c r="B567" s="2">
        <v>1363</v>
      </c>
      <c r="C567" t="s">
        <v>10284</v>
      </c>
      <c r="D567" s="17">
        <v>3</v>
      </c>
      <c r="F567" t="s">
        <v>10257</v>
      </c>
    </row>
    <row r="568" spans="1:6" x14ac:dyDescent="0.2">
      <c r="A568" s="3">
        <v>35435</v>
      </c>
      <c r="B568" s="2">
        <v>1426</v>
      </c>
      <c r="C568" t="s">
        <v>10345</v>
      </c>
      <c r="D568" s="17">
        <v>3</v>
      </c>
      <c r="F568" t="s">
        <v>9283</v>
      </c>
    </row>
    <row r="569" spans="1:6" x14ac:dyDescent="0.2">
      <c r="A569" s="3">
        <v>35435</v>
      </c>
      <c r="B569" s="2">
        <v>804</v>
      </c>
      <c r="C569" t="s">
        <v>9750</v>
      </c>
      <c r="D569" s="17">
        <v>3</v>
      </c>
      <c r="F569" t="s">
        <v>10022</v>
      </c>
    </row>
    <row r="570" spans="1:6" x14ac:dyDescent="0.2">
      <c r="A570" s="3">
        <v>35435</v>
      </c>
      <c r="B570" s="2">
        <v>1526</v>
      </c>
      <c r="C570" t="s">
        <v>10441</v>
      </c>
      <c r="D570" s="17">
        <v>4</v>
      </c>
      <c r="F570" t="s">
        <v>10314</v>
      </c>
    </row>
    <row r="571" spans="1:6" x14ac:dyDescent="0.2">
      <c r="A571" s="3">
        <v>35435</v>
      </c>
      <c r="B571" s="2">
        <v>504</v>
      </c>
      <c r="C571" t="s">
        <v>9464</v>
      </c>
      <c r="D571" s="17">
        <v>4</v>
      </c>
      <c r="F571" t="s">
        <v>9506</v>
      </c>
    </row>
    <row r="572" spans="1:6" x14ac:dyDescent="0.2">
      <c r="A572" s="3">
        <v>35435</v>
      </c>
      <c r="B572" s="2">
        <v>678</v>
      </c>
      <c r="C572" t="s">
        <v>9633</v>
      </c>
      <c r="D572" s="17">
        <v>2</v>
      </c>
      <c r="F572" t="s">
        <v>10195</v>
      </c>
    </row>
    <row r="573" spans="1:6" x14ac:dyDescent="0.2">
      <c r="A573" s="3">
        <v>35435</v>
      </c>
      <c r="B573" s="2">
        <v>2</v>
      </c>
      <c r="C573" t="s">
        <v>8984</v>
      </c>
      <c r="D573" s="17">
        <v>4</v>
      </c>
      <c r="F573" t="s">
        <v>9005</v>
      </c>
    </row>
    <row r="574" spans="1:6" x14ac:dyDescent="0.2">
      <c r="A574" s="3">
        <v>35435</v>
      </c>
      <c r="B574" s="2">
        <v>59</v>
      </c>
      <c r="C574" t="s">
        <v>9041</v>
      </c>
      <c r="D574" s="17">
        <v>3</v>
      </c>
      <c r="F574" t="s">
        <v>10434</v>
      </c>
    </row>
    <row r="575" spans="1:6" x14ac:dyDescent="0.2">
      <c r="A575" s="3">
        <v>35435</v>
      </c>
      <c r="B575" s="2">
        <v>1034</v>
      </c>
      <c r="C575" t="s">
        <v>9969</v>
      </c>
      <c r="D575" s="17">
        <v>3</v>
      </c>
      <c r="F575" t="s">
        <v>9590</v>
      </c>
    </row>
    <row r="576" spans="1:6" x14ac:dyDescent="0.2">
      <c r="A576" s="3">
        <v>35435</v>
      </c>
      <c r="B576" s="2">
        <v>791</v>
      </c>
      <c r="C576" t="s">
        <v>9738</v>
      </c>
      <c r="D576" s="17">
        <v>4</v>
      </c>
      <c r="F576" t="s">
        <v>10173</v>
      </c>
    </row>
    <row r="577" spans="1:6" x14ac:dyDescent="0.2">
      <c r="A577" s="3">
        <v>35435</v>
      </c>
      <c r="B577" s="2">
        <v>1540</v>
      </c>
      <c r="C577" t="s">
        <v>10455</v>
      </c>
      <c r="D577" s="17">
        <v>3</v>
      </c>
      <c r="F577" t="s">
        <v>9108</v>
      </c>
    </row>
    <row r="578" spans="1:6" x14ac:dyDescent="0.2">
      <c r="A578" s="3">
        <v>35435</v>
      </c>
      <c r="B578" s="2">
        <v>851</v>
      </c>
      <c r="C578" t="s">
        <v>9796</v>
      </c>
      <c r="D578" s="17">
        <v>2</v>
      </c>
      <c r="F578" t="s">
        <v>9439</v>
      </c>
    </row>
    <row r="579" spans="1:6" x14ac:dyDescent="0.2">
      <c r="A579" s="3">
        <v>35435</v>
      </c>
      <c r="B579" s="2">
        <v>215</v>
      </c>
      <c r="C579" t="s">
        <v>9190</v>
      </c>
      <c r="D579" s="17">
        <v>3</v>
      </c>
      <c r="F579" t="s">
        <v>9735</v>
      </c>
    </row>
    <row r="580" spans="1:6" x14ac:dyDescent="0.2">
      <c r="A580" s="3">
        <v>35435</v>
      </c>
      <c r="B580" s="2">
        <v>152</v>
      </c>
      <c r="C580" t="s">
        <v>9130</v>
      </c>
      <c r="D580" s="17">
        <v>3</v>
      </c>
      <c r="F580" t="s">
        <v>9434</v>
      </c>
    </row>
    <row r="581" spans="1:6" x14ac:dyDescent="0.2">
      <c r="A581" s="3">
        <v>35435</v>
      </c>
      <c r="B581" s="2">
        <v>841</v>
      </c>
      <c r="C581" t="s">
        <v>9786</v>
      </c>
      <c r="D581" s="17">
        <v>2</v>
      </c>
      <c r="F581" t="s">
        <v>10338</v>
      </c>
    </row>
    <row r="582" spans="1:6" x14ac:dyDescent="0.2">
      <c r="A582" s="3">
        <v>35435</v>
      </c>
      <c r="B582" s="2">
        <v>1390</v>
      </c>
      <c r="C582" t="s">
        <v>10309</v>
      </c>
      <c r="D582" s="17">
        <v>4</v>
      </c>
      <c r="F582" t="s">
        <v>9635</v>
      </c>
    </row>
    <row r="583" spans="1:6" x14ac:dyDescent="0.2">
      <c r="A583" s="3">
        <v>35435</v>
      </c>
      <c r="B583" s="2">
        <v>1300</v>
      </c>
      <c r="C583" t="s">
        <v>10223</v>
      </c>
      <c r="D583" s="17">
        <v>3</v>
      </c>
      <c r="F583" t="s">
        <v>9565</v>
      </c>
    </row>
    <row r="584" spans="1:6" x14ac:dyDescent="0.2">
      <c r="A584" s="3">
        <v>35435</v>
      </c>
      <c r="B584" s="2">
        <v>425</v>
      </c>
      <c r="C584" t="s">
        <v>9389</v>
      </c>
      <c r="D584" s="17">
        <v>4</v>
      </c>
      <c r="F584" t="s">
        <v>9921</v>
      </c>
    </row>
    <row r="585" spans="1:6" x14ac:dyDescent="0.2">
      <c r="A585" s="3">
        <v>35435</v>
      </c>
      <c r="B585" s="2">
        <v>1494</v>
      </c>
      <c r="C585" t="s">
        <v>10412</v>
      </c>
      <c r="D585" s="17">
        <v>4</v>
      </c>
      <c r="F585" t="s">
        <v>10332</v>
      </c>
    </row>
    <row r="586" spans="1:6" x14ac:dyDescent="0.2">
      <c r="A586" s="3">
        <v>35435</v>
      </c>
      <c r="B586" s="2">
        <v>904</v>
      </c>
      <c r="C586" t="s">
        <v>9845</v>
      </c>
      <c r="D586" s="17">
        <v>3</v>
      </c>
      <c r="F586" t="s">
        <v>9277</v>
      </c>
    </row>
    <row r="587" spans="1:6" x14ac:dyDescent="0.2">
      <c r="A587" s="3">
        <v>35435</v>
      </c>
      <c r="B587" s="2">
        <v>454</v>
      </c>
      <c r="C587" t="s">
        <v>9417</v>
      </c>
      <c r="D587" s="17">
        <v>3</v>
      </c>
      <c r="F587" t="s">
        <v>9925</v>
      </c>
    </row>
    <row r="588" spans="1:6" x14ac:dyDescent="0.2">
      <c r="A588" s="3">
        <v>35435</v>
      </c>
      <c r="B588" s="2">
        <v>244</v>
      </c>
      <c r="C588" t="s">
        <v>9217</v>
      </c>
      <c r="D588" s="17">
        <v>3</v>
      </c>
      <c r="F588" t="s">
        <v>10346</v>
      </c>
    </row>
    <row r="589" spans="1:6" x14ac:dyDescent="0.2">
      <c r="A589" s="3">
        <v>35435</v>
      </c>
      <c r="B589" s="2">
        <v>461</v>
      </c>
      <c r="C589" t="s">
        <v>9424</v>
      </c>
      <c r="D589" s="17">
        <v>5</v>
      </c>
      <c r="F589" t="s">
        <v>10365</v>
      </c>
    </row>
    <row r="590" spans="1:6" x14ac:dyDescent="0.2">
      <c r="A590" s="3">
        <v>35435</v>
      </c>
      <c r="B590" s="2">
        <v>897</v>
      </c>
      <c r="C590" t="s">
        <v>9839</v>
      </c>
      <c r="D590" s="17">
        <v>3</v>
      </c>
      <c r="F590" t="s">
        <v>9376</v>
      </c>
    </row>
    <row r="591" spans="1:6" x14ac:dyDescent="0.2">
      <c r="A591" s="3">
        <v>35435</v>
      </c>
      <c r="B591" s="2">
        <v>887</v>
      </c>
      <c r="C591" t="s">
        <v>9829</v>
      </c>
      <c r="D591" s="17">
        <v>3</v>
      </c>
      <c r="F591" t="s">
        <v>9595</v>
      </c>
    </row>
    <row r="592" spans="1:6" x14ac:dyDescent="0.2">
      <c r="A592" s="3">
        <v>35435</v>
      </c>
      <c r="B592" s="2">
        <v>504</v>
      </c>
      <c r="C592" t="s">
        <v>9464</v>
      </c>
      <c r="D592" s="17">
        <v>3</v>
      </c>
      <c r="F592" t="s">
        <v>10204</v>
      </c>
    </row>
    <row r="593" spans="1:6" x14ac:dyDescent="0.2">
      <c r="A593" s="3">
        <v>35435</v>
      </c>
      <c r="B593" s="2">
        <v>94</v>
      </c>
      <c r="C593" t="s">
        <v>9075</v>
      </c>
      <c r="D593" s="17">
        <v>3</v>
      </c>
      <c r="F593" t="s">
        <v>10161</v>
      </c>
    </row>
    <row r="594" spans="1:6" x14ac:dyDescent="0.2">
      <c r="A594" s="3">
        <v>35435</v>
      </c>
      <c r="B594" s="2">
        <v>910</v>
      </c>
      <c r="C594" t="s">
        <v>9851</v>
      </c>
      <c r="D594" s="17">
        <v>2</v>
      </c>
      <c r="F594" t="s">
        <v>9840</v>
      </c>
    </row>
    <row r="595" spans="1:6" x14ac:dyDescent="0.2">
      <c r="A595" s="3">
        <v>35435</v>
      </c>
      <c r="B595" s="2">
        <v>22</v>
      </c>
      <c r="C595" t="s">
        <v>9003</v>
      </c>
      <c r="D595" s="17">
        <v>2</v>
      </c>
      <c r="F595" t="s">
        <v>9856</v>
      </c>
    </row>
    <row r="596" spans="1:6" x14ac:dyDescent="0.2">
      <c r="A596" s="3">
        <v>35435</v>
      </c>
      <c r="B596" s="2">
        <v>365</v>
      </c>
      <c r="C596" t="s">
        <v>9330</v>
      </c>
      <c r="D596" s="17">
        <v>5</v>
      </c>
      <c r="F596" t="s">
        <v>9303</v>
      </c>
    </row>
    <row r="597" spans="1:6" x14ac:dyDescent="0.2">
      <c r="A597" s="3">
        <v>35435</v>
      </c>
      <c r="B597" s="2">
        <v>927</v>
      </c>
      <c r="C597" t="s">
        <v>9867</v>
      </c>
      <c r="D597" s="17">
        <v>4</v>
      </c>
      <c r="F597" t="s">
        <v>9965</v>
      </c>
    </row>
    <row r="598" spans="1:6" x14ac:dyDescent="0.2">
      <c r="A598" s="3">
        <v>35435</v>
      </c>
      <c r="B598" s="2">
        <v>69</v>
      </c>
      <c r="C598" t="s">
        <v>9050</v>
      </c>
      <c r="D598" s="17">
        <v>4</v>
      </c>
      <c r="F598" t="s">
        <v>9885</v>
      </c>
    </row>
    <row r="599" spans="1:6" x14ac:dyDescent="0.2">
      <c r="A599" s="3">
        <v>35435</v>
      </c>
      <c r="B599" s="2">
        <v>645</v>
      </c>
      <c r="C599" t="s">
        <v>9602</v>
      </c>
      <c r="D599" s="17">
        <v>4</v>
      </c>
      <c r="F599" t="s">
        <v>9991</v>
      </c>
    </row>
    <row r="600" spans="1:6" x14ac:dyDescent="0.2">
      <c r="A600" s="3">
        <v>35435</v>
      </c>
      <c r="B600" s="2">
        <v>474</v>
      </c>
      <c r="C600" t="s">
        <v>9437</v>
      </c>
      <c r="D600" s="17">
        <v>3</v>
      </c>
      <c r="F600" t="s">
        <v>8990</v>
      </c>
    </row>
    <row r="601" spans="1:6" x14ac:dyDescent="0.2">
      <c r="A601" s="3">
        <v>35435</v>
      </c>
      <c r="B601" s="2">
        <v>158</v>
      </c>
      <c r="C601" t="s">
        <v>9136</v>
      </c>
      <c r="D601" s="17">
        <v>4</v>
      </c>
      <c r="F601" t="s">
        <v>9414</v>
      </c>
    </row>
    <row r="602" spans="1:6" x14ac:dyDescent="0.2">
      <c r="A602" s="3">
        <v>35435</v>
      </c>
      <c r="B602" s="2">
        <v>1107</v>
      </c>
      <c r="C602" t="s">
        <v>10039</v>
      </c>
      <c r="D602" s="17">
        <v>4</v>
      </c>
      <c r="F602" t="s">
        <v>9956</v>
      </c>
    </row>
    <row r="603" spans="1:6" x14ac:dyDescent="0.2">
      <c r="A603" s="3">
        <v>35435</v>
      </c>
      <c r="B603" s="2">
        <v>612</v>
      </c>
      <c r="C603" t="s">
        <v>9569</v>
      </c>
      <c r="D603" s="17">
        <v>4</v>
      </c>
      <c r="F603" t="s">
        <v>9092</v>
      </c>
    </row>
    <row r="604" spans="1:6" x14ac:dyDescent="0.2">
      <c r="A604" s="3">
        <v>35435</v>
      </c>
      <c r="B604" s="2">
        <v>574</v>
      </c>
      <c r="C604" t="s">
        <v>9532</v>
      </c>
      <c r="D604" s="17">
        <v>3</v>
      </c>
      <c r="F604" t="s">
        <v>10333</v>
      </c>
    </row>
    <row r="605" spans="1:6" x14ac:dyDescent="0.2">
      <c r="A605" s="3">
        <v>35435</v>
      </c>
      <c r="B605" s="2">
        <v>1417</v>
      </c>
      <c r="C605" t="s">
        <v>10336</v>
      </c>
      <c r="D605" s="17">
        <v>2</v>
      </c>
      <c r="F605" t="s">
        <v>10220</v>
      </c>
    </row>
    <row r="606" spans="1:6" x14ac:dyDescent="0.2">
      <c r="A606" s="3">
        <v>35435</v>
      </c>
      <c r="B606" s="2">
        <v>861</v>
      </c>
      <c r="C606" t="s">
        <v>9805</v>
      </c>
      <c r="D606" s="17">
        <v>2</v>
      </c>
      <c r="F606" t="s">
        <v>9070</v>
      </c>
    </row>
    <row r="607" spans="1:6" x14ac:dyDescent="0.2">
      <c r="A607" s="3">
        <v>35435</v>
      </c>
      <c r="B607" s="2">
        <v>1383</v>
      </c>
      <c r="C607" t="s">
        <v>10302</v>
      </c>
      <c r="D607" s="17">
        <v>4</v>
      </c>
      <c r="F607" t="s">
        <v>9555</v>
      </c>
    </row>
    <row r="608" spans="1:6" x14ac:dyDescent="0.2">
      <c r="A608" s="3">
        <v>35435</v>
      </c>
      <c r="B608" s="2">
        <v>961</v>
      </c>
      <c r="C608" t="s">
        <v>9898</v>
      </c>
      <c r="D608" s="17">
        <v>3</v>
      </c>
      <c r="F608" t="s">
        <v>10193</v>
      </c>
    </row>
    <row r="609" spans="1:6" x14ac:dyDescent="0.2">
      <c r="A609" s="3">
        <v>35435</v>
      </c>
      <c r="B609" s="2">
        <v>1084</v>
      </c>
      <c r="C609" t="s">
        <v>10017</v>
      </c>
      <c r="D609" s="17">
        <v>2</v>
      </c>
      <c r="F609" t="s">
        <v>10465</v>
      </c>
    </row>
    <row r="610" spans="1:6" x14ac:dyDescent="0.2">
      <c r="A610" s="3">
        <v>35435</v>
      </c>
      <c r="B610" s="2">
        <v>429</v>
      </c>
      <c r="C610" t="s">
        <v>9393</v>
      </c>
      <c r="D610" s="17">
        <v>5</v>
      </c>
      <c r="F610" t="s">
        <v>9806</v>
      </c>
    </row>
    <row r="611" spans="1:6" x14ac:dyDescent="0.2">
      <c r="A611" s="3">
        <v>35435</v>
      </c>
      <c r="B611" s="2">
        <v>1123</v>
      </c>
      <c r="C611" t="s">
        <v>10054</v>
      </c>
      <c r="D611" s="17">
        <v>4</v>
      </c>
      <c r="F611" t="s">
        <v>9199</v>
      </c>
    </row>
    <row r="612" spans="1:6" x14ac:dyDescent="0.2">
      <c r="A612" s="3">
        <v>35435</v>
      </c>
      <c r="B612" s="2">
        <v>1431</v>
      </c>
      <c r="C612" t="s">
        <v>10350</v>
      </c>
      <c r="D612" s="17">
        <v>2</v>
      </c>
      <c r="F612" t="s">
        <v>10230</v>
      </c>
    </row>
    <row r="613" spans="1:6" x14ac:dyDescent="0.2">
      <c r="A613" s="3">
        <v>35435</v>
      </c>
      <c r="B613" s="2">
        <v>1208</v>
      </c>
      <c r="C613" t="s">
        <v>10132</v>
      </c>
      <c r="D613" s="17">
        <v>2</v>
      </c>
      <c r="F613" t="s">
        <v>9645</v>
      </c>
    </row>
    <row r="614" spans="1:6" x14ac:dyDescent="0.2">
      <c r="A614" s="3">
        <v>35435</v>
      </c>
      <c r="B614" s="2">
        <v>732</v>
      </c>
      <c r="C614" t="s">
        <v>9685</v>
      </c>
      <c r="D614" s="17">
        <v>3</v>
      </c>
      <c r="F614" t="s">
        <v>10385</v>
      </c>
    </row>
    <row r="615" spans="1:6" x14ac:dyDescent="0.2">
      <c r="A615" s="3">
        <v>35435</v>
      </c>
      <c r="B615" s="2">
        <v>189</v>
      </c>
      <c r="C615" t="s">
        <v>9165</v>
      </c>
      <c r="D615" s="17">
        <v>3</v>
      </c>
      <c r="F615" t="s">
        <v>9295</v>
      </c>
    </row>
    <row r="616" spans="1:6" x14ac:dyDescent="0.2">
      <c r="A616" s="3">
        <v>35435</v>
      </c>
      <c r="B616" s="2">
        <v>259</v>
      </c>
      <c r="C616" t="s">
        <v>9231</v>
      </c>
      <c r="D616" s="17">
        <v>3</v>
      </c>
      <c r="F616" t="s">
        <v>10240</v>
      </c>
    </row>
    <row r="617" spans="1:6" x14ac:dyDescent="0.2">
      <c r="A617" s="3">
        <v>35435</v>
      </c>
      <c r="B617" s="2">
        <v>322</v>
      </c>
      <c r="C617" t="s">
        <v>9291</v>
      </c>
      <c r="D617" s="17">
        <v>4</v>
      </c>
      <c r="F617" t="s">
        <v>9333</v>
      </c>
    </row>
    <row r="618" spans="1:6" x14ac:dyDescent="0.2">
      <c r="A618" s="3">
        <v>35435</v>
      </c>
      <c r="B618" s="2">
        <v>1004</v>
      </c>
      <c r="C618" t="s">
        <v>9941</v>
      </c>
      <c r="D618" s="17">
        <v>4</v>
      </c>
      <c r="F618" t="s">
        <v>10010</v>
      </c>
    </row>
    <row r="619" spans="1:6" x14ac:dyDescent="0.2">
      <c r="A619" s="3">
        <v>35435</v>
      </c>
      <c r="B619" s="2">
        <v>515</v>
      </c>
      <c r="C619" t="s">
        <v>9474</v>
      </c>
      <c r="D619" s="17">
        <v>3</v>
      </c>
      <c r="F619" t="s">
        <v>9649</v>
      </c>
    </row>
    <row r="620" spans="1:6" x14ac:dyDescent="0.2">
      <c r="A620" s="3">
        <v>35435</v>
      </c>
      <c r="B620" s="2">
        <v>838</v>
      </c>
      <c r="C620" t="s">
        <v>9783</v>
      </c>
      <c r="D620" s="17">
        <v>3</v>
      </c>
      <c r="F620" t="s">
        <v>9255</v>
      </c>
    </row>
    <row r="621" spans="1:6" x14ac:dyDescent="0.2">
      <c r="A621" s="3">
        <v>35435</v>
      </c>
      <c r="B621" s="2">
        <v>488</v>
      </c>
      <c r="C621" t="s">
        <v>9449</v>
      </c>
      <c r="D621" s="17">
        <v>2</v>
      </c>
      <c r="F621" t="s">
        <v>10033</v>
      </c>
    </row>
    <row r="622" spans="1:6" x14ac:dyDescent="0.2">
      <c r="A622" s="3">
        <v>35435</v>
      </c>
      <c r="B622" s="2">
        <v>505</v>
      </c>
      <c r="C622" t="s">
        <v>9465</v>
      </c>
      <c r="D622" s="17">
        <v>2</v>
      </c>
      <c r="F622" t="s">
        <v>9230</v>
      </c>
    </row>
    <row r="623" spans="1:6" x14ac:dyDescent="0.2">
      <c r="A623" s="3">
        <v>35435</v>
      </c>
      <c r="B623" s="2">
        <v>455</v>
      </c>
      <c r="C623" t="s">
        <v>9418</v>
      </c>
      <c r="D623" s="17">
        <v>2</v>
      </c>
      <c r="F623" t="s">
        <v>9716</v>
      </c>
    </row>
    <row r="624" spans="1:6" x14ac:dyDescent="0.2">
      <c r="A624" s="3">
        <v>35435</v>
      </c>
      <c r="B624" s="2">
        <v>1322</v>
      </c>
      <c r="C624" t="s">
        <v>10244</v>
      </c>
      <c r="D624" s="17">
        <v>3</v>
      </c>
      <c r="F624" t="s">
        <v>9265</v>
      </c>
    </row>
    <row r="625" spans="1:6" x14ac:dyDescent="0.2">
      <c r="A625" s="3">
        <v>35435</v>
      </c>
      <c r="B625" s="2">
        <v>779</v>
      </c>
      <c r="C625" t="s">
        <v>9727</v>
      </c>
      <c r="D625" s="17">
        <v>3</v>
      </c>
      <c r="F625" t="s">
        <v>9183</v>
      </c>
    </row>
    <row r="626" spans="1:6" x14ac:dyDescent="0.2">
      <c r="A626" s="3">
        <v>35435</v>
      </c>
      <c r="B626" s="2">
        <v>436</v>
      </c>
      <c r="C626" t="s">
        <v>9400</v>
      </c>
      <c r="D626" s="17">
        <v>3</v>
      </c>
      <c r="F626" t="s">
        <v>9628</v>
      </c>
    </row>
    <row r="627" spans="1:6" x14ac:dyDescent="0.2">
      <c r="A627" s="3">
        <v>35435</v>
      </c>
      <c r="B627" s="2">
        <v>1051</v>
      </c>
      <c r="C627" t="s">
        <v>9985</v>
      </c>
      <c r="D627" s="17">
        <v>3</v>
      </c>
      <c r="F627" t="s">
        <v>9922</v>
      </c>
    </row>
    <row r="628" spans="1:6" x14ac:dyDescent="0.2">
      <c r="A628" s="3">
        <v>35435</v>
      </c>
      <c r="B628" s="2">
        <v>762</v>
      </c>
      <c r="C628" t="s">
        <v>9712</v>
      </c>
      <c r="D628" s="17">
        <v>3</v>
      </c>
      <c r="F628" t="s">
        <v>9815</v>
      </c>
    </row>
    <row r="629" spans="1:6" x14ac:dyDescent="0.2">
      <c r="A629" s="3">
        <v>35435</v>
      </c>
      <c r="B629" s="2">
        <v>486</v>
      </c>
      <c r="C629" t="s">
        <v>9448</v>
      </c>
      <c r="D629" s="17">
        <v>4</v>
      </c>
      <c r="F629" t="s">
        <v>8985</v>
      </c>
    </row>
    <row r="630" spans="1:6" x14ac:dyDescent="0.2">
      <c r="A630" s="3">
        <v>35435</v>
      </c>
      <c r="B630" s="2">
        <v>789</v>
      </c>
      <c r="C630" t="s">
        <v>9737</v>
      </c>
      <c r="D630" s="17">
        <v>3</v>
      </c>
      <c r="F630" t="s">
        <v>9665</v>
      </c>
    </row>
    <row r="631" spans="1:6" x14ac:dyDescent="0.2">
      <c r="A631" s="3">
        <v>35435</v>
      </c>
      <c r="B631" s="2">
        <v>818</v>
      </c>
      <c r="C631" t="s">
        <v>9764</v>
      </c>
      <c r="D631" s="17">
        <v>3</v>
      </c>
      <c r="F631" t="s">
        <v>9515</v>
      </c>
    </row>
    <row r="632" spans="1:6" x14ac:dyDescent="0.2">
      <c r="A632" s="3">
        <v>35435</v>
      </c>
      <c r="B632" s="2">
        <v>589</v>
      </c>
      <c r="C632" t="s">
        <v>9546</v>
      </c>
      <c r="D632" s="17">
        <v>4</v>
      </c>
      <c r="F632" t="s">
        <v>10357</v>
      </c>
    </row>
    <row r="633" spans="1:6" x14ac:dyDescent="0.2">
      <c r="A633" s="3">
        <v>35435</v>
      </c>
      <c r="B633" s="2">
        <v>273</v>
      </c>
      <c r="C633" t="s">
        <v>9245</v>
      </c>
      <c r="D633" s="17">
        <v>2</v>
      </c>
      <c r="F633" t="s">
        <v>9853</v>
      </c>
    </row>
    <row r="634" spans="1:6" x14ac:dyDescent="0.2">
      <c r="A634" s="3">
        <v>35435</v>
      </c>
      <c r="B634" s="2">
        <v>469</v>
      </c>
      <c r="C634" t="s">
        <v>9432</v>
      </c>
      <c r="D634" s="17">
        <v>3</v>
      </c>
      <c r="F634" t="s">
        <v>10056</v>
      </c>
    </row>
    <row r="635" spans="1:6" x14ac:dyDescent="0.2">
      <c r="A635" s="3">
        <v>35435</v>
      </c>
      <c r="B635" s="2">
        <v>952</v>
      </c>
      <c r="C635" t="s">
        <v>9889</v>
      </c>
      <c r="D635" s="17">
        <v>2</v>
      </c>
      <c r="F635" t="s">
        <v>9794</v>
      </c>
    </row>
    <row r="636" spans="1:6" x14ac:dyDescent="0.2">
      <c r="A636" s="3">
        <v>35435</v>
      </c>
      <c r="B636" s="2">
        <v>1062</v>
      </c>
      <c r="C636" t="s">
        <v>9996</v>
      </c>
      <c r="D636" s="17">
        <v>2</v>
      </c>
      <c r="F636" t="s">
        <v>8999</v>
      </c>
    </row>
    <row r="637" spans="1:6" x14ac:dyDescent="0.2">
      <c r="A637" s="3">
        <v>35435</v>
      </c>
      <c r="B637" s="2">
        <v>465</v>
      </c>
      <c r="C637" t="s">
        <v>9428</v>
      </c>
      <c r="D637" s="17">
        <v>2</v>
      </c>
      <c r="F637" t="s">
        <v>9993</v>
      </c>
    </row>
    <row r="638" spans="1:6" x14ac:dyDescent="0.2">
      <c r="A638" s="3">
        <v>35435</v>
      </c>
      <c r="B638" s="2">
        <v>10</v>
      </c>
      <c r="C638" t="s">
        <v>8992</v>
      </c>
      <c r="D638" s="17">
        <v>2</v>
      </c>
      <c r="F638" t="s">
        <v>9983</v>
      </c>
    </row>
    <row r="639" spans="1:6" x14ac:dyDescent="0.2">
      <c r="A639" s="3">
        <v>35435</v>
      </c>
      <c r="B639" s="2">
        <v>438</v>
      </c>
      <c r="C639" t="s">
        <v>9402</v>
      </c>
      <c r="D639" s="17">
        <v>3</v>
      </c>
      <c r="F639" t="s">
        <v>9550</v>
      </c>
    </row>
    <row r="640" spans="1:6" x14ac:dyDescent="0.2">
      <c r="A640" s="3">
        <v>35435</v>
      </c>
      <c r="B640" s="2">
        <v>1441</v>
      </c>
      <c r="C640" t="s">
        <v>10360</v>
      </c>
      <c r="D640" s="17">
        <v>4</v>
      </c>
      <c r="F640" t="s">
        <v>10225</v>
      </c>
    </row>
    <row r="641" spans="1:6" x14ac:dyDescent="0.2">
      <c r="A641" s="3">
        <v>35435</v>
      </c>
      <c r="B641" s="2">
        <v>405</v>
      </c>
      <c r="C641" t="s">
        <v>9370</v>
      </c>
      <c r="D641" s="17">
        <v>3</v>
      </c>
      <c r="F641" t="s">
        <v>10376</v>
      </c>
    </row>
    <row r="642" spans="1:6" x14ac:dyDescent="0.2">
      <c r="A642" s="3">
        <v>35435</v>
      </c>
      <c r="B642" s="2">
        <v>1541</v>
      </c>
      <c r="C642" t="s">
        <v>10456</v>
      </c>
      <c r="D642" s="17">
        <v>2</v>
      </c>
      <c r="F642" t="s">
        <v>9078</v>
      </c>
    </row>
    <row r="643" spans="1:6" x14ac:dyDescent="0.2">
      <c r="A643" s="3">
        <v>35435</v>
      </c>
      <c r="B643" s="2">
        <v>106</v>
      </c>
      <c r="C643" t="s">
        <v>9087</v>
      </c>
      <c r="D643" s="17">
        <v>3</v>
      </c>
      <c r="F643" t="s">
        <v>9521</v>
      </c>
    </row>
    <row r="644" spans="1:6" x14ac:dyDescent="0.2">
      <c r="A644" s="3">
        <v>35435</v>
      </c>
      <c r="B644" s="2">
        <v>718</v>
      </c>
      <c r="C644" t="s">
        <v>9671</v>
      </c>
      <c r="D644" s="17">
        <v>2</v>
      </c>
      <c r="F644" t="s">
        <v>9089</v>
      </c>
    </row>
    <row r="645" spans="1:6" x14ac:dyDescent="0.2">
      <c r="A645" s="3">
        <v>35435</v>
      </c>
      <c r="B645" s="2">
        <v>989</v>
      </c>
      <c r="C645" t="s">
        <v>9926</v>
      </c>
      <c r="D645" s="17">
        <v>4</v>
      </c>
      <c r="F645" t="s">
        <v>9012</v>
      </c>
    </row>
    <row r="646" spans="1:6" x14ac:dyDescent="0.2">
      <c r="A646" s="3">
        <v>35435</v>
      </c>
      <c r="B646" s="2">
        <v>1005</v>
      </c>
      <c r="C646" t="s">
        <v>9942</v>
      </c>
      <c r="D646" s="17">
        <v>4</v>
      </c>
      <c r="F646" t="s">
        <v>9604</v>
      </c>
    </row>
    <row r="647" spans="1:6" x14ac:dyDescent="0.2">
      <c r="A647" s="3">
        <v>35435</v>
      </c>
      <c r="B647" s="2">
        <v>956</v>
      </c>
      <c r="C647" t="s">
        <v>9893</v>
      </c>
      <c r="D647" s="17">
        <v>4</v>
      </c>
      <c r="F647" t="s">
        <v>10048</v>
      </c>
    </row>
    <row r="648" spans="1:6" x14ac:dyDescent="0.2">
      <c r="A648" s="3">
        <v>35435</v>
      </c>
      <c r="B648" s="2">
        <v>1105</v>
      </c>
      <c r="C648" t="s">
        <v>10037</v>
      </c>
      <c r="D648" s="17">
        <v>4</v>
      </c>
      <c r="F648" t="s">
        <v>9100</v>
      </c>
    </row>
    <row r="649" spans="1:6" x14ac:dyDescent="0.2">
      <c r="A649" s="3">
        <v>35435</v>
      </c>
      <c r="B649" s="2">
        <v>656</v>
      </c>
      <c r="C649" t="s">
        <v>9612</v>
      </c>
      <c r="D649" s="17">
        <v>3</v>
      </c>
      <c r="F649" t="s">
        <v>9676</v>
      </c>
    </row>
    <row r="650" spans="1:6" x14ac:dyDescent="0.2">
      <c r="A650" s="3">
        <v>35435</v>
      </c>
      <c r="B650" s="2">
        <v>186</v>
      </c>
      <c r="C650" t="s">
        <v>9162</v>
      </c>
      <c r="D650" s="17">
        <v>3</v>
      </c>
      <c r="F650" t="s">
        <v>10059</v>
      </c>
    </row>
    <row r="651" spans="1:6" x14ac:dyDescent="0.2">
      <c r="A651" s="3">
        <v>35435</v>
      </c>
      <c r="B651" s="2">
        <v>1028</v>
      </c>
      <c r="C651" t="s">
        <v>9963</v>
      </c>
      <c r="D651" s="17">
        <v>5</v>
      </c>
      <c r="F651" t="s">
        <v>10355</v>
      </c>
    </row>
    <row r="652" spans="1:6" x14ac:dyDescent="0.2">
      <c r="A652" s="3">
        <v>35435</v>
      </c>
      <c r="B652" s="2">
        <v>440</v>
      </c>
      <c r="C652" t="s">
        <v>9404</v>
      </c>
      <c r="D652" s="17">
        <v>3</v>
      </c>
      <c r="F652" t="s">
        <v>9648</v>
      </c>
    </row>
    <row r="653" spans="1:6" x14ac:dyDescent="0.2">
      <c r="A653" s="3">
        <v>35435</v>
      </c>
      <c r="B653" s="2">
        <v>1095</v>
      </c>
      <c r="C653" t="s">
        <v>10028</v>
      </c>
      <c r="D653" s="17">
        <v>3</v>
      </c>
      <c r="F653" t="s">
        <v>9692</v>
      </c>
    </row>
    <row r="654" spans="1:6" x14ac:dyDescent="0.2">
      <c r="A654" s="3">
        <v>35435</v>
      </c>
      <c r="B654" s="2">
        <v>273</v>
      </c>
      <c r="C654" t="s">
        <v>9245</v>
      </c>
      <c r="D654" s="17">
        <v>3</v>
      </c>
      <c r="F654" t="s">
        <v>10091</v>
      </c>
    </row>
    <row r="655" spans="1:6" x14ac:dyDescent="0.2">
      <c r="A655" s="3">
        <v>35435</v>
      </c>
      <c r="B655" s="2">
        <v>36</v>
      </c>
      <c r="C655" t="s">
        <v>9017</v>
      </c>
      <c r="D655" s="17">
        <v>3</v>
      </c>
      <c r="F655" t="s">
        <v>9593</v>
      </c>
    </row>
    <row r="656" spans="1:6" x14ac:dyDescent="0.2">
      <c r="A656" s="3">
        <v>35435</v>
      </c>
      <c r="B656" s="2">
        <v>1478</v>
      </c>
      <c r="C656" t="s">
        <v>10396</v>
      </c>
      <c r="D656" s="17">
        <v>3</v>
      </c>
      <c r="F656" t="s">
        <v>9781</v>
      </c>
    </row>
    <row r="657" spans="1:6" x14ac:dyDescent="0.2">
      <c r="A657" s="3">
        <v>35435</v>
      </c>
      <c r="B657" s="2">
        <v>269</v>
      </c>
      <c r="C657" t="s">
        <v>9241</v>
      </c>
      <c r="D657" s="17">
        <v>4</v>
      </c>
      <c r="F657" t="s">
        <v>9138</v>
      </c>
    </row>
    <row r="658" spans="1:6" x14ac:dyDescent="0.2">
      <c r="A658" s="3">
        <v>35435</v>
      </c>
      <c r="B658" s="2">
        <v>4</v>
      </c>
      <c r="C658" t="s">
        <v>8986</v>
      </c>
      <c r="D658" s="17">
        <v>3</v>
      </c>
      <c r="F658" t="s">
        <v>9587</v>
      </c>
    </row>
    <row r="659" spans="1:6" x14ac:dyDescent="0.2">
      <c r="A659" s="3">
        <v>35435</v>
      </c>
      <c r="B659" s="2">
        <v>87</v>
      </c>
      <c r="C659" t="s">
        <v>9068</v>
      </c>
      <c r="D659" s="17">
        <v>2</v>
      </c>
      <c r="F659" t="s">
        <v>9512</v>
      </c>
    </row>
    <row r="660" spans="1:6" x14ac:dyDescent="0.2">
      <c r="A660" s="3">
        <v>35435</v>
      </c>
      <c r="B660" s="2">
        <v>1396</v>
      </c>
      <c r="C660" t="s">
        <v>10315</v>
      </c>
      <c r="D660" s="17">
        <v>4</v>
      </c>
      <c r="F660" t="s">
        <v>10341</v>
      </c>
    </row>
    <row r="661" spans="1:6" x14ac:dyDescent="0.2">
      <c r="A661" s="3">
        <v>35435</v>
      </c>
      <c r="B661" s="2">
        <v>587</v>
      </c>
      <c r="C661" t="s">
        <v>9544</v>
      </c>
      <c r="D661" s="17">
        <v>2</v>
      </c>
      <c r="F661" t="s">
        <v>9286</v>
      </c>
    </row>
    <row r="662" spans="1:6" x14ac:dyDescent="0.2">
      <c r="A662" s="3">
        <v>35435</v>
      </c>
      <c r="B662" s="2">
        <v>1042</v>
      </c>
      <c r="C662" t="s">
        <v>9977</v>
      </c>
      <c r="D662" s="17">
        <v>3</v>
      </c>
      <c r="F662" t="s">
        <v>9897</v>
      </c>
    </row>
    <row r="663" spans="1:6" x14ac:dyDescent="0.2">
      <c r="A663" s="3">
        <v>35435</v>
      </c>
      <c r="B663" s="2">
        <v>820</v>
      </c>
      <c r="C663" t="s">
        <v>9766</v>
      </c>
      <c r="D663" s="17">
        <v>3</v>
      </c>
      <c r="F663" t="s">
        <v>9842</v>
      </c>
    </row>
    <row r="664" spans="1:6" x14ac:dyDescent="0.2">
      <c r="A664" s="3">
        <v>35435</v>
      </c>
      <c r="B664" s="2">
        <v>343</v>
      </c>
      <c r="C664" t="s">
        <v>9311</v>
      </c>
      <c r="D664" s="17">
        <v>2</v>
      </c>
      <c r="F664" t="s">
        <v>9978</v>
      </c>
    </row>
    <row r="665" spans="1:6" x14ac:dyDescent="0.2">
      <c r="A665" s="3">
        <v>35435</v>
      </c>
      <c r="B665" s="2">
        <v>859</v>
      </c>
      <c r="C665" t="s">
        <v>9803</v>
      </c>
      <c r="D665" s="17">
        <v>3</v>
      </c>
      <c r="F665" t="s">
        <v>9427</v>
      </c>
    </row>
    <row r="666" spans="1:6" x14ac:dyDescent="0.2">
      <c r="A666" s="3">
        <v>35435</v>
      </c>
      <c r="B666" s="2">
        <v>1369</v>
      </c>
      <c r="C666" t="s">
        <v>10290</v>
      </c>
      <c r="D666" s="17">
        <v>2</v>
      </c>
      <c r="F666" t="s">
        <v>10107</v>
      </c>
    </row>
    <row r="667" spans="1:6" x14ac:dyDescent="0.2">
      <c r="A667" s="3">
        <v>35435</v>
      </c>
      <c r="B667" s="2">
        <v>254</v>
      </c>
      <c r="C667" t="s">
        <v>9226</v>
      </c>
      <c r="D667" s="17">
        <v>4</v>
      </c>
      <c r="F667" t="s">
        <v>10381</v>
      </c>
    </row>
    <row r="668" spans="1:6" x14ac:dyDescent="0.2">
      <c r="A668" s="3">
        <v>35435</v>
      </c>
      <c r="B668" s="2">
        <v>117</v>
      </c>
      <c r="C668" t="s">
        <v>9097</v>
      </c>
      <c r="D668" s="17">
        <v>3</v>
      </c>
      <c r="F668" t="s">
        <v>9421</v>
      </c>
    </row>
    <row r="669" spans="1:6" x14ac:dyDescent="0.2">
      <c r="A669" s="3">
        <v>35435</v>
      </c>
      <c r="B669" s="2">
        <v>33</v>
      </c>
      <c r="C669" t="s">
        <v>9014</v>
      </c>
      <c r="D669" s="17">
        <v>5</v>
      </c>
      <c r="F669" t="s">
        <v>10300</v>
      </c>
    </row>
    <row r="670" spans="1:6" x14ac:dyDescent="0.2">
      <c r="A670" s="3">
        <v>35435</v>
      </c>
      <c r="B670" s="2">
        <v>755</v>
      </c>
      <c r="C670" t="s">
        <v>9707</v>
      </c>
      <c r="D670" s="17">
        <v>3</v>
      </c>
      <c r="F670" t="s">
        <v>10190</v>
      </c>
    </row>
    <row r="671" spans="1:6" x14ac:dyDescent="0.2">
      <c r="A671" s="3">
        <v>35435</v>
      </c>
      <c r="B671" s="2">
        <v>1292</v>
      </c>
      <c r="C671" t="s">
        <v>10215</v>
      </c>
      <c r="D671" s="17">
        <v>4</v>
      </c>
      <c r="F671" t="s">
        <v>10319</v>
      </c>
    </row>
    <row r="672" spans="1:6" x14ac:dyDescent="0.2">
      <c r="A672" s="3">
        <v>35435</v>
      </c>
      <c r="B672" s="2">
        <v>96</v>
      </c>
      <c r="C672" t="s">
        <v>9077</v>
      </c>
      <c r="D672" s="17">
        <v>3</v>
      </c>
      <c r="F672" t="s">
        <v>9052</v>
      </c>
    </row>
    <row r="673" spans="1:6" x14ac:dyDescent="0.2">
      <c r="A673" s="3">
        <v>35435</v>
      </c>
      <c r="B673" s="2">
        <v>376</v>
      </c>
      <c r="C673" t="s">
        <v>9341</v>
      </c>
      <c r="D673" s="17">
        <v>3</v>
      </c>
      <c r="F673" t="s">
        <v>10233</v>
      </c>
    </row>
    <row r="674" spans="1:6" x14ac:dyDescent="0.2">
      <c r="A674" s="3">
        <v>35435</v>
      </c>
      <c r="B674" s="2">
        <v>846</v>
      </c>
      <c r="C674" t="s">
        <v>9791</v>
      </c>
      <c r="D674" s="17">
        <v>2</v>
      </c>
      <c r="F674" t="s">
        <v>9947</v>
      </c>
    </row>
    <row r="675" spans="1:6" x14ac:dyDescent="0.2">
      <c r="A675" s="3">
        <v>35435</v>
      </c>
      <c r="B675" s="2">
        <v>264</v>
      </c>
      <c r="C675" t="s">
        <v>9236</v>
      </c>
      <c r="D675" s="17">
        <v>5</v>
      </c>
      <c r="F675" t="s">
        <v>10138</v>
      </c>
    </row>
    <row r="676" spans="1:6" x14ac:dyDescent="0.2">
      <c r="A676" s="3">
        <v>35435</v>
      </c>
      <c r="B676" s="2">
        <v>453</v>
      </c>
      <c r="C676" t="s">
        <v>9416</v>
      </c>
      <c r="D676" s="17">
        <v>2</v>
      </c>
      <c r="F676" t="s">
        <v>10382</v>
      </c>
    </row>
    <row r="677" spans="1:6" x14ac:dyDescent="0.2">
      <c r="A677" s="3">
        <v>35435</v>
      </c>
      <c r="B677" s="2">
        <v>1029</v>
      </c>
      <c r="C677" t="s">
        <v>9964</v>
      </c>
      <c r="D677" s="17">
        <v>2</v>
      </c>
      <c r="F677" t="s">
        <v>9240</v>
      </c>
    </row>
    <row r="678" spans="1:6" x14ac:dyDescent="0.2">
      <c r="A678" s="3">
        <v>35435</v>
      </c>
      <c r="B678" s="2">
        <v>54</v>
      </c>
      <c r="C678" t="s">
        <v>9036</v>
      </c>
      <c r="D678" s="17">
        <v>3</v>
      </c>
      <c r="F678" t="s">
        <v>9307</v>
      </c>
    </row>
    <row r="679" spans="1:6" x14ac:dyDescent="0.2">
      <c r="A679" s="3">
        <v>35435</v>
      </c>
      <c r="B679" s="2">
        <v>669</v>
      </c>
      <c r="C679" t="s">
        <v>9624</v>
      </c>
      <c r="D679" s="17">
        <v>4</v>
      </c>
      <c r="F679" t="s">
        <v>9487</v>
      </c>
    </row>
    <row r="680" spans="1:6" x14ac:dyDescent="0.2">
      <c r="A680" s="3">
        <v>35435</v>
      </c>
      <c r="B680" s="2">
        <v>380</v>
      </c>
      <c r="C680" t="s">
        <v>9345</v>
      </c>
      <c r="D680" s="17">
        <v>3</v>
      </c>
      <c r="F680" t="s">
        <v>10036</v>
      </c>
    </row>
    <row r="681" spans="1:6" x14ac:dyDescent="0.2">
      <c r="A681" s="3">
        <v>35435</v>
      </c>
      <c r="B681" s="2">
        <v>1468</v>
      </c>
      <c r="C681" t="s">
        <v>10386</v>
      </c>
      <c r="D681" s="17">
        <v>3</v>
      </c>
      <c r="F681" t="s">
        <v>9109</v>
      </c>
    </row>
    <row r="682" spans="1:6" x14ac:dyDescent="0.2">
      <c r="A682" s="3">
        <v>35435</v>
      </c>
      <c r="B682" s="2">
        <v>686</v>
      </c>
      <c r="C682" t="s">
        <v>9641</v>
      </c>
      <c r="D682" s="17">
        <v>4</v>
      </c>
      <c r="F682" t="s">
        <v>9696</v>
      </c>
    </row>
    <row r="683" spans="1:6" x14ac:dyDescent="0.2">
      <c r="A683" s="3">
        <v>35435</v>
      </c>
      <c r="B683" s="2">
        <v>330</v>
      </c>
      <c r="C683" t="s">
        <v>9298</v>
      </c>
      <c r="D683" s="17">
        <v>4</v>
      </c>
      <c r="F683" t="s">
        <v>9062</v>
      </c>
    </row>
    <row r="684" spans="1:6" x14ac:dyDescent="0.2">
      <c r="A684" s="3">
        <v>35435</v>
      </c>
      <c r="B684" s="2">
        <v>253</v>
      </c>
      <c r="C684" t="s">
        <v>9225</v>
      </c>
      <c r="D684" s="17">
        <v>4</v>
      </c>
      <c r="F684" t="s">
        <v>10207</v>
      </c>
    </row>
    <row r="685" spans="1:6" x14ac:dyDescent="0.2">
      <c r="A685" s="3">
        <v>35435</v>
      </c>
      <c r="B685" s="2">
        <v>70</v>
      </c>
      <c r="C685" t="s">
        <v>9051</v>
      </c>
      <c r="D685" s="17">
        <v>4</v>
      </c>
      <c r="F685" t="s">
        <v>10131</v>
      </c>
    </row>
    <row r="686" spans="1:6" x14ac:dyDescent="0.2">
      <c r="A686" s="3">
        <v>35435</v>
      </c>
      <c r="B686" s="2">
        <v>619</v>
      </c>
      <c r="C686" t="s">
        <v>9576</v>
      </c>
      <c r="D686" s="17">
        <v>3</v>
      </c>
      <c r="F686" t="s">
        <v>10219</v>
      </c>
    </row>
    <row r="687" spans="1:6" x14ac:dyDescent="0.2">
      <c r="A687" s="3">
        <v>35435</v>
      </c>
      <c r="B687" s="2">
        <v>461</v>
      </c>
      <c r="C687" t="s">
        <v>9424</v>
      </c>
      <c r="D687" s="17">
        <v>2</v>
      </c>
      <c r="F687" t="s">
        <v>9309</v>
      </c>
    </row>
    <row r="688" spans="1:6" x14ac:dyDescent="0.2">
      <c r="A688" s="3">
        <v>35435</v>
      </c>
      <c r="B688" s="2">
        <v>251</v>
      </c>
      <c r="C688" t="s">
        <v>9223</v>
      </c>
      <c r="D688" s="17">
        <v>3</v>
      </c>
      <c r="F688" t="s">
        <v>9859</v>
      </c>
    </row>
    <row r="689" spans="1:6" x14ac:dyDescent="0.2">
      <c r="A689" s="3">
        <v>35435</v>
      </c>
      <c r="B689" s="2">
        <v>467</v>
      </c>
      <c r="C689" t="s">
        <v>9430</v>
      </c>
      <c r="D689" s="17">
        <v>3</v>
      </c>
      <c r="F689" t="s">
        <v>9699</v>
      </c>
    </row>
    <row r="690" spans="1:6" x14ac:dyDescent="0.2">
      <c r="A690" s="3">
        <v>35435</v>
      </c>
      <c r="B690" s="2">
        <v>1376</v>
      </c>
      <c r="C690" t="s">
        <v>10296</v>
      </c>
      <c r="D690" s="17">
        <v>3</v>
      </c>
      <c r="F690" t="s">
        <v>9833</v>
      </c>
    </row>
    <row r="691" spans="1:6" x14ac:dyDescent="0.2">
      <c r="A691" s="3">
        <v>35435</v>
      </c>
      <c r="B691" s="2">
        <v>207</v>
      </c>
      <c r="C691" t="s">
        <v>9182</v>
      </c>
      <c r="D691" s="17">
        <v>3</v>
      </c>
      <c r="F691" t="s">
        <v>9379</v>
      </c>
    </row>
    <row r="692" spans="1:6" x14ac:dyDescent="0.2">
      <c r="A692" s="3">
        <v>35435</v>
      </c>
      <c r="B692" s="2">
        <v>1549</v>
      </c>
      <c r="C692" t="s">
        <v>10463</v>
      </c>
      <c r="D692" s="17">
        <v>3</v>
      </c>
      <c r="F692" t="s">
        <v>10348</v>
      </c>
    </row>
    <row r="693" spans="1:6" x14ac:dyDescent="0.2">
      <c r="A693" s="3">
        <v>35435</v>
      </c>
      <c r="B693" s="2">
        <v>507</v>
      </c>
      <c r="C693" t="s">
        <v>9467</v>
      </c>
      <c r="D693" s="17">
        <v>3</v>
      </c>
      <c r="F693" t="s">
        <v>10418</v>
      </c>
    </row>
    <row r="694" spans="1:6" x14ac:dyDescent="0.2">
      <c r="A694" s="3">
        <v>35435</v>
      </c>
      <c r="B694" s="2">
        <v>843</v>
      </c>
      <c r="C694" t="s">
        <v>9788</v>
      </c>
      <c r="D694" s="17">
        <v>3</v>
      </c>
      <c r="F694" t="s">
        <v>9966</v>
      </c>
    </row>
    <row r="695" spans="1:6" x14ac:dyDescent="0.2">
      <c r="A695" s="3">
        <v>35435</v>
      </c>
      <c r="B695" s="2">
        <v>660</v>
      </c>
      <c r="C695" t="s">
        <v>9616</v>
      </c>
      <c r="D695" s="17">
        <v>2</v>
      </c>
      <c r="F695" t="s">
        <v>10027</v>
      </c>
    </row>
    <row r="696" spans="1:6" x14ac:dyDescent="0.2">
      <c r="A696" s="3">
        <v>35435</v>
      </c>
      <c r="B696" s="2">
        <v>1210</v>
      </c>
      <c r="C696" t="s">
        <v>10134</v>
      </c>
      <c r="D696" s="17">
        <v>4</v>
      </c>
      <c r="F696" t="s">
        <v>10259</v>
      </c>
    </row>
    <row r="697" spans="1:6" x14ac:dyDescent="0.2">
      <c r="A697" s="3">
        <v>35435</v>
      </c>
      <c r="B697" s="2">
        <v>1120</v>
      </c>
      <c r="C697" t="s">
        <v>10051</v>
      </c>
      <c r="D697" s="17">
        <v>2</v>
      </c>
      <c r="F697" t="s">
        <v>9377</v>
      </c>
    </row>
    <row r="698" spans="1:6" x14ac:dyDescent="0.2">
      <c r="A698" s="3">
        <v>35435</v>
      </c>
      <c r="B698" s="2">
        <v>244</v>
      </c>
      <c r="C698" t="s">
        <v>9217</v>
      </c>
      <c r="D698" s="17">
        <v>2</v>
      </c>
      <c r="F698" t="s">
        <v>9637</v>
      </c>
    </row>
    <row r="699" spans="1:6" x14ac:dyDescent="0.2">
      <c r="A699" s="3">
        <v>35435</v>
      </c>
      <c r="B699" s="2">
        <v>280</v>
      </c>
      <c r="C699" t="s">
        <v>9250</v>
      </c>
      <c r="D699" s="17">
        <v>4</v>
      </c>
      <c r="F699" t="s">
        <v>9836</v>
      </c>
    </row>
    <row r="700" spans="1:6" x14ac:dyDescent="0.2">
      <c r="A700" s="3">
        <v>35435</v>
      </c>
      <c r="B700" s="2">
        <v>424</v>
      </c>
      <c r="C700" t="s">
        <v>9388</v>
      </c>
      <c r="D700" s="17">
        <v>2</v>
      </c>
      <c r="F700" t="s">
        <v>9343</v>
      </c>
    </row>
    <row r="701" spans="1:6" x14ac:dyDescent="0.2">
      <c r="A701" s="3">
        <v>35435</v>
      </c>
      <c r="B701" s="2">
        <v>1173</v>
      </c>
      <c r="C701" t="s">
        <v>10101</v>
      </c>
      <c r="D701" s="17">
        <v>3</v>
      </c>
      <c r="F701" t="s">
        <v>9508</v>
      </c>
    </row>
    <row r="702" spans="1:6" x14ac:dyDescent="0.2">
      <c r="A702" s="3">
        <v>35435</v>
      </c>
      <c r="B702" s="2">
        <v>70</v>
      </c>
      <c r="C702" t="s">
        <v>9051</v>
      </c>
      <c r="D702" s="17">
        <v>3</v>
      </c>
      <c r="F702" t="s">
        <v>10031</v>
      </c>
    </row>
    <row r="703" spans="1:6" x14ac:dyDescent="0.2">
      <c r="A703" s="3">
        <v>35435</v>
      </c>
      <c r="B703" s="2">
        <v>1406</v>
      </c>
      <c r="C703" t="s">
        <v>10325</v>
      </c>
      <c r="D703" s="17">
        <v>4</v>
      </c>
      <c r="F703" t="s">
        <v>9552</v>
      </c>
    </row>
    <row r="704" spans="1:6" x14ac:dyDescent="0.2">
      <c r="A704" s="3">
        <v>35435</v>
      </c>
      <c r="B704" s="2">
        <v>1335</v>
      </c>
      <c r="C704" t="s">
        <v>10257</v>
      </c>
      <c r="D704" s="17">
        <v>2</v>
      </c>
      <c r="F704" t="s">
        <v>10200</v>
      </c>
    </row>
    <row r="705" spans="1:6" x14ac:dyDescent="0.2">
      <c r="A705" s="3">
        <v>35435</v>
      </c>
      <c r="B705" s="2">
        <v>314</v>
      </c>
      <c r="C705" t="s">
        <v>9283</v>
      </c>
      <c r="D705" s="17">
        <v>3</v>
      </c>
      <c r="F705" t="s">
        <v>9939</v>
      </c>
    </row>
    <row r="706" spans="1:6" x14ac:dyDescent="0.2">
      <c r="A706" s="3">
        <v>35435</v>
      </c>
      <c r="B706" s="2">
        <v>1089</v>
      </c>
      <c r="C706" t="s">
        <v>10022</v>
      </c>
      <c r="D706" s="17">
        <v>4</v>
      </c>
      <c r="F706" t="s">
        <v>9865</v>
      </c>
    </row>
    <row r="707" spans="1:6" x14ac:dyDescent="0.2">
      <c r="A707" s="3">
        <v>35435</v>
      </c>
      <c r="B707" s="2">
        <v>1112</v>
      </c>
      <c r="C707" t="s">
        <v>10044</v>
      </c>
      <c r="D707" s="17">
        <v>3</v>
      </c>
      <c r="F707" t="s">
        <v>10234</v>
      </c>
    </row>
    <row r="708" spans="1:6" x14ac:dyDescent="0.2">
      <c r="A708" s="3">
        <v>35435</v>
      </c>
      <c r="B708" s="2">
        <v>1395</v>
      </c>
      <c r="C708" t="s">
        <v>10314</v>
      </c>
      <c r="D708" s="17">
        <v>4</v>
      </c>
      <c r="F708" t="s">
        <v>9310</v>
      </c>
    </row>
    <row r="709" spans="1:6" x14ac:dyDescent="0.2">
      <c r="A709" s="3">
        <v>35435</v>
      </c>
      <c r="B709" s="2">
        <v>547</v>
      </c>
      <c r="C709" t="s">
        <v>9506</v>
      </c>
      <c r="D709" s="17">
        <v>3</v>
      </c>
      <c r="F709" t="s">
        <v>9152</v>
      </c>
    </row>
    <row r="710" spans="1:6" x14ac:dyDescent="0.2">
      <c r="A710" s="3">
        <v>35435</v>
      </c>
      <c r="B710" s="2">
        <v>390</v>
      </c>
      <c r="C710" t="s">
        <v>9355</v>
      </c>
      <c r="D710" s="17">
        <v>4</v>
      </c>
      <c r="F710" t="s">
        <v>10241</v>
      </c>
    </row>
    <row r="711" spans="1:6" x14ac:dyDescent="0.2">
      <c r="A711" s="3">
        <v>35435</v>
      </c>
      <c r="B711" s="2">
        <v>1272</v>
      </c>
      <c r="C711" t="s">
        <v>10195</v>
      </c>
      <c r="D711" s="17">
        <v>3</v>
      </c>
      <c r="F711" t="s">
        <v>9954</v>
      </c>
    </row>
    <row r="712" spans="1:6" x14ac:dyDescent="0.2">
      <c r="A712" s="3">
        <v>35435</v>
      </c>
      <c r="B712" s="2">
        <v>660</v>
      </c>
      <c r="C712" t="s">
        <v>9616</v>
      </c>
      <c r="D712" s="17">
        <v>4</v>
      </c>
      <c r="F712" t="s">
        <v>9754</v>
      </c>
    </row>
    <row r="713" spans="1:6" x14ac:dyDescent="0.2">
      <c r="A713" s="3">
        <v>35435</v>
      </c>
      <c r="B713" s="2">
        <v>24</v>
      </c>
      <c r="C713" t="s">
        <v>9005</v>
      </c>
      <c r="D713" s="17">
        <v>3</v>
      </c>
      <c r="F713" t="s">
        <v>9959</v>
      </c>
    </row>
    <row r="714" spans="1:6" x14ac:dyDescent="0.2">
      <c r="A714" s="3">
        <v>35435</v>
      </c>
      <c r="B714" s="2">
        <v>1519</v>
      </c>
      <c r="C714" t="s">
        <v>10434</v>
      </c>
      <c r="D714" s="17">
        <v>2</v>
      </c>
      <c r="F714" t="s">
        <v>9340</v>
      </c>
    </row>
    <row r="715" spans="1:6" x14ac:dyDescent="0.2">
      <c r="A715" s="3">
        <v>35435</v>
      </c>
      <c r="B715" s="2">
        <v>976</v>
      </c>
      <c r="C715" t="s">
        <v>9913</v>
      </c>
      <c r="D715" s="17">
        <v>3</v>
      </c>
      <c r="F715" t="s">
        <v>10372</v>
      </c>
    </row>
    <row r="716" spans="1:6" x14ac:dyDescent="0.2">
      <c r="A716" s="3">
        <v>35435</v>
      </c>
      <c r="B716" s="2">
        <v>633</v>
      </c>
      <c r="C716" t="s">
        <v>9590</v>
      </c>
      <c r="D716" s="17">
        <v>4</v>
      </c>
      <c r="F716" t="s">
        <v>9967</v>
      </c>
    </row>
    <row r="717" spans="1:6" x14ac:dyDescent="0.2">
      <c r="A717" s="3">
        <v>35435</v>
      </c>
      <c r="B717" s="2">
        <v>1249</v>
      </c>
      <c r="C717" t="s">
        <v>10173</v>
      </c>
      <c r="D717" s="17">
        <v>3</v>
      </c>
      <c r="F717" t="s">
        <v>10084</v>
      </c>
    </row>
    <row r="718" spans="1:6" x14ac:dyDescent="0.2">
      <c r="A718" s="3">
        <v>35435</v>
      </c>
      <c r="B718" s="2">
        <v>128</v>
      </c>
      <c r="C718" t="s">
        <v>9108</v>
      </c>
      <c r="D718" s="17">
        <v>3</v>
      </c>
      <c r="F718" t="s">
        <v>9338</v>
      </c>
    </row>
    <row r="719" spans="1:6" x14ac:dyDescent="0.2">
      <c r="A719" s="3">
        <v>35435</v>
      </c>
      <c r="B719" s="2">
        <v>477</v>
      </c>
      <c r="C719" t="s">
        <v>9439</v>
      </c>
      <c r="D719" s="17">
        <v>3</v>
      </c>
      <c r="F719" t="s">
        <v>9973</v>
      </c>
    </row>
    <row r="720" spans="1:6" x14ac:dyDescent="0.2">
      <c r="A720" s="3">
        <v>35435</v>
      </c>
      <c r="B720" s="2">
        <v>1526</v>
      </c>
      <c r="C720" t="s">
        <v>10441</v>
      </c>
      <c r="D720" s="17">
        <v>4</v>
      </c>
      <c r="F720" t="s">
        <v>9093</v>
      </c>
    </row>
    <row r="721" spans="1:6" x14ac:dyDescent="0.2">
      <c r="A721" s="3">
        <v>35435</v>
      </c>
      <c r="B721" s="2">
        <v>544</v>
      </c>
      <c r="C721" t="s">
        <v>9503</v>
      </c>
      <c r="D721" s="17">
        <v>3</v>
      </c>
      <c r="F721" t="s">
        <v>9348</v>
      </c>
    </row>
    <row r="722" spans="1:6" x14ac:dyDescent="0.2">
      <c r="A722" s="3">
        <v>35435</v>
      </c>
      <c r="B722" s="2">
        <v>787</v>
      </c>
      <c r="C722" t="s">
        <v>9735</v>
      </c>
      <c r="D722" s="17">
        <v>4</v>
      </c>
      <c r="F722" t="s">
        <v>9365</v>
      </c>
    </row>
    <row r="723" spans="1:6" x14ac:dyDescent="0.2">
      <c r="A723" s="3">
        <v>35435</v>
      </c>
      <c r="B723" s="2">
        <v>471</v>
      </c>
      <c r="C723" t="s">
        <v>9434</v>
      </c>
      <c r="D723" s="17">
        <v>3</v>
      </c>
      <c r="F723" t="s">
        <v>9316</v>
      </c>
    </row>
    <row r="724" spans="1:6" x14ac:dyDescent="0.2">
      <c r="A724" s="3">
        <v>35435</v>
      </c>
      <c r="B724" s="2">
        <v>1419</v>
      </c>
      <c r="C724" t="s">
        <v>10338</v>
      </c>
      <c r="D724" s="17">
        <v>3</v>
      </c>
      <c r="F724" t="s">
        <v>9037</v>
      </c>
    </row>
    <row r="725" spans="1:6" x14ac:dyDescent="0.2">
      <c r="A725" s="3">
        <v>35435</v>
      </c>
      <c r="B725" s="2">
        <v>1276</v>
      </c>
      <c r="C725" t="s">
        <v>10199</v>
      </c>
      <c r="D725" s="17">
        <v>3</v>
      </c>
      <c r="F725" t="s">
        <v>10129</v>
      </c>
    </row>
    <row r="726" spans="1:6" x14ac:dyDescent="0.2">
      <c r="A726" s="3">
        <v>35435</v>
      </c>
      <c r="B726" s="2">
        <v>1090</v>
      </c>
      <c r="C726" t="s">
        <v>10023</v>
      </c>
      <c r="D726" s="17">
        <v>5</v>
      </c>
      <c r="F726" t="s">
        <v>10145</v>
      </c>
    </row>
    <row r="727" spans="1:6" x14ac:dyDescent="0.2">
      <c r="A727" s="3">
        <v>35435</v>
      </c>
      <c r="B727" s="2">
        <v>680</v>
      </c>
      <c r="C727" t="s">
        <v>9635</v>
      </c>
      <c r="D727" s="17">
        <v>5</v>
      </c>
      <c r="F727" t="s">
        <v>9038</v>
      </c>
    </row>
    <row r="728" spans="1:6" x14ac:dyDescent="0.2">
      <c r="A728" s="3">
        <v>35435</v>
      </c>
      <c r="B728" s="2">
        <v>1496</v>
      </c>
      <c r="C728" t="s">
        <v>10414</v>
      </c>
      <c r="D728" s="17">
        <v>4</v>
      </c>
      <c r="F728" t="s">
        <v>10168</v>
      </c>
    </row>
    <row r="729" spans="1:6" x14ac:dyDescent="0.2">
      <c r="A729" s="3">
        <v>35435</v>
      </c>
      <c r="B729" s="2">
        <v>608</v>
      </c>
      <c r="C729" t="s">
        <v>9565</v>
      </c>
      <c r="D729" s="17">
        <v>4</v>
      </c>
      <c r="F729" t="s">
        <v>9435</v>
      </c>
    </row>
    <row r="730" spans="1:6" x14ac:dyDescent="0.2">
      <c r="A730" s="3">
        <v>35435</v>
      </c>
      <c r="B730" s="2">
        <v>984</v>
      </c>
      <c r="C730" t="s">
        <v>9921</v>
      </c>
      <c r="D730" s="17">
        <v>2</v>
      </c>
      <c r="F730" t="s">
        <v>10468</v>
      </c>
    </row>
    <row r="731" spans="1:6" x14ac:dyDescent="0.2">
      <c r="A731" s="3">
        <v>35435</v>
      </c>
      <c r="B731" s="2">
        <v>1413</v>
      </c>
      <c r="C731" t="s">
        <v>10332</v>
      </c>
      <c r="D731" s="17">
        <v>4</v>
      </c>
      <c r="F731" t="s">
        <v>10015</v>
      </c>
    </row>
    <row r="732" spans="1:6" x14ac:dyDescent="0.2">
      <c r="A732" s="3">
        <v>35435</v>
      </c>
      <c r="B732" s="2">
        <v>857</v>
      </c>
      <c r="C732" t="s">
        <v>9801</v>
      </c>
      <c r="D732" s="17">
        <v>4</v>
      </c>
      <c r="F732" t="s">
        <v>10299</v>
      </c>
    </row>
    <row r="733" spans="1:6" x14ac:dyDescent="0.2">
      <c r="A733" s="3">
        <v>35435</v>
      </c>
      <c r="B733" s="2">
        <v>308</v>
      </c>
      <c r="C733" t="s">
        <v>9277</v>
      </c>
      <c r="D733" s="17">
        <v>2</v>
      </c>
      <c r="F733" t="s">
        <v>9206</v>
      </c>
    </row>
    <row r="734" spans="1:6" x14ac:dyDescent="0.2">
      <c r="A734" s="3">
        <v>35435</v>
      </c>
      <c r="B734" s="2">
        <v>988</v>
      </c>
      <c r="C734" t="s">
        <v>9925</v>
      </c>
      <c r="D734" s="17">
        <v>3</v>
      </c>
      <c r="F734" t="s">
        <v>9248</v>
      </c>
    </row>
    <row r="735" spans="1:6" x14ac:dyDescent="0.2">
      <c r="A735" s="3">
        <v>35435</v>
      </c>
      <c r="B735" s="2">
        <v>971</v>
      </c>
      <c r="C735" t="s">
        <v>9908</v>
      </c>
      <c r="D735" s="17">
        <v>2</v>
      </c>
      <c r="F735" t="s">
        <v>9518</v>
      </c>
    </row>
    <row r="736" spans="1:6" x14ac:dyDescent="0.2">
      <c r="A736" s="3">
        <v>35435</v>
      </c>
      <c r="B736" s="2">
        <v>1427</v>
      </c>
      <c r="C736" t="s">
        <v>10346</v>
      </c>
      <c r="D736" s="17">
        <v>2</v>
      </c>
      <c r="F736" t="s">
        <v>10149</v>
      </c>
    </row>
    <row r="737" spans="1:6" x14ac:dyDescent="0.2">
      <c r="A737" s="3">
        <v>35435</v>
      </c>
      <c r="B737" s="2">
        <v>505</v>
      </c>
      <c r="C737" t="s">
        <v>9465</v>
      </c>
      <c r="D737" s="17">
        <v>3</v>
      </c>
      <c r="F737" t="s">
        <v>9381</v>
      </c>
    </row>
    <row r="738" spans="1:6" x14ac:dyDescent="0.2">
      <c r="A738" s="3">
        <v>35435</v>
      </c>
      <c r="B738" s="2">
        <v>1447</v>
      </c>
      <c r="C738" t="s">
        <v>10365</v>
      </c>
      <c r="D738" s="17">
        <v>3</v>
      </c>
      <c r="F738" t="s">
        <v>9025</v>
      </c>
    </row>
    <row r="739" spans="1:6" x14ac:dyDescent="0.2">
      <c r="A739" s="3">
        <v>35435</v>
      </c>
      <c r="B739" s="2">
        <v>411</v>
      </c>
      <c r="C739" t="s">
        <v>9376</v>
      </c>
      <c r="D739" s="17">
        <v>3</v>
      </c>
      <c r="F739" t="s">
        <v>10182</v>
      </c>
    </row>
    <row r="740" spans="1:6" x14ac:dyDescent="0.2">
      <c r="A740" s="3">
        <v>35435</v>
      </c>
      <c r="B740" s="2">
        <v>1547</v>
      </c>
      <c r="C740" t="s">
        <v>10461</v>
      </c>
      <c r="D740" s="17">
        <v>4</v>
      </c>
      <c r="F740" t="s">
        <v>9028</v>
      </c>
    </row>
    <row r="741" spans="1:6" x14ac:dyDescent="0.2">
      <c r="A741" s="3">
        <v>35435</v>
      </c>
      <c r="B741" s="2">
        <v>638</v>
      </c>
      <c r="C741" t="s">
        <v>9595</v>
      </c>
      <c r="D741" s="17">
        <v>3</v>
      </c>
      <c r="F741" t="s">
        <v>9337</v>
      </c>
    </row>
    <row r="742" spans="1:6" x14ac:dyDescent="0.2">
      <c r="A742" s="3">
        <v>35435</v>
      </c>
      <c r="B742" s="2">
        <v>1281</v>
      </c>
      <c r="C742" t="s">
        <v>10204</v>
      </c>
      <c r="D742" s="17">
        <v>3</v>
      </c>
      <c r="F742" t="s">
        <v>9202</v>
      </c>
    </row>
    <row r="743" spans="1:6" x14ac:dyDescent="0.2">
      <c r="A743" s="3">
        <v>35435</v>
      </c>
      <c r="B743" s="2">
        <v>1237</v>
      </c>
      <c r="C743" t="s">
        <v>10161</v>
      </c>
      <c r="D743" s="17">
        <v>4</v>
      </c>
      <c r="F743" t="s">
        <v>10459</v>
      </c>
    </row>
    <row r="744" spans="1:6" x14ac:dyDescent="0.2">
      <c r="A744" s="3">
        <v>35435</v>
      </c>
      <c r="B744" s="2">
        <v>628</v>
      </c>
      <c r="C744" t="s">
        <v>9585</v>
      </c>
      <c r="D744" s="17">
        <v>2</v>
      </c>
      <c r="F744" t="s">
        <v>10334</v>
      </c>
    </row>
    <row r="745" spans="1:6" x14ac:dyDescent="0.2">
      <c r="A745" s="3">
        <v>35435</v>
      </c>
      <c r="B745" s="2">
        <v>898</v>
      </c>
      <c r="C745" t="s">
        <v>9840</v>
      </c>
      <c r="D745" s="17">
        <v>4</v>
      </c>
      <c r="F745" t="s">
        <v>9619</v>
      </c>
    </row>
    <row r="746" spans="1:6" x14ac:dyDescent="0.2">
      <c r="A746" s="3">
        <v>35435</v>
      </c>
      <c r="B746" s="2">
        <v>915</v>
      </c>
      <c r="C746" t="s">
        <v>9856</v>
      </c>
      <c r="D746" s="17">
        <v>3</v>
      </c>
      <c r="F746" t="s">
        <v>9948</v>
      </c>
    </row>
    <row r="747" spans="1:6" x14ac:dyDescent="0.2">
      <c r="A747" s="3">
        <v>35435</v>
      </c>
      <c r="B747" s="2">
        <v>865</v>
      </c>
      <c r="C747" t="s">
        <v>9809</v>
      </c>
      <c r="D747" s="17">
        <v>2</v>
      </c>
      <c r="F747" t="s">
        <v>10040</v>
      </c>
    </row>
    <row r="748" spans="1:6" x14ac:dyDescent="0.2">
      <c r="A748" s="3">
        <v>35435</v>
      </c>
      <c r="B748" s="2">
        <v>335</v>
      </c>
      <c r="C748" t="s">
        <v>9303</v>
      </c>
      <c r="D748" s="17">
        <v>3</v>
      </c>
      <c r="F748" t="s">
        <v>10425</v>
      </c>
    </row>
    <row r="749" spans="1:6" x14ac:dyDescent="0.2">
      <c r="A749" s="3">
        <v>35435</v>
      </c>
      <c r="B749" s="2">
        <v>1030</v>
      </c>
      <c r="C749" t="s">
        <v>9965</v>
      </c>
      <c r="D749" s="17">
        <v>3</v>
      </c>
      <c r="F749" t="s">
        <v>9319</v>
      </c>
    </row>
    <row r="750" spans="1:6" x14ac:dyDescent="0.2">
      <c r="A750" s="3">
        <v>35435</v>
      </c>
      <c r="B750" s="2">
        <v>947</v>
      </c>
      <c r="C750" t="s">
        <v>9885</v>
      </c>
      <c r="D750" s="17">
        <v>3</v>
      </c>
      <c r="F750" t="s">
        <v>10443</v>
      </c>
    </row>
    <row r="751" spans="1:6" x14ac:dyDescent="0.2">
      <c r="A751" s="3">
        <v>35435</v>
      </c>
      <c r="B751" s="2">
        <v>1483</v>
      </c>
      <c r="C751" t="s">
        <v>10401</v>
      </c>
      <c r="D751" s="17">
        <v>3</v>
      </c>
      <c r="F751" t="s">
        <v>10050</v>
      </c>
    </row>
    <row r="752" spans="1:6" x14ac:dyDescent="0.2">
      <c r="A752" s="3">
        <v>35435</v>
      </c>
      <c r="B752" s="2">
        <v>707</v>
      </c>
      <c r="C752" t="s">
        <v>9660</v>
      </c>
      <c r="D752" s="17">
        <v>3</v>
      </c>
      <c r="F752" t="s">
        <v>9784</v>
      </c>
    </row>
    <row r="753" spans="1:6" x14ac:dyDescent="0.2">
      <c r="A753" s="3">
        <v>35435</v>
      </c>
      <c r="B753" s="2">
        <v>1057</v>
      </c>
      <c r="C753" t="s">
        <v>9991</v>
      </c>
      <c r="D753" s="17">
        <v>4</v>
      </c>
      <c r="F753" t="s">
        <v>9119</v>
      </c>
    </row>
    <row r="754" spans="1:6" x14ac:dyDescent="0.2">
      <c r="A754" s="3">
        <v>35435</v>
      </c>
      <c r="B754" s="2">
        <v>8</v>
      </c>
      <c r="C754" t="s">
        <v>8990</v>
      </c>
      <c r="D754" s="17">
        <v>4</v>
      </c>
      <c r="F754" t="s">
        <v>9540</v>
      </c>
    </row>
    <row r="755" spans="1:6" x14ac:dyDescent="0.2">
      <c r="A755" s="3">
        <v>35435</v>
      </c>
      <c r="B755" s="2">
        <v>451</v>
      </c>
      <c r="C755" t="s">
        <v>9414</v>
      </c>
      <c r="D755" s="17">
        <v>2</v>
      </c>
      <c r="F755" t="s">
        <v>10150</v>
      </c>
    </row>
    <row r="756" spans="1:6" x14ac:dyDescent="0.2">
      <c r="A756" s="3">
        <v>35435</v>
      </c>
      <c r="B756" s="2">
        <v>266</v>
      </c>
      <c r="C756" t="s">
        <v>9238</v>
      </c>
      <c r="D756" s="17">
        <v>3</v>
      </c>
      <c r="F756" t="s">
        <v>9669</v>
      </c>
    </row>
    <row r="757" spans="1:6" x14ac:dyDescent="0.2">
      <c r="A757" s="3">
        <v>35435</v>
      </c>
      <c r="B757" s="2">
        <v>461</v>
      </c>
      <c r="C757" t="s">
        <v>9424</v>
      </c>
      <c r="D757" s="17">
        <v>3</v>
      </c>
      <c r="F757" t="s">
        <v>9772</v>
      </c>
    </row>
    <row r="758" spans="1:6" x14ac:dyDescent="0.2">
      <c r="A758" s="3">
        <v>35435</v>
      </c>
      <c r="B758" s="2">
        <v>212</v>
      </c>
      <c r="C758" t="s">
        <v>9187</v>
      </c>
      <c r="D758" s="17">
        <v>3</v>
      </c>
      <c r="F758" t="s">
        <v>9695</v>
      </c>
    </row>
    <row r="759" spans="1:6" x14ac:dyDescent="0.2">
      <c r="A759" s="3">
        <v>35435</v>
      </c>
      <c r="B759" s="2">
        <v>1021</v>
      </c>
      <c r="C759" t="s">
        <v>9956</v>
      </c>
      <c r="D759" s="17">
        <v>4</v>
      </c>
      <c r="F759" t="s">
        <v>10088</v>
      </c>
    </row>
    <row r="760" spans="1:6" x14ac:dyDescent="0.2">
      <c r="A760" s="3">
        <v>35435</v>
      </c>
      <c r="B760" s="2">
        <v>505</v>
      </c>
      <c r="C760" t="s">
        <v>9465</v>
      </c>
      <c r="D760" s="17">
        <v>4</v>
      </c>
      <c r="F760" t="s">
        <v>9989</v>
      </c>
    </row>
    <row r="761" spans="1:6" x14ac:dyDescent="0.2">
      <c r="A761" s="3">
        <v>35435</v>
      </c>
      <c r="B761" s="2">
        <v>495</v>
      </c>
      <c r="C761" t="s">
        <v>9456</v>
      </c>
      <c r="D761" s="17">
        <v>3</v>
      </c>
      <c r="F761" t="s">
        <v>9168</v>
      </c>
    </row>
    <row r="762" spans="1:6" x14ac:dyDescent="0.2">
      <c r="A762" s="3">
        <v>35435</v>
      </c>
      <c r="B762" s="2">
        <v>112</v>
      </c>
      <c r="C762" t="s">
        <v>9092</v>
      </c>
      <c r="D762" s="17">
        <v>3</v>
      </c>
      <c r="F762" t="s">
        <v>10424</v>
      </c>
    </row>
    <row r="763" spans="1:6" x14ac:dyDescent="0.2">
      <c r="A763" s="3">
        <v>35435</v>
      </c>
      <c r="B763" s="2">
        <v>1414</v>
      </c>
      <c r="C763" t="s">
        <v>10333</v>
      </c>
      <c r="D763" s="17">
        <v>2</v>
      </c>
      <c r="F763" t="s">
        <v>9121</v>
      </c>
    </row>
    <row r="764" spans="1:6" x14ac:dyDescent="0.2">
      <c r="A764" s="3">
        <v>35435</v>
      </c>
      <c r="B764" s="2">
        <v>1297</v>
      </c>
      <c r="C764" t="s">
        <v>10220</v>
      </c>
      <c r="D764" s="17">
        <v>5</v>
      </c>
      <c r="F764" t="s">
        <v>10369</v>
      </c>
    </row>
    <row r="765" spans="1:6" x14ac:dyDescent="0.2">
      <c r="A765" s="3">
        <v>35435</v>
      </c>
      <c r="B765" s="2">
        <v>89</v>
      </c>
      <c r="C765" t="s">
        <v>9070</v>
      </c>
      <c r="D765" s="17">
        <v>2</v>
      </c>
      <c r="F765" t="s">
        <v>9599</v>
      </c>
    </row>
    <row r="766" spans="1:6" x14ac:dyDescent="0.2">
      <c r="A766" s="3">
        <v>35435</v>
      </c>
      <c r="B766" s="2">
        <v>598</v>
      </c>
      <c r="C766" t="s">
        <v>9555</v>
      </c>
      <c r="D766" s="17">
        <v>4</v>
      </c>
      <c r="F766" t="s">
        <v>10269</v>
      </c>
    </row>
    <row r="767" spans="1:6" x14ac:dyDescent="0.2">
      <c r="A767" s="3">
        <v>35435</v>
      </c>
      <c r="B767" s="2">
        <v>628</v>
      </c>
      <c r="C767" t="s">
        <v>9585</v>
      </c>
      <c r="D767" s="17">
        <v>2</v>
      </c>
      <c r="F767" t="s">
        <v>9196</v>
      </c>
    </row>
    <row r="768" spans="1:6" x14ac:dyDescent="0.2">
      <c r="A768" s="3">
        <v>35435</v>
      </c>
      <c r="B768" s="2">
        <v>1270</v>
      </c>
      <c r="C768" t="s">
        <v>10193</v>
      </c>
      <c r="D768" s="17">
        <v>2</v>
      </c>
      <c r="F768" t="s">
        <v>9021</v>
      </c>
    </row>
    <row r="769" spans="1:6" x14ac:dyDescent="0.2">
      <c r="A769" s="3">
        <v>35435</v>
      </c>
      <c r="B769" s="2">
        <v>1551</v>
      </c>
      <c r="C769" t="s">
        <v>10465</v>
      </c>
      <c r="D769" s="17">
        <v>4</v>
      </c>
      <c r="F769" t="s">
        <v>9067</v>
      </c>
    </row>
    <row r="770" spans="1:6" x14ac:dyDescent="0.2">
      <c r="A770" s="3">
        <v>35435</v>
      </c>
      <c r="B770" s="2">
        <v>862</v>
      </c>
      <c r="C770" t="s">
        <v>9806</v>
      </c>
      <c r="D770" s="17">
        <v>3</v>
      </c>
      <c r="F770" t="s">
        <v>9103</v>
      </c>
    </row>
    <row r="771" spans="1:6" x14ac:dyDescent="0.2">
      <c r="A771" s="3">
        <v>35435</v>
      </c>
      <c r="B771" s="2">
        <v>226</v>
      </c>
      <c r="C771" t="s">
        <v>9199</v>
      </c>
      <c r="D771" s="17">
        <v>2</v>
      </c>
      <c r="F771" t="s">
        <v>9060</v>
      </c>
    </row>
    <row r="772" spans="1:6" x14ac:dyDescent="0.2">
      <c r="A772" s="3">
        <v>35435</v>
      </c>
      <c r="B772" s="2">
        <v>1307</v>
      </c>
      <c r="C772" t="s">
        <v>10230</v>
      </c>
      <c r="D772" s="17">
        <v>3</v>
      </c>
      <c r="F772" t="s">
        <v>9039</v>
      </c>
    </row>
    <row r="773" spans="1:6" x14ac:dyDescent="0.2">
      <c r="A773" s="3">
        <v>35435</v>
      </c>
      <c r="B773" s="2">
        <v>691</v>
      </c>
      <c r="C773" t="s">
        <v>9645</v>
      </c>
      <c r="D773" s="17">
        <v>4</v>
      </c>
      <c r="F773" t="s">
        <v>9498</v>
      </c>
    </row>
    <row r="774" spans="1:6" x14ac:dyDescent="0.2">
      <c r="A774" s="3">
        <v>35435</v>
      </c>
      <c r="B774" s="2">
        <v>1467</v>
      </c>
      <c r="C774" t="s">
        <v>10385</v>
      </c>
      <c r="D774" s="17">
        <v>3</v>
      </c>
      <c r="F774" t="s">
        <v>10375</v>
      </c>
    </row>
    <row r="775" spans="1:6" x14ac:dyDescent="0.2">
      <c r="A775" s="3">
        <v>35435</v>
      </c>
      <c r="B775" s="2">
        <v>1112</v>
      </c>
      <c r="C775" t="s">
        <v>10044</v>
      </c>
      <c r="D775" s="17">
        <v>2</v>
      </c>
      <c r="F775" t="s">
        <v>9073</v>
      </c>
    </row>
    <row r="776" spans="1:6" x14ac:dyDescent="0.2">
      <c r="A776" s="3">
        <v>35435</v>
      </c>
      <c r="B776" s="2">
        <v>629</v>
      </c>
      <c r="C776" t="s">
        <v>9586</v>
      </c>
      <c r="D776" s="17">
        <v>2</v>
      </c>
      <c r="F776" t="s">
        <v>9380</v>
      </c>
    </row>
    <row r="777" spans="1:6" x14ac:dyDescent="0.2">
      <c r="A777" s="3">
        <v>35435</v>
      </c>
      <c r="B777" s="2">
        <v>924</v>
      </c>
      <c r="C777" t="s">
        <v>9864</v>
      </c>
      <c r="D777" s="17">
        <v>3</v>
      </c>
      <c r="F777" t="s">
        <v>9549</v>
      </c>
    </row>
    <row r="778" spans="1:6" x14ac:dyDescent="0.2">
      <c r="A778" s="3">
        <v>35435</v>
      </c>
      <c r="B778" s="2">
        <v>327</v>
      </c>
      <c r="C778" t="s">
        <v>9295</v>
      </c>
      <c r="D778" s="17">
        <v>4</v>
      </c>
      <c r="F778" t="s">
        <v>9438</v>
      </c>
    </row>
    <row r="779" spans="1:6" x14ac:dyDescent="0.2">
      <c r="A779" s="3">
        <v>35435</v>
      </c>
      <c r="B779" s="2">
        <v>75</v>
      </c>
      <c r="C779" t="s">
        <v>9056</v>
      </c>
      <c r="D779" s="17">
        <v>4</v>
      </c>
      <c r="F779" t="s">
        <v>9770</v>
      </c>
    </row>
    <row r="780" spans="1:6" x14ac:dyDescent="0.2">
      <c r="A780" s="3">
        <v>35435</v>
      </c>
      <c r="B780" s="2">
        <v>1317</v>
      </c>
      <c r="C780" t="s">
        <v>10240</v>
      </c>
      <c r="D780" s="17">
        <v>2</v>
      </c>
      <c r="F780" t="s">
        <v>10419</v>
      </c>
    </row>
    <row r="781" spans="1:6" x14ac:dyDescent="0.2">
      <c r="A781" s="3">
        <v>35435</v>
      </c>
      <c r="B781" s="2">
        <v>368</v>
      </c>
      <c r="C781" t="s">
        <v>9333</v>
      </c>
      <c r="D781" s="17">
        <v>4</v>
      </c>
      <c r="F781" t="s">
        <v>9353</v>
      </c>
    </row>
    <row r="782" spans="1:6" x14ac:dyDescent="0.2">
      <c r="A782" s="3">
        <v>35435</v>
      </c>
      <c r="B782" s="2">
        <v>851</v>
      </c>
      <c r="C782" t="s">
        <v>9796</v>
      </c>
      <c r="D782" s="17">
        <v>3</v>
      </c>
      <c r="F782" t="s">
        <v>9146</v>
      </c>
    </row>
    <row r="783" spans="1:6" x14ac:dyDescent="0.2">
      <c r="A783" s="3">
        <v>35435</v>
      </c>
      <c r="B783" s="2">
        <v>961</v>
      </c>
      <c r="C783" t="s">
        <v>9898</v>
      </c>
      <c r="D783" s="17">
        <v>4</v>
      </c>
      <c r="F783" t="s">
        <v>10228</v>
      </c>
    </row>
    <row r="784" spans="1:6" x14ac:dyDescent="0.2">
      <c r="A784" s="3">
        <v>35435</v>
      </c>
      <c r="B784" s="2">
        <v>1077</v>
      </c>
      <c r="C784" t="s">
        <v>10010</v>
      </c>
      <c r="D784" s="17">
        <v>3</v>
      </c>
      <c r="F784" t="s">
        <v>9818</v>
      </c>
    </row>
    <row r="785" spans="1:6" x14ac:dyDescent="0.2">
      <c r="A785" s="3">
        <v>35435</v>
      </c>
      <c r="B785" s="2">
        <v>695</v>
      </c>
      <c r="C785" t="s">
        <v>9649</v>
      </c>
      <c r="D785" s="17">
        <v>2</v>
      </c>
      <c r="F785" t="s">
        <v>9422</v>
      </c>
    </row>
    <row r="786" spans="1:6" x14ac:dyDescent="0.2">
      <c r="A786" s="3">
        <v>35435</v>
      </c>
      <c r="B786" s="2">
        <v>285</v>
      </c>
      <c r="C786" t="s">
        <v>9255</v>
      </c>
      <c r="D786" s="17">
        <v>4</v>
      </c>
      <c r="F786" t="s">
        <v>10159</v>
      </c>
    </row>
    <row r="787" spans="1:6" x14ac:dyDescent="0.2">
      <c r="A787" s="3">
        <v>35435</v>
      </c>
      <c r="B787" s="2">
        <v>1100</v>
      </c>
      <c r="C787" t="s">
        <v>10033</v>
      </c>
      <c r="D787" s="17">
        <v>3</v>
      </c>
      <c r="F787" t="s">
        <v>9502</v>
      </c>
    </row>
    <row r="788" spans="1:6" x14ac:dyDescent="0.2">
      <c r="A788" s="3">
        <v>35435</v>
      </c>
      <c r="B788" s="2">
        <v>258</v>
      </c>
      <c r="C788" t="s">
        <v>9230</v>
      </c>
      <c r="D788" s="17">
        <v>2</v>
      </c>
      <c r="F788" t="s">
        <v>9923</v>
      </c>
    </row>
    <row r="789" spans="1:6" x14ac:dyDescent="0.2">
      <c r="A789" s="3">
        <v>35435</v>
      </c>
      <c r="B789" s="2">
        <v>767</v>
      </c>
      <c r="C789" t="s">
        <v>9716</v>
      </c>
      <c r="D789" s="17">
        <v>2</v>
      </c>
      <c r="F789" t="s">
        <v>9960</v>
      </c>
    </row>
    <row r="790" spans="1:6" x14ac:dyDescent="0.2">
      <c r="A790" s="3">
        <v>35435</v>
      </c>
      <c r="B790" s="2">
        <v>1210</v>
      </c>
      <c r="C790" t="s">
        <v>10134</v>
      </c>
      <c r="D790" s="17">
        <v>4</v>
      </c>
      <c r="F790" t="s">
        <v>10029</v>
      </c>
    </row>
    <row r="791" spans="1:6" x14ac:dyDescent="0.2">
      <c r="A791" s="3">
        <v>35435</v>
      </c>
      <c r="B791" s="2">
        <v>295</v>
      </c>
      <c r="C791" t="s">
        <v>9265</v>
      </c>
      <c r="D791" s="17">
        <v>2</v>
      </c>
      <c r="F791" t="s">
        <v>10312</v>
      </c>
    </row>
    <row r="792" spans="1:6" x14ac:dyDescent="0.2">
      <c r="A792" s="3">
        <v>35435</v>
      </c>
      <c r="B792" s="2">
        <v>1483</v>
      </c>
      <c r="C792" t="s">
        <v>10401</v>
      </c>
      <c r="D792" s="17">
        <v>2</v>
      </c>
      <c r="F792" t="s">
        <v>9000</v>
      </c>
    </row>
    <row r="793" spans="1:6" x14ac:dyDescent="0.2">
      <c r="A793" s="3">
        <v>35435</v>
      </c>
      <c r="B793" s="2">
        <v>208</v>
      </c>
      <c r="C793" t="s">
        <v>9183</v>
      </c>
      <c r="D793" s="17">
        <v>3</v>
      </c>
      <c r="F793" t="s">
        <v>9219</v>
      </c>
    </row>
    <row r="794" spans="1:6" x14ac:dyDescent="0.2">
      <c r="A794" s="3">
        <v>35435</v>
      </c>
      <c r="B794" s="2">
        <v>917</v>
      </c>
      <c r="C794" t="s">
        <v>9858</v>
      </c>
      <c r="D794" s="17">
        <v>3</v>
      </c>
      <c r="F794" t="s">
        <v>9260</v>
      </c>
    </row>
    <row r="795" spans="1:6" x14ac:dyDescent="0.2">
      <c r="A795" s="3">
        <v>35435</v>
      </c>
      <c r="B795" s="2">
        <v>536</v>
      </c>
      <c r="C795" t="s">
        <v>9495</v>
      </c>
      <c r="D795" s="17">
        <v>3</v>
      </c>
      <c r="F795" t="s">
        <v>9531</v>
      </c>
    </row>
    <row r="796" spans="1:6" x14ac:dyDescent="0.2">
      <c r="A796" s="3">
        <v>35435</v>
      </c>
      <c r="B796" s="2">
        <v>673</v>
      </c>
      <c r="C796" t="s">
        <v>9628</v>
      </c>
      <c r="D796" s="17">
        <v>5</v>
      </c>
      <c r="F796" t="s">
        <v>10205</v>
      </c>
    </row>
    <row r="797" spans="1:6" x14ac:dyDescent="0.2">
      <c r="A797" s="3">
        <v>35435</v>
      </c>
      <c r="B797" s="2">
        <v>1089</v>
      </c>
      <c r="C797" t="s">
        <v>10022</v>
      </c>
      <c r="D797" s="17">
        <v>6</v>
      </c>
      <c r="F797" t="s">
        <v>10163</v>
      </c>
    </row>
    <row r="798" spans="1:6" x14ac:dyDescent="0.2">
      <c r="A798" s="3">
        <v>35435</v>
      </c>
      <c r="B798" s="2">
        <v>985</v>
      </c>
      <c r="C798" t="s">
        <v>9922</v>
      </c>
      <c r="D798" s="17">
        <v>4</v>
      </c>
      <c r="F798" t="s">
        <v>9394</v>
      </c>
    </row>
    <row r="799" spans="1:6" x14ac:dyDescent="0.2">
      <c r="A799" s="3">
        <v>35435</v>
      </c>
      <c r="B799" s="2">
        <v>469</v>
      </c>
      <c r="C799" t="s">
        <v>9432</v>
      </c>
      <c r="D799" s="17">
        <v>5</v>
      </c>
      <c r="F799" t="s">
        <v>9024</v>
      </c>
    </row>
    <row r="800" spans="1:6" x14ac:dyDescent="0.2">
      <c r="A800" s="3">
        <v>35435</v>
      </c>
      <c r="B800" s="2">
        <v>872</v>
      </c>
      <c r="C800" t="s">
        <v>9815</v>
      </c>
      <c r="D800" s="17">
        <v>4</v>
      </c>
      <c r="F800" t="s">
        <v>9066</v>
      </c>
    </row>
    <row r="801" spans="1:6" x14ac:dyDescent="0.2">
      <c r="A801" s="3">
        <v>35435</v>
      </c>
      <c r="B801" s="2">
        <v>3</v>
      </c>
      <c r="C801" t="s">
        <v>8985</v>
      </c>
      <c r="D801" s="17">
        <v>2</v>
      </c>
      <c r="F801" t="s">
        <v>9198</v>
      </c>
    </row>
    <row r="802" spans="1:6" x14ac:dyDescent="0.2">
      <c r="A802" s="3">
        <v>35435</v>
      </c>
      <c r="B802" s="2">
        <v>712</v>
      </c>
      <c r="C802" t="s">
        <v>9665</v>
      </c>
      <c r="D802" s="17">
        <v>4</v>
      </c>
      <c r="F802" t="s">
        <v>10454</v>
      </c>
    </row>
    <row r="803" spans="1:6" x14ac:dyDescent="0.2">
      <c r="A803" s="3">
        <v>35435</v>
      </c>
      <c r="B803" s="2">
        <v>556</v>
      </c>
      <c r="C803" t="s">
        <v>9515</v>
      </c>
      <c r="D803" s="17">
        <v>3</v>
      </c>
      <c r="F803" t="s">
        <v>10329</v>
      </c>
    </row>
    <row r="804" spans="1:6" x14ac:dyDescent="0.2">
      <c r="A804" s="3">
        <v>35435</v>
      </c>
      <c r="B804" s="2">
        <v>1438</v>
      </c>
      <c r="C804" t="s">
        <v>10357</v>
      </c>
      <c r="D804" s="17">
        <v>2</v>
      </c>
      <c r="F804" t="s">
        <v>9723</v>
      </c>
    </row>
    <row r="805" spans="1:6" x14ac:dyDescent="0.2">
      <c r="A805" s="3">
        <v>35435</v>
      </c>
      <c r="B805" s="2">
        <v>1494</v>
      </c>
      <c r="C805" t="s">
        <v>10412</v>
      </c>
      <c r="D805" s="17">
        <v>3</v>
      </c>
      <c r="F805" t="s">
        <v>9615</v>
      </c>
    </row>
    <row r="806" spans="1:6" x14ac:dyDescent="0.2">
      <c r="A806" s="3">
        <v>35435</v>
      </c>
      <c r="B806" s="2">
        <v>912</v>
      </c>
      <c r="C806" t="s">
        <v>9853</v>
      </c>
      <c r="D806" s="17">
        <v>2</v>
      </c>
      <c r="F806" t="s">
        <v>9945</v>
      </c>
    </row>
    <row r="807" spans="1:6" x14ac:dyDescent="0.2">
      <c r="A807" s="3">
        <v>35435</v>
      </c>
      <c r="B807" s="2">
        <v>1126</v>
      </c>
      <c r="C807" t="s">
        <v>10056</v>
      </c>
      <c r="D807" s="17">
        <v>4</v>
      </c>
      <c r="F807" t="s">
        <v>10421</v>
      </c>
    </row>
    <row r="808" spans="1:6" x14ac:dyDescent="0.2">
      <c r="A808" s="3">
        <v>35435</v>
      </c>
      <c r="B808" s="2">
        <v>849</v>
      </c>
      <c r="C808" t="s">
        <v>9794</v>
      </c>
      <c r="D808" s="17">
        <v>4</v>
      </c>
      <c r="F808" t="s">
        <v>10045</v>
      </c>
    </row>
    <row r="809" spans="1:6" x14ac:dyDescent="0.2">
      <c r="A809" s="3">
        <v>35435</v>
      </c>
      <c r="B809" s="2">
        <v>1265</v>
      </c>
      <c r="C809" t="s">
        <v>10188</v>
      </c>
      <c r="D809" s="17">
        <v>4</v>
      </c>
      <c r="F809" t="s">
        <v>10111</v>
      </c>
    </row>
    <row r="810" spans="1:6" x14ac:dyDescent="0.2">
      <c r="A810" s="3">
        <v>35435</v>
      </c>
      <c r="B810" s="2">
        <v>17</v>
      </c>
      <c r="C810" t="s">
        <v>8999</v>
      </c>
      <c r="D810" s="17">
        <v>4</v>
      </c>
      <c r="F810" t="s">
        <v>9115</v>
      </c>
    </row>
    <row r="811" spans="1:6" x14ac:dyDescent="0.2">
      <c r="A811" s="3">
        <v>35435</v>
      </c>
      <c r="B811" s="2">
        <v>1059</v>
      </c>
      <c r="C811" t="s">
        <v>9993</v>
      </c>
      <c r="D811" s="17">
        <v>4</v>
      </c>
      <c r="F811" t="s">
        <v>9691</v>
      </c>
    </row>
    <row r="812" spans="1:6" x14ac:dyDescent="0.2">
      <c r="A812" s="3">
        <v>35435</v>
      </c>
      <c r="B812" s="2">
        <v>1049</v>
      </c>
      <c r="C812" t="s">
        <v>9983</v>
      </c>
      <c r="D812" s="17">
        <v>3</v>
      </c>
      <c r="F812" t="s">
        <v>9026</v>
      </c>
    </row>
    <row r="813" spans="1:6" x14ac:dyDescent="0.2">
      <c r="A813" s="3">
        <v>35435</v>
      </c>
      <c r="B813" s="2">
        <v>593</v>
      </c>
      <c r="C813" t="s">
        <v>9550</v>
      </c>
      <c r="D813" s="17">
        <v>2</v>
      </c>
      <c r="F813" t="s">
        <v>9081</v>
      </c>
    </row>
    <row r="814" spans="1:6" x14ac:dyDescent="0.2">
      <c r="A814" s="3">
        <v>35435</v>
      </c>
      <c r="B814" s="2">
        <v>1302</v>
      </c>
      <c r="C814" t="s">
        <v>10225</v>
      </c>
      <c r="D814" s="17">
        <v>3</v>
      </c>
      <c r="F814" t="s">
        <v>9004</v>
      </c>
    </row>
    <row r="815" spans="1:6" x14ac:dyDescent="0.2">
      <c r="A815" s="3">
        <v>35435</v>
      </c>
      <c r="B815" s="2">
        <v>1458</v>
      </c>
      <c r="C815" t="s">
        <v>10376</v>
      </c>
      <c r="D815" s="17">
        <v>4</v>
      </c>
      <c r="F815" t="s">
        <v>9228</v>
      </c>
    </row>
    <row r="816" spans="1:6" x14ac:dyDescent="0.2">
      <c r="A816" s="3">
        <v>35435</v>
      </c>
      <c r="B816" s="2">
        <v>1408</v>
      </c>
      <c r="C816" t="s">
        <v>10327</v>
      </c>
      <c r="D816" s="17">
        <v>3</v>
      </c>
      <c r="F816" t="s">
        <v>9169</v>
      </c>
    </row>
    <row r="817" spans="1:6" x14ac:dyDescent="0.2">
      <c r="A817" s="3">
        <v>35435</v>
      </c>
      <c r="B817" s="2">
        <v>97</v>
      </c>
      <c r="C817" t="s">
        <v>9078</v>
      </c>
      <c r="D817" s="17">
        <v>2</v>
      </c>
      <c r="F817" t="s">
        <v>9618</v>
      </c>
    </row>
    <row r="818" spans="1:6" x14ac:dyDescent="0.2">
      <c r="A818" s="3">
        <v>35435</v>
      </c>
      <c r="B818" s="2">
        <v>1206</v>
      </c>
      <c r="C818" t="s">
        <v>10130</v>
      </c>
      <c r="D818" s="17">
        <v>3</v>
      </c>
      <c r="F818" t="s">
        <v>9193</v>
      </c>
    </row>
    <row r="819" spans="1:6" x14ac:dyDescent="0.2">
      <c r="A819" s="3">
        <v>35435</v>
      </c>
      <c r="B819" s="2">
        <v>996</v>
      </c>
      <c r="C819" t="s">
        <v>9933</v>
      </c>
      <c r="D819" s="17">
        <v>2</v>
      </c>
      <c r="F819" t="s">
        <v>9758</v>
      </c>
    </row>
    <row r="820" spans="1:6" x14ac:dyDescent="0.2">
      <c r="A820" s="3">
        <v>35435</v>
      </c>
      <c r="B820" s="2">
        <v>1212</v>
      </c>
      <c r="C820" t="s">
        <v>10136</v>
      </c>
      <c r="D820" s="17">
        <v>2</v>
      </c>
      <c r="F820" t="s">
        <v>10402</v>
      </c>
    </row>
    <row r="821" spans="1:6" x14ac:dyDescent="0.2">
      <c r="A821" s="3">
        <v>35435</v>
      </c>
      <c r="B821" s="2">
        <v>563</v>
      </c>
      <c r="C821" t="s">
        <v>9521</v>
      </c>
      <c r="D821" s="17">
        <v>4</v>
      </c>
      <c r="F821" t="s">
        <v>10469</v>
      </c>
    </row>
    <row r="822" spans="1:6" x14ac:dyDescent="0.2">
      <c r="A822" s="3">
        <v>35435</v>
      </c>
      <c r="B822" s="2">
        <v>108</v>
      </c>
      <c r="C822" t="s">
        <v>9089</v>
      </c>
      <c r="D822" s="17">
        <v>3</v>
      </c>
      <c r="F822" t="s">
        <v>9015</v>
      </c>
    </row>
    <row r="823" spans="1:6" x14ac:dyDescent="0.2">
      <c r="A823" s="3">
        <v>35435</v>
      </c>
      <c r="B823" s="2">
        <v>31</v>
      </c>
      <c r="C823" t="s">
        <v>9012</v>
      </c>
      <c r="D823" s="17">
        <v>4</v>
      </c>
      <c r="F823" t="s">
        <v>9170</v>
      </c>
    </row>
    <row r="824" spans="1:6" x14ac:dyDescent="0.2">
      <c r="A824" s="3">
        <v>35435</v>
      </c>
      <c r="B824" s="2">
        <v>1406</v>
      </c>
      <c r="C824" t="s">
        <v>10325</v>
      </c>
      <c r="D824" s="17">
        <v>3</v>
      </c>
      <c r="F824" t="s">
        <v>9375</v>
      </c>
    </row>
    <row r="825" spans="1:6" x14ac:dyDescent="0.2">
      <c r="A825" s="3">
        <v>35435</v>
      </c>
      <c r="B825" s="2">
        <v>1323</v>
      </c>
      <c r="C825" t="s">
        <v>10245</v>
      </c>
      <c r="D825" s="17">
        <v>2</v>
      </c>
      <c r="F825" t="s">
        <v>9846</v>
      </c>
    </row>
    <row r="826" spans="1:6" x14ac:dyDescent="0.2">
      <c r="A826" s="3">
        <v>35435</v>
      </c>
      <c r="B826" s="2">
        <v>647</v>
      </c>
      <c r="C826" t="s">
        <v>9604</v>
      </c>
      <c r="D826" s="17">
        <v>3</v>
      </c>
      <c r="F826" t="s">
        <v>9128</v>
      </c>
    </row>
    <row r="827" spans="1:6" x14ac:dyDescent="0.2">
      <c r="A827" s="3">
        <v>35435</v>
      </c>
      <c r="B827" s="2">
        <v>1117</v>
      </c>
      <c r="C827" t="s">
        <v>10048</v>
      </c>
      <c r="D827" s="17">
        <v>4</v>
      </c>
      <c r="F827" t="s">
        <v>9107</v>
      </c>
    </row>
    <row r="828" spans="1:6" x14ac:dyDescent="0.2">
      <c r="A828" s="3">
        <v>35435</v>
      </c>
      <c r="B828" s="2">
        <v>120</v>
      </c>
      <c r="C828" t="s">
        <v>9100</v>
      </c>
      <c r="D828" s="17">
        <v>3</v>
      </c>
      <c r="F828" t="s">
        <v>9567</v>
      </c>
    </row>
    <row r="829" spans="1:6" x14ac:dyDescent="0.2">
      <c r="A829" s="3">
        <v>35435</v>
      </c>
      <c r="B829" s="2">
        <v>723</v>
      </c>
      <c r="C829" t="s">
        <v>9676</v>
      </c>
      <c r="D829" s="17">
        <v>3</v>
      </c>
      <c r="F829" t="s">
        <v>9275</v>
      </c>
    </row>
    <row r="830" spans="1:6" x14ac:dyDescent="0.2">
      <c r="A830" s="3">
        <v>35435</v>
      </c>
      <c r="B830" s="2">
        <v>1300</v>
      </c>
      <c r="C830" t="s">
        <v>10223</v>
      </c>
      <c r="D830" s="17">
        <v>3</v>
      </c>
      <c r="F830" t="s">
        <v>9607</v>
      </c>
    </row>
    <row r="831" spans="1:6" x14ac:dyDescent="0.2">
      <c r="A831" s="3">
        <v>35435</v>
      </c>
      <c r="B831" s="2">
        <v>1129</v>
      </c>
      <c r="C831" t="s">
        <v>10059</v>
      </c>
      <c r="D831" s="17">
        <v>4</v>
      </c>
      <c r="F831" t="s">
        <v>10254</v>
      </c>
    </row>
    <row r="832" spans="1:6" x14ac:dyDescent="0.2">
      <c r="A832" s="3">
        <v>35435</v>
      </c>
      <c r="B832" s="2">
        <v>1436</v>
      </c>
      <c r="C832" t="s">
        <v>10355</v>
      </c>
      <c r="D832" s="17">
        <v>4</v>
      </c>
      <c r="F832" t="s">
        <v>10094</v>
      </c>
    </row>
    <row r="833" spans="1:6" x14ac:dyDescent="0.2">
      <c r="A833" s="3">
        <v>35435</v>
      </c>
      <c r="B833" s="2">
        <v>694</v>
      </c>
      <c r="C833" t="s">
        <v>9648</v>
      </c>
      <c r="D833" s="17">
        <v>2</v>
      </c>
      <c r="F833" t="s">
        <v>9131</v>
      </c>
    </row>
    <row r="834" spans="1:6" x14ac:dyDescent="0.2">
      <c r="A834" s="3">
        <v>35435</v>
      </c>
      <c r="B834" s="2">
        <v>438</v>
      </c>
      <c r="C834" t="s">
        <v>9402</v>
      </c>
      <c r="D834" s="17">
        <v>3</v>
      </c>
      <c r="F834" t="s">
        <v>10460</v>
      </c>
    </row>
    <row r="835" spans="1:6" x14ac:dyDescent="0.2">
      <c r="A835" s="3">
        <v>35435</v>
      </c>
      <c r="B835" s="2">
        <v>987</v>
      </c>
      <c r="C835" t="s">
        <v>9924</v>
      </c>
      <c r="D835" s="17">
        <v>4</v>
      </c>
      <c r="F835" t="s">
        <v>9559</v>
      </c>
    </row>
    <row r="836" spans="1:6" x14ac:dyDescent="0.2">
      <c r="A836" s="3">
        <v>35435</v>
      </c>
      <c r="B836" s="2">
        <v>897</v>
      </c>
      <c r="C836" t="s">
        <v>9839</v>
      </c>
      <c r="D836" s="17">
        <v>4</v>
      </c>
      <c r="F836" t="s">
        <v>9821</v>
      </c>
    </row>
    <row r="837" spans="1:6" x14ac:dyDescent="0.2">
      <c r="A837" s="3">
        <v>35436</v>
      </c>
      <c r="B837" s="2">
        <v>1549</v>
      </c>
      <c r="C837" t="s">
        <v>10463</v>
      </c>
      <c r="D837" s="17">
        <v>2</v>
      </c>
      <c r="F837" t="s">
        <v>10373</v>
      </c>
    </row>
    <row r="838" spans="1:6" x14ac:dyDescent="0.2">
      <c r="A838" s="3">
        <v>35436</v>
      </c>
      <c r="B838" s="2">
        <v>740</v>
      </c>
      <c r="C838" t="s">
        <v>9692</v>
      </c>
      <c r="D838" s="17">
        <v>4</v>
      </c>
      <c r="F838" t="s">
        <v>10301</v>
      </c>
    </row>
    <row r="839" spans="1:6" x14ac:dyDescent="0.2">
      <c r="A839" s="3">
        <v>35436</v>
      </c>
      <c r="B839" s="2">
        <v>1162</v>
      </c>
      <c r="C839" t="s">
        <v>10091</v>
      </c>
      <c r="D839" s="17">
        <v>2</v>
      </c>
      <c r="F839" t="s">
        <v>9407</v>
      </c>
    </row>
    <row r="840" spans="1:6" x14ac:dyDescent="0.2">
      <c r="A840" s="3">
        <v>35436</v>
      </c>
      <c r="B840" s="2">
        <v>1506</v>
      </c>
      <c r="C840" t="s">
        <v>10423</v>
      </c>
      <c r="D840" s="17">
        <v>5</v>
      </c>
      <c r="F840" t="s">
        <v>9777</v>
      </c>
    </row>
    <row r="841" spans="1:6" x14ac:dyDescent="0.2">
      <c r="A841" s="3">
        <v>35436</v>
      </c>
      <c r="B841" s="2">
        <v>536</v>
      </c>
      <c r="C841" t="s">
        <v>9495</v>
      </c>
      <c r="D841" s="17">
        <v>5</v>
      </c>
      <c r="F841" t="s">
        <v>8993</v>
      </c>
    </row>
    <row r="842" spans="1:6" x14ac:dyDescent="0.2">
      <c r="A842" s="3">
        <v>35436</v>
      </c>
      <c r="B842" s="2">
        <v>1472</v>
      </c>
      <c r="C842" t="s">
        <v>10390</v>
      </c>
      <c r="D842" s="17">
        <v>2</v>
      </c>
      <c r="F842" t="s">
        <v>10139</v>
      </c>
    </row>
    <row r="843" spans="1:6" x14ac:dyDescent="0.2">
      <c r="A843" s="3">
        <v>35436</v>
      </c>
      <c r="B843" s="2">
        <v>636</v>
      </c>
      <c r="C843" t="s">
        <v>9593</v>
      </c>
      <c r="D843" s="17">
        <v>5</v>
      </c>
      <c r="F843" t="s">
        <v>9927</v>
      </c>
    </row>
    <row r="844" spans="1:6" x14ac:dyDescent="0.2">
      <c r="A844" s="3">
        <v>35436</v>
      </c>
      <c r="B844" s="2">
        <v>1406</v>
      </c>
      <c r="C844" t="s">
        <v>10325</v>
      </c>
      <c r="D844" s="17">
        <v>3</v>
      </c>
      <c r="F844" t="s">
        <v>9683</v>
      </c>
    </row>
    <row r="845" spans="1:6" x14ac:dyDescent="0.2">
      <c r="A845" s="3">
        <v>35436</v>
      </c>
      <c r="B845" s="2">
        <v>836</v>
      </c>
      <c r="C845" t="s">
        <v>9781</v>
      </c>
      <c r="D845" s="17">
        <v>3</v>
      </c>
      <c r="F845" t="s">
        <v>9581</v>
      </c>
    </row>
    <row r="846" spans="1:6" x14ac:dyDescent="0.2">
      <c r="A846" s="3">
        <v>35436</v>
      </c>
      <c r="B846" s="2">
        <v>160</v>
      </c>
      <c r="C846" t="s">
        <v>9138</v>
      </c>
      <c r="D846" s="17">
        <v>3</v>
      </c>
      <c r="F846" t="s">
        <v>10358</v>
      </c>
    </row>
    <row r="847" spans="1:6" x14ac:dyDescent="0.2">
      <c r="A847" s="3">
        <v>35436</v>
      </c>
      <c r="B847" s="2">
        <v>630</v>
      </c>
      <c r="C847" t="s">
        <v>9587</v>
      </c>
      <c r="D847" s="17">
        <v>3</v>
      </c>
      <c r="F847" t="s">
        <v>9116</v>
      </c>
    </row>
    <row r="848" spans="1:6" x14ac:dyDescent="0.2">
      <c r="A848" s="3">
        <v>35436</v>
      </c>
      <c r="B848" s="2">
        <v>54</v>
      </c>
      <c r="C848" t="s">
        <v>9036</v>
      </c>
      <c r="D848" s="17">
        <v>2</v>
      </c>
      <c r="F848" t="s">
        <v>9163</v>
      </c>
    </row>
    <row r="849" spans="1:6" x14ac:dyDescent="0.2">
      <c r="A849" s="3">
        <v>35436</v>
      </c>
      <c r="B849" s="2">
        <v>1362</v>
      </c>
      <c r="C849" t="s">
        <v>10283</v>
      </c>
      <c r="D849" s="17">
        <v>2</v>
      </c>
      <c r="F849" t="s">
        <v>9329</v>
      </c>
    </row>
    <row r="850" spans="1:6" x14ac:dyDescent="0.2">
      <c r="A850" s="3">
        <v>35436</v>
      </c>
      <c r="B850" s="2">
        <v>553</v>
      </c>
      <c r="C850" t="s">
        <v>9512</v>
      </c>
      <c r="D850" s="17">
        <v>3</v>
      </c>
      <c r="F850" t="s">
        <v>10038</v>
      </c>
    </row>
    <row r="851" spans="1:6" x14ac:dyDescent="0.2">
      <c r="A851" s="3">
        <v>35436</v>
      </c>
      <c r="B851" s="2">
        <v>1422</v>
      </c>
      <c r="C851" t="s">
        <v>10341</v>
      </c>
      <c r="D851" s="17">
        <v>3</v>
      </c>
      <c r="F851" t="s">
        <v>10196</v>
      </c>
    </row>
    <row r="852" spans="1:6" x14ac:dyDescent="0.2">
      <c r="A852" s="3">
        <v>35436</v>
      </c>
      <c r="B852" s="2">
        <v>786</v>
      </c>
      <c r="C852" t="s">
        <v>9734</v>
      </c>
      <c r="D852" s="17">
        <v>3</v>
      </c>
      <c r="F852" t="s">
        <v>10265</v>
      </c>
    </row>
    <row r="853" spans="1:6" x14ac:dyDescent="0.2">
      <c r="A853" s="3">
        <v>35436</v>
      </c>
      <c r="B853" s="2">
        <v>310</v>
      </c>
      <c r="C853" t="s">
        <v>9279</v>
      </c>
      <c r="D853" s="17">
        <v>3</v>
      </c>
      <c r="F853" t="s">
        <v>9392</v>
      </c>
    </row>
    <row r="854" spans="1:6" x14ac:dyDescent="0.2">
      <c r="A854" s="3">
        <v>35436</v>
      </c>
      <c r="B854" s="2">
        <v>181</v>
      </c>
      <c r="C854" t="s">
        <v>9157</v>
      </c>
      <c r="D854" s="17">
        <v>3</v>
      </c>
      <c r="F854" t="s">
        <v>9408</v>
      </c>
    </row>
    <row r="855" spans="1:6" x14ac:dyDescent="0.2">
      <c r="A855" s="3">
        <v>35436</v>
      </c>
      <c r="B855" s="2">
        <v>1432</v>
      </c>
      <c r="C855" t="s">
        <v>10351</v>
      </c>
      <c r="D855" s="17">
        <v>5</v>
      </c>
      <c r="F855" t="s">
        <v>9359</v>
      </c>
    </row>
    <row r="856" spans="1:6" x14ac:dyDescent="0.2">
      <c r="A856" s="3">
        <v>35436</v>
      </c>
      <c r="B856" s="2">
        <v>317</v>
      </c>
      <c r="C856" t="s">
        <v>9286</v>
      </c>
      <c r="D856" s="17">
        <v>5</v>
      </c>
      <c r="F856" t="s">
        <v>9076</v>
      </c>
    </row>
    <row r="857" spans="1:6" x14ac:dyDescent="0.2">
      <c r="A857" s="3">
        <v>35436</v>
      </c>
      <c r="B857" s="2">
        <v>960</v>
      </c>
      <c r="C857" t="s">
        <v>9897</v>
      </c>
      <c r="D857" s="17">
        <v>3</v>
      </c>
      <c r="F857" t="s">
        <v>9949</v>
      </c>
    </row>
    <row r="858" spans="1:6" x14ac:dyDescent="0.2">
      <c r="A858" s="3">
        <v>35436</v>
      </c>
      <c r="B858" s="2">
        <v>1004</v>
      </c>
      <c r="C858" t="s">
        <v>9941</v>
      </c>
      <c r="D858" s="17">
        <v>2</v>
      </c>
      <c r="F858" t="s">
        <v>9204</v>
      </c>
    </row>
    <row r="859" spans="1:6" x14ac:dyDescent="0.2">
      <c r="A859" s="3">
        <v>35436</v>
      </c>
      <c r="B859" s="2">
        <v>1287</v>
      </c>
      <c r="C859" t="s">
        <v>10210</v>
      </c>
      <c r="D859" s="17">
        <v>5</v>
      </c>
      <c r="F859" t="s">
        <v>10352</v>
      </c>
    </row>
    <row r="860" spans="1:6" x14ac:dyDescent="0.2">
      <c r="A860" s="3">
        <v>35436</v>
      </c>
      <c r="B860" s="2">
        <v>24</v>
      </c>
      <c r="C860" t="s">
        <v>9005</v>
      </c>
      <c r="D860" s="17">
        <v>3</v>
      </c>
      <c r="F860" t="s">
        <v>10278</v>
      </c>
    </row>
    <row r="861" spans="1:6" x14ac:dyDescent="0.2">
      <c r="A861" s="3">
        <v>35436</v>
      </c>
      <c r="B861" s="2">
        <v>900</v>
      </c>
      <c r="C861" t="s">
        <v>9842</v>
      </c>
      <c r="D861" s="17">
        <v>3</v>
      </c>
      <c r="F861" t="s">
        <v>10384</v>
      </c>
    </row>
    <row r="862" spans="1:6" x14ac:dyDescent="0.2">
      <c r="A862" s="3">
        <v>35436</v>
      </c>
      <c r="B862" s="2">
        <v>357</v>
      </c>
      <c r="C862" t="s">
        <v>9323</v>
      </c>
      <c r="D862" s="17">
        <v>3</v>
      </c>
      <c r="F862" t="s">
        <v>10186</v>
      </c>
    </row>
    <row r="863" spans="1:6" x14ac:dyDescent="0.2">
      <c r="A863" s="3">
        <v>35436</v>
      </c>
      <c r="B863" s="2">
        <v>427</v>
      </c>
      <c r="C863" t="s">
        <v>9391</v>
      </c>
      <c r="D863" s="17">
        <v>2</v>
      </c>
      <c r="F863" t="s">
        <v>9975</v>
      </c>
    </row>
    <row r="864" spans="1:6" x14ac:dyDescent="0.2">
      <c r="A864" s="3">
        <v>35436</v>
      </c>
      <c r="B864" s="2">
        <v>1043</v>
      </c>
      <c r="C864" t="s">
        <v>9978</v>
      </c>
      <c r="D864" s="17">
        <v>3</v>
      </c>
      <c r="F864" t="s">
        <v>9002</v>
      </c>
    </row>
    <row r="865" spans="1:6" x14ac:dyDescent="0.2">
      <c r="A865" s="3">
        <v>35436</v>
      </c>
      <c r="B865" s="2">
        <v>340</v>
      </c>
      <c r="C865" t="s">
        <v>9308</v>
      </c>
      <c r="D865" s="17">
        <v>3</v>
      </c>
      <c r="F865" t="s">
        <v>9033</v>
      </c>
    </row>
    <row r="866" spans="1:6" x14ac:dyDescent="0.2">
      <c r="A866" s="3">
        <v>35436</v>
      </c>
      <c r="B866" s="2">
        <v>477</v>
      </c>
      <c r="C866" t="s">
        <v>9439</v>
      </c>
      <c r="D866" s="17">
        <v>3</v>
      </c>
      <c r="F866" t="s">
        <v>9180</v>
      </c>
    </row>
    <row r="867" spans="1:6" x14ac:dyDescent="0.2">
      <c r="A867" s="3">
        <v>35436</v>
      </c>
      <c r="B867" s="2">
        <v>464</v>
      </c>
      <c r="C867" t="s">
        <v>9427</v>
      </c>
      <c r="D867" s="17">
        <v>5</v>
      </c>
      <c r="F867" t="s">
        <v>9706</v>
      </c>
    </row>
    <row r="868" spans="1:6" x14ac:dyDescent="0.2">
      <c r="A868" s="3">
        <v>35436</v>
      </c>
      <c r="B868" s="2">
        <v>907</v>
      </c>
      <c r="C868" t="s">
        <v>9848</v>
      </c>
      <c r="D868" s="17">
        <v>3</v>
      </c>
      <c r="F868" t="s">
        <v>9621</v>
      </c>
    </row>
    <row r="869" spans="1:6" x14ac:dyDescent="0.2">
      <c r="A869" s="3">
        <v>35436</v>
      </c>
      <c r="B869" s="2">
        <v>1550</v>
      </c>
      <c r="C869" t="s">
        <v>10464</v>
      </c>
      <c r="D869" s="17">
        <v>5</v>
      </c>
      <c r="F869" t="s">
        <v>9684</v>
      </c>
    </row>
    <row r="870" spans="1:6" x14ac:dyDescent="0.2">
      <c r="A870" s="3">
        <v>35436</v>
      </c>
      <c r="B870" s="2">
        <v>1180</v>
      </c>
      <c r="C870" t="s">
        <v>10107</v>
      </c>
      <c r="D870" s="17">
        <v>3</v>
      </c>
      <c r="F870" t="s">
        <v>10076</v>
      </c>
    </row>
    <row r="871" spans="1:6" x14ac:dyDescent="0.2">
      <c r="A871" s="3">
        <v>35436</v>
      </c>
      <c r="B871" s="2">
        <v>1463</v>
      </c>
      <c r="C871" t="s">
        <v>10381</v>
      </c>
      <c r="D871" s="17">
        <v>3</v>
      </c>
      <c r="F871" t="s">
        <v>9823</v>
      </c>
    </row>
    <row r="872" spans="1:6" x14ac:dyDescent="0.2">
      <c r="A872" s="3">
        <v>35436</v>
      </c>
      <c r="B872" s="2">
        <v>614</v>
      </c>
      <c r="C872" t="s">
        <v>9571</v>
      </c>
      <c r="D872" s="17">
        <v>3</v>
      </c>
      <c r="F872" t="s">
        <v>8997</v>
      </c>
    </row>
    <row r="873" spans="1:6" x14ac:dyDescent="0.2">
      <c r="A873" s="3">
        <v>35436</v>
      </c>
      <c r="B873" s="2">
        <v>458</v>
      </c>
      <c r="C873" t="s">
        <v>9421</v>
      </c>
      <c r="D873" s="17">
        <v>4</v>
      </c>
      <c r="F873" t="s">
        <v>9220</v>
      </c>
    </row>
    <row r="874" spans="1:6" x14ac:dyDescent="0.2">
      <c r="A874" s="3">
        <v>35436</v>
      </c>
      <c r="B874" s="2">
        <v>1067</v>
      </c>
      <c r="C874" t="s">
        <v>10001</v>
      </c>
      <c r="D874" s="17">
        <v>3</v>
      </c>
      <c r="F874" t="s">
        <v>9161</v>
      </c>
    </row>
    <row r="875" spans="1:6" x14ac:dyDescent="0.2">
      <c r="A875" s="3">
        <v>35436</v>
      </c>
      <c r="B875" s="2">
        <v>1483</v>
      </c>
      <c r="C875" t="s">
        <v>10401</v>
      </c>
      <c r="D875" s="17">
        <v>3</v>
      </c>
      <c r="F875" t="s">
        <v>10058</v>
      </c>
    </row>
    <row r="876" spans="1:6" x14ac:dyDescent="0.2">
      <c r="A876" s="3">
        <v>35436</v>
      </c>
      <c r="B876" s="2">
        <v>1380</v>
      </c>
      <c r="C876" t="s">
        <v>10300</v>
      </c>
      <c r="D876" s="17">
        <v>3</v>
      </c>
      <c r="F876" t="s">
        <v>10408</v>
      </c>
    </row>
    <row r="877" spans="1:6" x14ac:dyDescent="0.2">
      <c r="A877" s="3">
        <v>35436</v>
      </c>
      <c r="B877" s="2">
        <v>864</v>
      </c>
      <c r="C877" t="s">
        <v>9808</v>
      </c>
      <c r="D877" s="17">
        <v>3</v>
      </c>
      <c r="F877" t="s">
        <v>10064</v>
      </c>
    </row>
    <row r="878" spans="1:6" x14ac:dyDescent="0.2">
      <c r="A878" s="3">
        <v>35436</v>
      </c>
      <c r="B878" s="2">
        <v>1267</v>
      </c>
      <c r="C878" t="s">
        <v>10190</v>
      </c>
      <c r="D878" s="17">
        <v>3</v>
      </c>
      <c r="F878" t="s">
        <v>9608</v>
      </c>
    </row>
    <row r="879" spans="1:6" x14ac:dyDescent="0.2">
      <c r="A879" s="3">
        <v>35436</v>
      </c>
      <c r="B879" s="2">
        <v>957</v>
      </c>
      <c r="C879" t="s">
        <v>9894</v>
      </c>
      <c r="D879" s="17">
        <v>3</v>
      </c>
      <c r="F879" t="s">
        <v>10343</v>
      </c>
    </row>
    <row r="880" spans="1:6" x14ac:dyDescent="0.2">
      <c r="A880" s="3">
        <v>35436</v>
      </c>
      <c r="B880" s="2">
        <v>1400</v>
      </c>
      <c r="C880" t="s">
        <v>10319</v>
      </c>
      <c r="D880" s="17">
        <v>3</v>
      </c>
      <c r="F880" t="s">
        <v>9127</v>
      </c>
    </row>
    <row r="881" spans="1:6" x14ac:dyDescent="0.2">
      <c r="A881" s="3">
        <v>35436</v>
      </c>
      <c r="B881" s="2">
        <v>71</v>
      </c>
      <c r="C881" t="s">
        <v>9052</v>
      </c>
      <c r="D881" s="17">
        <v>2</v>
      </c>
      <c r="F881" t="s">
        <v>9118</v>
      </c>
    </row>
    <row r="882" spans="1:6" x14ac:dyDescent="0.2">
      <c r="A882" s="3">
        <v>35436</v>
      </c>
      <c r="B882" s="2">
        <v>1310</v>
      </c>
      <c r="C882" t="s">
        <v>10233</v>
      </c>
      <c r="D882" s="17">
        <v>3</v>
      </c>
      <c r="F882" t="s">
        <v>10237</v>
      </c>
    </row>
    <row r="883" spans="1:6" x14ac:dyDescent="0.2">
      <c r="A883" s="3">
        <v>35436</v>
      </c>
      <c r="B883" s="2">
        <v>1460</v>
      </c>
      <c r="C883" t="s">
        <v>10378</v>
      </c>
      <c r="D883" s="17">
        <v>3</v>
      </c>
      <c r="F883" t="s">
        <v>9882</v>
      </c>
    </row>
    <row r="884" spans="1:6" x14ac:dyDescent="0.2">
      <c r="A884" s="3">
        <v>35436</v>
      </c>
      <c r="B884" s="2">
        <v>1011</v>
      </c>
      <c r="C884" t="s">
        <v>9947</v>
      </c>
      <c r="D884" s="17">
        <v>3</v>
      </c>
      <c r="F884" t="s">
        <v>10214</v>
      </c>
    </row>
    <row r="885" spans="1:6" x14ac:dyDescent="0.2">
      <c r="A885" s="3">
        <v>35436</v>
      </c>
      <c r="B885" s="2">
        <v>1214</v>
      </c>
      <c r="C885" t="s">
        <v>10138</v>
      </c>
      <c r="D885" s="17">
        <v>4</v>
      </c>
      <c r="F885" t="s">
        <v>10306</v>
      </c>
    </row>
    <row r="886" spans="1:6" x14ac:dyDescent="0.2">
      <c r="A886" s="3">
        <v>35436</v>
      </c>
      <c r="B886" s="2">
        <v>1431</v>
      </c>
      <c r="C886" t="s">
        <v>10350</v>
      </c>
      <c r="D886" s="17">
        <v>4</v>
      </c>
      <c r="F886" t="s">
        <v>10313</v>
      </c>
    </row>
    <row r="887" spans="1:6" x14ac:dyDescent="0.2">
      <c r="A887" s="3">
        <v>35436</v>
      </c>
      <c r="B887" s="2">
        <v>368</v>
      </c>
      <c r="C887" t="s">
        <v>9333</v>
      </c>
      <c r="D887" s="17">
        <v>2</v>
      </c>
      <c r="F887" t="s">
        <v>10151</v>
      </c>
    </row>
    <row r="888" spans="1:6" x14ac:dyDescent="0.2">
      <c r="A888" s="3">
        <v>35436</v>
      </c>
      <c r="B888" s="2">
        <v>206</v>
      </c>
      <c r="C888" t="s">
        <v>9181</v>
      </c>
      <c r="D888" s="17">
        <v>4</v>
      </c>
      <c r="F888" t="s">
        <v>10368</v>
      </c>
    </row>
    <row r="889" spans="1:6" x14ac:dyDescent="0.2">
      <c r="A889" s="3">
        <v>35436</v>
      </c>
      <c r="B889" s="2">
        <v>927</v>
      </c>
      <c r="C889" t="s">
        <v>9867</v>
      </c>
      <c r="D889" s="17">
        <v>3</v>
      </c>
      <c r="F889" t="s">
        <v>9261</v>
      </c>
    </row>
    <row r="890" spans="1:6" x14ac:dyDescent="0.2">
      <c r="A890" s="3">
        <v>35436</v>
      </c>
      <c r="B890" s="2">
        <v>1464</v>
      </c>
      <c r="C890" t="s">
        <v>10382</v>
      </c>
      <c r="D890" s="17">
        <v>3</v>
      </c>
      <c r="F890" t="s">
        <v>10448</v>
      </c>
    </row>
    <row r="891" spans="1:6" x14ac:dyDescent="0.2">
      <c r="A891" s="3">
        <v>35436</v>
      </c>
      <c r="B891" s="2">
        <v>268</v>
      </c>
      <c r="C891" t="s">
        <v>9240</v>
      </c>
      <c r="D891" s="17">
        <v>2</v>
      </c>
      <c r="F891" t="s">
        <v>9822</v>
      </c>
    </row>
    <row r="892" spans="1:6" x14ac:dyDescent="0.2">
      <c r="A892" s="3">
        <v>35436</v>
      </c>
      <c r="B892" s="2">
        <v>451</v>
      </c>
      <c r="C892" t="s">
        <v>9414</v>
      </c>
      <c r="D892" s="17">
        <v>3</v>
      </c>
      <c r="F892" t="s">
        <v>9457</v>
      </c>
    </row>
    <row r="893" spans="1:6" x14ac:dyDescent="0.2">
      <c r="A893" s="3">
        <v>35436</v>
      </c>
      <c r="B893" s="2">
        <v>921</v>
      </c>
      <c r="C893" t="s">
        <v>9862</v>
      </c>
      <c r="D893" s="17">
        <v>2</v>
      </c>
      <c r="F893" t="s">
        <v>9461</v>
      </c>
    </row>
    <row r="894" spans="1:6" x14ac:dyDescent="0.2">
      <c r="A894" s="3">
        <v>35436</v>
      </c>
      <c r="B894" s="2">
        <v>339</v>
      </c>
      <c r="C894" t="s">
        <v>9307</v>
      </c>
      <c r="D894" s="17">
        <v>4</v>
      </c>
      <c r="F894" t="s">
        <v>10364</v>
      </c>
    </row>
    <row r="895" spans="1:6" x14ac:dyDescent="0.2">
      <c r="A895" s="3">
        <v>35436</v>
      </c>
      <c r="B895" s="2">
        <v>528</v>
      </c>
      <c r="C895" t="s">
        <v>9487</v>
      </c>
      <c r="D895" s="17">
        <v>2</v>
      </c>
      <c r="F895" t="s">
        <v>9324</v>
      </c>
    </row>
    <row r="896" spans="1:6" x14ac:dyDescent="0.2">
      <c r="A896" s="3">
        <v>35436</v>
      </c>
      <c r="B896" s="2">
        <v>1104</v>
      </c>
      <c r="C896" t="s">
        <v>10036</v>
      </c>
      <c r="D896" s="17">
        <v>3</v>
      </c>
      <c r="F896" t="s">
        <v>10255</v>
      </c>
    </row>
    <row r="897" spans="1:6" x14ac:dyDescent="0.2">
      <c r="A897" s="3">
        <v>35436</v>
      </c>
      <c r="B897" s="2">
        <v>129</v>
      </c>
      <c r="C897" t="s">
        <v>9109</v>
      </c>
      <c r="D897" s="17">
        <v>2</v>
      </c>
      <c r="F897" t="s">
        <v>10438</v>
      </c>
    </row>
    <row r="898" spans="1:6" x14ac:dyDescent="0.2">
      <c r="A898" s="3">
        <v>35436</v>
      </c>
      <c r="B898" s="2">
        <v>744</v>
      </c>
      <c r="C898" t="s">
        <v>9696</v>
      </c>
      <c r="D898" s="17">
        <v>3</v>
      </c>
      <c r="F898" t="s">
        <v>9258</v>
      </c>
    </row>
    <row r="899" spans="1:6" x14ac:dyDescent="0.2">
      <c r="A899" s="3">
        <v>35436</v>
      </c>
      <c r="B899" s="2">
        <v>455</v>
      </c>
      <c r="C899" t="s">
        <v>9418</v>
      </c>
      <c r="D899" s="17">
        <v>3</v>
      </c>
      <c r="F899" t="s">
        <v>9710</v>
      </c>
    </row>
    <row r="900" spans="1:6" x14ac:dyDescent="0.2">
      <c r="A900" s="3">
        <v>35436</v>
      </c>
      <c r="B900" s="2">
        <v>864</v>
      </c>
      <c r="C900" t="s">
        <v>9808</v>
      </c>
      <c r="D900" s="17">
        <v>3</v>
      </c>
      <c r="F900" t="s">
        <v>9091</v>
      </c>
    </row>
    <row r="901" spans="1:6" x14ac:dyDescent="0.2">
      <c r="A901" s="3">
        <v>35436</v>
      </c>
      <c r="B901" s="2">
        <v>81</v>
      </c>
      <c r="C901" t="s">
        <v>9062</v>
      </c>
      <c r="D901" s="17">
        <v>3</v>
      </c>
      <c r="F901" t="s">
        <v>9383</v>
      </c>
    </row>
    <row r="902" spans="1:6" x14ac:dyDescent="0.2">
      <c r="A902" s="3">
        <v>35436</v>
      </c>
      <c r="B902" s="2">
        <v>1284</v>
      </c>
      <c r="C902" t="s">
        <v>10207</v>
      </c>
      <c r="D902" s="17">
        <v>4</v>
      </c>
      <c r="F902" t="s">
        <v>9346</v>
      </c>
    </row>
    <row r="903" spans="1:6" x14ac:dyDescent="0.2">
      <c r="A903" s="3">
        <v>35436</v>
      </c>
      <c r="B903" s="2">
        <v>1207</v>
      </c>
      <c r="C903" t="s">
        <v>10131</v>
      </c>
      <c r="D903" s="17">
        <v>4</v>
      </c>
      <c r="F903" t="s">
        <v>10147</v>
      </c>
    </row>
    <row r="904" spans="1:6" x14ac:dyDescent="0.2">
      <c r="A904" s="3">
        <v>35436</v>
      </c>
      <c r="B904" s="2">
        <v>1296</v>
      </c>
      <c r="C904" t="s">
        <v>10219</v>
      </c>
      <c r="D904" s="17">
        <v>4</v>
      </c>
      <c r="F904" t="s">
        <v>10176</v>
      </c>
    </row>
    <row r="905" spans="1:6" x14ac:dyDescent="0.2">
      <c r="A905" s="3">
        <v>35436</v>
      </c>
      <c r="B905" s="2">
        <v>341</v>
      </c>
      <c r="C905" t="s">
        <v>9309</v>
      </c>
      <c r="D905" s="17">
        <v>3</v>
      </c>
      <c r="F905" t="s">
        <v>10062</v>
      </c>
    </row>
    <row r="906" spans="1:6" x14ac:dyDescent="0.2">
      <c r="A906" s="3">
        <v>35436</v>
      </c>
      <c r="B906" s="2">
        <v>918</v>
      </c>
      <c r="C906" t="s">
        <v>9859</v>
      </c>
      <c r="D906" s="17">
        <v>5</v>
      </c>
      <c r="F906" t="s">
        <v>10466</v>
      </c>
    </row>
    <row r="907" spans="1:6" x14ac:dyDescent="0.2">
      <c r="A907" s="3">
        <v>35436</v>
      </c>
      <c r="B907" s="2">
        <v>747</v>
      </c>
      <c r="C907" t="s">
        <v>9699</v>
      </c>
      <c r="D907" s="17">
        <v>4</v>
      </c>
      <c r="F907" t="s">
        <v>10192</v>
      </c>
    </row>
    <row r="908" spans="1:6" x14ac:dyDescent="0.2">
      <c r="A908" s="3">
        <v>35436</v>
      </c>
      <c r="B908" s="2">
        <v>891</v>
      </c>
      <c r="C908" t="s">
        <v>9833</v>
      </c>
      <c r="D908" s="17">
        <v>3</v>
      </c>
      <c r="F908" t="s">
        <v>10347</v>
      </c>
    </row>
    <row r="909" spans="1:6" x14ac:dyDescent="0.2">
      <c r="A909" s="3">
        <v>35436</v>
      </c>
      <c r="B909" s="2">
        <v>414</v>
      </c>
      <c r="C909" t="s">
        <v>9379</v>
      </c>
      <c r="D909" s="17">
        <v>3</v>
      </c>
      <c r="F909" t="s">
        <v>9847</v>
      </c>
    </row>
    <row r="910" spans="1:6" x14ac:dyDescent="0.2">
      <c r="A910" s="3">
        <v>35436</v>
      </c>
      <c r="B910" s="2">
        <v>1429</v>
      </c>
      <c r="C910" t="s">
        <v>10348</v>
      </c>
      <c r="D910" s="17">
        <v>4</v>
      </c>
      <c r="F910" t="s">
        <v>10180</v>
      </c>
    </row>
    <row r="911" spans="1:6" x14ac:dyDescent="0.2">
      <c r="A911" s="3">
        <v>35436</v>
      </c>
      <c r="B911" s="2">
        <v>1500</v>
      </c>
      <c r="C911" t="s">
        <v>10418</v>
      </c>
      <c r="D911" s="17">
        <v>3</v>
      </c>
      <c r="F911" t="s">
        <v>9442</v>
      </c>
    </row>
    <row r="912" spans="1:6" x14ac:dyDescent="0.2">
      <c r="A912" s="3">
        <v>35436</v>
      </c>
      <c r="B912" s="2">
        <v>558</v>
      </c>
      <c r="C912" t="s">
        <v>9517</v>
      </c>
      <c r="D912" s="17">
        <v>3</v>
      </c>
      <c r="F912" t="s">
        <v>9282</v>
      </c>
    </row>
    <row r="913" spans="1:6" x14ac:dyDescent="0.2">
      <c r="A913" s="3">
        <v>35436</v>
      </c>
      <c r="B913" s="2">
        <v>1198</v>
      </c>
      <c r="C913" t="s">
        <v>10123</v>
      </c>
      <c r="D913" s="17">
        <v>3</v>
      </c>
      <c r="F913" t="s">
        <v>9339</v>
      </c>
    </row>
    <row r="914" spans="1:6" x14ac:dyDescent="0.2">
      <c r="A914" s="3">
        <v>35436</v>
      </c>
      <c r="B914" s="2">
        <v>295</v>
      </c>
      <c r="C914" t="s">
        <v>9265</v>
      </c>
      <c r="D914" s="17">
        <v>3</v>
      </c>
      <c r="F914" t="s">
        <v>10218</v>
      </c>
    </row>
    <row r="915" spans="1:6" x14ac:dyDescent="0.2">
      <c r="A915" s="3">
        <v>35436</v>
      </c>
      <c r="B915" s="2">
        <v>1031</v>
      </c>
      <c r="C915" t="s">
        <v>9966</v>
      </c>
      <c r="D915" s="17">
        <v>4</v>
      </c>
      <c r="F915" t="s">
        <v>9672</v>
      </c>
    </row>
    <row r="916" spans="1:6" x14ac:dyDescent="0.2">
      <c r="A916" s="3">
        <v>35436</v>
      </c>
      <c r="B916" s="2">
        <v>1094</v>
      </c>
      <c r="C916" t="s">
        <v>10027</v>
      </c>
      <c r="D916" s="17">
        <v>3</v>
      </c>
      <c r="F916" t="s">
        <v>10003</v>
      </c>
    </row>
    <row r="917" spans="1:6" x14ac:dyDescent="0.2">
      <c r="A917" s="3">
        <v>35436</v>
      </c>
      <c r="B917" s="2">
        <v>1337</v>
      </c>
      <c r="C917" t="s">
        <v>10259</v>
      </c>
      <c r="D917" s="17">
        <v>3</v>
      </c>
      <c r="F917" t="s">
        <v>9032</v>
      </c>
    </row>
    <row r="918" spans="1:6" x14ac:dyDescent="0.2">
      <c r="A918" s="3">
        <v>35436</v>
      </c>
      <c r="B918" s="2">
        <v>1021</v>
      </c>
      <c r="C918" t="s">
        <v>9956</v>
      </c>
      <c r="D918" s="17">
        <v>2</v>
      </c>
      <c r="F918" t="s">
        <v>10247</v>
      </c>
    </row>
    <row r="919" spans="1:6" x14ac:dyDescent="0.2">
      <c r="A919" s="3">
        <v>35436</v>
      </c>
      <c r="B919" s="2">
        <v>412</v>
      </c>
      <c r="C919" t="s">
        <v>9377</v>
      </c>
      <c r="D919" s="17">
        <v>3</v>
      </c>
      <c r="F919" t="s">
        <v>9159</v>
      </c>
    </row>
    <row r="920" spans="1:6" x14ac:dyDescent="0.2">
      <c r="A920" s="3">
        <v>35436</v>
      </c>
      <c r="B920" s="2">
        <v>682</v>
      </c>
      <c r="C920" t="s">
        <v>9637</v>
      </c>
      <c r="D920" s="17">
        <v>2</v>
      </c>
      <c r="F920" t="s">
        <v>9263</v>
      </c>
    </row>
    <row r="921" spans="1:6" x14ac:dyDescent="0.2">
      <c r="A921" s="3">
        <v>35436</v>
      </c>
      <c r="B921" s="2">
        <v>998</v>
      </c>
      <c r="C921" t="s">
        <v>9935</v>
      </c>
      <c r="D921" s="17">
        <v>4</v>
      </c>
      <c r="F921" t="s">
        <v>10242</v>
      </c>
    </row>
    <row r="922" spans="1:6" x14ac:dyDescent="0.2">
      <c r="A922" s="3">
        <v>35436</v>
      </c>
      <c r="B922" s="2">
        <v>894</v>
      </c>
      <c r="C922" t="s">
        <v>9836</v>
      </c>
      <c r="D922" s="17">
        <v>3</v>
      </c>
      <c r="F922" t="s">
        <v>9810</v>
      </c>
    </row>
    <row r="923" spans="1:6" x14ac:dyDescent="0.2">
      <c r="A923" s="3">
        <v>35436</v>
      </c>
      <c r="B923" s="2">
        <v>378</v>
      </c>
      <c r="C923" t="s">
        <v>9343</v>
      </c>
      <c r="D923" s="17">
        <v>3</v>
      </c>
      <c r="F923" t="s">
        <v>9634</v>
      </c>
    </row>
    <row r="924" spans="1:6" x14ac:dyDescent="0.2">
      <c r="A924" s="3">
        <v>35436</v>
      </c>
      <c r="B924" s="2">
        <v>549</v>
      </c>
      <c r="C924" t="s">
        <v>9508</v>
      </c>
      <c r="D924" s="17">
        <v>4</v>
      </c>
      <c r="F924" t="s">
        <v>10239</v>
      </c>
    </row>
    <row r="925" spans="1:6" x14ac:dyDescent="0.2">
      <c r="A925" s="3">
        <v>35436</v>
      </c>
      <c r="B925" s="2">
        <v>1098</v>
      </c>
      <c r="C925" t="s">
        <v>10031</v>
      </c>
      <c r="D925" s="17">
        <v>3</v>
      </c>
      <c r="F925" t="s">
        <v>9759</v>
      </c>
    </row>
    <row r="926" spans="1:6" x14ac:dyDescent="0.2">
      <c r="A926" s="3">
        <v>35436</v>
      </c>
      <c r="B926" s="2">
        <v>595</v>
      </c>
      <c r="C926" t="s">
        <v>9552</v>
      </c>
      <c r="D926" s="17">
        <v>3</v>
      </c>
      <c r="F926" t="s">
        <v>10413</v>
      </c>
    </row>
    <row r="927" spans="1:6" x14ac:dyDescent="0.2">
      <c r="A927" s="3">
        <v>35436</v>
      </c>
      <c r="B927" s="2">
        <v>1277</v>
      </c>
      <c r="C927" t="s">
        <v>10200</v>
      </c>
      <c r="D927" s="17">
        <v>4</v>
      </c>
      <c r="F927" t="s">
        <v>9943</v>
      </c>
    </row>
    <row r="928" spans="1:6" x14ac:dyDescent="0.2">
      <c r="A928" s="3">
        <v>35436</v>
      </c>
      <c r="B928" s="2">
        <v>53</v>
      </c>
      <c r="C928" t="s">
        <v>9035</v>
      </c>
      <c r="D928" s="17">
        <v>4</v>
      </c>
      <c r="F928" t="s">
        <v>10053</v>
      </c>
    </row>
    <row r="929" spans="1:6" x14ac:dyDescent="0.2">
      <c r="A929" s="3">
        <v>35436</v>
      </c>
      <c r="B929" s="2">
        <v>1002</v>
      </c>
      <c r="C929" t="s">
        <v>9939</v>
      </c>
      <c r="D929" s="17">
        <v>3</v>
      </c>
      <c r="F929" t="s">
        <v>9835</v>
      </c>
    </row>
    <row r="930" spans="1:6" x14ac:dyDescent="0.2">
      <c r="A930" s="3">
        <v>35436</v>
      </c>
      <c r="B930" s="2">
        <v>1145</v>
      </c>
      <c r="C930" t="s">
        <v>10075</v>
      </c>
      <c r="D930" s="17">
        <v>2</v>
      </c>
      <c r="F930" t="s">
        <v>9486</v>
      </c>
    </row>
    <row r="931" spans="1:6" x14ac:dyDescent="0.2">
      <c r="A931" s="3">
        <v>35436</v>
      </c>
      <c r="B931" s="2">
        <v>841</v>
      </c>
      <c r="C931" t="s">
        <v>9786</v>
      </c>
      <c r="D931" s="17">
        <v>3</v>
      </c>
      <c r="F931" t="s">
        <v>9019</v>
      </c>
    </row>
    <row r="932" spans="1:6" x14ac:dyDescent="0.2">
      <c r="A932" s="3">
        <v>35436</v>
      </c>
      <c r="B932" s="2">
        <v>925</v>
      </c>
      <c r="C932" t="s">
        <v>9865</v>
      </c>
      <c r="D932" s="17">
        <v>4</v>
      </c>
      <c r="F932" t="s">
        <v>9496</v>
      </c>
    </row>
    <row r="933" spans="1:6" x14ac:dyDescent="0.2">
      <c r="A933" s="3">
        <v>35436</v>
      </c>
      <c r="B933" s="2">
        <v>675</v>
      </c>
      <c r="C933" t="s">
        <v>9630</v>
      </c>
      <c r="D933" s="17">
        <v>2</v>
      </c>
      <c r="F933" t="s">
        <v>9385</v>
      </c>
    </row>
    <row r="934" spans="1:6" x14ac:dyDescent="0.2">
      <c r="A934" s="3">
        <v>35436</v>
      </c>
      <c r="B934" s="2">
        <v>1311</v>
      </c>
      <c r="C934" t="s">
        <v>10234</v>
      </c>
      <c r="D934" s="17">
        <v>4</v>
      </c>
      <c r="F934" t="s">
        <v>9059</v>
      </c>
    </row>
    <row r="935" spans="1:6" x14ac:dyDescent="0.2">
      <c r="A935" s="3">
        <v>35436</v>
      </c>
      <c r="B935" s="2">
        <v>342</v>
      </c>
      <c r="C935" t="s">
        <v>9310</v>
      </c>
      <c r="D935" s="17">
        <v>4</v>
      </c>
      <c r="F935" t="s">
        <v>10305</v>
      </c>
    </row>
    <row r="936" spans="1:6" x14ac:dyDescent="0.2">
      <c r="A936" s="3">
        <v>35436</v>
      </c>
      <c r="B936" s="2">
        <v>1278</v>
      </c>
      <c r="C936" t="s">
        <v>10201</v>
      </c>
      <c r="D936" s="17">
        <v>3</v>
      </c>
      <c r="F936" t="s">
        <v>9629</v>
      </c>
    </row>
    <row r="937" spans="1:6" x14ac:dyDescent="0.2">
      <c r="A937" s="3">
        <v>35436</v>
      </c>
      <c r="B937" s="2">
        <v>1062</v>
      </c>
      <c r="C937" t="s">
        <v>9996</v>
      </c>
      <c r="D937" s="17">
        <v>3</v>
      </c>
      <c r="F937" t="s">
        <v>10458</v>
      </c>
    </row>
    <row r="938" spans="1:6" x14ac:dyDescent="0.2">
      <c r="A938" s="3">
        <v>35436</v>
      </c>
      <c r="B938" s="2">
        <v>1091</v>
      </c>
      <c r="C938" t="s">
        <v>10024</v>
      </c>
      <c r="D938" s="17">
        <v>5</v>
      </c>
      <c r="F938" t="s">
        <v>10374</v>
      </c>
    </row>
    <row r="939" spans="1:6" x14ac:dyDescent="0.2">
      <c r="A939" s="3">
        <v>35436</v>
      </c>
      <c r="B939" s="2">
        <v>176</v>
      </c>
      <c r="C939" t="s">
        <v>9152</v>
      </c>
      <c r="D939" s="17">
        <v>3</v>
      </c>
      <c r="F939" t="s">
        <v>9962</v>
      </c>
    </row>
    <row r="940" spans="1:6" x14ac:dyDescent="0.2">
      <c r="A940" s="3">
        <v>35436</v>
      </c>
      <c r="B940" s="2">
        <v>1318</v>
      </c>
      <c r="C940" t="s">
        <v>10241</v>
      </c>
      <c r="D940" s="17">
        <v>4</v>
      </c>
      <c r="F940" t="s">
        <v>9623</v>
      </c>
    </row>
    <row r="941" spans="1:6" x14ac:dyDescent="0.2">
      <c r="A941" s="3">
        <v>35436</v>
      </c>
      <c r="B941" s="2">
        <v>1468</v>
      </c>
      <c r="C941" t="s">
        <v>10386</v>
      </c>
      <c r="D941" s="17">
        <v>4</v>
      </c>
      <c r="F941" t="s">
        <v>9667</v>
      </c>
    </row>
    <row r="942" spans="1:6" x14ac:dyDescent="0.2">
      <c r="A942" s="3">
        <v>35436</v>
      </c>
      <c r="B942" s="2">
        <v>1018</v>
      </c>
      <c r="C942" t="s">
        <v>9954</v>
      </c>
      <c r="D942" s="17">
        <v>3</v>
      </c>
      <c r="F942" t="s">
        <v>9632</v>
      </c>
    </row>
    <row r="943" spans="1:6" x14ac:dyDescent="0.2">
      <c r="A943" s="3">
        <v>35436</v>
      </c>
      <c r="B943" s="2">
        <v>808</v>
      </c>
      <c r="C943" t="s">
        <v>9754</v>
      </c>
      <c r="D943" s="17">
        <v>3</v>
      </c>
      <c r="F943" t="s">
        <v>9705</v>
      </c>
    </row>
    <row r="944" spans="1:6" x14ac:dyDescent="0.2">
      <c r="A944" s="3">
        <v>35436</v>
      </c>
      <c r="B944" s="2">
        <v>1024</v>
      </c>
      <c r="C944" t="s">
        <v>9959</v>
      </c>
      <c r="D944" s="17">
        <v>5</v>
      </c>
      <c r="F944" t="s">
        <v>9123</v>
      </c>
    </row>
    <row r="945" spans="1:6" x14ac:dyDescent="0.2">
      <c r="A945" s="3">
        <v>35436</v>
      </c>
      <c r="B945" s="2">
        <v>375</v>
      </c>
      <c r="C945" t="s">
        <v>9340</v>
      </c>
      <c r="D945" s="17">
        <v>2</v>
      </c>
      <c r="F945" t="s">
        <v>9237</v>
      </c>
    </row>
    <row r="946" spans="1:6" x14ac:dyDescent="0.2">
      <c r="A946" s="3">
        <v>35436</v>
      </c>
      <c r="B946" s="2">
        <v>1454</v>
      </c>
      <c r="C946" t="s">
        <v>10372</v>
      </c>
      <c r="D946" s="17">
        <v>3</v>
      </c>
      <c r="F946" t="s">
        <v>10335</v>
      </c>
    </row>
    <row r="947" spans="1:6" x14ac:dyDescent="0.2">
      <c r="A947" s="3">
        <v>35436</v>
      </c>
      <c r="B947" s="2">
        <v>1032</v>
      </c>
      <c r="C947" t="s">
        <v>9967</v>
      </c>
      <c r="D947" s="17">
        <v>3</v>
      </c>
      <c r="F947" t="s">
        <v>9083</v>
      </c>
    </row>
    <row r="948" spans="1:6" x14ac:dyDescent="0.2">
      <c r="A948" s="3">
        <v>35436</v>
      </c>
      <c r="B948" s="2">
        <v>1155</v>
      </c>
      <c r="C948" t="s">
        <v>10084</v>
      </c>
      <c r="D948" s="17">
        <v>4</v>
      </c>
      <c r="F948" t="s">
        <v>9654</v>
      </c>
    </row>
    <row r="949" spans="1:6" x14ac:dyDescent="0.2">
      <c r="A949" s="3">
        <v>35436</v>
      </c>
      <c r="B949" s="2">
        <v>373</v>
      </c>
      <c r="C949" t="s">
        <v>9338</v>
      </c>
      <c r="D949" s="17">
        <v>4</v>
      </c>
      <c r="F949" t="s">
        <v>9644</v>
      </c>
    </row>
    <row r="950" spans="1:6" x14ac:dyDescent="0.2">
      <c r="A950" s="3">
        <v>35436</v>
      </c>
      <c r="B950" s="2">
        <v>17</v>
      </c>
      <c r="C950" t="s">
        <v>8999</v>
      </c>
      <c r="D950" s="17">
        <v>3</v>
      </c>
      <c r="F950" t="s">
        <v>9281</v>
      </c>
    </row>
    <row r="951" spans="1:6" x14ac:dyDescent="0.2">
      <c r="A951" s="3">
        <v>35436</v>
      </c>
      <c r="B951" s="2">
        <v>1038</v>
      </c>
      <c r="C951" t="s">
        <v>9973</v>
      </c>
      <c r="D951" s="17">
        <v>3</v>
      </c>
      <c r="F951" t="s">
        <v>9575</v>
      </c>
    </row>
    <row r="952" spans="1:6" x14ac:dyDescent="0.2">
      <c r="A952" s="3">
        <v>35436</v>
      </c>
      <c r="B952" s="2">
        <v>722</v>
      </c>
      <c r="C952" t="s">
        <v>9675</v>
      </c>
      <c r="D952" s="17">
        <v>4</v>
      </c>
      <c r="F952" t="s">
        <v>9371</v>
      </c>
    </row>
    <row r="953" spans="1:6" x14ac:dyDescent="0.2">
      <c r="A953" s="3">
        <v>35436</v>
      </c>
      <c r="B953" s="2">
        <v>113</v>
      </c>
      <c r="C953" t="s">
        <v>9093</v>
      </c>
      <c r="D953" s="17">
        <v>2</v>
      </c>
      <c r="F953" t="s">
        <v>9399</v>
      </c>
    </row>
    <row r="954" spans="1:6" x14ac:dyDescent="0.2">
      <c r="A954" s="3">
        <v>35436</v>
      </c>
      <c r="B954" s="2">
        <v>383</v>
      </c>
      <c r="C954" t="s">
        <v>9348</v>
      </c>
      <c r="D954" s="17">
        <v>3</v>
      </c>
      <c r="F954" t="s">
        <v>10011</v>
      </c>
    </row>
    <row r="955" spans="1:6" x14ac:dyDescent="0.2">
      <c r="A955" s="3">
        <v>35436</v>
      </c>
      <c r="B955" s="2">
        <v>400</v>
      </c>
      <c r="C955" t="s">
        <v>9365</v>
      </c>
      <c r="D955" s="17">
        <v>3</v>
      </c>
      <c r="F955" t="s">
        <v>9472</v>
      </c>
    </row>
    <row r="956" spans="1:6" x14ac:dyDescent="0.2">
      <c r="A956" s="3">
        <v>35436</v>
      </c>
      <c r="B956" s="2">
        <v>350</v>
      </c>
      <c r="C956" t="s">
        <v>9316</v>
      </c>
      <c r="D956" s="17">
        <v>3</v>
      </c>
      <c r="F956" t="s">
        <v>10406</v>
      </c>
    </row>
    <row r="957" spans="1:6" x14ac:dyDescent="0.2">
      <c r="A957" s="3">
        <v>35436</v>
      </c>
      <c r="B957" s="2">
        <v>891</v>
      </c>
      <c r="C957" t="s">
        <v>9833</v>
      </c>
      <c r="D957" s="17">
        <v>3</v>
      </c>
      <c r="F957" t="s">
        <v>10321</v>
      </c>
    </row>
    <row r="958" spans="1:6" x14ac:dyDescent="0.2">
      <c r="A958" s="3">
        <v>35436</v>
      </c>
      <c r="B958" s="2">
        <v>1467</v>
      </c>
      <c r="C958" t="s">
        <v>10385</v>
      </c>
      <c r="D958" s="17">
        <v>2</v>
      </c>
      <c r="F958" t="s">
        <v>9653</v>
      </c>
    </row>
    <row r="959" spans="1:6" x14ac:dyDescent="0.2">
      <c r="A959" s="3">
        <v>35436</v>
      </c>
      <c r="B959" s="2">
        <v>1224</v>
      </c>
      <c r="C959" t="s">
        <v>10148</v>
      </c>
      <c r="D959" s="17">
        <v>2</v>
      </c>
      <c r="F959" t="s">
        <v>9929</v>
      </c>
    </row>
    <row r="960" spans="1:6" x14ac:dyDescent="0.2">
      <c r="A960" s="3">
        <v>35436</v>
      </c>
      <c r="B960" s="2">
        <v>55</v>
      </c>
      <c r="C960" t="s">
        <v>9037</v>
      </c>
      <c r="D960" s="17">
        <v>3</v>
      </c>
      <c r="F960" t="s">
        <v>9398</v>
      </c>
    </row>
    <row r="961" spans="1:6" x14ac:dyDescent="0.2">
      <c r="A961" s="3">
        <v>35436</v>
      </c>
      <c r="B961" s="2">
        <v>589</v>
      </c>
      <c r="C961" t="s">
        <v>9546</v>
      </c>
      <c r="D961" s="17">
        <v>4</v>
      </c>
      <c r="F961" t="s">
        <v>10261</v>
      </c>
    </row>
    <row r="962" spans="1:6" x14ac:dyDescent="0.2">
      <c r="A962" s="3">
        <v>35436</v>
      </c>
      <c r="B962" s="2">
        <v>1205</v>
      </c>
      <c r="C962" t="s">
        <v>10129</v>
      </c>
      <c r="D962" s="17">
        <v>2</v>
      </c>
      <c r="F962" t="s">
        <v>10047</v>
      </c>
    </row>
    <row r="963" spans="1:6" x14ac:dyDescent="0.2">
      <c r="A963" s="3">
        <v>35436</v>
      </c>
      <c r="B963" s="2">
        <v>502</v>
      </c>
      <c r="C963" t="s">
        <v>9462</v>
      </c>
      <c r="D963" s="17">
        <v>3</v>
      </c>
      <c r="F963" t="s">
        <v>9597</v>
      </c>
    </row>
    <row r="964" spans="1:6" x14ac:dyDescent="0.2">
      <c r="A964" s="3">
        <v>35436</v>
      </c>
      <c r="B964" s="2">
        <v>445</v>
      </c>
      <c r="C964" t="s">
        <v>9409</v>
      </c>
      <c r="D964" s="17">
        <v>3</v>
      </c>
      <c r="F964" t="s">
        <v>9117</v>
      </c>
    </row>
    <row r="965" spans="1:6" x14ac:dyDescent="0.2">
      <c r="A965" s="3">
        <v>35436</v>
      </c>
      <c r="B965" s="2">
        <v>1221</v>
      </c>
      <c r="C965" t="s">
        <v>10145</v>
      </c>
      <c r="D965" s="17">
        <v>3</v>
      </c>
      <c r="F965" t="s">
        <v>10014</v>
      </c>
    </row>
    <row r="966" spans="1:6" x14ac:dyDescent="0.2">
      <c r="A966" s="3">
        <v>35436</v>
      </c>
      <c r="B966" s="2">
        <v>19</v>
      </c>
      <c r="C966" t="s">
        <v>9001</v>
      </c>
      <c r="D966" s="17">
        <v>3</v>
      </c>
      <c r="F966" t="s">
        <v>9053</v>
      </c>
    </row>
    <row r="967" spans="1:6" x14ac:dyDescent="0.2">
      <c r="A967" s="3">
        <v>35436</v>
      </c>
      <c r="B967" s="2">
        <v>529</v>
      </c>
      <c r="C967" t="s">
        <v>9488</v>
      </c>
      <c r="D967" s="17">
        <v>3</v>
      </c>
      <c r="F967" t="s">
        <v>10216</v>
      </c>
    </row>
    <row r="968" spans="1:6" x14ac:dyDescent="0.2">
      <c r="A968" s="3">
        <v>35436</v>
      </c>
      <c r="B968" s="2">
        <v>972</v>
      </c>
      <c r="C968" t="s">
        <v>9909</v>
      </c>
      <c r="D968" s="17">
        <v>4</v>
      </c>
      <c r="F968" t="s">
        <v>10184</v>
      </c>
    </row>
    <row r="969" spans="1:6" x14ac:dyDescent="0.2">
      <c r="A969" s="3">
        <v>35436</v>
      </c>
      <c r="B969" s="2">
        <v>56</v>
      </c>
      <c r="C969" t="s">
        <v>9038</v>
      </c>
      <c r="D969" s="17">
        <v>3</v>
      </c>
      <c r="F969" t="s">
        <v>10089</v>
      </c>
    </row>
    <row r="970" spans="1:6" x14ac:dyDescent="0.2">
      <c r="A970" s="3">
        <v>35436</v>
      </c>
      <c r="B970" s="2">
        <v>1244</v>
      </c>
      <c r="C970" t="s">
        <v>10168</v>
      </c>
      <c r="D970" s="17">
        <v>2</v>
      </c>
      <c r="F970" t="s">
        <v>10471</v>
      </c>
    </row>
    <row r="971" spans="1:6" x14ac:dyDescent="0.2">
      <c r="A971" s="3">
        <v>35436</v>
      </c>
      <c r="B971" s="2">
        <v>1527</v>
      </c>
      <c r="C971" t="s">
        <v>10442</v>
      </c>
      <c r="D971" s="17">
        <v>4</v>
      </c>
      <c r="F971" t="s">
        <v>9849</v>
      </c>
    </row>
    <row r="972" spans="1:6" x14ac:dyDescent="0.2">
      <c r="A972" s="3">
        <v>35436</v>
      </c>
      <c r="B972" s="2">
        <v>472</v>
      </c>
      <c r="C972" t="s">
        <v>9435</v>
      </c>
      <c r="D972" s="17">
        <v>4</v>
      </c>
      <c r="F972" t="s">
        <v>10197</v>
      </c>
    </row>
    <row r="973" spans="1:6" x14ac:dyDescent="0.2">
      <c r="A973" s="3">
        <v>35436</v>
      </c>
      <c r="B973" s="2">
        <v>1554</v>
      </c>
      <c r="C973" t="s">
        <v>10468</v>
      </c>
      <c r="D973" s="17">
        <v>4</v>
      </c>
      <c r="F973" t="s">
        <v>9174</v>
      </c>
    </row>
    <row r="974" spans="1:6" x14ac:dyDescent="0.2">
      <c r="A974" s="3">
        <v>35436</v>
      </c>
      <c r="B974" s="2">
        <v>1011</v>
      </c>
      <c r="C974" t="s">
        <v>9947</v>
      </c>
      <c r="D974" s="17">
        <v>3</v>
      </c>
      <c r="F974" t="s">
        <v>10256</v>
      </c>
    </row>
    <row r="975" spans="1:6" x14ac:dyDescent="0.2">
      <c r="A975" s="3">
        <v>35436</v>
      </c>
      <c r="B975" s="2">
        <v>1082</v>
      </c>
      <c r="C975" t="s">
        <v>10015</v>
      </c>
      <c r="D975" s="17">
        <v>3</v>
      </c>
      <c r="F975" t="s">
        <v>10096</v>
      </c>
    </row>
    <row r="976" spans="1:6" x14ac:dyDescent="0.2">
      <c r="A976" s="3">
        <v>35436</v>
      </c>
      <c r="B976" s="2">
        <v>1042</v>
      </c>
      <c r="C976" t="s">
        <v>9977</v>
      </c>
      <c r="D976" s="17">
        <v>3</v>
      </c>
      <c r="F976" t="s">
        <v>9824</v>
      </c>
    </row>
    <row r="977" spans="1:6" x14ac:dyDescent="0.2">
      <c r="A977" s="3">
        <v>35436</v>
      </c>
      <c r="B977" s="2">
        <v>1379</v>
      </c>
      <c r="C977" t="s">
        <v>10299</v>
      </c>
      <c r="D977" s="17">
        <v>2</v>
      </c>
      <c r="F977" t="s">
        <v>9951</v>
      </c>
    </row>
    <row r="978" spans="1:6" x14ac:dyDescent="0.2">
      <c r="A978" s="3">
        <v>35436</v>
      </c>
      <c r="B978" s="2">
        <v>4</v>
      </c>
      <c r="C978" t="s">
        <v>8986</v>
      </c>
      <c r="D978" s="17">
        <v>2</v>
      </c>
      <c r="F978" t="s">
        <v>9331</v>
      </c>
    </row>
    <row r="979" spans="1:6" x14ac:dyDescent="0.2">
      <c r="A979" s="3">
        <v>35436</v>
      </c>
      <c r="B979" s="2">
        <v>233</v>
      </c>
      <c r="C979" t="s">
        <v>9206</v>
      </c>
      <c r="D979" s="17">
        <v>3</v>
      </c>
      <c r="F979" t="s">
        <v>9221</v>
      </c>
    </row>
    <row r="980" spans="1:6" x14ac:dyDescent="0.2">
      <c r="A980" s="3">
        <v>35436</v>
      </c>
      <c r="B980" s="2">
        <v>276</v>
      </c>
      <c r="C980" t="s">
        <v>9248</v>
      </c>
      <c r="D980" s="17">
        <v>4</v>
      </c>
      <c r="F980" t="s">
        <v>9556</v>
      </c>
    </row>
    <row r="981" spans="1:6" x14ac:dyDescent="0.2">
      <c r="A981" s="3">
        <v>35436</v>
      </c>
      <c r="B981" s="2">
        <v>559</v>
      </c>
      <c r="C981" t="s">
        <v>9518</v>
      </c>
      <c r="D981" s="17">
        <v>4</v>
      </c>
      <c r="F981" t="s">
        <v>10068</v>
      </c>
    </row>
    <row r="982" spans="1:6" x14ac:dyDescent="0.2">
      <c r="A982" s="3">
        <v>35436</v>
      </c>
      <c r="B982" s="2">
        <v>1268</v>
      </c>
      <c r="C982" t="s">
        <v>10191</v>
      </c>
      <c r="D982" s="17">
        <v>4</v>
      </c>
      <c r="F982" t="s">
        <v>10198</v>
      </c>
    </row>
    <row r="983" spans="1:6" x14ac:dyDescent="0.2">
      <c r="A983" s="3">
        <v>35436</v>
      </c>
      <c r="B983" s="2">
        <v>1225</v>
      </c>
      <c r="C983" t="s">
        <v>10149</v>
      </c>
      <c r="D983" s="17">
        <v>3</v>
      </c>
      <c r="F983" t="s">
        <v>10172</v>
      </c>
    </row>
    <row r="984" spans="1:6" x14ac:dyDescent="0.2">
      <c r="A984" s="3">
        <v>35436</v>
      </c>
      <c r="B984" s="2">
        <v>416</v>
      </c>
      <c r="C984" t="s">
        <v>9381</v>
      </c>
      <c r="D984" s="17">
        <v>4</v>
      </c>
      <c r="F984" t="s">
        <v>9800</v>
      </c>
    </row>
    <row r="985" spans="1:6" x14ac:dyDescent="0.2">
      <c r="A985" s="3">
        <v>35436</v>
      </c>
      <c r="B985" s="2">
        <v>1285</v>
      </c>
      <c r="C985" t="s">
        <v>10208</v>
      </c>
      <c r="D985" s="17">
        <v>4</v>
      </c>
      <c r="F985" t="s">
        <v>10353</v>
      </c>
    </row>
    <row r="986" spans="1:6" x14ac:dyDescent="0.2">
      <c r="A986" s="3">
        <v>35436</v>
      </c>
      <c r="B986" s="2">
        <v>649</v>
      </c>
      <c r="C986" t="s">
        <v>9606</v>
      </c>
      <c r="D986" s="17">
        <v>3</v>
      </c>
      <c r="F986" t="s">
        <v>9838</v>
      </c>
    </row>
    <row r="987" spans="1:6" x14ac:dyDescent="0.2">
      <c r="A987" s="3">
        <v>35436</v>
      </c>
      <c r="B987" s="2">
        <v>586</v>
      </c>
      <c r="C987" t="s">
        <v>9543</v>
      </c>
      <c r="D987" s="17">
        <v>4</v>
      </c>
      <c r="F987" t="s">
        <v>9937</v>
      </c>
    </row>
    <row r="988" spans="1:6" x14ac:dyDescent="0.2">
      <c r="A988" s="3">
        <v>35436</v>
      </c>
      <c r="B988" s="2">
        <v>43</v>
      </c>
      <c r="C988" t="s">
        <v>9025</v>
      </c>
      <c r="D988" s="17">
        <v>4</v>
      </c>
      <c r="F988" t="s">
        <v>10212</v>
      </c>
    </row>
    <row r="989" spans="1:6" x14ac:dyDescent="0.2">
      <c r="A989" s="3">
        <v>35436</v>
      </c>
      <c r="B989" s="2">
        <v>1258</v>
      </c>
      <c r="C989" t="s">
        <v>10182</v>
      </c>
      <c r="D989" s="17">
        <v>2</v>
      </c>
      <c r="F989" t="s">
        <v>10092</v>
      </c>
    </row>
    <row r="990" spans="1:6" x14ac:dyDescent="0.2">
      <c r="A990" s="3">
        <v>35436</v>
      </c>
      <c r="B990" s="2">
        <v>961</v>
      </c>
      <c r="C990" t="s">
        <v>9898</v>
      </c>
      <c r="D990" s="17">
        <v>3</v>
      </c>
      <c r="F990" t="s">
        <v>9500</v>
      </c>
    </row>
    <row r="991" spans="1:6" x14ac:dyDescent="0.2">
      <c r="A991" s="3">
        <v>35436</v>
      </c>
      <c r="B991" s="2">
        <v>46</v>
      </c>
      <c r="C991" t="s">
        <v>9028</v>
      </c>
      <c r="D991" s="17">
        <v>2</v>
      </c>
      <c r="F991" t="s">
        <v>9720</v>
      </c>
    </row>
    <row r="992" spans="1:6" x14ac:dyDescent="0.2">
      <c r="A992" s="3">
        <v>35436</v>
      </c>
      <c r="B992" s="2">
        <v>89</v>
      </c>
      <c r="C992" t="s">
        <v>9070</v>
      </c>
      <c r="D992" s="17">
        <v>4</v>
      </c>
      <c r="F992" t="s">
        <v>10451</v>
      </c>
    </row>
    <row r="993" spans="1:6" x14ac:dyDescent="0.2">
      <c r="A993" s="3">
        <v>35436</v>
      </c>
      <c r="B993" s="2">
        <v>372</v>
      </c>
      <c r="C993" t="s">
        <v>9337</v>
      </c>
      <c r="D993" s="17">
        <v>3</v>
      </c>
      <c r="F993" t="s">
        <v>9195</v>
      </c>
    </row>
    <row r="994" spans="1:6" x14ac:dyDescent="0.2">
      <c r="A994" s="3">
        <v>35436</v>
      </c>
      <c r="B994" s="2">
        <v>1082</v>
      </c>
      <c r="C994" t="s">
        <v>10015</v>
      </c>
      <c r="D994" s="17">
        <v>3</v>
      </c>
      <c r="F994" t="s">
        <v>9799</v>
      </c>
    </row>
    <row r="995" spans="1:6" x14ac:dyDescent="0.2">
      <c r="A995" s="3">
        <v>35436</v>
      </c>
      <c r="B995" s="2">
        <v>1038</v>
      </c>
      <c r="C995" t="s">
        <v>9973</v>
      </c>
      <c r="D995" s="17">
        <v>3</v>
      </c>
      <c r="F995" t="s">
        <v>9548</v>
      </c>
    </row>
    <row r="996" spans="1:6" x14ac:dyDescent="0.2">
      <c r="A996" s="3">
        <v>35436</v>
      </c>
      <c r="B996" s="2">
        <v>229</v>
      </c>
      <c r="C996" t="s">
        <v>9202</v>
      </c>
      <c r="D996" s="17">
        <v>3</v>
      </c>
      <c r="F996" t="s">
        <v>10391</v>
      </c>
    </row>
    <row r="997" spans="1:6" x14ac:dyDescent="0.2">
      <c r="A997" s="3">
        <v>35436</v>
      </c>
      <c r="B997" s="2">
        <v>1098</v>
      </c>
      <c r="C997" t="s">
        <v>10031</v>
      </c>
      <c r="D997" s="17">
        <v>3</v>
      </c>
      <c r="F997" t="s">
        <v>9137</v>
      </c>
    </row>
    <row r="998" spans="1:6" x14ac:dyDescent="0.2">
      <c r="A998" s="3">
        <v>35436</v>
      </c>
      <c r="B998" s="2">
        <v>462</v>
      </c>
      <c r="C998" t="s">
        <v>9425</v>
      </c>
      <c r="D998" s="17">
        <v>3</v>
      </c>
      <c r="F998" t="s">
        <v>10060</v>
      </c>
    </row>
    <row r="999" spans="1:6" x14ac:dyDescent="0.2">
      <c r="A999" s="3">
        <v>35436</v>
      </c>
      <c r="B999" s="2">
        <v>1544</v>
      </c>
      <c r="C999" t="s">
        <v>10459</v>
      </c>
      <c r="D999" s="17">
        <v>3</v>
      </c>
      <c r="F999" t="s">
        <v>10154</v>
      </c>
    </row>
    <row r="1000" spans="1:6" x14ac:dyDescent="0.2">
      <c r="A1000" s="3">
        <v>35436</v>
      </c>
      <c r="B1000" s="2">
        <v>1415</v>
      </c>
      <c r="C1000" t="s">
        <v>10334</v>
      </c>
      <c r="D1000" s="17">
        <v>3</v>
      </c>
      <c r="F1000" t="s">
        <v>9950</v>
      </c>
    </row>
    <row r="1001" spans="1:6" x14ac:dyDescent="0.2">
      <c r="A1001" s="3">
        <v>35436</v>
      </c>
      <c r="B1001" s="2">
        <v>603</v>
      </c>
      <c r="C1001" t="s">
        <v>9560</v>
      </c>
      <c r="D1001" s="17">
        <v>3</v>
      </c>
      <c r="F1001" t="s">
        <v>10349</v>
      </c>
    </row>
    <row r="1002" spans="1:6" x14ac:dyDescent="0.2">
      <c r="A1002" s="3">
        <v>35436</v>
      </c>
      <c r="B1002" s="2">
        <v>779</v>
      </c>
      <c r="C1002" t="s">
        <v>9727</v>
      </c>
      <c r="D1002" s="17">
        <v>3</v>
      </c>
      <c r="F1002" t="s">
        <v>9158</v>
      </c>
    </row>
    <row r="1003" spans="1:6" x14ac:dyDescent="0.2">
      <c r="A1003" s="3">
        <v>35436</v>
      </c>
      <c r="B1003" s="2">
        <v>663</v>
      </c>
      <c r="C1003" t="s">
        <v>9619</v>
      </c>
      <c r="D1003" s="17">
        <v>4</v>
      </c>
      <c r="F1003" t="s">
        <v>10144</v>
      </c>
    </row>
    <row r="1004" spans="1:6" x14ac:dyDescent="0.2">
      <c r="A1004" s="3">
        <v>35436</v>
      </c>
      <c r="B1004" s="2">
        <v>1012</v>
      </c>
      <c r="C1004" t="s">
        <v>9948</v>
      </c>
      <c r="D1004" s="17">
        <v>2</v>
      </c>
      <c r="F1004" t="s">
        <v>9363</v>
      </c>
    </row>
    <row r="1005" spans="1:6" x14ac:dyDescent="0.2">
      <c r="A1005" s="3">
        <v>35436</v>
      </c>
      <c r="B1005" s="2">
        <v>1108</v>
      </c>
      <c r="C1005" t="s">
        <v>10040</v>
      </c>
      <c r="D1005" s="17">
        <v>4</v>
      </c>
      <c r="F1005" t="s">
        <v>9139</v>
      </c>
    </row>
    <row r="1006" spans="1:6" x14ac:dyDescent="0.2">
      <c r="A1006" s="3">
        <v>35436</v>
      </c>
      <c r="B1006" s="2">
        <v>1551</v>
      </c>
      <c r="C1006" t="s">
        <v>10465</v>
      </c>
      <c r="D1006" s="17">
        <v>4</v>
      </c>
      <c r="F1006" t="s">
        <v>10258</v>
      </c>
    </row>
    <row r="1007" spans="1:6" x14ac:dyDescent="0.2">
      <c r="A1007" s="3">
        <v>35436</v>
      </c>
      <c r="B1007" s="2">
        <v>70</v>
      </c>
      <c r="C1007" t="s">
        <v>9051</v>
      </c>
      <c r="D1007" s="17">
        <v>3</v>
      </c>
      <c r="F1007" t="s">
        <v>9105</v>
      </c>
    </row>
    <row r="1008" spans="1:6" x14ac:dyDescent="0.2">
      <c r="A1008" s="3">
        <v>35436</v>
      </c>
      <c r="B1008" s="2">
        <v>819</v>
      </c>
      <c r="C1008" t="s">
        <v>9765</v>
      </c>
      <c r="D1008" s="17">
        <v>2</v>
      </c>
      <c r="F1008" t="s">
        <v>9997</v>
      </c>
    </row>
    <row r="1009" spans="1:6" x14ac:dyDescent="0.2">
      <c r="A1009" s="3">
        <v>35436</v>
      </c>
      <c r="B1009" s="2">
        <v>1508</v>
      </c>
      <c r="C1009" t="s">
        <v>10425</v>
      </c>
      <c r="D1009" s="17">
        <v>4</v>
      </c>
      <c r="F1009" t="s">
        <v>9314</v>
      </c>
    </row>
    <row r="1010" spans="1:6" x14ac:dyDescent="0.2">
      <c r="A1010" s="3">
        <v>35436</v>
      </c>
      <c r="B1010" s="2">
        <v>353</v>
      </c>
      <c r="C1010" t="s">
        <v>9319</v>
      </c>
      <c r="D1010" s="17">
        <v>3</v>
      </c>
      <c r="F1010" t="s">
        <v>9940</v>
      </c>
    </row>
    <row r="1011" spans="1:6" x14ac:dyDescent="0.2">
      <c r="A1011" s="3">
        <v>35436</v>
      </c>
      <c r="B1011" s="2">
        <v>1528</v>
      </c>
      <c r="C1011" t="s">
        <v>10443</v>
      </c>
      <c r="D1011" s="17">
        <v>3</v>
      </c>
      <c r="F1011" t="s">
        <v>9679</v>
      </c>
    </row>
    <row r="1012" spans="1:6" x14ac:dyDescent="0.2">
      <c r="A1012" s="3">
        <v>35436</v>
      </c>
      <c r="B1012" s="2">
        <v>1119</v>
      </c>
      <c r="C1012" t="s">
        <v>10050</v>
      </c>
      <c r="D1012" s="17">
        <v>3</v>
      </c>
      <c r="F1012" t="s">
        <v>9251</v>
      </c>
    </row>
    <row r="1013" spans="1:6" x14ac:dyDescent="0.2">
      <c r="A1013" s="3">
        <v>35436</v>
      </c>
      <c r="B1013" s="2">
        <v>839</v>
      </c>
      <c r="C1013" t="s">
        <v>9784</v>
      </c>
      <c r="D1013" s="17">
        <v>3</v>
      </c>
      <c r="F1013" t="s">
        <v>9713</v>
      </c>
    </row>
    <row r="1014" spans="1:6" x14ac:dyDescent="0.2">
      <c r="A1014" s="3">
        <v>35436</v>
      </c>
      <c r="B1014" s="2">
        <v>1189</v>
      </c>
      <c r="C1014" t="s">
        <v>10116</v>
      </c>
      <c r="D1014" s="17">
        <v>3</v>
      </c>
      <c r="F1014" t="s">
        <v>10411</v>
      </c>
    </row>
    <row r="1015" spans="1:6" x14ac:dyDescent="0.2">
      <c r="A1015" s="3">
        <v>35436</v>
      </c>
      <c r="B1015" s="2">
        <v>140</v>
      </c>
      <c r="C1015" t="s">
        <v>9119</v>
      </c>
      <c r="D1015" s="17">
        <v>4</v>
      </c>
      <c r="F1015" t="s">
        <v>9186</v>
      </c>
    </row>
    <row r="1016" spans="1:6" x14ac:dyDescent="0.2">
      <c r="A1016" s="3">
        <v>35436</v>
      </c>
      <c r="B1016" s="2">
        <v>583</v>
      </c>
      <c r="C1016" t="s">
        <v>9540</v>
      </c>
      <c r="D1016" s="17">
        <v>4</v>
      </c>
      <c r="F1016" t="s">
        <v>9866</v>
      </c>
    </row>
    <row r="1017" spans="1:6" x14ac:dyDescent="0.2">
      <c r="A1017" s="3">
        <v>35436</v>
      </c>
      <c r="B1017" s="2">
        <v>1226</v>
      </c>
      <c r="C1017" t="s">
        <v>10150</v>
      </c>
      <c r="D1017" s="17">
        <v>2</v>
      </c>
      <c r="F1017" t="s">
        <v>10133</v>
      </c>
    </row>
    <row r="1018" spans="1:6" x14ac:dyDescent="0.2">
      <c r="A1018" s="3">
        <v>35436</v>
      </c>
      <c r="B1018" s="2">
        <v>716</v>
      </c>
      <c r="C1018" t="s">
        <v>9669</v>
      </c>
      <c r="D1018" s="17">
        <v>3</v>
      </c>
      <c r="F1018" t="s">
        <v>9327</v>
      </c>
    </row>
    <row r="1019" spans="1:6" x14ac:dyDescent="0.2">
      <c r="A1019" s="3">
        <v>35436</v>
      </c>
      <c r="B1019" s="2">
        <v>827</v>
      </c>
      <c r="C1019" t="s">
        <v>9772</v>
      </c>
      <c r="D1019" s="17">
        <v>3</v>
      </c>
      <c r="F1019" t="s">
        <v>9768</v>
      </c>
    </row>
    <row r="1020" spans="1:6" x14ac:dyDescent="0.2">
      <c r="A1020" s="3">
        <v>35436</v>
      </c>
      <c r="B1020" s="2">
        <v>743</v>
      </c>
      <c r="C1020" t="s">
        <v>9695</v>
      </c>
      <c r="D1020" s="17">
        <v>3</v>
      </c>
      <c r="F1020" t="s">
        <v>9647</v>
      </c>
    </row>
    <row r="1021" spans="1:6" x14ac:dyDescent="0.2">
      <c r="A1021" s="3">
        <v>35436</v>
      </c>
      <c r="B1021" s="2">
        <v>1159</v>
      </c>
      <c r="C1021" t="s">
        <v>10088</v>
      </c>
      <c r="D1021" s="17">
        <v>3</v>
      </c>
      <c r="F1021" t="s">
        <v>9443</v>
      </c>
    </row>
    <row r="1022" spans="1:6" x14ac:dyDescent="0.2">
      <c r="A1022" s="3">
        <v>35436</v>
      </c>
      <c r="B1022" s="2">
        <v>1055</v>
      </c>
      <c r="C1022" t="s">
        <v>9989</v>
      </c>
      <c r="D1022" s="17">
        <v>3</v>
      </c>
      <c r="F1022" t="s">
        <v>10007</v>
      </c>
    </row>
    <row r="1023" spans="1:6" x14ac:dyDescent="0.2">
      <c r="A1023" s="3">
        <v>35436</v>
      </c>
      <c r="B1023" s="2">
        <v>192</v>
      </c>
      <c r="C1023" t="s">
        <v>9168</v>
      </c>
      <c r="D1023" s="17">
        <v>4</v>
      </c>
      <c r="F1023" t="s">
        <v>10117</v>
      </c>
    </row>
    <row r="1024" spans="1:6" x14ac:dyDescent="0.2">
      <c r="A1024" s="3">
        <v>35436</v>
      </c>
      <c r="B1024" s="2">
        <v>1507</v>
      </c>
      <c r="C1024" t="s">
        <v>10424</v>
      </c>
      <c r="D1024" s="17">
        <v>3</v>
      </c>
      <c r="F1024" t="s">
        <v>9753</v>
      </c>
    </row>
    <row r="1025" spans="1:6" x14ac:dyDescent="0.2">
      <c r="A1025" s="3">
        <v>35436</v>
      </c>
      <c r="B1025" s="2">
        <v>59</v>
      </c>
      <c r="C1025" t="s">
        <v>9041</v>
      </c>
      <c r="D1025" s="17">
        <v>3</v>
      </c>
      <c r="F1025" t="s">
        <v>9362</v>
      </c>
    </row>
    <row r="1026" spans="1:6" x14ac:dyDescent="0.2">
      <c r="A1026" s="3">
        <v>35436</v>
      </c>
      <c r="B1026" s="2">
        <v>142</v>
      </c>
      <c r="C1026" t="s">
        <v>9121</v>
      </c>
      <c r="D1026" s="17">
        <v>3</v>
      </c>
      <c r="F1026" t="s">
        <v>10137</v>
      </c>
    </row>
    <row r="1027" spans="1:6" x14ac:dyDescent="0.2">
      <c r="A1027" s="3">
        <v>35436</v>
      </c>
      <c r="B1027" s="2">
        <v>1451</v>
      </c>
      <c r="C1027" t="s">
        <v>10369</v>
      </c>
      <c r="D1027" s="17">
        <v>3</v>
      </c>
      <c r="F1027" t="s">
        <v>9817</v>
      </c>
    </row>
    <row r="1028" spans="1:6" x14ac:dyDescent="0.2">
      <c r="A1028" s="3">
        <v>35436</v>
      </c>
      <c r="B1028" s="2">
        <v>642</v>
      </c>
      <c r="C1028" t="s">
        <v>9599</v>
      </c>
      <c r="D1028" s="17">
        <v>2</v>
      </c>
      <c r="F1028" t="s">
        <v>10445</v>
      </c>
    </row>
    <row r="1029" spans="1:6" x14ac:dyDescent="0.2">
      <c r="A1029" s="3">
        <v>35436</v>
      </c>
      <c r="B1029" s="2">
        <v>559</v>
      </c>
      <c r="C1029" t="s">
        <v>9518</v>
      </c>
      <c r="D1029" s="17">
        <v>2</v>
      </c>
      <c r="F1029" t="s">
        <v>9016</v>
      </c>
    </row>
    <row r="1030" spans="1:6" x14ac:dyDescent="0.2">
      <c r="A1030" s="3">
        <v>35436</v>
      </c>
      <c r="B1030" s="2">
        <v>1347</v>
      </c>
      <c r="C1030" t="s">
        <v>10269</v>
      </c>
      <c r="D1030" s="17">
        <v>4</v>
      </c>
      <c r="F1030" t="s">
        <v>9670</v>
      </c>
    </row>
    <row r="1031" spans="1:6" x14ac:dyDescent="0.2">
      <c r="A1031" s="3">
        <v>35436</v>
      </c>
      <c r="B1031" s="2">
        <v>223</v>
      </c>
      <c r="C1031" t="s">
        <v>9196</v>
      </c>
      <c r="D1031" s="17">
        <v>4</v>
      </c>
      <c r="F1031" t="s">
        <v>9201</v>
      </c>
    </row>
    <row r="1032" spans="1:6" x14ac:dyDescent="0.2">
      <c r="A1032" s="3">
        <v>35436</v>
      </c>
      <c r="B1032" s="2">
        <v>40</v>
      </c>
      <c r="C1032" t="s">
        <v>9021</v>
      </c>
      <c r="D1032" s="17">
        <v>5</v>
      </c>
      <c r="F1032" t="s">
        <v>9010</v>
      </c>
    </row>
    <row r="1033" spans="1:6" x14ac:dyDescent="0.2">
      <c r="A1033" s="3">
        <v>35436</v>
      </c>
      <c r="B1033" s="2">
        <v>589</v>
      </c>
      <c r="C1033" t="s">
        <v>9546</v>
      </c>
      <c r="D1033" s="17">
        <v>4</v>
      </c>
      <c r="F1033" t="s">
        <v>9622</v>
      </c>
    </row>
    <row r="1034" spans="1:6" x14ac:dyDescent="0.2">
      <c r="A1034" s="3">
        <v>35436</v>
      </c>
      <c r="B1034" s="2">
        <v>86</v>
      </c>
      <c r="C1034" t="s">
        <v>9067</v>
      </c>
      <c r="D1034" s="17">
        <v>2</v>
      </c>
      <c r="F1034" t="s">
        <v>9639</v>
      </c>
    </row>
    <row r="1035" spans="1:6" x14ac:dyDescent="0.2">
      <c r="A1035" s="3">
        <v>35436</v>
      </c>
      <c r="B1035" s="2">
        <v>123</v>
      </c>
      <c r="C1035" t="s">
        <v>9103</v>
      </c>
      <c r="D1035" s="17">
        <v>3</v>
      </c>
      <c r="F1035" t="s">
        <v>9296</v>
      </c>
    </row>
    <row r="1036" spans="1:6" x14ac:dyDescent="0.2">
      <c r="A1036" s="3">
        <v>35436</v>
      </c>
      <c r="B1036" s="2">
        <v>339</v>
      </c>
      <c r="C1036" t="s">
        <v>9307</v>
      </c>
      <c r="D1036" s="17">
        <v>3</v>
      </c>
      <c r="F1036" t="s">
        <v>9049</v>
      </c>
    </row>
    <row r="1037" spans="1:6" x14ac:dyDescent="0.2">
      <c r="A1037" s="3">
        <v>35436</v>
      </c>
      <c r="B1037" s="2">
        <v>835</v>
      </c>
      <c r="C1037" t="s">
        <v>9780</v>
      </c>
      <c r="D1037" s="17">
        <v>2</v>
      </c>
      <c r="F1037" t="s">
        <v>9574</v>
      </c>
    </row>
    <row r="1038" spans="1:6" x14ac:dyDescent="0.2">
      <c r="A1038" s="3">
        <v>35436</v>
      </c>
      <c r="B1038" s="2">
        <v>79</v>
      </c>
      <c r="C1038" t="s">
        <v>9060</v>
      </c>
      <c r="D1038" s="17">
        <v>4</v>
      </c>
      <c r="F1038" t="s">
        <v>10164</v>
      </c>
    </row>
    <row r="1039" spans="1:6" x14ac:dyDescent="0.2">
      <c r="A1039" s="3">
        <v>35436</v>
      </c>
      <c r="B1039" s="2">
        <v>57</v>
      </c>
      <c r="C1039" t="s">
        <v>9039</v>
      </c>
      <c r="D1039" s="17">
        <v>2</v>
      </c>
      <c r="F1039" t="s">
        <v>10342</v>
      </c>
    </row>
    <row r="1040" spans="1:6" x14ac:dyDescent="0.2">
      <c r="A1040" s="3">
        <v>35436</v>
      </c>
      <c r="B1040" s="2">
        <v>539</v>
      </c>
      <c r="C1040" t="s">
        <v>9498</v>
      </c>
      <c r="D1040" s="17">
        <v>3</v>
      </c>
      <c r="F1040" t="s">
        <v>9167</v>
      </c>
    </row>
    <row r="1041" spans="1:6" x14ac:dyDescent="0.2">
      <c r="A1041" s="3">
        <v>35436</v>
      </c>
      <c r="B1041" s="2">
        <v>236</v>
      </c>
      <c r="C1041" t="s">
        <v>9209</v>
      </c>
      <c r="D1041" s="17">
        <v>3</v>
      </c>
      <c r="F1041" t="s">
        <v>10079</v>
      </c>
    </row>
    <row r="1042" spans="1:6" x14ac:dyDescent="0.2">
      <c r="A1042" s="3">
        <v>35436</v>
      </c>
      <c r="B1042" s="2">
        <v>1457</v>
      </c>
      <c r="C1042" t="s">
        <v>10375</v>
      </c>
      <c r="D1042" s="17">
        <v>3</v>
      </c>
      <c r="F1042" t="s">
        <v>10155</v>
      </c>
    </row>
    <row r="1043" spans="1:6" x14ac:dyDescent="0.2">
      <c r="A1043" s="3">
        <v>35436</v>
      </c>
      <c r="B1043" s="2">
        <v>581</v>
      </c>
      <c r="C1043" t="s">
        <v>9538</v>
      </c>
      <c r="D1043" s="17">
        <v>4</v>
      </c>
      <c r="F1043" t="s">
        <v>9270</v>
      </c>
    </row>
    <row r="1044" spans="1:6" x14ac:dyDescent="0.2">
      <c r="A1044" s="3">
        <v>35436</v>
      </c>
      <c r="B1044" s="2">
        <v>92</v>
      </c>
      <c r="C1044" t="s">
        <v>9073</v>
      </c>
      <c r="D1044" s="17">
        <v>2</v>
      </c>
      <c r="F1044" t="s">
        <v>9871</v>
      </c>
    </row>
    <row r="1045" spans="1:6" x14ac:dyDescent="0.2">
      <c r="A1045" s="3">
        <v>35436</v>
      </c>
      <c r="B1045" s="2">
        <v>415</v>
      </c>
      <c r="C1045" t="s">
        <v>9380</v>
      </c>
      <c r="D1045" s="17">
        <v>3</v>
      </c>
      <c r="F1045" t="s">
        <v>10356</v>
      </c>
    </row>
    <row r="1046" spans="1:6" x14ac:dyDescent="0.2">
      <c r="A1046" s="3">
        <v>35436</v>
      </c>
      <c r="B1046" s="2">
        <v>592</v>
      </c>
      <c r="C1046" t="s">
        <v>9549</v>
      </c>
      <c r="D1046" s="17">
        <v>2</v>
      </c>
      <c r="F1046" t="s">
        <v>9501</v>
      </c>
    </row>
    <row r="1047" spans="1:6" x14ac:dyDescent="0.2">
      <c r="A1047" s="3">
        <v>35436</v>
      </c>
      <c r="B1047" s="2">
        <v>475</v>
      </c>
      <c r="C1047" t="s">
        <v>9438</v>
      </c>
      <c r="D1047" s="17">
        <v>3</v>
      </c>
      <c r="F1047" t="s">
        <v>9928</v>
      </c>
    </row>
    <row r="1048" spans="1:6" x14ac:dyDescent="0.2">
      <c r="A1048" s="3">
        <v>35436</v>
      </c>
      <c r="B1048" s="2">
        <v>825</v>
      </c>
      <c r="C1048" t="s">
        <v>9770</v>
      </c>
      <c r="D1048" s="17">
        <v>3</v>
      </c>
      <c r="F1048" t="s">
        <v>9932</v>
      </c>
    </row>
    <row r="1049" spans="1:6" x14ac:dyDescent="0.2">
      <c r="A1049" s="3">
        <v>35436</v>
      </c>
      <c r="B1049" s="2">
        <v>1501</v>
      </c>
      <c r="C1049" t="s">
        <v>10419</v>
      </c>
      <c r="D1049" s="17">
        <v>3</v>
      </c>
      <c r="F1049" t="s">
        <v>9468</v>
      </c>
    </row>
    <row r="1050" spans="1:6" x14ac:dyDescent="0.2">
      <c r="A1050" s="3">
        <v>35436</v>
      </c>
      <c r="B1050" s="2">
        <v>864</v>
      </c>
      <c r="C1050" t="s">
        <v>9808</v>
      </c>
      <c r="D1050" s="17">
        <v>3</v>
      </c>
      <c r="F1050" t="s">
        <v>9514</v>
      </c>
    </row>
    <row r="1051" spans="1:6" x14ac:dyDescent="0.2">
      <c r="A1051" s="3">
        <v>35436</v>
      </c>
      <c r="B1051" s="2">
        <v>388</v>
      </c>
      <c r="C1051" t="s">
        <v>9353</v>
      </c>
      <c r="D1051" s="17">
        <v>4</v>
      </c>
      <c r="F1051" t="s">
        <v>9830</v>
      </c>
    </row>
    <row r="1052" spans="1:6" x14ac:dyDescent="0.2">
      <c r="A1052" s="3">
        <v>35436</v>
      </c>
      <c r="B1052" s="2">
        <v>202</v>
      </c>
      <c r="C1052" t="s">
        <v>9177</v>
      </c>
      <c r="D1052" s="17">
        <v>2</v>
      </c>
      <c r="F1052" t="s">
        <v>9113</v>
      </c>
    </row>
    <row r="1053" spans="1:6" x14ac:dyDescent="0.2">
      <c r="A1053" s="3">
        <v>35436</v>
      </c>
      <c r="B1053" s="2">
        <v>1205</v>
      </c>
      <c r="C1053" t="s">
        <v>10129</v>
      </c>
      <c r="D1053" s="17">
        <v>3</v>
      </c>
      <c r="F1053" t="s">
        <v>10178</v>
      </c>
    </row>
    <row r="1054" spans="1:6" x14ac:dyDescent="0.2">
      <c r="A1054" s="3">
        <v>35436</v>
      </c>
      <c r="B1054" s="2">
        <v>169</v>
      </c>
      <c r="C1054" t="s">
        <v>9146</v>
      </c>
      <c r="D1054" s="17">
        <v>4</v>
      </c>
      <c r="F1054" t="s">
        <v>9155</v>
      </c>
    </row>
    <row r="1055" spans="1:6" x14ac:dyDescent="0.2">
      <c r="A1055" s="3">
        <v>35436</v>
      </c>
      <c r="B1055" s="2">
        <v>1305</v>
      </c>
      <c r="C1055" t="s">
        <v>10228</v>
      </c>
      <c r="D1055" s="17">
        <v>4</v>
      </c>
      <c r="F1055" t="s">
        <v>9259</v>
      </c>
    </row>
    <row r="1056" spans="1:6" x14ac:dyDescent="0.2">
      <c r="A1056" s="3">
        <v>35436</v>
      </c>
      <c r="B1056" s="2">
        <v>1427</v>
      </c>
      <c r="C1056" t="s">
        <v>10346</v>
      </c>
      <c r="D1056" s="17">
        <v>4</v>
      </c>
      <c r="F1056" t="s">
        <v>9112</v>
      </c>
    </row>
    <row r="1057" spans="1:6" x14ac:dyDescent="0.2">
      <c r="A1057" s="3">
        <v>35436</v>
      </c>
      <c r="B1057" s="2">
        <v>645</v>
      </c>
      <c r="C1057" t="s">
        <v>9602</v>
      </c>
      <c r="D1057" s="17">
        <v>4</v>
      </c>
      <c r="F1057" t="s">
        <v>10297</v>
      </c>
    </row>
    <row r="1058" spans="1:6" x14ac:dyDescent="0.2">
      <c r="A1058" s="3">
        <v>35436</v>
      </c>
      <c r="B1058" s="2">
        <v>656</v>
      </c>
      <c r="C1058" t="s">
        <v>9612</v>
      </c>
      <c r="D1058" s="17">
        <v>2</v>
      </c>
      <c r="F1058" t="s">
        <v>8994</v>
      </c>
    </row>
    <row r="1059" spans="1:6" x14ac:dyDescent="0.2">
      <c r="A1059" s="3">
        <v>35436</v>
      </c>
      <c r="B1059" s="2">
        <v>672</v>
      </c>
      <c r="C1059" t="s">
        <v>9627</v>
      </c>
      <c r="D1059" s="17">
        <v>3</v>
      </c>
      <c r="F1059" t="s">
        <v>10135</v>
      </c>
    </row>
    <row r="1060" spans="1:6" x14ac:dyDescent="0.2">
      <c r="A1060" s="3">
        <v>35436</v>
      </c>
      <c r="B1060" s="2">
        <v>722</v>
      </c>
      <c r="C1060" t="s">
        <v>9675</v>
      </c>
      <c r="D1060" s="17">
        <v>4</v>
      </c>
      <c r="F1060" t="s">
        <v>9938</v>
      </c>
    </row>
    <row r="1061" spans="1:6" x14ac:dyDescent="0.2">
      <c r="A1061" s="3">
        <v>35436</v>
      </c>
      <c r="B1061" s="2">
        <v>472</v>
      </c>
      <c r="C1061" t="s">
        <v>9435</v>
      </c>
      <c r="D1061" s="17">
        <v>3</v>
      </c>
      <c r="F1061" t="s">
        <v>10291</v>
      </c>
    </row>
    <row r="1062" spans="1:6" x14ac:dyDescent="0.2">
      <c r="A1062" s="3">
        <v>35436</v>
      </c>
      <c r="B1062" s="2">
        <v>1221</v>
      </c>
      <c r="C1062" t="s">
        <v>10145</v>
      </c>
      <c r="D1062" s="17">
        <v>3</v>
      </c>
      <c r="F1062" t="s">
        <v>9874</v>
      </c>
    </row>
    <row r="1063" spans="1:6" x14ac:dyDescent="0.2">
      <c r="A1063" s="3">
        <v>35436</v>
      </c>
      <c r="B1063" s="2">
        <v>875</v>
      </c>
      <c r="C1063" t="s">
        <v>9818</v>
      </c>
      <c r="D1063" s="17">
        <v>4</v>
      </c>
      <c r="F1063" t="s">
        <v>9459</v>
      </c>
    </row>
    <row r="1064" spans="1:6" x14ac:dyDescent="0.2">
      <c r="A1064" s="3">
        <v>35436</v>
      </c>
      <c r="B1064" s="2">
        <v>459</v>
      </c>
      <c r="C1064" t="s">
        <v>9422</v>
      </c>
      <c r="D1064" s="17">
        <v>3</v>
      </c>
      <c r="F1064" t="s">
        <v>9700</v>
      </c>
    </row>
    <row r="1065" spans="1:6" x14ac:dyDescent="0.2">
      <c r="A1065" s="3">
        <v>35436</v>
      </c>
      <c r="B1065" s="2">
        <v>1235</v>
      </c>
      <c r="C1065" t="s">
        <v>10159</v>
      </c>
      <c r="D1065" s="17">
        <v>3</v>
      </c>
      <c r="F1065" t="s">
        <v>9020</v>
      </c>
    </row>
    <row r="1066" spans="1:6" x14ac:dyDescent="0.2">
      <c r="A1066" s="3">
        <v>35436</v>
      </c>
      <c r="B1066" s="2">
        <v>33</v>
      </c>
      <c r="C1066" t="s">
        <v>9014</v>
      </c>
      <c r="D1066" s="17">
        <v>3</v>
      </c>
      <c r="F1066" t="s">
        <v>10294</v>
      </c>
    </row>
    <row r="1067" spans="1:6" x14ac:dyDescent="0.2">
      <c r="A1067" s="3">
        <v>35436</v>
      </c>
      <c r="B1067" s="2">
        <v>543</v>
      </c>
      <c r="C1067" t="s">
        <v>9502</v>
      </c>
      <c r="D1067" s="17">
        <v>3</v>
      </c>
      <c r="F1067" t="s">
        <v>9321</v>
      </c>
    </row>
    <row r="1068" spans="1:6" x14ac:dyDescent="0.2">
      <c r="A1068" s="3">
        <v>35436</v>
      </c>
      <c r="B1068" s="2">
        <v>986</v>
      </c>
      <c r="C1068" t="s">
        <v>9923</v>
      </c>
      <c r="D1068" s="17">
        <v>4</v>
      </c>
      <c r="F1068" t="s">
        <v>9390</v>
      </c>
    </row>
    <row r="1069" spans="1:6" x14ac:dyDescent="0.2">
      <c r="A1069" s="3">
        <v>35436</v>
      </c>
      <c r="B1069" s="2">
        <v>70</v>
      </c>
      <c r="C1069" t="s">
        <v>9051</v>
      </c>
      <c r="D1069" s="17">
        <v>3</v>
      </c>
      <c r="F1069" t="s">
        <v>9520</v>
      </c>
    </row>
    <row r="1070" spans="1:6" x14ac:dyDescent="0.2">
      <c r="A1070" s="3">
        <v>35436</v>
      </c>
      <c r="B1070" s="2">
        <v>1258</v>
      </c>
      <c r="C1070" t="s">
        <v>10182</v>
      </c>
      <c r="D1070" s="17">
        <v>2</v>
      </c>
      <c r="F1070" t="s">
        <v>9558</v>
      </c>
    </row>
    <row r="1071" spans="1:6" x14ac:dyDescent="0.2">
      <c r="A1071" s="3">
        <v>35436</v>
      </c>
      <c r="B1071" s="2">
        <v>1541</v>
      </c>
      <c r="C1071" t="s">
        <v>10456</v>
      </c>
      <c r="D1071" s="17">
        <v>4</v>
      </c>
      <c r="F1071" t="s">
        <v>10174</v>
      </c>
    </row>
    <row r="1072" spans="1:6" x14ac:dyDescent="0.2">
      <c r="A1072" s="3">
        <v>35436</v>
      </c>
      <c r="B1072" s="2">
        <v>486</v>
      </c>
      <c r="C1072" t="s">
        <v>9448</v>
      </c>
      <c r="D1072" s="17">
        <v>4</v>
      </c>
      <c r="F1072" t="s">
        <v>9912</v>
      </c>
    </row>
    <row r="1073" spans="1:6" x14ac:dyDescent="0.2">
      <c r="A1073" s="3">
        <v>35436</v>
      </c>
      <c r="B1073" s="2">
        <v>10</v>
      </c>
      <c r="C1073" t="s">
        <v>8992</v>
      </c>
      <c r="D1073" s="17">
        <v>4</v>
      </c>
      <c r="F1073" t="s">
        <v>9797</v>
      </c>
    </row>
    <row r="1074" spans="1:6" x14ac:dyDescent="0.2">
      <c r="A1074" s="3">
        <v>35436</v>
      </c>
      <c r="B1074" s="2">
        <v>1025</v>
      </c>
      <c r="C1074" t="s">
        <v>9960</v>
      </c>
      <c r="D1074" s="17">
        <v>3</v>
      </c>
      <c r="F1074" t="s">
        <v>9507</v>
      </c>
    </row>
    <row r="1075" spans="1:6" x14ac:dyDescent="0.2">
      <c r="A1075" s="3">
        <v>35436</v>
      </c>
      <c r="B1075" s="2">
        <v>1096</v>
      </c>
      <c r="C1075" t="s">
        <v>10029</v>
      </c>
      <c r="D1075" s="17">
        <v>3</v>
      </c>
      <c r="F1075" t="s">
        <v>9256</v>
      </c>
    </row>
    <row r="1076" spans="1:6" x14ac:dyDescent="0.2">
      <c r="A1076" s="3">
        <v>35436</v>
      </c>
      <c r="B1076" s="2">
        <v>1056</v>
      </c>
      <c r="C1076" t="s">
        <v>9990</v>
      </c>
      <c r="D1076" s="17">
        <v>3</v>
      </c>
      <c r="F1076" t="s">
        <v>9322</v>
      </c>
    </row>
    <row r="1077" spans="1:6" x14ac:dyDescent="0.2">
      <c r="A1077" s="3">
        <v>35436</v>
      </c>
      <c r="B1077" s="2">
        <v>1393</v>
      </c>
      <c r="C1077" t="s">
        <v>10312</v>
      </c>
      <c r="D1077" s="17">
        <v>2</v>
      </c>
      <c r="F1077" t="s">
        <v>9410</v>
      </c>
    </row>
    <row r="1078" spans="1:6" x14ac:dyDescent="0.2">
      <c r="A1078" s="3">
        <v>35436</v>
      </c>
      <c r="B1078" s="2">
        <v>18</v>
      </c>
      <c r="C1078" t="s">
        <v>9000</v>
      </c>
      <c r="D1078" s="17">
        <v>2</v>
      </c>
      <c r="F1078" t="s">
        <v>10250</v>
      </c>
    </row>
    <row r="1079" spans="1:6" x14ac:dyDescent="0.2">
      <c r="A1079" s="3">
        <v>35436</v>
      </c>
      <c r="B1079" s="2">
        <v>247</v>
      </c>
      <c r="C1079" t="s">
        <v>9219</v>
      </c>
      <c r="D1079" s="17">
        <v>3</v>
      </c>
      <c r="F1079" t="s">
        <v>10270</v>
      </c>
    </row>
    <row r="1080" spans="1:6" x14ac:dyDescent="0.2">
      <c r="A1080" s="3">
        <v>35436</v>
      </c>
      <c r="B1080" s="2">
        <v>290</v>
      </c>
      <c r="C1080" t="s">
        <v>9260</v>
      </c>
      <c r="D1080" s="17">
        <v>4</v>
      </c>
      <c r="F1080" t="s">
        <v>9045</v>
      </c>
    </row>
    <row r="1081" spans="1:6" x14ac:dyDescent="0.2">
      <c r="A1081" s="3">
        <v>35436</v>
      </c>
      <c r="B1081" s="2">
        <v>573</v>
      </c>
      <c r="C1081" t="s">
        <v>9531</v>
      </c>
      <c r="D1081" s="17">
        <v>4</v>
      </c>
      <c r="F1081" t="s">
        <v>9971</v>
      </c>
    </row>
    <row r="1082" spans="1:6" x14ac:dyDescent="0.2">
      <c r="A1082" s="3">
        <v>35436</v>
      </c>
      <c r="B1082" s="2">
        <v>1282</v>
      </c>
      <c r="C1082" t="s">
        <v>10205</v>
      </c>
      <c r="D1082" s="17">
        <v>4</v>
      </c>
      <c r="F1082" t="s">
        <v>9344</v>
      </c>
    </row>
    <row r="1083" spans="1:6" x14ac:dyDescent="0.2">
      <c r="A1083" s="3">
        <v>35436</v>
      </c>
      <c r="B1083" s="2">
        <v>1239</v>
      </c>
      <c r="C1083" t="s">
        <v>10163</v>
      </c>
      <c r="D1083" s="17">
        <v>2</v>
      </c>
      <c r="F1083" t="s">
        <v>9953</v>
      </c>
    </row>
    <row r="1084" spans="1:6" x14ac:dyDescent="0.2">
      <c r="A1084" s="3">
        <v>35436</v>
      </c>
      <c r="B1084" s="2">
        <v>430</v>
      </c>
      <c r="C1084" t="s">
        <v>9394</v>
      </c>
      <c r="D1084" s="17">
        <v>4</v>
      </c>
      <c r="F1084" t="s">
        <v>10104</v>
      </c>
    </row>
    <row r="1085" spans="1:6" x14ac:dyDescent="0.2">
      <c r="A1085" s="3">
        <v>35436</v>
      </c>
      <c r="B1085" s="2">
        <v>1299</v>
      </c>
      <c r="C1085" t="s">
        <v>10222</v>
      </c>
      <c r="D1085" s="17">
        <v>4</v>
      </c>
      <c r="F1085" t="s">
        <v>9755</v>
      </c>
    </row>
    <row r="1086" spans="1:6" x14ac:dyDescent="0.2">
      <c r="A1086" s="3">
        <v>35436</v>
      </c>
      <c r="B1086" s="2">
        <v>663</v>
      </c>
      <c r="C1086" t="s">
        <v>9619</v>
      </c>
      <c r="D1086" s="17">
        <v>3</v>
      </c>
      <c r="F1086" t="s">
        <v>9902</v>
      </c>
    </row>
    <row r="1087" spans="1:6" x14ac:dyDescent="0.2">
      <c r="A1087" s="3">
        <v>35436</v>
      </c>
      <c r="B1087" s="2">
        <v>600</v>
      </c>
      <c r="C1087" t="s">
        <v>9557</v>
      </c>
      <c r="D1087" s="17">
        <v>4</v>
      </c>
      <c r="F1087" t="s">
        <v>10253</v>
      </c>
    </row>
    <row r="1088" spans="1:6" x14ac:dyDescent="0.2">
      <c r="A1088" s="3">
        <v>35436</v>
      </c>
      <c r="B1088" s="2">
        <v>57</v>
      </c>
      <c r="C1088" t="s">
        <v>9039</v>
      </c>
      <c r="D1088" s="17">
        <v>4</v>
      </c>
      <c r="F1088" t="s">
        <v>9227</v>
      </c>
    </row>
    <row r="1089" spans="1:6" x14ac:dyDescent="0.2">
      <c r="A1089" s="3">
        <v>35436</v>
      </c>
      <c r="B1089" s="2">
        <v>1272</v>
      </c>
      <c r="C1089" t="s">
        <v>10195</v>
      </c>
      <c r="D1089" s="17">
        <v>2</v>
      </c>
      <c r="F1089" t="s">
        <v>10440</v>
      </c>
    </row>
    <row r="1090" spans="1:6" x14ac:dyDescent="0.2">
      <c r="A1090" s="3">
        <v>35436</v>
      </c>
      <c r="B1090" s="2">
        <v>957</v>
      </c>
      <c r="C1090" t="s">
        <v>9894</v>
      </c>
      <c r="D1090" s="17">
        <v>4</v>
      </c>
      <c r="F1090" t="s">
        <v>10387</v>
      </c>
    </row>
    <row r="1091" spans="1:6" x14ac:dyDescent="0.2">
      <c r="A1091" s="3">
        <v>35436</v>
      </c>
      <c r="B1091" s="2">
        <v>42</v>
      </c>
      <c r="C1091" t="s">
        <v>9024</v>
      </c>
      <c r="D1091" s="17">
        <v>4</v>
      </c>
      <c r="F1091" t="s">
        <v>9901</v>
      </c>
    </row>
    <row r="1092" spans="1:6" x14ac:dyDescent="0.2">
      <c r="A1092" s="3">
        <v>35436</v>
      </c>
      <c r="B1092" s="2">
        <v>85</v>
      </c>
      <c r="C1092" t="s">
        <v>9066</v>
      </c>
      <c r="D1092" s="17">
        <v>5</v>
      </c>
      <c r="F1092" t="s">
        <v>10328</v>
      </c>
    </row>
    <row r="1093" spans="1:6" x14ac:dyDescent="0.2">
      <c r="A1093" s="3">
        <v>35436</v>
      </c>
      <c r="B1093" s="2">
        <v>368</v>
      </c>
      <c r="C1093" t="s">
        <v>9333</v>
      </c>
      <c r="D1093" s="17">
        <v>4</v>
      </c>
      <c r="F1093" t="s">
        <v>9264</v>
      </c>
    </row>
    <row r="1094" spans="1:6" x14ac:dyDescent="0.2">
      <c r="A1094" s="3">
        <v>35436</v>
      </c>
      <c r="B1094" s="2">
        <v>1077</v>
      </c>
      <c r="C1094" t="s">
        <v>10010</v>
      </c>
      <c r="D1094" s="17">
        <v>3</v>
      </c>
      <c r="F1094" t="s">
        <v>9877</v>
      </c>
    </row>
    <row r="1095" spans="1:6" x14ac:dyDescent="0.2">
      <c r="A1095" s="3">
        <v>35436</v>
      </c>
      <c r="B1095" s="2">
        <v>1034</v>
      </c>
      <c r="C1095" t="s">
        <v>9969</v>
      </c>
      <c r="D1095" s="17">
        <v>3</v>
      </c>
      <c r="F1095" t="s">
        <v>9577</v>
      </c>
    </row>
    <row r="1096" spans="1:6" x14ac:dyDescent="0.2">
      <c r="A1096" s="3">
        <v>35436</v>
      </c>
      <c r="B1096" s="2">
        <v>225</v>
      </c>
      <c r="C1096" t="s">
        <v>9198</v>
      </c>
      <c r="D1096" s="17">
        <v>3</v>
      </c>
      <c r="F1096" t="s">
        <v>9336</v>
      </c>
    </row>
    <row r="1097" spans="1:6" x14ac:dyDescent="0.2">
      <c r="A1097" s="3">
        <v>35436</v>
      </c>
      <c r="B1097" s="2">
        <v>1094</v>
      </c>
      <c r="C1097" t="s">
        <v>10027</v>
      </c>
      <c r="D1097" s="17">
        <v>4</v>
      </c>
      <c r="F1097" t="s">
        <v>10275</v>
      </c>
    </row>
    <row r="1098" spans="1:6" x14ac:dyDescent="0.2">
      <c r="A1098" s="3">
        <v>35436</v>
      </c>
      <c r="B1098" s="2">
        <v>458</v>
      </c>
      <c r="C1098" t="s">
        <v>9421</v>
      </c>
      <c r="D1098" s="17">
        <v>5</v>
      </c>
      <c r="F1098" t="s">
        <v>10407</v>
      </c>
    </row>
    <row r="1099" spans="1:6" x14ac:dyDescent="0.2">
      <c r="A1099" s="3">
        <v>35436</v>
      </c>
      <c r="B1099" s="2">
        <v>1539</v>
      </c>
      <c r="C1099" t="s">
        <v>10454</v>
      </c>
      <c r="D1099" s="17">
        <v>3</v>
      </c>
      <c r="F1099" t="s">
        <v>9405</v>
      </c>
    </row>
    <row r="1100" spans="1:6" x14ac:dyDescent="0.2">
      <c r="A1100" s="3">
        <v>35436</v>
      </c>
      <c r="B1100" s="2">
        <v>1410</v>
      </c>
      <c r="C1100" t="s">
        <v>10329</v>
      </c>
      <c r="D1100" s="17">
        <v>4</v>
      </c>
      <c r="F1100" t="s">
        <v>9444</v>
      </c>
    </row>
    <row r="1101" spans="1:6" x14ac:dyDescent="0.2">
      <c r="A1101" s="3">
        <v>35436</v>
      </c>
      <c r="B1101" s="2">
        <v>598</v>
      </c>
      <c r="C1101" t="s">
        <v>9555</v>
      </c>
      <c r="D1101" s="17">
        <v>3</v>
      </c>
      <c r="F1101" t="s">
        <v>10285</v>
      </c>
    </row>
    <row r="1102" spans="1:6" x14ac:dyDescent="0.2">
      <c r="A1102" s="3">
        <v>35436</v>
      </c>
      <c r="B1102" s="2">
        <v>775</v>
      </c>
      <c r="C1102" t="s">
        <v>9723</v>
      </c>
      <c r="D1102" s="17">
        <v>3</v>
      </c>
      <c r="F1102" t="s">
        <v>10243</v>
      </c>
    </row>
    <row r="1103" spans="1:6" x14ac:dyDescent="0.2">
      <c r="A1103" s="3">
        <v>35436</v>
      </c>
      <c r="B1103" s="2">
        <v>659</v>
      </c>
      <c r="C1103" t="s">
        <v>9615</v>
      </c>
      <c r="D1103" s="17">
        <v>4</v>
      </c>
      <c r="F1103" t="s">
        <v>9843</v>
      </c>
    </row>
    <row r="1104" spans="1:6" x14ac:dyDescent="0.2">
      <c r="A1104" s="3">
        <v>35436</v>
      </c>
      <c r="B1104" s="2">
        <v>1008</v>
      </c>
      <c r="C1104" t="s">
        <v>9945</v>
      </c>
      <c r="D1104" s="17">
        <v>2</v>
      </c>
      <c r="F1104" t="s">
        <v>9288</v>
      </c>
    </row>
    <row r="1105" spans="1:6" x14ac:dyDescent="0.2">
      <c r="A1105" s="3">
        <v>35436</v>
      </c>
      <c r="B1105" s="2">
        <v>1104</v>
      </c>
      <c r="C1105" t="s">
        <v>10036</v>
      </c>
      <c r="D1105" s="17">
        <v>4</v>
      </c>
      <c r="F1105" t="s">
        <v>9505</v>
      </c>
    </row>
    <row r="1106" spans="1:6" x14ac:dyDescent="0.2">
      <c r="A1106" s="3">
        <v>35436</v>
      </c>
      <c r="B1106" s="2">
        <v>1547</v>
      </c>
      <c r="C1106" t="s">
        <v>10461</v>
      </c>
      <c r="D1106" s="17">
        <v>4</v>
      </c>
      <c r="F1106" t="s">
        <v>10326</v>
      </c>
    </row>
    <row r="1107" spans="1:6" x14ac:dyDescent="0.2">
      <c r="A1107" s="3">
        <v>35436</v>
      </c>
      <c r="B1107" s="2">
        <v>66</v>
      </c>
      <c r="C1107" t="s">
        <v>9047</v>
      </c>
      <c r="D1107" s="17">
        <v>3</v>
      </c>
      <c r="F1107" t="s">
        <v>9646</v>
      </c>
    </row>
    <row r="1108" spans="1:6" x14ac:dyDescent="0.2">
      <c r="A1108" s="3">
        <v>35436</v>
      </c>
      <c r="B1108" s="2">
        <v>815</v>
      </c>
      <c r="C1108" t="s">
        <v>9761</v>
      </c>
      <c r="D1108" s="17">
        <v>2</v>
      </c>
      <c r="F1108" t="s">
        <v>9533</v>
      </c>
    </row>
    <row r="1109" spans="1:6" x14ac:dyDescent="0.2">
      <c r="A1109" s="3">
        <v>35436</v>
      </c>
      <c r="B1109" s="2">
        <v>1503</v>
      </c>
      <c r="C1109" t="s">
        <v>10421</v>
      </c>
      <c r="D1109" s="17">
        <v>4</v>
      </c>
      <c r="F1109" t="s">
        <v>10114</v>
      </c>
    </row>
    <row r="1110" spans="1:6" x14ac:dyDescent="0.2">
      <c r="A1110" s="3">
        <v>35436</v>
      </c>
      <c r="B1110" s="2">
        <v>349</v>
      </c>
      <c r="C1110" t="s">
        <v>9315</v>
      </c>
      <c r="D1110" s="17">
        <v>3</v>
      </c>
      <c r="F1110" t="s">
        <v>9717</v>
      </c>
    </row>
    <row r="1111" spans="1:6" x14ac:dyDescent="0.2">
      <c r="A1111" s="3">
        <v>35436</v>
      </c>
      <c r="B1111" s="2">
        <v>1524</v>
      </c>
      <c r="C1111" t="s">
        <v>10439</v>
      </c>
      <c r="D1111" s="17">
        <v>2</v>
      </c>
      <c r="F1111" t="s">
        <v>8991</v>
      </c>
    </row>
    <row r="1112" spans="1:6" x14ac:dyDescent="0.2">
      <c r="A1112" s="3">
        <v>35436</v>
      </c>
      <c r="B1112" s="2">
        <v>1114</v>
      </c>
      <c r="C1112" t="s">
        <v>10045</v>
      </c>
      <c r="D1112" s="17">
        <v>3</v>
      </c>
      <c r="F1112" t="s">
        <v>10260</v>
      </c>
    </row>
    <row r="1113" spans="1:6" x14ac:dyDescent="0.2">
      <c r="A1113" s="3">
        <v>35436</v>
      </c>
      <c r="B1113" s="2">
        <v>835</v>
      </c>
      <c r="C1113" t="s">
        <v>9780</v>
      </c>
      <c r="D1113" s="17">
        <v>3</v>
      </c>
      <c r="F1113" t="s">
        <v>9134</v>
      </c>
    </row>
    <row r="1114" spans="1:6" x14ac:dyDescent="0.2">
      <c r="A1114" s="3">
        <v>35436</v>
      </c>
      <c r="B1114" s="2">
        <v>1184</v>
      </c>
      <c r="C1114" t="s">
        <v>10111</v>
      </c>
      <c r="D1114" s="17">
        <v>3</v>
      </c>
      <c r="F1114" t="s">
        <v>9886</v>
      </c>
    </row>
    <row r="1115" spans="1:6" x14ac:dyDescent="0.2">
      <c r="A1115" s="3">
        <v>35436</v>
      </c>
      <c r="B1115" s="2">
        <v>136</v>
      </c>
      <c r="C1115" t="s">
        <v>9115</v>
      </c>
      <c r="D1115" s="17">
        <v>4</v>
      </c>
      <c r="F1115" t="s">
        <v>9841</v>
      </c>
    </row>
    <row r="1116" spans="1:6" x14ac:dyDescent="0.2">
      <c r="A1116" s="3">
        <v>35436</v>
      </c>
      <c r="B1116" s="2">
        <v>579</v>
      </c>
      <c r="C1116" t="s">
        <v>9536</v>
      </c>
      <c r="D1116" s="17">
        <v>4</v>
      </c>
      <c r="F1116" t="s">
        <v>9982</v>
      </c>
    </row>
    <row r="1117" spans="1:6" x14ac:dyDescent="0.2">
      <c r="A1117" s="3">
        <v>35436</v>
      </c>
      <c r="B1117" s="2">
        <v>1222</v>
      </c>
      <c r="C1117" t="s">
        <v>10146</v>
      </c>
      <c r="D1117" s="17">
        <v>2</v>
      </c>
      <c r="F1117" t="s">
        <v>8989</v>
      </c>
    </row>
    <row r="1118" spans="1:6" x14ac:dyDescent="0.2">
      <c r="A1118" s="3">
        <v>35436</v>
      </c>
      <c r="B1118" s="2">
        <v>712</v>
      </c>
      <c r="C1118" t="s">
        <v>9665</v>
      </c>
      <c r="D1118" s="17">
        <v>3</v>
      </c>
      <c r="F1118" t="s">
        <v>9235</v>
      </c>
    </row>
    <row r="1119" spans="1:6" x14ac:dyDescent="0.2">
      <c r="A1119" s="3">
        <v>35436</v>
      </c>
      <c r="B1119" s="2">
        <v>822</v>
      </c>
      <c r="C1119" t="s">
        <v>9767</v>
      </c>
      <c r="D1119" s="17">
        <v>3</v>
      </c>
      <c r="F1119" t="s">
        <v>10292</v>
      </c>
    </row>
    <row r="1120" spans="1:6" x14ac:dyDescent="0.2">
      <c r="A1120" s="3">
        <v>35436</v>
      </c>
      <c r="B1120" s="2">
        <v>739</v>
      </c>
      <c r="C1120" t="s">
        <v>9691</v>
      </c>
      <c r="D1120" s="17">
        <v>3</v>
      </c>
      <c r="F1120" t="s">
        <v>9294</v>
      </c>
    </row>
    <row r="1121" spans="1:6" x14ac:dyDescent="0.2">
      <c r="A1121" s="3">
        <v>35436</v>
      </c>
      <c r="B1121" s="2">
        <v>1155</v>
      </c>
      <c r="C1121" t="s">
        <v>10084</v>
      </c>
      <c r="D1121" s="17">
        <v>3</v>
      </c>
      <c r="F1121" t="s">
        <v>9008</v>
      </c>
    </row>
    <row r="1122" spans="1:6" x14ac:dyDescent="0.2">
      <c r="A1122" s="3">
        <v>35436</v>
      </c>
      <c r="B1122" s="2">
        <v>1051</v>
      </c>
      <c r="C1122" t="s">
        <v>9985</v>
      </c>
      <c r="D1122" s="17">
        <v>3</v>
      </c>
      <c r="F1122" t="s">
        <v>9096</v>
      </c>
    </row>
    <row r="1123" spans="1:6" x14ac:dyDescent="0.2">
      <c r="A1123" s="3">
        <v>35436</v>
      </c>
      <c r="B1123" s="2">
        <v>986</v>
      </c>
      <c r="C1123" t="s">
        <v>9923</v>
      </c>
      <c r="D1123" s="17">
        <v>4</v>
      </c>
      <c r="F1123" t="s">
        <v>9280</v>
      </c>
    </row>
    <row r="1124" spans="1:6" x14ac:dyDescent="0.2">
      <c r="A1124" s="3">
        <v>35436</v>
      </c>
      <c r="B1124" s="2">
        <v>803</v>
      </c>
      <c r="C1124" t="s">
        <v>9749</v>
      </c>
      <c r="D1124" s="17">
        <v>3</v>
      </c>
      <c r="F1124" t="s">
        <v>9722</v>
      </c>
    </row>
    <row r="1125" spans="1:6" x14ac:dyDescent="0.2">
      <c r="A1125" s="3">
        <v>35436</v>
      </c>
      <c r="B1125" s="2">
        <v>1352</v>
      </c>
      <c r="C1125" t="s">
        <v>10274</v>
      </c>
      <c r="D1125" s="17">
        <v>4</v>
      </c>
      <c r="F1125" t="s">
        <v>9463</v>
      </c>
    </row>
    <row r="1126" spans="1:6" x14ac:dyDescent="0.2">
      <c r="A1126" s="3">
        <v>35436</v>
      </c>
      <c r="B1126" s="2">
        <v>44</v>
      </c>
      <c r="C1126" t="s">
        <v>9026</v>
      </c>
      <c r="D1126" s="17">
        <v>2</v>
      </c>
      <c r="F1126" t="s">
        <v>9910</v>
      </c>
    </row>
    <row r="1127" spans="1:6" x14ac:dyDescent="0.2">
      <c r="A1127" s="3">
        <v>35436</v>
      </c>
      <c r="B1127" s="2">
        <v>100</v>
      </c>
      <c r="C1127" t="s">
        <v>9081</v>
      </c>
      <c r="D1127" s="17">
        <v>4</v>
      </c>
      <c r="F1127" t="s">
        <v>10153</v>
      </c>
    </row>
    <row r="1128" spans="1:6" x14ac:dyDescent="0.2">
      <c r="A1128" s="3">
        <v>35436</v>
      </c>
      <c r="B1128" s="2">
        <v>1075</v>
      </c>
      <c r="C1128" t="s">
        <v>10008</v>
      </c>
      <c r="D1128" s="17">
        <v>4</v>
      </c>
      <c r="F1128" t="s">
        <v>9887</v>
      </c>
    </row>
    <row r="1129" spans="1:6" x14ac:dyDescent="0.2">
      <c r="A1129" s="3">
        <v>35436</v>
      </c>
      <c r="B1129" s="2">
        <v>1265</v>
      </c>
      <c r="C1129" t="s">
        <v>10188</v>
      </c>
      <c r="D1129" s="17">
        <v>4</v>
      </c>
      <c r="F1129" t="s">
        <v>10020</v>
      </c>
    </row>
    <row r="1130" spans="1:6" x14ac:dyDescent="0.2">
      <c r="A1130" s="3">
        <v>35436</v>
      </c>
      <c r="B1130" s="2">
        <v>23</v>
      </c>
      <c r="C1130" t="s">
        <v>9004</v>
      </c>
      <c r="D1130" s="17">
        <v>4</v>
      </c>
      <c r="F1130" t="s">
        <v>9302</v>
      </c>
    </row>
    <row r="1131" spans="1:6" x14ac:dyDescent="0.2">
      <c r="A1131" s="3">
        <v>35436</v>
      </c>
      <c r="B1131" s="2">
        <v>892</v>
      </c>
      <c r="C1131" t="s">
        <v>9834</v>
      </c>
      <c r="D1131" s="17">
        <v>4</v>
      </c>
      <c r="F1131" t="s">
        <v>9233</v>
      </c>
    </row>
    <row r="1132" spans="1:6" x14ac:dyDescent="0.2">
      <c r="A1132" s="3">
        <v>35436</v>
      </c>
      <c r="B1132" s="2">
        <v>256</v>
      </c>
      <c r="C1132" t="s">
        <v>9228</v>
      </c>
      <c r="D1132" s="17">
        <v>3</v>
      </c>
      <c r="F1132" t="s">
        <v>10279</v>
      </c>
    </row>
    <row r="1133" spans="1:6" x14ac:dyDescent="0.2">
      <c r="A1133" s="3">
        <v>35436</v>
      </c>
      <c r="B1133" s="2">
        <v>193</v>
      </c>
      <c r="C1133" t="s">
        <v>9169</v>
      </c>
      <c r="D1133" s="17">
        <v>5</v>
      </c>
      <c r="F1133" t="s">
        <v>9447</v>
      </c>
    </row>
    <row r="1134" spans="1:6" x14ac:dyDescent="0.2">
      <c r="A1134" s="3">
        <v>35436</v>
      </c>
      <c r="B1134" s="2">
        <v>456</v>
      </c>
      <c r="C1134" t="s">
        <v>9419</v>
      </c>
      <c r="D1134" s="17">
        <v>4</v>
      </c>
      <c r="F1134" t="s">
        <v>9082</v>
      </c>
    </row>
    <row r="1135" spans="1:6" x14ac:dyDescent="0.2">
      <c r="A1135" s="3">
        <v>35436</v>
      </c>
      <c r="B1135" s="2">
        <v>818</v>
      </c>
      <c r="C1135" t="s">
        <v>9764</v>
      </c>
      <c r="D1135" s="17">
        <v>2</v>
      </c>
      <c r="F1135" t="s">
        <v>10316</v>
      </c>
    </row>
    <row r="1136" spans="1:6" x14ac:dyDescent="0.2">
      <c r="A1136" s="3">
        <v>35436</v>
      </c>
      <c r="B1136" s="2">
        <v>462</v>
      </c>
      <c r="C1136" t="s">
        <v>9425</v>
      </c>
      <c r="D1136" s="17">
        <v>5</v>
      </c>
      <c r="F1136" t="s">
        <v>9687</v>
      </c>
    </row>
    <row r="1137" spans="1:6" x14ac:dyDescent="0.2">
      <c r="A1137" s="3">
        <v>35436</v>
      </c>
      <c r="B1137" s="2">
        <v>385</v>
      </c>
      <c r="C1137" t="s">
        <v>9350</v>
      </c>
      <c r="D1137" s="17">
        <v>4</v>
      </c>
      <c r="F1137" t="s">
        <v>10467</v>
      </c>
    </row>
    <row r="1138" spans="1:6" x14ac:dyDescent="0.2">
      <c r="A1138" s="3">
        <v>35436</v>
      </c>
      <c r="B1138" s="2">
        <v>202</v>
      </c>
      <c r="C1138" t="s">
        <v>9177</v>
      </c>
      <c r="D1138" s="17">
        <v>2</v>
      </c>
      <c r="F1138" t="s">
        <v>9046</v>
      </c>
    </row>
    <row r="1139" spans="1:6" x14ac:dyDescent="0.2">
      <c r="A1139" s="3">
        <v>35436</v>
      </c>
      <c r="B1139" s="2">
        <v>752</v>
      </c>
      <c r="C1139" t="s">
        <v>9704</v>
      </c>
      <c r="D1139" s="17">
        <v>4</v>
      </c>
      <c r="F1139" t="s">
        <v>9095</v>
      </c>
    </row>
    <row r="1140" spans="1:6" x14ac:dyDescent="0.2">
      <c r="A1140" s="3">
        <v>35436</v>
      </c>
      <c r="B1140" s="2">
        <v>662</v>
      </c>
      <c r="C1140" t="s">
        <v>9618</v>
      </c>
      <c r="D1140" s="17">
        <v>3</v>
      </c>
      <c r="F1140" t="s">
        <v>9356</v>
      </c>
    </row>
    <row r="1141" spans="1:6" x14ac:dyDescent="0.2">
      <c r="A1141" s="3">
        <v>35436</v>
      </c>
      <c r="B1141" s="2">
        <v>219</v>
      </c>
      <c r="C1141" t="s">
        <v>9193</v>
      </c>
      <c r="D1141" s="17">
        <v>3</v>
      </c>
      <c r="F1141" t="s">
        <v>9725</v>
      </c>
    </row>
    <row r="1142" spans="1:6" x14ac:dyDescent="0.2">
      <c r="A1142" s="3">
        <v>35436</v>
      </c>
      <c r="B1142" s="2">
        <v>702</v>
      </c>
      <c r="C1142" t="s">
        <v>9655</v>
      </c>
      <c r="D1142" s="17">
        <v>3</v>
      </c>
      <c r="F1142" t="s">
        <v>10203</v>
      </c>
    </row>
    <row r="1143" spans="1:6" x14ac:dyDescent="0.2">
      <c r="A1143" s="3">
        <v>35436</v>
      </c>
      <c r="B1143" s="2">
        <v>812</v>
      </c>
      <c r="C1143" t="s">
        <v>9758</v>
      </c>
      <c r="D1143" s="17">
        <v>3</v>
      </c>
      <c r="F1143" t="s">
        <v>9148</v>
      </c>
    </row>
    <row r="1144" spans="1:6" x14ac:dyDescent="0.2">
      <c r="A1144" s="3">
        <v>35436</v>
      </c>
      <c r="B1144" s="2">
        <v>895</v>
      </c>
      <c r="C1144" t="s">
        <v>9837</v>
      </c>
      <c r="D1144" s="17">
        <v>3</v>
      </c>
      <c r="F1144" t="s">
        <v>9504</v>
      </c>
    </row>
    <row r="1145" spans="1:6" x14ac:dyDescent="0.2">
      <c r="A1145" s="3">
        <v>35437</v>
      </c>
      <c r="B1145" s="2">
        <v>1484</v>
      </c>
      <c r="C1145" t="s">
        <v>10402</v>
      </c>
      <c r="D1145" s="17">
        <v>2</v>
      </c>
      <c r="F1145" t="s">
        <v>10323</v>
      </c>
    </row>
    <row r="1146" spans="1:6" x14ac:dyDescent="0.2">
      <c r="A1146" s="3">
        <v>35437</v>
      </c>
      <c r="B1146" s="2">
        <v>1555</v>
      </c>
      <c r="C1146" t="s">
        <v>10469</v>
      </c>
      <c r="D1146" s="17">
        <v>3</v>
      </c>
      <c r="F1146" t="s">
        <v>10288</v>
      </c>
    </row>
    <row r="1147" spans="1:6" x14ac:dyDescent="0.2">
      <c r="A1147" s="3">
        <v>35437</v>
      </c>
      <c r="B1147" s="2">
        <v>613</v>
      </c>
      <c r="C1147" t="s">
        <v>9570</v>
      </c>
      <c r="D1147" s="17">
        <v>3</v>
      </c>
      <c r="F1147" t="s">
        <v>10436</v>
      </c>
    </row>
    <row r="1148" spans="1:6" x14ac:dyDescent="0.2">
      <c r="A1148" s="3">
        <v>35437</v>
      </c>
      <c r="B1148" s="2">
        <v>875</v>
      </c>
      <c r="C1148" t="s">
        <v>9818</v>
      </c>
      <c r="D1148" s="17">
        <v>3</v>
      </c>
      <c r="F1148" t="s">
        <v>9234</v>
      </c>
    </row>
    <row r="1149" spans="1:6" x14ac:dyDescent="0.2">
      <c r="A1149" s="3">
        <v>35437</v>
      </c>
      <c r="B1149" s="2">
        <v>1411</v>
      </c>
      <c r="C1149" t="s">
        <v>10330</v>
      </c>
      <c r="D1149" s="17">
        <v>3</v>
      </c>
      <c r="F1149" t="s">
        <v>9203</v>
      </c>
    </row>
    <row r="1150" spans="1:6" x14ac:dyDescent="0.2">
      <c r="A1150" s="3">
        <v>35437</v>
      </c>
      <c r="B1150" s="2">
        <v>733</v>
      </c>
      <c r="C1150" t="s">
        <v>9686</v>
      </c>
      <c r="D1150" s="17">
        <v>3</v>
      </c>
      <c r="F1150" t="s">
        <v>9378</v>
      </c>
    </row>
    <row r="1151" spans="1:6" x14ac:dyDescent="0.2">
      <c r="A1151" s="3">
        <v>35437</v>
      </c>
      <c r="B1151" s="2">
        <v>1082</v>
      </c>
      <c r="C1151" t="s">
        <v>10015</v>
      </c>
      <c r="D1151" s="17">
        <v>4</v>
      </c>
      <c r="F1151" t="s">
        <v>10363</v>
      </c>
    </row>
    <row r="1152" spans="1:6" x14ac:dyDescent="0.2">
      <c r="A1152" s="3">
        <v>35437</v>
      </c>
      <c r="B1152" s="2">
        <v>34</v>
      </c>
      <c r="C1152" t="s">
        <v>9015</v>
      </c>
      <c r="D1152" s="17">
        <v>4</v>
      </c>
      <c r="F1152" t="s">
        <v>9451</v>
      </c>
    </row>
    <row r="1153" spans="1:6" x14ac:dyDescent="0.2">
      <c r="A1153" s="3">
        <v>35437</v>
      </c>
      <c r="B1153" s="2">
        <v>477</v>
      </c>
      <c r="C1153" t="s">
        <v>9439</v>
      </c>
      <c r="D1153" s="17">
        <v>2</v>
      </c>
      <c r="F1153" t="s">
        <v>10000</v>
      </c>
    </row>
    <row r="1154" spans="1:6" x14ac:dyDescent="0.2">
      <c r="A1154" s="3">
        <v>35437</v>
      </c>
      <c r="B1154" s="2">
        <v>194</v>
      </c>
      <c r="C1154" t="s">
        <v>9170</v>
      </c>
      <c r="D1154" s="17">
        <v>3</v>
      </c>
      <c r="F1154" t="s">
        <v>9955</v>
      </c>
    </row>
    <row r="1155" spans="1:6" x14ac:dyDescent="0.2">
      <c r="A1155" s="3">
        <v>35437</v>
      </c>
      <c r="B1155" s="2">
        <v>410</v>
      </c>
      <c r="C1155" t="s">
        <v>9375</v>
      </c>
      <c r="D1155" s="17">
        <v>3</v>
      </c>
      <c r="F1155" t="s">
        <v>10449</v>
      </c>
    </row>
    <row r="1156" spans="1:6" x14ac:dyDescent="0.2">
      <c r="A1156" s="3">
        <v>35437</v>
      </c>
      <c r="B1156" s="2">
        <v>905</v>
      </c>
      <c r="C1156" t="s">
        <v>9846</v>
      </c>
      <c r="D1156" s="17">
        <v>3</v>
      </c>
      <c r="F1156" t="s">
        <v>10310</v>
      </c>
    </row>
    <row r="1157" spans="1:6" x14ac:dyDescent="0.2">
      <c r="A1157" s="3">
        <v>35437</v>
      </c>
      <c r="B1157" s="2">
        <v>150</v>
      </c>
      <c r="C1157" t="s">
        <v>9128</v>
      </c>
      <c r="D1157" s="17">
        <v>3</v>
      </c>
      <c r="F1157" t="s">
        <v>9879</v>
      </c>
    </row>
    <row r="1158" spans="1:6" x14ac:dyDescent="0.2">
      <c r="A1158" s="3">
        <v>35437</v>
      </c>
      <c r="B1158" s="2">
        <v>127</v>
      </c>
      <c r="C1158" t="s">
        <v>9107</v>
      </c>
      <c r="D1158" s="17">
        <v>4</v>
      </c>
      <c r="F1158" t="s">
        <v>9071</v>
      </c>
    </row>
    <row r="1159" spans="1:6" x14ac:dyDescent="0.2">
      <c r="A1159" s="3">
        <v>35437</v>
      </c>
      <c r="B1159" s="2">
        <v>610</v>
      </c>
      <c r="C1159" t="s">
        <v>9567</v>
      </c>
      <c r="D1159" s="17">
        <v>3</v>
      </c>
      <c r="F1159" t="s">
        <v>9762</v>
      </c>
    </row>
    <row r="1160" spans="1:6" x14ac:dyDescent="0.2">
      <c r="A1160" s="3">
        <v>35437</v>
      </c>
      <c r="B1160" s="2">
        <v>306</v>
      </c>
      <c r="C1160" t="s">
        <v>9275</v>
      </c>
      <c r="D1160" s="17">
        <v>3</v>
      </c>
      <c r="F1160" t="s">
        <v>10318</v>
      </c>
    </row>
    <row r="1161" spans="1:6" x14ac:dyDescent="0.2">
      <c r="A1161" s="3">
        <v>35437</v>
      </c>
      <c r="B1161" s="2">
        <v>650</v>
      </c>
      <c r="C1161" t="s">
        <v>9607</v>
      </c>
      <c r="D1161" s="17">
        <v>3</v>
      </c>
      <c r="F1161" t="s">
        <v>9638</v>
      </c>
    </row>
    <row r="1162" spans="1:6" x14ac:dyDescent="0.2">
      <c r="A1162" s="3">
        <v>35437</v>
      </c>
      <c r="B1162" s="2">
        <v>1332</v>
      </c>
      <c r="C1162" t="s">
        <v>10254</v>
      </c>
      <c r="D1162" s="17">
        <v>2</v>
      </c>
      <c r="F1162" t="s">
        <v>10444</v>
      </c>
    </row>
    <row r="1163" spans="1:6" x14ac:dyDescent="0.2">
      <c r="A1163" s="3">
        <v>35437</v>
      </c>
      <c r="B1163" s="2">
        <v>843</v>
      </c>
      <c r="C1163" t="s">
        <v>9788</v>
      </c>
      <c r="D1163" s="17">
        <v>3</v>
      </c>
      <c r="F1163" t="s">
        <v>10209</v>
      </c>
    </row>
    <row r="1164" spans="1:6" x14ac:dyDescent="0.2">
      <c r="A1164" s="3">
        <v>35437</v>
      </c>
      <c r="B1164" s="2">
        <v>1165</v>
      </c>
      <c r="C1164" t="s">
        <v>10094</v>
      </c>
      <c r="D1164" s="17">
        <v>3</v>
      </c>
      <c r="F1164" t="s">
        <v>9673</v>
      </c>
    </row>
    <row r="1165" spans="1:6" x14ac:dyDescent="0.2">
      <c r="A1165" s="3">
        <v>35437</v>
      </c>
      <c r="B1165" s="2">
        <v>136</v>
      </c>
      <c r="C1165" t="s">
        <v>9115</v>
      </c>
      <c r="D1165" s="17">
        <v>3</v>
      </c>
      <c r="F1165" t="s">
        <v>10167</v>
      </c>
    </row>
    <row r="1166" spans="1:6" x14ac:dyDescent="0.2">
      <c r="A1166" s="3">
        <v>35437</v>
      </c>
      <c r="B1166" s="2">
        <v>153</v>
      </c>
      <c r="C1166" t="s">
        <v>9131</v>
      </c>
      <c r="D1166" s="17">
        <v>3</v>
      </c>
      <c r="F1166" t="s">
        <v>9176</v>
      </c>
    </row>
    <row r="1167" spans="1:6" x14ac:dyDescent="0.2">
      <c r="A1167" s="3">
        <v>35437</v>
      </c>
      <c r="B1167" s="2">
        <v>203</v>
      </c>
      <c r="C1167" t="s">
        <v>9178</v>
      </c>
      <c r="D1167" s="17">
        <v>2</v>
      </c>
      <c r="F1167" t="s">
        <v>10206</v>
      </c>
    </row>
    <row r="1168" spans="1:6" x14ac:dyDescent="0.2">
      <c r="A1168" s="3">
        <v>35437</v>
      </c>
      <c r="B1168" s="2">
        <v>1545</v>
      </c>
      <c r="C1168" t="s">
        <v>10460</v>
      </c>
      <c r="D1168" s="17">
        <v>2</v>
      </c>
      <c r="F1168" t="s">
        <v>10394</v>
      </c>
    </row>
    <row r="1169" spans="1:6" x14ac:dyDescent="0.2">
      <c r="A1169" s="3">
        <v>35437</v>
      </c>
      <c r="B1169" s="2">
        <v>602</v>
      </c>
      <c r="C1169" t="s">
        <v>9559</v>
      </c>
      <c r="D1169" s="17">
        <v>3</v>
      </c>
      <c r="F1169" t="s">
        <v>9680</v>
      </c>
    </row>
    <row r="1170" spans="1:6" x14ac:dyDescent="0.2">
      <c r="A1170" s="3">
        <v>35437</v>
      </c>
      <c r="B1170" s="2">
        <v>1305</v>
      </c>
      <c r="C1170" t="s">
        <v>10228</v>
      </c>
      <c r="D1170" s="17">
        <v>2</v>
      </c>
      <c r="F1170" t="s">
        <v>10317</v>
      </c>
    </row>
    <row r="1171" spans="1:6" x14ac:dyDescent="0.2">
      <c r="A1171" s="3">
        <v>35437</v>
      </c>
      <c r="B1171" s="2">
        <v>176</v>
      </c>
      <c r="C1171" t="s">
        <v>9152</v>
      </c>
      <c r="D1171" s="17">
        <v>2</v>
      </c>
      <c r="F1171" t="s">
        <v>10415</v>
      </c>
    </row>
    <row r="1172" spans="1:6" x14ac:dyDescent="0.2">
      <c r="A1172" s="3">
        <v>35437</v>
      </c>
      <c r="B1172" s="2">
        <v>1178</v>
      </c>
      <c r="C1172" t="s">
        <v>10105</v>
      </c>
      <c r="D1172" s="17">
        <v>4</v>
      </c>
      <c r="F1172" t="s">
        <v>9787</v>
      </c>
    </row>
    <row r="1173" spans="1:6" x14ac:dyDescent="0.2">
      <c r="A1173" s="3">
        <v>35437</v>
      </c>
      <c r="B1173" s="2">
        <v>143</v>
      </c>
      <c r="C1173" t="s">
        <v>9122</v>
      </c>
      <c r="D1173" s="17">
        <v>3</v>
      </c>
      <c r="F1173" t="s">
        <v>9524</v>
      </c>
    </row>
    <row r="1174" spans="1:6" x14ac:dyDescent="0.2">
      <c r="A1174" s="3">
        <v>35437</v>
      </c>
      <c r="B1174" s="2">
        <v>1278</v>
      </c>
      <c r="C1174" t="s">
        <v>10201</v>
      </c>
      <c r="D1174" s="17">
        <v>3</v>
      </c>
      <c r="F1174" t="s">
        <v>9916</v>
      </c>
    </row>
    <row r="1175" spans="1:6" x14ac:dyDescent="0.2">
      <c r="A1175" s="3">
        <v>35437</v>
      </c>
      <c r="B1175" s="2">
        <v>276</v>
      </c>
      <c r="C1175" t="s">
        <v>9248</v>
      </c>
      <c r="D1175" s="17">
        <v>2</v>
      </c>
      <c r="F1175" t="s">
        <v>10252</v>
      </c>
    </row>
    <row r="1176" spans="1:6" x14ac:dyDescent="0.2">
      <c r="A1176" s="3">
        <v>35437</v>
      </c>
      <c r="B1176" s="2">
        <v>879</v>
      </c>
      <c r="C1176" t="s">
        <v>9821</v>
      </c>
      <c r="D1176" s="17">
        <v>2</v>
      </c>
      <c r="F1176" t="s">
        <v>10397</v>
      </c>
    </row>
    <row r="1177" spans="1:6" x14ac:dyDescent="0.2">
      <c r="A1177" s="3">
        <v>35437</v>
      </c>
      <c r="B1177" s="2">
        <v>1455</v>
      </c>
      <c r="C1177" t="s">
        <v>10373</v>
      </c>
      <c r="D1177" s="17">
        <v>2</v>
      </c>
      <c r="F1177" t="s">
        <v>8987</v>
      </c>
    </row>
    <row r="1178" spans="1:6" x14ac:dyDescent="0.2">
      <c r="A1178" s="3">
        <v>35437</v>
      </c>
      <c r="B1178" s="2">
        <v>1382</v>
      </c>
      <c r="C1178" t="s">
        <v>10301</v>
      </c>
      <c r="D1178" s="17">
        <v>4</v>
      </c>
      <c r="F1178" t="s">
        <v>9689</v>
      </c>
    </row>
    <row r="1179" spans="1:6" x14ac:dyDescent="0.2">
      <c r="A1179" s="3">
        <v>35437</v>
      </c>
      <c r="B1179" s="2">
        <v>1065</v>
      </c>
      <c r="C1179" t="s">
        <v>9999</v>
      </c>
      <c r="D1179" s="17">
        <v>3</v>
      </c>
      <c r="F1179" t="s">
        <v>10437</v>
      </c>
    </row>
    <row r="1180" spans="1:6" x14ac:dyDescent="0.2">
      <c r="A1180" s="3">
        <v>35437</v>
      </c>
      <c r="B1180" s="2">
        <v>456</v>
      </c>
      <c r="C1180" t="s">
        <v>9419</v>
      </c>
      <c r="D1180" s="17">
        <v>3</v>
      </c>
      <c r="F1180" t="s">
        <v>9249</v>
      </c>
    </row>
    <row r="1181" spans="1:6" x14ac:dyDescent="0.2">
      <c r="A1181" s="3">
        <v>35437</v>
      </c>
      <c r="B1181" s="2">
        <v>826</v>
      </c>
      <c r="C1181" t="s">
        <v>9771</v>
      </c>
      <c r="D1181" s="17">
        <v>4</v>
      </c>
      <c r="F1181" t="s">
        <v>9642</v>
      </c>
    </row>
    <row r="1182" spans="1:6" x14ac:dyDescent="0.2">
      <c r="A1182" s="3">
        <v>35437</v>
      </c>
      <c r="B1182" s="2">
        <v>443</v>
      </c>
      <c r="C1182" t="s">
        <v>9407</v>
      </c>
      <c r="D1182" s="17">
        <v>2</v>
      </c>
      <c r="F1182" t="s">
        <v>9101</v>
      </c>
    </row>
    <row r="1183" spans="1:6" x14ac:dyDescent="0.2">
      <c r="A1183" s="3">
        <v>35437</v>
      </c>
      <c r="B1183" s="2">
        <v>34</v>
      </c>
      <c r="C1183" t="s">
        <v>9015</v>
      </c>
      <c r="D1183" s="17">
        <v>2</v>
      </c>
      <c r="F1183" t="s">
        <v>9317</v>
      </c>
    </row>
    <row r="1184" spans="1:6" x14ac:dyDescent="0.2">
      <c r="A1184" s="3">
        <v>35437</v>
      </c>
      <c r="B1184" s="2">
        <v>177</v>
      </c>
      <c r="C1184" t="s">
        <v>9153</v>
      </c>
      <c r="D1184" s="17">
        <v>3</v>
      </c>
      <c r="F1184" t="s">
        <v>9267</v>
      </c>
    </row>
    <row r="1185" spans="1:6" x14ac:dyDescent="0.2">
      <c r="A1185" s="3">
        <v>35437</v>
      </c>
      <c r="B1185" s="2">
        <v>832</v>
      </c>
      <c r="C1185" t="s">
        <v>9777</v>
      </c>
      <c r="D1185" s="17">
        <v>3</v>
      </c>
      <c r="F1185" t="s">
        <v>9793</v>
      </c>
    </row>
    <row r="1186" spans="1:6" x14ac:dyDescent="0.2">
      <c r="A1186" s="3">
        <v>35437</v>
      </c>
      <c r="B1186" s="2">
        <v>11</v>
      </c>
      <c r="C1186" t="s">
        <v>8993</v>
      </c>
      <c r="D1186" s="17">
        <v>4</v>
      </c>
      <c r="F1186" t="s">
        <v>9513</v>
      </c>
    </row>
    <row r="1187" spans="1:6" x14ac:dyDescent="0.2">
      <c r="A1187" s="3">
        <v>35437</v>
      </c>
      <c r="B1187" s="2">
        <v>1332</v>
      </c>
      <c r="C1187" t="s">
        <v>10254</v>
      </c>
      <c r="D1187" s="17">
        <v>3</v>
      </c>
      <c r="F1187" t="s">
        <v>9968</v>
      </c>
    </row>
    <row r="1188" spans="1:6" x14ac:dyDescent="0.2">
      <c r="A1188" s="3">
        <v>35437</v>
      </c>
      <c r="B1188" s="2">
        <v>1215</v>
      </c>
      <c r="C1188" t="s">
        <v>10139</v>
      </c>
      <c r="D1188" s="17">
        <v>4</v>
      </c>
      <c r="F1188" t="s">
        <v>10189</v>
      </c>
    </row>
    <row r="1189" spans="1:6" x14ac:dyDescent="0.2">
      <c r="A1189" s="3">
        <v>35437</v>
      </c>
      <c r="B1189" s="2">
        <v>990</v>
      </c>
      <c r="C1189" t="s">
        <v>9927</v>
      </c>
      <c r="D1189" s="17">
        <v>4</v>
      </c>
      <c r="F1189" t="s">
        <v>10063</v>
      </c>
    </row>
    <row r="1190" spans="1:6" x14ac:dyDescent="0.2">
      <c r="A1190" s="3">
        <v>35437</v>
      </c>
      <c r="B1190" s="2">
        <v>341</v>
      </c>
      <c r="C1190" t="s">
        <v>9309</v>
      </c>
      <c r="D1190" s="17">
        <v>2</v>
      </c>
      <c r="F1190" t="s">
        <v>9564</v>
      </c>
    </row>
    <row r="1191" spans="1:6" x14ac:dyDescent="0.2">
      <c r="A1191" s="3">
        <v>35437</v>
      </c>
      <c r="B1191" s="2">
        <v>730</v>
      </c>
      <c r="C1191" t="s">
        <v>9683</v>
      </c>
      <c r="D1191" s="17">
        <v>3</v>
      </c>
      <c r="F1191" t="s">
        <v>9197</v>
      </c>
    </row>
    <row r="1192" spans="1:6" x14ac:dyDescent="0.2">
      <c r="A1192" s="3">
        <v>35437</v>
      </c>
      <c r="B1192" s="2">
        <v>707</v>
      </c>
      <c r="C1192" t="s">
        <v>9660</v>
      </c>
      <c r="D1192" s="17">
        <v>3</v>
      </c>
      <c r="F1192" t="s">
        <v>9664</v>
      </c>
    </row>
    <row r="1193" spans="1:6" x14ac:dyDescent="0.2">
      <c r="A1193" s="3">
        <v>35437</v>
      </c>
      <c r="B1193" s="2">
        <v>624</v>
      </c>
      <c r="C1193" t="s">
        <v>9581</v>
      </c>
      <c r="D1193" s="17">
        <v>3</v>
      </c>
      <c r="F1193" t="s">
        <v>9086</v>
      </c>
    </row>
    <row r="1194" spans="1:6" x14ac:dyDescent="0.2">
      <c r="A1194" s="3">
        <v>35437</v>
      </c>
      <c r="B1194" s="2">
        <v>1439</v>
      </c>
      <c r="C1194" t="s">
        <v>10358</v>
      </c>
      <c r="D1194" s="17">
        <v>3</v>
      </c>
      <c r="F1194" t="s">
        <v>9306</v>
      </c>
    </row>
    <row r="1195" spans="1:6" x14ac:dyDescent="0.2">
      <c r="A1195" s="3">
        <v>35437</v>
      </c>
      <c r="B1195" s="2">
        <v>137</v>
      </c>
      <c r="C1195" t="s">
        <v>9116</v>
      </c>
      <c r="D1195" s="17">
        <v>3</v>
      </c>
      <c r="F1195" t="s">
        <v>10430</v>
      </c>
    </row>
    <row r="1196" spans="1:6" x14ac:dyDescent="0.2">
      <c r="A1196" s="3">
        <v>35437</v>
      </c>
      <c r="B1196" s="2">
        <v>187</v>
      </c>
      <c r="C1196" t="s">
        <v>9163</v>
      </c>
      <c r="D1196" s="17">
        <v>2</v>
      </c>
      <c r="F1196" t="s">
        <v>10276</v>
      </c>
    </row>
    <row r="1197" spans="1:6" x14ac:dyDescent="0.2">
      <c r="A1197" s="3">
        <v>35437</v>
      </c>
      <c r="B1197" s="2">
        <v>364</v>
      </c>
      <c r="C1197" t="s">
        <v>9329</v>
      </c>
      <c r="D1197" s="17">
        <v>2</v>
      </c>
      <c r="F1197" t="s">
        <v>9415</v>
      </c>
    </row>
    <row r="1198" spans="1:6" x14ac:dyDescent="0.2">
      <c r="A1198" s="3">
        <v>35437</v>
      </c>
      <c r="B1198" s="2">
        <v>247</v>
      </c>
      <c r="C1198" t="s">
        <v>9219</v>
      </c>
      <c r="D1198" s="17">
        <v>3</v>
      </c>
      <c r="F1198" t="s">
        <v>9603</v>
      </c>
    </row>
    <row r="1199" spans="1:6" x14ac:dyDescent="0.2">
      <c r="A1199" s="3">
        <v>35437</v>
      </c>
      <c r="B1199" s="2">
        <v>597</v>
      </c>
      <c r="C1199" t="s">
        <v>9554</v>
      </c>
      <c r="D1199" s="17">
        <v>4</v>
      </c>
      <c r="F1199" t="s">
        <v>10032</v>
      </c>
    </row>
    <row r="1200" spans="1:6" x14ac:dyDescent="0.2">
      <c r="A1200" s="3">
        <v>35437</v>
      </c>
      <c r="B1200" s="2">
        <v>1106</v>
      </c>
      <c r="C1200" t="s">
        <v>10038</v>
      </c>
      <c r="D1200" s="17">
        <v>4</v>
      </c>
      <c r="F1200" t="s">
        <v>9870</v>
      </c>
    </row>
    <row r="1201" spans="1:6" x14ac:dyDescent="0.2">
      <c r="A1201" s="3">
        <v>35437</v>
      </c>
      <c r="B1201" s="2">
        <v>1549</v>
      </c>
      <c r="C1201" t="s">
        <v>10463</v>
      </c>
      <c r="D1201" s="17">
        <v>4</v>
      </c>
      <c r="F1201" t="s">
        <v>10177</v>
      </c>
    </row>
    <row r="1202" spans="1:6" x14ac:dyDescent="0.2">
      <c r="A1202" s="3">
        <v>35437</v>
      </c>
      <c r="B1202" s="2">
        <v>1212</v>
      </c>
      <c r="C1202" t="s">
        <v>10136</v>
      </c>
      <c r="D1202" s="17">
        <v>3</v>
      </c>
      <c r="F1202" t="s">
        <v>9292</v>
      </c>
    </row>
    <row r="1203" spans="1:6" x14ac:dyDescent="0.2">
      <c r="A1203" s="3">
        <v>35437</v>
      </c>
      <c r="B1203" s="2">
        <v>403</v>
      </c>
      <c r="C1203" t="s">
        <v>9368</v>
      </c>
      <c r="D1203" s="17">
        <v>2</v>
      </c>
      <c r="F1203" t="s">
        <v>10417</v>
      </c>
    </row>
    <row r="1204" spans="1:6" x14ac:dyDescent="0.2">
      <c r="A1204" s="3">
        <v>35437</v>
      </c>
      <c r="B1204" s="2">
        <v>1273</v>
      </c>
      <c r="C1204" t="s">
        <v>10196</v>
      </c>
      <c r="D1204" s="17">
        <v>2</v>
      </c>
      <c r="F1204" t="s">
        <v>8995</v>
      </c>
    </row>
    <row r="1205" spans="1:6" x14ac:dyDescent="0.2">
      <c r="A1205" s="3">
        <v>35437</v>
      </c>
      <c r="B1205" s="2">
        <v>636</v>
      </c>
      <c r="C1205" t="s">
        <v>9593</v>
      </c>
      <c r="D1205" s="17">
        <v>3</v>
      </c>
      <c r="F1205" t="s">
        <v>9620</v>
      </c>
    </row>
    <row r="1206" spans="1:6" x14ac:dyDescent="0.2">
      <c r="A1206" s="3">
        <v>35437</v>
      </c>
      <c r="B1206" s="2">
        <v>574</v>
      </c>
      <c r="C1206" t="s">
        <v>9532</v>
      </c>
      <c r="D1206" s="17">
        <v>2</v>
      </c>
      <c r="F1206" t="s">
        <v>9617</v>
      </c>
    </row>
    <row r="1207" spans="1:6" x14ac:dyDescent="0.2">
      <c r="A1207" s="3">
        <v>35437</v>
      </c>
      <c r="B1207" s="2">
        <v>31</v>
      </c>
      <c r="C1207" t="s">
        <v>9012</v>
      </c>
      <c r="D1207" s="17">
        <v>2</v>
      </c>
      <c r="F1207" t="s">
        <v>9098</v>
      </c>
    </row>
    <row r="1208" spans="1:6" x14ac:dyDescent="0.2">
      <c r="A1208" s="3">
        <v>35437</v>
      </c>
      <c r="B1208" s="2">
        <v>1343</v>
      </c>
      <c r="C1208" t="s">
        <v>10265</v>
      </c>
      <c r="D1208" s="17">
        <v>3</v>
      </c>
      <c r="F1208" t="s">
        <v>10071</v>
      </c>
    </row>
    <row r="1209" spans="1:6" x14ac:dyDescent="0.2">
      <c r="A1209" s="3">
        <v>35437</v>
      </c>
      <c r="B1209" s="2">
        <v>168</v>
      </c>
      <c r="C1209" t="s">
        <v>9145</v>
      </c>
      <c r="D1209" s="17">
        <v>3</v>
      </c>
      <c r="F1209" t="s">
        <v>9582</v>
      </c>
    </row>
    <row r="1210" spans="1:6" x14ac:dyDescent="0.2">
      <c r="A1210" s="3">
        <v>35437</v>
      </c>
      <c r="B1210" s="2">
        <v>810</v>
      </c>
      <c r="C1210" t="s">
        <v>9756</v>
      </c>
      <c r="D1210" s="17">
        <v>3</v>
      </c>
      <c r="F1210" t="s">
        <v>10110</v>
      </c>
    </row>
    <row r="1211" spans="1:6" x14ac:dyDescent="0.2">
      <c r="A1211" s="3">
        <v>35437</v>
      </c>
      <c r="B1211" s="2">
        <v>1180</v>
      </c>
      <c r="C1211" t="s">
        <v>10107</v>
      </c>
      <c r="D1211" s="17">
        <v>3</v>
      </c>
      <c r="F1211" t="s">
        <v>9023</v>
      </c>
    </row>
    <row r="1212" spans="1:6" x14ac:dyDescent="0.2">
      <c r="A1212" s="3">
        <v>35437</v>
      </c>
      <c r="B1212" s="2">
        <v>571</v>
      </c>
      <c r="C1212" t="s">
        <v>9529</v>
      </c>
      <c r="D1212" s="17">
        <v>2</v>
      </c>
      <c r="F1212" t="s">
        <v>9605</v>
      </c>
    </row>
    <row r="1213" spans="1:6" x14ac:dyDescent="0.2">
      <c r="A1213" s="3">
        <v>35437</v>
      </c>
      <c r="B1213" s="2">
        <v>428</v>
      </c>
      <c r="C1213" t="s">
        <v>9392</v>
      </c>
      <c r="D1213" s="17">
        <v>3</v>
      </c>
      <c r="F1213" t="s">
        <v>10097</v>
      </c>
    </row>
    <row r="1214" spans="1:6" x14ac:dyDescent="0.2">
      <c r="A1214" s="3">
        <v>35437</v>
      </c>
      <c r="B1214" s="2">
        <v>444</v>
      </c>
      <c r="C1214" t="s">
        <v>9408</v>
      </c>
      <c r="D1214" s="17">
        <v>2</v>
      </c>
      <c r="F1214" t="s">
        <v>9715</v>
      </c>
    </row>
    <row r="1215" spans="1:6" x14ac:dyDescent="0.2">
      <c r="A1215" s="3">
        <v>35437</v>
      </c>
      <c r="B1215" s="2">
        <v>394</v>
      </c>
      <c r="C1215" t="s">
        <v>9359</v>
      </c>
      <c r="D1215" s="17">
        <v>2</v>
      </c>
      <c r="F1215" t="s">
        <v>10399</v>
      </c>
    </row>
    <row r="1216" spans="1:6" x14ac:dyDescent="0.2">
      <c r="A1216" s="3">
        <v>35437</v>
      </c>
      <c r="B1216" s="2">
        <v>544</v>
      </c>
      <c r="C1216" t="s">
        <v>9503</v>
      </c>
      <c r="D1216" s="17">
        <v>2</v>
      </c>
      <c r="F1216" t="s">
        <v>8988</v>
      </c>
    </row>
    <row r="1217" spans="1:6" x14ac:dyDescent="0.2">
      <c r="A1217" s="3">
        <v>35437</v>
      </c>
      <c r="B1217" s="2">
        <v>95</v>
      </c>
      <c r="C1217" t="s">
        <v>9076</v>
      </c>
      <c r="D1217" s="17">
        <v>3</v>
      </c>
      <c r="F1217" t="s">
        <v>10021</v>
      </c>
    </row>
    <row r="1218" spans="1:6" x14ac:dyDescent="0.2">
      <c r="A1218" s="3">
        <v>35437</v>
      </c>
      <c r="B1218" s="2">
        <v>890</v>
      </c>
      <c r="C1218" t="s">
        <v>9832</v>
      </c>
      <c r="D1218" s="17">
        <v>2</v>
      </c>
      <c r="F1218" t="s">
        <v>10087</v>
      </c>
    </row>
    <row r="1219" spans="1:6" x14ac:dyDescent="0.2">
      <c r="A1219" s="3">
        <v>35437</v>
      </c>
      <c r="B1219" s="2">
        <v>1013</v>
      </c>
      <c r="C1219" t="s">
        <v>9949</v>
      </c>
      <c r="D1219" s="17">
        <v>2</v>
      </c>
      <c r="F1219" t="s">
        <v>10100</v>
      </c>
    </row>
    <row r="1220" spans="1:6" x14ac:dyDescent="0.2">
      <c r="A1220" s="3">
        <v>35437</v>
      </c>
      <c r="B1220" s="2">
        <v>231</v>
      </c>
      <c r="C1220" t="s">
        <v>9204</v>
      </c>
      <c r="D1220" s="17">
        <v>3</v>
      </c>
      <c r="F1220" t="s">
        <v>9563</v>
      </c>
    </row>
    <row r="1221" spans="1:6" x14ac:dyDescent="0.2">
      <c r="A1221" s="3">
        <v>35437</v>
      </c>
      <c r="B1221" s="2">
        <v>1433</v>
      </c>
      <c r="C1221" t="s">
        <v>10352</v>
      </c>
      <c r="D1221" s="17">
        <v>4</v>
      </c>
      <c r="F1221" t="s">
        <v>9254</v>
      </c>
    </row>
    <row r="1222" spans="1:6" x14ac:dyDescent="0.2">
      <c r="A1222" s="3">
        <v>35437</v>
      </c>
      <c r="B1222" s="2">
        <v>1356</v>
      </c>
      <c r="C1222" t="s">
        <v>10278</v>
      </c>
      <c r="D1222" s="17">
        <v>3</v>
      </c>
      <c r="F1222" t="s">
        <v>10183</v>
      </c>
    </row>
    <row r="1223" spans="1:6" x14ac:dyDescent="0.2">
      <c r="A1223" s="3">
        <v>35437</v>
      </c>
      <c r="B1223" s="2">
        <v>1173</v>
      </c>
      <c r="C1223" t="s">
        <v>10101</v>
      </c>
      <c r="D1223" s="17">
        <v>3</v>
      </c>
      <c r="F1223" t="s">
        <v>10013</v>
      </c>
    </row>
    <row r="1224" spans="1:6" x14ac:dyDescent="0.2">
      <c r="A1224" s="3">
        <v>35437</v>
      </c>
      <c r="B1224" s="2">
        <v>357</v>
      </c>
      <c r="C1224" t="s">
        <v>9323</v>
      </c>
      <c r="D1224" s="17">
        <v>4</v>
      </c>
      <c r="F1224" t="s">
        <v>9043</v>
      </c>
    </row>
    <row r="1225" spans="1:6" x14ac:dyDescent="0.2">
      <c r="A1225" s="3">
        <v>35437</v>
      </c>
      <c r="B1225" s="2">
        <v>1466</v>
      </c>
      <c r="C1225" t="s">
        <v>10384</v>
      </c>
      <c r="D1225" s="17">
        <v>2</v>
      </c>
      <c r="F1225" t="s">
        <v>10286</v>
      </c>
    </row>
    <row r="1226" spans="1:6" x14ac:dyDescent="0.2">
      <c r="A1226" s="3">
        <v>35437</v>
      </c>
      <c r="B1226" s="2">
        <v>1262</v>
      </c>
      <c r="C1226" t="s">
        <v>10186</v>
      </c>
      <c r="D1226" s="17">
        <v>2</v>
      </c>
      <c r="F1226" t="s">
        <v>9085</v>
      </c>
    </row>
    <row r="1227" spans="1:6" x14ac:dyDescent="0.2">
      <c r="A1227" s="3">
        <v>35437</v>
      </c>
      <c r="B1227" s="2">
        <v>1040</v>
      </c>
      <c r="C1227" t="s">
        <v>9975</v>
      </c>
      <c r="D1227" s="17">
        <v>4</v>
      </c>
      <c r="F1227" t="s">
        <v>10012</v>
      </c>
    </row>
    <row r="1228" spans="1:6" x14ac:dyDescent="0.2">
      <c r="A1228" s="3">
        <v>35437</v>
      </c>
      <c r="B1228" s="2">
        <v>563</v>
      </c>
      <c r="C1228" t="s">
        <v>9521</v>
      </c>
      <c r="D1228" s="17">
        <v>3</v>
      </c>
      <c r="F1228" t="s">
        <v>9232</v>
      </c>
    </row>
    <row r="1229" spans="1:6" x14ac:dyDescent="0.2">
      <c r="A1229" s="3">
        <v>35437</v>
      </c>
      <c r="B1229" s="2">
        <v>21</v>
      </c>
      <c r="C1229" t="s">
        <v>9002</v>
      </c>
      <c r="D1229" s="17">
        <v>3</v>
      </c>
      <c r="F1229" t="s">
        <v>9173</v>
      </c>
    </row>
    <row r="1230" spans="1:6" x14ac:dyDescent="0.2">
      <c r="A1230" s="3">
        <v>35437</v>
      </c>
      <c r="B1230" s="2">
        <v>723</v>
      </c>
      <c r="C1230" t="s">
        <v>9676</v>
      </c>
      <c r="D1230" s="17">
        <v>4</v>
      </c>
      <c r="F1230" t="s">
        <v>10095</v>
      </c>
    </row>
    <row r="1231" spans="1:6" x14ac:dyDescent="0.2">
      <c r="A1231" s="3">
        <v>35437</v>
      </c>
      <c r="B1231" s="2">
        <v>51</v>
      </c>
      <c r="C1231" t="s">
        <v>9033</v>
      </c>
      <c r="D1231" s="17">
        <v>2</v>
      </c>
      <c r="F1231" t="s">
        <v>9819</v>
      </c>
    </row>
    <row r="1232" spans="1:6" x14ac:dyDescent="0.2">
      <c r="A1232" s="3">
        <v>35437</v>
      </c>
      <c r="B1232" s="2">
        <v>388</v>
      </c>
      <c r="C1232" t="s">
        <v>9353</v>
      </c>
      <c r="D1232" s="17">
        <v>3</v>
      </c>
      <c r="F1232" t="s">
        <v>10377</v>
      </c>
    </row>
    <row r="1233" spans="1:6" x14ac:dyDescent="0.2">
      <c r="A1233" s="3">
        <v>35437</v>
      </c>
      <c r="B1233" s="2">
        <v>205</v>
      </c>
      <c r="C1233" t="s">
        <v>9180</v>
      </c>
      <c r="D1233" s="17">
        <v>3</v>
      </c>
      <c r="F1233" t="s">
        <v>10426</v>
      </c>
    </row>
    <row r="1234" spans="1:6" x14ac:dyDescent="0.2">
      <c r="A1234" s="3">
        <v>35437</v>
      </c>
      <c r="B1234" s="2">
        <v>754</v>
      </c>
      <c r="C1234" t="s">
        <v>9706</v>
      </c>
      <c r="D1234" s="17">
        <v>4</v>
      </c>
      <c r="F1234" t="s">
        <v>10359</v>
      </c>
    </row>
    <row r="1235" spans="1:6" x14ac:dyDescent="0.2">
      <c r="A1235" s="3">
        <v>35437</v>
      </c>
      <c r="B1235" s="2">
        <v>665</v>
      </c>
      <c r="C1235" t="s">
        <v>9621</v>
      </c>
      <c r="D1235" s="17">
        <v>4</v>
      </c>
      <c r="F1235" t="s">
        <v>10221</v>
      </c>
    </row>
    <row r="1236" spans="1:6" x14ac:dyDescent="0.2">
      <c r="A1236" s="3">
        <v>35437</v>
      </c>
      <c r="B1236" s="2">
        <v>1347</v>
      </c>
      <c r="C1236" t="s">
        <v>10269</v>
      </c>
      <c r="D1236" s="17">
        <v>2</v>
      </c>
      <c r="F1236" t="s">
        <v>9494</v>
      </c>
    </row>
    <row r="1237" spans="1:6" x14ac:dyDescent="0.2">
      <c r="A1237" s="3">
        <v>35437</v>
      </c>
      <c r="B1237" s="2">
        <v>704</v>
      </c>
      <c r="C1237" t="s">
        <v>9657</v>
      </c>
      <c r="D1237" s="17">
        <v>3</v>
      </c>
      <c r="F1237" t="s">
        <v>9034</v>
      </c>
    </row>
    <row r="1238" spans="1:6" x14ac:dyDescent="0.2">
      <c r="A1238" s="3">
        <v>35437</v>
      </c>
      <c r="B1238" s="2">
        <v>814</v>
      </c>
      <c r="C1238" t="s">
        <v>9760</v>
      </c>
      <c r="D1238" s="17">
        <v>3</v>
      </c>
      <c r="F1238" t="s">
        <v>10303</v>
      </c>
    </row>
    <row r="1239" spans="1:6" x14ac:dyDescent="0.2">
      <c r="A1239" s="3">
        <v>35437</v>
      </c>
      <c r="B1239" s="2">
        <v>731</v>
      </c>
      <c r="C1239" t="s">
        <v>9684</v>
      </c>
      <c r="D1239" s="17">
        <v>3</v>
      </c>
      <c r="F1239" t="s">
        <v>9769</v>
      </c>
    </row>
    <row r="1240" spans="1:6" x14ac:dyDescent="0.2">
      <c r="A1240" s="3">
        <v>35437</v>
      </c>
      <c r="B1240" s="2">
        <v>1147</v>
      </c>
      <c r="C1240" t="s">
        <v>10076</v>
      </c>
      <c r="D1240" s="17">
        <v>3</v>
      </c>
      <c r="F1240" t="s">
        <v>10030</v>
      </c>
    </row>
    <row r="1241" spans="1:6" x14ac:dyDescent="0.2">
      <c r="A1241" s="3">
        <v>35437</v>
      </c>
      <c r="B1241" s="2">
        <v>1043</v>
      </c>
      <c r="C1241" t="s">
        <v>9978</v>
      </c>
      <c r="D1241" s="17">
        <v>3</v>
      </c>
      <c r="F1241" t="s">
        <v>9490</v>
      </c>
    </row>
    <row r="1242" spans="1:6" x14ac:dyDescent="0.2">
      <c r="A1242" s="3">
        <v>35437</v>
      </c>
      <c r="B1242" s="2">
        <v>881</v>
      </c>
      <c r="C1242" t="s">
        <v>9823</v>
      </c>
      <c r="D1242" s="17">
        <v>4</v>
      </c>
      <c r="F1242" t="s">
        <v>9509</v>
      </c>
    </row>
    <row r="1243" spans="1:6" x14ac:dyDescent="0.2">
      <c r="A1243" s="3">
        <v>35437</v>
      </c>
      <c r="B1243" s="2">
        <v>698</v>
      </c>
      <c r="C1243" t="s">
        <v>9652</v>
      </c>
      <c r="D1243" s="17">
        <v>3</v>
      </c>
      <c r="F1243" t="s">
        <v>10433</v>
      </c>
    </row>
    <row r="1244" spans="1:6" x14ac:dyDescent="0.2">
      <c r="A1244" s="3">
        <v>35437</v>
      </c>
      <c r="B1244" s="2">
        <v>1247</v>
      </c>
      <c r="C1244" t="s">
        <v>10171</v>
      </c>
      <c r="D1244" s="17">
        <v>4</v>
      </c>
      <c r="F1244" t="s">
        <v>10049</v>
      </c>
    </row>
    <row r="1245" spans="1:6" x14ac:dyDescent="0.2">
      <c r="A1245" s="3">
        <v>35437</v>
      </c>
      <c r="B1245" s="2">
        <v>36</v>
      </c>
      <c r="C1245" t="s">
        <v>9017</v>
      </c>
      <c r="D1245" s="17">
        <v>2</v>
      </c>
      <c r="F1245" t="s">
        <v>10126</v>
      </c>
    </row>
    <row r="1246" spans="1:6" x14ac:dyDescent="0.2">
      <c r="A1246" s="3">
        <v>35437</v>
      </c>
      <c r="B1246" s="2">
        <v>92</v>
      </c>
      <c r="C1246" t="s">
        <v>9073</v>
      </c>
      <c r="D1246" s="17">
        <v>4</v>
      </c>
      <c r="F1246" t="s">
        <v>9387</v>
      </c>
    </row>
    <row r="1247" spans="1:6" x14ac:dyDescent="0.2">
      <c r="A1247" s="3">
        <v>35437</v>
      </c>
      <c r="B1247" s="2">
        <v>1067</v>
      </c>
      <c r="C1247" t="s">
        <v>10001</v>
      </c>
      <c r="D1247" s="17">
        <v>4</v>
      </c>
      <c r="F1247" t="s">
        <v>9358</v>
      </c>
    </row>
    <row r="1248" spans="1:6" x14ac:dyDescent="0.2">
      <c r="A1248" s="3">
        <v>35437</v>
      </c>
      <c r="B1248" s="2">
        <v>1257</v>
      </c>
      <c r="C1248" t="s">
        <v>10181</v>
      </c>
      <c r="D1248" s="17">
        <v>4</v>
      </c>
      <c r="F1248" t="s">
        <v>10344</v>
      </c>
    </row>
    <row r="1249" spans="1:6" x14ac:dyDescent="0.2">
      <c r="A1249" s="3">
        <v>35437</v>
      </c>
      <c r="B1249" s="2">
        <v>15</v>
      </c>
      <c r="C1249" t="s">
        <v>8997</v>
      </c>
      <c r="D1249" s="17">
        <v>4</v>
      </c>
      <c r="F1249" t="s">
        <v>9880</v>
      </c>
    </row>
    <row r="1250" spans="1:6" x14ac:dyDescent="0.2">
      <c r="A1250" s="3">
        <v>35437</v>
      </c>
      <c r="B1250" s="2">
        <v>884</v>
      </c>
      <c r="C1250" t="s">
        <v>9826</v>
      </c>
      <c r="D1250" s="17">
        <v>3</v>
      </c>
      <c r="F1250" t="s">
        <v>10019</v>
      </c>
    </row>
    <row r="1251" spans="1:6" x14ac:dyDescent="0.2">
      <c r="A1251" s="3">
        <v>35437</v>
      </c>
      <c r="B1251" s="2">
        <v>248</v>
      </c>
      <c r="C1251" t="s">
        <v>9220</v>
      </c>
      <c r="D1251" s="17">
        <v>2</v>
      </c>
      <c r="F1251" t="s">
        <v>9578</v>
      </c>
    </row>
    <row r="1252" spans="1:6" x14ac:dyDescent="0.2">
      <c r="A1252" s="3">
        <v>35437</v>
      </c>
      <c r="B1252" s="2">
        <v>185</v>
      </c>
      <c r="C1252" t="s">
        <v>9161</v>
      </c>
      <c r="D1252" s="17">
        <v>3</v>
      </c>
      <c r="F1252" t="s">
        <v>9497</v>
      </c>
    </row>
    <row r="1253" spans="1:6" x14ac:dyDescent="0.2">
      <c r="A1253" s="3">
        <v>35437</v>
      </c>
      <c r="B1253" s="2">
        <v>1128</v>
      </c>
      <c r="C1253" t="s">
        <v>10058</v>
      </c>
      <c r="D1253" s="17">
        <v>4</v>
      </c>
      <c r="F1253" t="s">
        <v>9194</v>
      </c>
    </row>
    <row r="1254" spans="1:6" x14ac:dyDescent="0.2">
      <c r="A1254" s="3">
        <v>35437</v>
      </c>
      <c r="B1254" s="2">
        <v>1490</v>
      </c>
      <c r="C1254" t="s">
        <v>10408</v>
      </c>
      <c r="D1254" s="17">
        <v>3</v>
      </c>
      <c r="F1254" t="s">
        <v>8996</v>
      </c>
    </row>
    <row r="1255" spans="1:6" x14ac:dyDescent="0.2">
      <c r="A1255" s="3">
        <v>35437</v>
      </c>
      <c r="B1255" s="2">
        <v>1134</v>
      </c>
      <c r="C1255" t="s">
        <v>10064</v>
      </c>
      <c r="D1255" s="17">
        <v>3</v>
      </c>
      <c r="F1255" t="s">
        <v>9659</v>
      </c>
    </row>
    <row r="1256" spans="1:6" x14ac:dyDescent="0.2">
      <c r="A1256" s="3">
        <v>35437</v>
      </c>
      <c r="B1256" s="2">
        <v>651</v>
      </c>
      <c r="C1256" t="s">
        <v>9608</v>
      </c>
      <c r="D1256" s="17">
        <v>2</v>
      </c>
      <c r="F1256" t="s">
        <v>9191</v>
      </c>
    </row>
    <row r="1257" spans="1:6" x14ac:dyDescent="0.2">
      <c r="A1257" s="3">
        <v>35437</v>
      </c>
      <c r="B1257" s="2">
        <v>1361</v>
      </c>
      <c r="C1257" t="s">
        <v>10282</v>
      </c>
      <c r="D1257" s="17">
        <v>4</v>
      </c>
      <c r="F1257" t="s">
        <v>9373</v>
      </c>
    </row>
    <row r="1258" spans="1:6" x14ac:dyDescent="0.2">
      <c r="A1258" s="3">
        <v>35437</v>
      </c>
      <c r="B1258" s="2">
        <v>56</v>
      </c>
      <c r="C1258" t="s">
        <v>9038</v>
      </c>
      <c r="D1258" s="17">
        <v>3</v>
      </c>
      <c r="F1258" t="s">
        <v>9656</v>
      </c>
    </row>
    <row r="1259" spans="1:6" x14ac:dyDescent="0.2">
      <c r="A1259" s="3">
        <v>35437</v>
      </c>
      <c r="B1259" s="2">
        <v>1424</v>
      </c>
      <c r="C1259" t="s">
        <v>10343</v>
      </c>
      <c r="D1259" s="17">
        <v>3</v>
      </c>
      <c r="F1259" t="s">
        <v>9210</v>
      </c>
    </row>
    <row r="1260" spans="1:6" x14ac:dyDescent="0.2">
      <c r="A1260" s="3">
        <v>35437</v>
      </c>
      <c r="B1260" s="2">
        <v>988</v>
      </c>
      <c r="C1260" t="s">
        <v>9925</v>
      </c>
      <c r="D1260" s="17">
        <v>3</v>
      </c>
      <c r="F1260" t="s">
        <v>9914</v>
      </c>
    </row>
    <row r="1261" spans="1:6" x14ac:dyDescent="0.2">
      <c r="A1261" s="3">
        <v>35437</v>
      </c>
      <c r="B1261" s="2">
        <v>1470</v>
      </c>
      <c r="C1261" t="s">
        <v>10388</v>
      </c>
      <c r="D1261" s="17">
        <v>2</v>
      </c>
      <c r="F1261" t="s">
        <v>9160</v>
      </c>
    </row>
    <row r="1262" spans="1:6" x14ac:dyDescent="0.2">
      <c r="A1262" s="3">
        <v>35437</v>
      </c>
      <c r="B1262" s="2">
        <v>149</v>
      </c>
      <c r="C1262" t="s">
        <v>9127</v>
      </c>
      <c r="D1262" s="17">
        <v>4</v>
      </c>
      <c r="F1262" t="s">
        <v>9678</v>
      </c>
    </row>
    <row r="1263" spans="1:6" x14ac:dyDescent="0.2">
      <c r="A1263" s="3">
        <v>35437</v>
      </c>
      <c r="B1263" s="2">
        <v>139</v>
      </c>
      <c r="C1263" t="s">
        <v>9118</v>
      </c>
      <c r="D1263" s="17">
        <v>3</v>
      </c>
      <c r="F1263" t="s">
        <v>9970</v>
      </c>
    </row>
    <row r="1264" spans="1:6" x14ac:dyDescent="0.2">
      <c r="A1264" s="3">
        <v>35437</v>
      </c>
      <c r="B1264" s="2">
        <v>1314</v>
      </c>
      <c r="C1264" t="s">
        <v>10237</v>
      </c>
      <c r="D1264" s="17">
        <v>2</v>
      </c>
      <c r="F1264" t="s">
        <v>10447</v>
      </c>
    </row>
    <row r="1265" spans="1:6" x14ac:dyDescent="0.2">
      <c r="A1265" s="3">
        <v>35437</v>
      </c>
      <c r="B1265" s="2">
        <v>905</v>
      </c>
      <c r="C1265" t="s">
        <v>9846</v>
      </c>
      <c r="D1265" s="17">
        <v>3</v>
      </c>
      <c r="F1265" t="s">
        <v>9980</v>
      </c>
    </row>
    <row r="1266" spans="1:6" x14ac:dyDescent="0.2">
      <c r="A1266" s="3">
        <v>35437</v>
      </c>
      <c r="B1266" s="2">
        <v>942</v>
      </c>
      <c r="C1266" t="s">
        <v>9882</v>
      </c>
      <c r="D1266" s="17">
        <v>4</v>
      </c>
      <c r="F1266" t="s">
        <v>10268</v>
      </c>
    </row>
    <row r="1267" spans="1:6" x14ac:dyDescent="0.2">
      <c r="A1267" s="3">
        <v>35437</v>
      </c>
      <c r="B1267" s="2">
        <v>1291</v>
      </c>
      <c r="C1267" t="s">
        <v>10214</v>
      </c>
      <c r="D1267" s="17">
        <v>3</v>
      </c>
      <c r="F1267" t="s">
        <v>9473</v>
      </c>
    </row>
    <row r="1268" spans="1:6" x14ac:dyDescent="0.2">
      <c r="A1268" s="3">
        <v>35437</v>
      </c>
      <c r="B1268" s="2">
        <v>1387</v>
      </c>
      <c r="C1268" t="s">
        <v>10306</v>
      </c>
      <c r="D1268" s="17">
        <v>4</v>
      </c>
      <c r="F1268" t="s">
        <v>9920</v>
      </c>
    </row>
    <row r="1269" spans="1:6" x14ac:dyDescent="0.2">
      <c r="A1269" s="3">
        <v>35437</v>
      </c>
      <c r="B1269" s="2">
        <v>272</v>
      </c>
      <c r="C1269" t="s">
        <v>9244</v>
      </c>
      <c r="D1269" s="17">
        <v>2</v>
      </c>
      <c r="F1269" t="s">
        <v>9728</v>
      </c>
    </row>
    <row r="1270" spans="1:6" x14ac:dyDescent="0.2">
      <c r="A1270" s="3">
        <v>35437</v>
      </c>
      <c r="B1270" s="2">
        <v>915</v>
      </c>
      <c r="C1270" t="s">
        <v>9856</v>
      </c>
      <c r="D1270" s="17">
        <v>3</v>
      </c>
      <c r="F1270" t="s">
        <v>9048</v>
      </c>
    </row>
    <row r="1271" spans="1:6" x14ac:dyDescent="0.2">
      <c r="A1271" s="3">
        <v>35437</v>
      </c>
      <c r="B1271" s="2">
        <v>1284</v>
      </c>
      <c r="C1271" t="s">
        <v>10207</v>
      </c>
      <c r="D1271" s="17">
        <v>3</v>
      </c>
      <c r="F1271" t="s">
        <v>9811</v>
      </c>
    </row>
    <row r="1272" spans="1:6" x14ac:dyDescent="0.2">
      <c r="A1272" s="3">
        <v>35437</v>
      </c>
      <c r="B1272" s="2">
        <v>1394</v>
      </c>
      <c r="C1272" t="s">
        <v>10313</v>
      </c>
      <c r="D1272" s="17">
        <v>4</v>
      </c>
      <c r="F1272" t="s">
        <v>9412</v>
      </c>
    </row>
    <row r="1273" spans="1:6" x14ac:dyDescent="0.2">
      <c r="A1273" s="3">
        <v>35437</v>
      </c>
      <c r="B1273" s="2">
        <v>1477</v>
      </c>
      <c r="C1273" t="s">
        <v>10395</v>
      </c>
      <c r="D1273" s="17">
        <v>2</v>
      </c>
      <c r="F1273" t="s">
        <v>9561</v>
      </c>
    </row>
    <row r="1274" spans="1:6" x14ac:dyDescent="0.2">
      <c r="A1274" s="3">
        <v>35437</v>
      </c>
      <c r="B1274" s="2">
        <v>1227</v>
      </c>
      <c r="C1274" t="s">
        <v>10151</v>
      </c>
      <c r="D1274" s="17">
        <v>3</v>
      </c>
      <c r="F1274" t="s">
        <v>10371</v>
      </c>
    </row>
    <row r="1275" spans="1:6" x14ac:dyDescent="0.2">
      <c r="A1275" s="3">
        <v>35437</v>
      </c>
      <c r="B1275" s="2">
        <v>1450</v>
      </c>
      <c r="C1275" t="s">
        <v>10368</v>
      </c>
      <c r="D1275" s="17">
        <v>3</v>
      </c>
      <c r="F1275" t="s">
        <v>9142</v>
      </c>
    </row>
    <row r="1276" spans="1:6" x14ac:dyDescent="0.2">
      <c r="A1276" s="3">
        <v>35437</v>
      </c>
      <c r="B1276" s="2">
        <v>895</v>
      </c>
      <c r="C1276" t="s">
        <v>9837</v>
      </c>
      <c r="D1276" s="17">
        <v>3</v>
      </c>
      <c r="F1276" t="s">
        <v>9726</v>
      </c>
    </row>
    <row r="1277" spans="1:6" x14ac:dyDescent="0.2">
      <c r="A1277" s="3">
        <v>35437</v>
      </c>
      <c r="B1277" s="2">
        <v>1417</v>
      </c>
      <c r="C1277" t="s">
        <v>10336</v>
      </c>
      <c r="D1277" s="17">
        <v>3</v>
      </c>
      <c r="F1277" t="s">
        <v>9360</v>
      </c>
    </row>
    <row r="1278" spans="1:6" x14ac:dyDescent="0.2">
      <c r="A1278" s="3">
        <v>35437</v>
      </c>
      <c r="B1278" s="2">
        <v>48</v>
      </c>
      <c r="C1278" t="s">
        <v>9030</v>
      </c>
      <c r="D1278" s="17">
        <v>3</v>
      </c>
      <c r="F1278" t="s">
        <v>9747</v>
      </c>
    </row>
    <row r="1279" spans="1:6" x14ac:dyDescent="0.2">
      <c r="A1279" s="3">
        <v>35437</v>
      </c>
      <c r="B1279" s="2">
        <v>291</v>
      </c>
      <c r="C1279" t="s">
        <v>9261</v>
      </c>
      <c r="D1279" s="17">
        <v>3</v>
      </c>
      <c r="F1279" t="s">
        <v>10249</v>
      </c>
    </row>
    <row r="1280" spans="1:6" x14ac:dyDescent="0.2">
      <c r="A1280" s="3">
        <v>35437</v>
      </c>
      <c r="B1280" s="2">
        <v>1533</v>
      </c>
      <c r="C1280" t="s">
        <v>10448</v>
      </c>
      <c r="D1280" s="17">
        <v>4</v>
      </c>
      <c r="F1280" t="s">
        <v>9820</v>
      </c>
    </row>
    <row r="1281" spans="1:6" x14ac:dyDescent="0.2">
      <c r="A1281" s="3">
        <v>35437</v>
      </c>
      <c r="B1281" s="2">
        <v>924</v>
      </c>
      <c r="C1281" t="s">
        <v>9864</v>
      </c>
      <c r="D1281" s="17">
        <v>3</v>
      </c>
      <c r="F1281" t="s">
        <v>9208</v>
      </c>
    </row>
    <row r="1282" spans="1:6" x14ac:dyDescent="0.2">
      <c r="A1282" s="3">
        <v>35437</v>
      </c>
      <c r="B1282" s="2">
        <v>880</v>
      </c>
      <c r="C1282" t="s">
        <v>9822</v>
      </c>
      <c r="D1282" s="17">
        <v>3</v>
      </c>
      <c r="F1282" t="s">
        <v>9284</v>
      </c>
    </row>
    <row r="1283" spans="1:6" x14ac:dyDescent="0.2">
      <c r="A1283" s="3">
        <v>35437</v>
      </c>
      <c r="B1283" s="2">
        <v>497</v>
      </c>
      <c r="C1283" t="s">
        <v>9457</v>
      </c>
      <c r="D1283" s="17">
        <v>3</v>
      </c>
      <c r="F1283" t="s">
        <v>9042</v>
      </c>
    </row>
    <row r="1284" spans="1:6" x14ac:dyDescent="0.2">
      <c r="A1284" s="3">
        <v>35437</v>
      </c>
      <c r="B1284" s="2">
        <v>501</v>
      </c>
      <c r="C1284" t="s">
        <v>9461</v>
      </c>
      <c r="D1284" s="17">
        <v>3</v>
      </c>
      <c r="F1284" t="s">
        <v>10108</v>
      </c>
    </row>
    <row r="1285" spans="1:6" x14ac:dyDescent="0.2">
      <c r="A1285" s="3">
        <v>35437</v>
      </c>
      <c r="B1285" s="2">
        <v>1317</v>
      </c>
      <c r="C1285" t="s">
        <v>10240</v>
      </c>
      <c r="D1285" s="17">
        <v>3</v>
      </c>
      <c r="F1285" t="s">
        <v>10156</v>
      </c>
    </row>
    <row r="1286" spans="1:6" x14ac:dyDescent="0.2">
      <c r="A1286" s="3">
        <v>35437</v>
      </c>
      <c r="B1286" s="2">
        <v>474</v>
      </c>
      <c r="C1286" t="s">
        <v>9437</v>
      </c>
      <c r="D1286" s="17">
        <v>4</v>
      </c>
      <c r="F1286" t="s">
        <v>9535</v>
      </c>
    </row>
    <row r="1287" spans="1:6" x14ac:dyDescent="0.2">
      <c r="A1287" s="3">
        <v>35437</v>
      </c>
      <c r="B1287" s="2">
        <v>564</v>
      </c>
      <c r="C1287" t="s">
        <v>9522</v>
      </c>
      <c r="D1287" s="17">
        <v>3</v>
      </c>
      <c r="F1287" t="s">
        <v>9936</v>
      </c>
    </row>
    <row r="1288" spans="1:6" x14ac:dyDescent="0.2">
      <c r="A1288" s="3">
        <v>35437</v>
      </c>
      <c r="B1288" s="2">
        <v>1446</v>
      </c>
      <c r="C1288" t="s">
        <v>10364</v>
      </c>
      <c r="D1288" s="17">
        <v>4</v>
      </c>
      <c r="F1288" t="s">
        <v>9601</v>
      </c>
    </row>
    <row r="1289" spans="1:6" x14ac:dyDescent="0.2">
      <c r="A1289" s="3">
        <v>35437</v>
      </c>
      <c r="B1289" s="2">
        <v>358</v>
      </c>
      <c r="C1289" t="s">
        <v>9324</v>
      </c>
      <c r="D1289" s="17">
        <v>3</v>
      </c>
      <c r="F1289" t="s">
        <v>9084</v>
      </c>
    </row>
    <row r="1290" spans="1:6" x14ac:dyDescent="0.2">
      <c r="A1290" s="3">
        <v>35437</v>
      </c>
      <c r="B1290" s="2">
        <v>1333</v>
      </c>
      <c r="C1290" t="s">
        <v>10255</v>
      </c>
      <c r="D1290" s="17">
        <v>3</v>
      </c>
      <c r="F1290" t="s">
        <v>10042</v>
      </c>
    </row>
    <row r="1291" spans="1:6" x14ac:dyDescent="0.2">
      <c r="A1291" s="3">
        <v>35437</v>
      </c>
      <c r="B1291" s="2">
        <v>1523</v>
      </c>
      <c r="C1291" t="s">
        <v>10438</v>
      </c>
      <c r="D1291" s="17">
        <v>3</v>
      </c>
      <c r="F1291" t="s">
        <v>9774</v>
      </c>
    </row>
    <row r="1292" spans="1:6" x14ac:dyDescent="0.2">
      <c r="A1292" s="3">
        <v>35437</v>
      </c>
      <c r="B1292" s="2">
        <v>787</v>
      </c>
      <c r="C1292" t="s">
        <v>9735</v>
      </c>
      <c r="D1292" s="17">
        <v>3</v>
      </c>
      <c r="F1292" t="s">
        <v>9297</v>
      </c>
    </row>
    <row r="1293" spans="1:6" x14ac:dyDescent="0.2">
      <c r="A1293" s="3">
        <v>35437</v>
      </c>
      <c r="B1293" s="2">
        <v>444</v>
      </c>
      <c r="C1293" t="s">
        <v>9408</v>
      </c>
      <c r="D1293" s="17">
        <v>3</v>
      </c>
      <c r="F1293" t="s">
        <v>9102</v>
      </c>
    </row>
    <row r="1294" spans="1:6" x14ac:dyDescent="0.2">
      <c r="A1294" s="3">
        <v>35437</v>
      </c>
      <c r="B1294" s="2">
        <v>1059</v>
      </c>
      <c r="C1294" t="s">
        <v>9993</v>
      </c>
      <c r="D1294" s="17">
        <v>2</v>
      </c>
      <c r="F1294" t="s">
        <v>9106</v>
      </c>
    </row>
    <row r="1295" spans="1:6" x14ac:dyDescent="0.2">
      <c r="A1295" s="3">
        <v>35437</v>
      </c>
      <c r="B1295" s="2">
        <v>770</v>
      </c>
      <c r="C1295" t="s">
        <v>9719</v>
      </c>
      <c r="D1295" s="17">
        <v>3</v>
      </c>
      <c r="F1295" t="s">
        <v>10428</v>
      </c>
    </row>
    <row r="1296" spans="1:6" x14ac:dyDescent="0.2">
      <c r="A1296" s="3">
        <v>35437</v>
      </c>
      <c r="B1296" s="2">
        <v>494</v>
      </c>
      <c r="C1296" t="s">
        <v>9455</v>
      </c>
      <c r="D1296" s="17">
        <v>3</v>
      </c>
      <c r="F1296" t="s">
        <v>10266</v>
      </c>
    </row>
    <row r="1297" spans="1:6" x14ac:dyDescent="0.2">
      <c r="A1297" s="3">
        <v>35437</v>
      </c>
      <c r="B1297" s="2">
        <v>1436</v>
      </c>
      <c r="C1297" t="s">
        <v>10355</v>
      </c>
      <c r="D1297" s="17">
        <v>4</v>
      </c>
      <c r="F1297" t="s">
        <v>9899</v>
      </c>
    </row>
    <row r="1298" spans="1:6" x14ac:dyDescent="0.2">
      <c r="A1298" s="3">
        <v>35437</v>
      </c>
      <c r="B1298" s="2">
        <v>55</v>
      </c>
      <c r="C1298" t="s">
        <v>9037</v>
      </c>
      <c r="D1298" s="17">
        <v>2</v>
      </c>
      <c r="F1298" t="s">
        <v>9688</v>
      </c>
    </row>
    <row r="1299" spans="1:6" x14ac:dyDescent="0.2">
      <c r="A1299" s="3">
        <v>35437</v>
      </c>
      <c r="B1299" s="2">
        <v>1496</v>
      </c>
      <c r="C1299" t="s">
        <v>10414</v>
      </c>
      <c r="D1299" s="17">
        <v>3</v>
      </c>
      <c r="F1299" t="s">
        <v>9273</v>
      </c>
    </row>
    <row r="1300" spans="1:6" x14ac:dyDescent="0.2">
      <c r="A1300" s="3">
        <v>35437</v>
      </c>
      <c r="B1300" s="2">
        <v>288</v>
      </c>
      <c r="C1300" t="s">
        <v>9258</v>
      </c>
      <c r="D1300" s="17">
        <v>4</v>
      </c>
      <c r="F1300" t="s">
        <v>10143</v>
      </c>
    </row>
    <row r="1301" spans="1:6" x14ac:dyDescent="0.2">
      <c r="A1301" s="3">
        <v>35437</v>
      </c>
      <c r="B1301" s="2">
        <v>1203</v>
      </c>
      <c r="C1301" t="s">
        <v>10128</v>
      </c>
      <c r="D1301" s="17">
        <v>3</v>
      </c>
      <c r="F1301" t="s">
        <v>9746</v>
      </c>
    </row>
    <row r="1302" spans="1:6" x14ac:dyDescent="0.2">
      <c r="A1302" s="3">
        <v>35437</v>
      </c>
      <c r="B1302" s="2">
        <v>754</v>
      </c>
      <c r="C1302" t="s">
        <v>9706</v>
      </c>
      <c r="D1302" s="17">
        <v>3</v>
      </c>
      <c r="F1302" t="s">
        <v>9731</v>
      </c>
    </row>
    <row r="1303" spans="1:6" x14ac:dyDescent="0.2">
      <c r="A1303" s="3">
        <v>35437</v>
      </c>
      <c r="B1303" s="2">
        <v>544</v>
      </c>
      <c r="C1303" t="s">
        <v>9503</v>
      </c>
      <c r="D1303" s="17">
        <v>4</v>
      </c>
      <c r="F1303" t="s">
        <v>9855</v>
      </c>
    </row>
    <row r="1304" spans="1:6" x14ac:dyDescent="0.2">
      <c r="A1304" s="3">
        <v>35437</v>
      </c>
      <c r="B1304" s="2">
        <v>760</v>
      </c>
      <c r="C1304" t="s">
        <v>9710</v>
      </c>
      <c r="D1304" s="17">
        <v>4</v>
      </c>
      <c r="F1304" t="s">
        <v>10231</v>
      </c>
    </row>
    <row r="1305" spans="1:6" x14ac:dyDescent="0.2">
      <c r="A1305" s="3">
        <v>35437</v>
      </c>
      <c r="B1305" s="2">
        <v>111</v>
      </c>
      <c r="C1305" t="s">
        <v>9091</v>
      </c>
      <c r="D1305" s="17">
        <v>4</v>
      </c>
      <c r="F1305" t="s">
        <v>9698</v>
      </c>
    </row>
    <row r="1306" spans="1:6" x14ac:dyDescent="0.2">
      <c r="A1306" s="3">
        <v>35437</v>
      </c>
      <c r="B1306" s="2">
        <v>418</v>
      </c>
      <c r="C1306" t="s">
        <v>9383</v>
      </c>
      <c r="D1306" s="17">
        <v>3</v>
      </c>
      <c r="F1306" t="s">
        <v>9040</v>
      </c>
    </row>
    <row r="1307" spans="1:6" x14ac:dyDescent="0.2">
      <c r="A1307" s="3">
        <v>35437</v>
      </c>
      <c r="B1307" s="2">
        <v>381</v>
      </c>
      <c r="C1307" t="s">
        <v>9346</v>
      </c>
      <c r="D1307" s="17">
        <v>3</v>
      </c>
      <c r="F1307" t="s">
        <v>10427</v>
      </c>
    </row>
    <row r="1308" spans="1:6" x14ac:dyDescent="0.2">
      <c r="A1308" s="3">
        <v>35437</v>
      </c>
      <c r="B1308" s="2">
        <v>1223</v>
      </c>
      <c r="C1308" t="s">
        <v>10147</v>
      </c>
      <c r="D1308" s="17">
        <v>2</v>
      </c>
      <c r="F1308" t="s">
        <v>10293</v>
      </c>
    </row>
    <row r="1309" spans="1:6" x14ac:dyDescent="0.2">
      <c r="A1309" s="3">
        <v>35437</v>
      </c>
      <c r="B1309" s="2">
        <v>1252</v>
      </c>
      <c r="C1309" t="s">
        <v>10176</v>
      </c>
      <c r="D1309" s="17">
        <v>2</v>
      </c>
      <c r="F1309" t="s">
        <v>9027</v>
      </c>
    </row>
    <row r="1310" spans="1:6" x14ac:dyDescent="0.2">
      <c r="A1310" s="3">
        <v>35437</v>
      </c>
      <c r="B1310" s="2">
        <v>23</v>
      </c>
      <c r="C1310" t="s">
        <v>9004</v>
      </c>
      <c r="D1310" s="17">
        <v>4</v>
      </c>
      <c r="F1310" t="s">
        <v>9681</v>
      </c>
    </row>
    <row r="1311" spans="1:6" x14ac:dyDescent="0.2">
      <c r="A1311" s="3">
        <v>35437</v>
      </c>
      <c r="B1311" s="2">
        <v>1132</v>
      </c>
      <c r="C1311" t="s">
        <v>10062</v>
      </c>
      <c r="D1311" s="17">
        <v>3</v>
      </c>
      <c r="F1311" t="s">
        <v>9946</v>
      </c>
    </row>
    <row r="1312" spans="1:6" x14ac:dyDescent="0.2">
      <c r="A1312" s="3">
        <v>35437</v>
      </c>
      <c r="B1312" s="2">
        <v>1335</v>
      </c>
      <c r="C1312" t="s">
        <v>10257</v>
      </c>
      <c r="D1312" s="17">
        <v>3</v>
      </c>
      <c r="F1312" t="s">
        <v>9984</v>
      </c>
    </row>
    <row r="1313" spans="1:6" x14ac:dyDescent="0.2">
      <c r="A1313" s="3">
        <v>35437</v>
      </c>
      <c r="B1313" s="2">
        <v>1552</v>
      </c>
      <c r="C1313" t="s">
        <v>10466</v>
      </c>
      <c r="D1313" s="17">
        <v>2</v>
      </c>
      <c r="F1313" t="s">
        <v>9063</v>
      </c>
    </row>
    <row r="1314" spans="1:6" x14ac:dyDescent="0.2">
      <c r="A1314" s="3">
        <v>35437</v>
      </c>
      <c r="B1314" s="2">
        <v>489</v>
      </c>
      <c r="C1314" t="s">
        <v>9450</v>
      </c>
      <c r="D1314" s="17">
        <v>4</v>
      </c>
      <c r="F1314" t="s">
        <v>9934</v>
      </c>
    </row>
    <row r="1315" spans="1:6" x14ac:dyDescent="0.2">
      <c r="A1315" s="3">
        <v>35437</v>
      </c>
      <c r="B1315" s="2">
        <v>1292</v>
      </c>
      <c r="C1315" t="s">
        <v>10215</v>
      </c>
      <c r="D1315" s="17">
        <v>3</v>
      </c>
      <c r="F1315" t="s">
        <v>10109</v>
      </c>
    </row>
    <row r="1316" spans="1:6" x14ac:dyDescent="0.2">
      <c r="A1316" s="3">
        <v>35437</v>
      </c>
      <c r="B1316" s="2">
        <v>1269</v>
      </c>
      <c r="C1316" t="s">
        <v>10192</v>
      </c>
      <c r="D1316" s="17">
        <v>3</v>
      </c>
      <c r="F1316" t="s">
        <v>9266</v>
      </c>
    </row>
    <row r="1317" spans="1:6" x14ac:dyDescent="0.2">
      <c r="A1317" s="3">
        <v>35437</v>
      </c>
      <c r="B1317" s="2">
        <v>1428</v>
      </c>
      <c r="C1317" t="s">
        <v>10347</v>
      </c>
      <c r="D1317" s="17">
        <v>3</v>
      </c>
      <c r="F1317" t="s">
        <v>10320</v>
      </c>
    </row>
    <row r="1318" spans="1:6" x14ac:dyDescent="0.2">
      <c r="A1318" s="3">
        <v>35437</v>
      </c>
      <c r="B1318" s="2">
        <v>906</v>
      </c>
      <c r="C1318" t="s">
        <v>9847</v>
      </c>
      <c r="D1318" s="17">
        <v>3</v>
      </c>
      <c r="F1318" t="s">
        <v>9888</v>
      </c>
    </row>
    <row r="1319" spans="1:6" x14ac:dyDescent="0.2">
      <c r="A1319" s="3">
        <v>35437</v>
      </c>
      <c r="B1319" s="2">
        <v>1256</v>
      </c>
      <c r="C1319" t="s">
        <v>10180</v>
      </c>
      <c r="D1319" s="17">
        <v>3</v>
      </c>
      <c r="F1319" t="s">
        <v>9693</v>
      </c>
    </row>
    <row r="1320" spans="1:6" x14ac:dyDescent="0.2">
      <c r="A1320" s="3">
        <v>35437</v>
      </c>
      <c r="B1320" s="2">
        <v>207</v>
      </c>
      <c r="C1320" t="s">
        <v>9182</v>
      </c>
      <c r="D1320" s="17">
        <v>3</v>
      </c>
      <c r="F1320" t="s">
        <v>9895</v>
      </c>
    </row>
    <row r="1321" spans="1:6" x14ac:dyDescent="0.2">
      <c r="A1321" s="3">
        <v>35437</v>
      </c>
      <c r="B1321" s="2">
        <v>236</v>
      </c>
      <c r="C1321" t="s">
        <v>9209</v>
      </c>
      <c r="D1321" s="17">
        <v>2</v>
      </c>
      <c r="F1321" t="s">
        <v>9479</v>
      </c>
    </row>
    <row r="1322" spans="1:6" x14ac:dyDescent="0.2">
      <c r="A1322" s="3">
        <v>35437</v>
      </c>
      <c r="B1322" s="2">
        <v>879</v>
      </c>
      <c r="C1322" t="s">
        <v>9821</v>
      </c>
      <c r="D1322" s="17">
        <v>3</v>
      </c>
      <c r="F1322" t="s">
        <v>9304</v>
      </c>
    </row>
    <row r="1323" spans="1:6" x14ac:dyDescent="0.2">
      <c r="A1323" s="3">
        <v>35437</v>
      </c>
      <c r="B1323" s="2">
        <v>370</v>
      </c>
      <c r="C1323" t="s">
        <v>9335</v>
      </c>
      <c r="D1323" s="17">
        <v>2</v>
      </c>
      <c r="F1323" t="s">
        <v>9460</v>
      </c>
    </row>
    <row r="1324" spans="1:6" x14ac:dyDescent="0.2">
      <c r="A1324" s="3">
        <v>35437</v>
      </c>
      <c r="B1324" s="2">
        <v>480</v>
      </c>
      <c r="C1324" t="s">
        <v>9442</v>
      </c>
      <c r="D1324" s="17">
        <v>3</v>
      </c>
      <c r="F1324" t="s">
        <v>9413</v>
      </c>
    </row>
    <row r="1325" spans="1:6" x14ac:dyDescent="0.2">
      <c r="A1325" s="3">
        <v>35437</v>
      </c>
      <c r="B1325" s="2">
        <v>563</v>
      </c>
      <c r="C1325" t="s">
        <v>9521</v>
      </c>
      <c r="D1325" s="17">
        <v>2</v>
      </c>
      <c r="F1325" t="s">
        <v>10289</v>
      </c>
    </row>
    <row r="1326" spans="1:6" x14ac:dyDescent="0.2">
      <c r="A1326" s="3">
        <v>35437</v>
      </c>
      <c r="B1326" s="2">
        <v>313</v>
      </c>
      <c r="C1326" t="s">
        <v>9282</v>
      </c>
      <c r="D1326" s="17">
        <v>3</v>
      </c>
      <c r="F1326" t="s">
        <v>9011</v>
      </c>
    </row>
    <row r="1327" spans="1:6" x14ac:dyDescent="0.2">
      <c r="A1327" s="3">
        <v>35437</v>
      </c>
      <c r="B1327" s="2">
        <v>1062</v>
      </c>
      <c r="C1327" t="s">
        <v>9996</v>
      </c>
      <c r="D1327" s="17">
        <v>2</v>
      </c>
      <c r="F1327" t="s">
        <v>9397</v>
      </c>
    </row>
    <row r="1328" spans="1:6" x14ac:dyDescent="0.2">
      <c r="A1328" s="3">
        <v>35437</v>
      </c>
      <c r="B1328" s="2">
        <v>374</v>
      </c>
      <c r="C1328" t="s">
        <v>9339</v>
      </c>
      <c r="D1328" s="17">
        <v>2</v>
      </c>
      <c r="F1328" t="s">
        <v>9299</v>
      </c>
    </row>
    <row r="1329" spans="1:6" x14ac:dyDescent="0.2">
      <c r="A1329" s="3">
        <v>35437</v>
      </c>
      <c r="B1329" s="2">
        <v>1295</v>
      </c>
      <c r="C1329" t="s">
        <v>10218</v>
      </c>
      <c r="D1329" s="17">
        <v>3</v>
      </c>
      <c r="F1329" t="s">
        <v>9274</v>
      </c>
    </row>
    <row r="1330" spans="1:6" x14ac:dyDescent="0.2">
      <c r="A1330" s="3">
        <v>35437</v>
      </c>
      <c r="B1330" s="2">
        <v>719</v>
      </c>
      <c r="C1330" t="s">
        <v>9672</v>
      </c>
      <c r="D1330" s="17">
        <v>4</v>
      </c>
      <c r="F1330" t="s">
        <v>9079</v>
      </c>
    </row>
    <row r="1331" spans="1:6" x14ac:dyDescent="0.2">
      <c r="A1331" s="3">
        <v>35437</v>
      </c>
      <c r="B1331" s="2">
        <v>1069</v>
      </c>
      <c r="C1331" t="s">
        <v>10003</v>
      </c>
      <c r="D1331" s="17">
        <v>4</v>
      </c>
      <c r="F1331" t="s">
        <v>9133</v>
      </c>
    </row>
    <row r="1332" spans="1:6" x14ac:dyDescent="0.2">
      <c r="A1332" s="3">
        <v>35437</v>
      </c>
      <c r="B1332" s="2">
        <v>1165</v>
      </c>
      <c r="C1332" t="s">
        <v>10094</v>
      </c>
      <c r="D1332" s="17">
        <v>4</v>
      </c>
      <c r="F1332" t="s">
        <v>10226</v>
      </c>
    </row>
    <row r="1333" spans="1:6" x14ac:dyDescent="0.2">
      <c r="A1333" s="3">
        <v>35437</v>
      </c>
      <c r="B1333" s="2">
        <v>50</v>
      </c>
      <c r="C1333" t="s">
        <v>9032</v>
      </c>
      <c r="D1333" s="17">
        <v>2</v>
      </c>
      <c r="F1333" t="s">
        <v>9661</v>
      </c>
    </row>
    <row r="1334" spans="1:6" x14ac:dyDescent="0.2">
      <c r="A1334" s="3">
        <v>35437</v>
      </c>
      <c r="B1334" s="2">
        <v>1325</v>
      </c>
      <c r="C1334" t="s">
        <v>10247</v>
      </c>
      <c r="D1334" s="17">
        <v>3</v>
      </c>
      <c r="F1334" t="s">
        <v>9592</v>
      </c>
    </row>
    <row r="1335" spans="1:6" x14ac:dyDescent="0.2">
      <c r="A1335" s="3">
        <v>35437</v>
      </c>
      <c r="B1335" s="2">
        <v>1541</v>
      </c>
      <c r="C1335" t="s">
        <v>10456</v>
      </c>
      <c r="D1335" s="17">
        <v>2</v>
      </c>
      <c r="F1335" t="s">
        <v>10393</v>
      </c>
    </row>
    <row r="1336" spans="1:6" x14ac:dyDescent="0.2">
      <c r="A1336" s="3">
        <v>35437</v>
      </c>
      <c r="B1336" s="2">
        <v>892</v>
      </c>
      <c r="C1336" t="s">
        <v>9834</v>
      </c>
      <c r="D1336" s="17">
        <v>2</v>
      </c>
      <c r="F1336" t="s">
        <v>9403</v>
      </c>
    </row>
    <row r="1337" spans="1:6" x14ac:dyDescent="0.2">
      <c r="A1337" s="3">
        <v>35437</v>
      </c>
      <c r="B1337" s="2">
        <v>1281</v>
      </c>
      <c r="C1337" t="s">
        <v>10204</v>
      </c>
      <c r="D1337" s="17">
        <v>2</v>
      </c>
      <c r="F1337" t="s">
        <v>9995</v>
      </c>
    </row>
    <row r="1338" spans="1:6" x14ac:dyDescent="0.2">
      <c r="A1338" s="3">
        <v>35437</v>
      </c>
      <c r="B1338" s="2">
        <v>1258</v>
      </c>
      <c r="C1338" t="s">
        <v>10182</v>
      </c>
      <c r="D1338" s="17">
        <v>3</v>
      </c>
      <c r="F1338" t="s">
        <v>10211</v>
      </c>
    </row>
    <row r="1339" spans="1:6" x14ac:dyDescent="0.2">
      <c r="A1339" s="3">
        <v>35437</v>
      </c>
      <c r="B1339" s="2">
        <v>183</v>
      </c>
      <c r="C1339" t="s">
        <v>9159</v>
      </c>
      <c r="D1339" s="17">
        <v>3</v>
      </c>
      <c r="F1339" t="s">
        <v>10362</v>
      </c>
    </row>
    <row r="1340" spans="1:6" x14ac:dyDescent="0.2">
      <c r="A1340" s="3">
        <v>35437</v>
      </c>
      <c r="B1340" s="2">
        <v>293</v>
      </c>
      <c r="C1340" t="s">
        <v>9263</v>
      </c>
      <c r="D1340" s="17">
        <v>3</v>
      </c>
      <c r="F1340" t="s">
        <v>10034</v>
      </c>
    </row>
    <row r="1341" spans="1:6" x14ac:dyDescent="0.2">
      <c r="A1341" s="3">
        <v>35437</v>
      </c>
      <c r="B1341" s="2">
        <v>636</v>
      </c>
      <c r="C1341" t="s">
        <v>9593</v>
      </c>
      <c r="D1341" s="17">
        <v>4</v>
      </c>
      <c r="F1341" t="s">
        <v>9485</v>
      </c>
    </row>
    <row r="1342" spans="1:6" x14ac:dyDescent="0.2">
      <c r="A1342" s="3">
        <v>35437</v>
      </c>
      <c r="B1342" s="2">
        <v>1319</v>
      </c>
      <c r="C1342" t="s">
        <v>10242</v>
      </c>
      <c r="D1342" s="17">
        <v>4</v>
      </c>
      <c r="F1342" t="s">
        <v>9272</v>
      </c>
    </row>
    <row r="1343" spans="1:6" x14ac:dyDescent="0.2">
      <c r="A1343" s="3">
        <v>35437</v>
      </c>
      <c r="B1343" s="2">
        <v>416</v>
      </c>
      <c r="C1343" t="s">
        <v>9381</v>
      </c>
      <c r="D1343" s="17">
        <v>3</v>
      </c>
      <c r="F1343" t="s">
        <v>9374</v>
      </c>
    </row>
    <row r="1344" spans="1:6" x14ac:dyDescent="0.2">
      <c r="A1344" s="3">
        <v>35437</v>
      </c>
      <c r="B1344" s="2">
        <v>1152</v>
      </c>
      <c r="C1344" t="s">
        <v>10081</v>
      </c>
      <c r="D1344" s="17">
        <v>4</v>
      </c>
      <c r="F1344" t="s">
        <v>9583</v>
      </c>
    </row>
    <row r="1345" spans="1:6" x14ac:dyDescent="0.2">
      <c r="A1345" s="3">
        <v>35437</v>
      </c>
      <c r="B1345" s="2">
        <v>900</v>
      </c>
      <c r="C1345" t="s">
        <v>9842</v>
      </c>
      <c r="D1345" s="17">
        <v>2</v>
      </c>
      <c r="F1345" t="s">
        <v>10383</v>
      </c>
    </row>
    <row r="1346" spans="1:6" x14ac:dyDescent="0.2">
      <c r="A1346" s="3">
        <v>35437</v>
      </c>
      <c r="B1346" s="2">
        <v>916</v>
      </c>
      <c r="C1346" t="s">
        <v>9857</v>
      </c>
      <c r="D1346" s="17">
        <v>3</v>
      </c>
      <c r="F1346" t="s">
        <v>10277</v>
      </c>
    </row>
    <row r="1347" spans="1:6" x14ac:dyDescent="0.2">
      <c r="A1347" s="3">
        <v>35437</v>
      </c>
      <c r="B1347" s="2">
        <v>866</v>
      </c>
      <c r="C1347" t="s">
        <v>9810</v>
      </c>
      <c r="D1347" s="17">
        <v>3</v>
      </c>
      <c r="F1347" t="s">
        <v>10078</v>
      </c>
    </row>
    <row r="1348" spans="1:6" x14ac:dyDescent="0.2">
      <c r="A1348" s="3">
        <v>35437</v>
      </c>
      <c r="B1348" s="2">
        <v>1222</v>
      </c>
      <c r="C1348" t="s">
        <v>10146</v>
      </c>
      <c r="D1348" s="17">
        <v>3</v>
      </c>
      <c r="F1348" t="s">
        <v>9708</v>
      </c>
    </row>
    <row r="1349" spans="1:6" x14ac:dyDescent="0.2">
      <c r="A1349" s="3">
        <v>35437</v>
      </c>
      <c r="B1349" s="2">
        <v>679</v>
      </c>
      <c r="C1349" t="s">
        <v>9634</v>
      </c>
      <c r="D1349" s="17">
        <v>3</v>
      </c>
      <c r="F1349" t="s">
        <v>9120</v>
      </c>
    </row>
    <row r="1350" spans="1:6" x14ac:dyDescent="0.2">
      <c r="A1350" s="3">
        <v>35437</v>
      </c>
      <c r="B1350" s="2">
        <v>1023</v>
      </c>
      <c r="C1350" t="s">
        <v>9958</v>
      </c>
      <c r="D1350" s="17">
        <v>4</v>
      </c>
      <c r="F1350" t="s">
        <v>9568</v>
      </c>
    </row>
    <row r="1351" spans="1:6" x14ac:dyDescent="0.2">
      <c r="A1351" s="3">
        <v>35437</v>
      </c>
      <c r="B1351" s="2">
        <v>1278</v>
      </c>
      <c r="C1351" t="s">
        <v>10201</v>
      </c>
      <c r="D1351" s="17">
        <v>3</v>
      </c>
      <c r="F1351" t="s">
        <v>10392</v>
      </c>
    </row>
    <row r="1352" spans="1:6" x14ac:dyDescent="0.2">
      <c r="A1352" s="3">
        <v>35437</v>
      </c>
      <c r="B1352" s="2">
        <v>1316</v>
      </c>
      <c r="C1352" t="s">
        <v>10239</v>
      </c>
      <c r="D1352" s="17">
        <v>4</v>
      </c>
      <c r="F1352" t="s">
        <v>9915</v>
      </c>
    </row>
    <row r="1353" spans="1:6" x14ac:dyDescent="0.2">
      <c r="A1353" s="3">
        <v>35437</v>
      </c>
      <c r="B1353" s="2">
        <v>813</v>
      </c>
      <c r="C1353" t="s">
        <v>9759</v>
      </c>
      <c r="D1353" s="17">
        <v>4</v>
      </c>
      <c r="F1353" t="s">
        <v>9741</v>
      </c>
    </row>
    <row r="1354" spans="1:6" x14ac:dyDescent="0.2">
      <c r="A1354" s="3">
        <v>35437</v>
      </c>
      <c r="B1354" s="2">
        <v>1495</v>
      </c>
      <c r="C1354" t="s">
        <v>10413</v>
      </c>
      <c r="D1354" s="17">
        <v>3</v>
      </c>
      <c r="F1354" t="s">
        <v>9739</v>
      </c>
    </row>
    <row r="1355" spans="1:6" x14ac:dyDescent="0.2">
      <c r="A1355" s="3">
        <v>35437</v>
      </c>
      <c r="B1355" s="2">
        <v>1006</v>
      </c>
      <c r="C1355" t="s">
        <v>9943</v>
      </c>
      <c r="D1355" s="17">
        <v>4</v>
      </c>
      <c r="F1355" t="s">
        <v>9539</v>
      </c>
    </row>
    <row r="1356" spans="1:6" x14ac:dyDescent="0.2">
      <c r="A1356" s="3">
        <v>35437</v>
      </c>
      <c r="B1356" s="2">
        <v>1122</v>
      </c>
      <c r="C1356" t="s">
        <v>10053</v>
      </c>
      <c r="D1356" s="17">
        <v>4</v>
      </c>
      <c r="F1356" t="s">
        <v>9325</v>
      </c>
    </row>
    <row r="1357" spans="1:6" x14ac:dyDescent="0.2">
      <c r="A1357" s="3">
        <v>35437</v>
      </c>
      <c r="B1357" s="2">
        <v>1076</v>
      </c>
      <c r="C1357" t="s">
        <v>10009</v>
      </c>
      <c r="D1357" s="17">
        <v>3</v>
      </c>
      <c r="F1357" t="s">
        <v>9530</v>
      </c>
    </row>
    <row r="1358" spans="1:6" x14ac:dyDescent="0.2">
      <c r="A1358" s="3">
        <v>35437</v>
      </c>
      <c r="B1358" s="2">
        <v>1059</v>
      </c>
      <c r="C1358" t="s">
        <v>9993</v>
      </c>
      <c r="D1358" s="17">
        <v>4</v>
      </c>
      <c r="F1358" t="s">
        <v>9179</v>
      </c>
    </row>
    <row r="1359" spans="1:6" x14ac:dyDescent="0.2">
      <c r="A1359" s="3">
        <v>35437</v>
      </c>
      <c r="B1359" s="2">
        <v>1143</v>
      </c>
      <c r="C1359" t="s">
        <v>10073</v>
      </c>
      <c r="D1359" s="17">
        <v>4</v>
      </c>
      <c r="F1359" t="s">
        <v>9285</v>
      </c>
    </row>
    <row r="1360" spans="1:6" x14ac:dyDescent="0.2">
      <c r="A1360" s="3">
        <v>35437</v>
      </c>
      <c r="B1360" s="2">
        <v>893</v>
      </c>
      <c r="C1360" t="s">
        <v>9835</v>
      </c>
      <c r="D1360" s="17">
        <v>5</v>
      </c>
      <c r="F1360" t="s">
        <v>10264</v>
      </c>
    </row>
    <row r="1361" spans="1:6" x14ac:dyDescent="0.2">
      <c r="A1361" s="3">
        <v>35437</v>
      </c>
      <c r="B1361" s="2">
        <v>84</v>
      </c>
      <c r="C1361" t="s">
        <v>9065</v>
      </c>
      <c r="D1361" s="17">
        <v>2</v>
      </c>
      <c r="F1361" t="s">
        <v>9798</v>
      </c>
    </row>
    <row r="1362" spans="1:6" x14ac:dyDescent="0.2">
      <c r="A1362" s="3">
        <v>35437</v>
      </c>
      <c r="B1362" s="2">
        <v>953</v>
      </c>
      <c r="C1362" t="s">
        <v>9890</v>
      </c>
      <c r="D1362" s="17">
        <v>3</v>
      </c>
      <c r="F1362" t="s">
        <v>9677</v>
      </c>
    </row>
    <row r="1363" spans="1:6" x14ac:dyDescent="0.2">
      <c r="A1363" s="3">
        <v>35437</v>
      </c>
      <c r="B1363" s="2">
        <v>317</v>
      </c>
      <c r="C1363" t="s">
        <v>9286</v>
      </c>
      <c r="D1363" s="17">
        <v>5</v>
      </c>
      <c r="F1363" t="s">
        <v>9614</v>
      </c>
    </row>
    <row r="1364" spans="1:6" x14ac:dyDescent="0.2">
      <c r="A1364" s="3">
        <v>35437</v>
      </c>
      <c r="B1364" s="2">
        <v>527</v>
      </c>
      <c r="C1364" t="s">
        <v>9486</v>
      </c>
      <c r="D1364" s="17">
        <v>3</v>
      </c>
      <c r="F1364" t="s">
        <v>9891</v>
      </c>
    </row>
    <row r="1365" spans="1:6" x14ac:dyDescent="0.2">
      <c r="A1365" s="3">
        <v>35437</v>
      </c>
      <c r="B1365" s="2">
        <v>38</v>
      </c>
      <c r="C1365" t="s">
        <v>9019</v>
      </c>
      <c r="D1365" s="17">
        <v>4</v>
      </c>
      <c r="F1365" t="s">
        <v>10005</v>
      </c>
    </row>
    <row r="1366" spans="1:6" x14ac:dyDescent="0.2">
      <c r="A1366" s="3">
        <v>35437</v>
      </c>
      <c r="B1366" s="2">
        <v>360</v>
      </c>
      <c r="C1366" t="s">
        <v>9326</v>
      </c>
      <c r="D1366" s="17">
        <v>2</v>
      </c>
      <c r="F1366" t="s">
        <v>9440</v>
      </c>
    </row>
    <row r="1367" spans="1:6" x14ac:dyDescent="0.2">
      <c r="A1367" s="3">
        <v>35437</v>
      </c>
      <c r="B1367" s="2">
        <v>537</v>
      </c>
      <c r="C1367" t="s">
        <v>9496</v>
      </c>
      <c r="D1367" s="17">
        <v>2</v>
      </c>
      <c r="F1367" t="s">
        <v>9631</v>
      </c>
    </row>
    <row r="1368" spans="1:6" x14ac:dyDescent="0.2">
      <c r="A1368" s="3">
        <v>35437</v>
      </c>
      <c r="B1368" s="2">
        <v>421</v>
      </c>
      <c r="C1368" t="s">
        <v>9385</v>
      </c>
      <c r="D1368" s="17">
        <v>3</v>
      </c>
      <c r="F1368" t="s">
        <v>9429</v>
      </c>
    </row>
    <row r="1369" spans="1:6" x14ac:dyDescent="0.2">
      <c r="A1369" s="3">
        <v>35437</v>
      </c>
      <c r="B1369" s="2">
        <v>770</v>
      </c>
      <c r="C1369" t="s">
        <v>9719</v>
      </c>
      <c r="D1369" s="17">
        <v>3</v>
      </c>
      <c r="F1369" t="s">
        <v>10018</v>
      </c>
    </row>
    <row r="1370" spans="1:6" x14ac:dyDescent="0.2">
      <c r="A1370" s="3">
        <v>35437</v>
      </c>
      <c r="B1370" s="2">
        <v>1552</v>
      </c>
      <c r="C1370" t="s">
        <v>10466</v>
      </c>
      <c r="D1370" s="17">
        <v>3</v>
      </c>
      <c r="F1370" t="s">
        <v>10006</v>
      </c>
    </row>
    <row r="1371" spans="1:6" x14ac:dyDescent="0.2">
      <c r="A1371" s="3">
        <v>35437</v>
      </c>
      <c r="B1371" s="2">
        <v>78</v>
      </c>
      <c r="C1371" t="s">
        <v>9059</v>
      </c>
      <c r="D1371" s="17">
        <v>2</v>
      </c>
      <c r="F1371" t="s">
        <v>9055</v>
      </c>
    </row>
    <row r="1372" spans="1:6" x14ac:dyDescent="0.2">
      <c r="A1372" s="3">
        <v>35437</v>
      </c>
      <c r="B1372" s="2">
        <v>1386</v>
      </c>
      <c r="C1372" t="s">
        <v>10305</v>
      </c>
      <c r="D1372" s="17">
        <v>4</v>
      </c>
      <c r="F1372" t="s">
        <v>9290</v>
      </c>
    </row>
    <row r="1373" spans="1:6" x14ac:dyDescent="0.2">
      <c r="A1373" s="3">
        <v>35437</v>
      </c>
      <c r="B1373" s="2">
        <v>674</v>
      </c>
      <c r="C1373" t="s">
        <v>9629</v>
      </c>
      <c r="D1373" s="17">
        <v>3</v>
      </c>
      <c r="F1373" t="s">
        <v>10404</v>
      </c>
    </row>
    <row r="1374" spans="1:6" x14ac:dyDescent="0.2">
      <c r="A1374" s="3">
        <v>35437</v>
      </c>
      <c r="B1374" s="2">
        <v>1543</v>
      </c>
      <c r="C1374" t="s">
        <v>10458</v>
      </c>
      <c r="D1374" s="17">
        <v>4</v>
      </c>
      <c r="F1374" t="s">
        <v>9572</v>
      </c>
    </row>
    <row r="1375" spans="1:6" x14ac:dyDescent="0.2">
      <c r="A1375" s="3">
        <v>35437</v>
      </c>
      <c r="B1375" s="2">
        <v>907</v>
      </c>
      <c r="C1375" t="s">
        <v>9848</v>
      </c>
      <c r="D1375" s="17">
        <v>3</v>
      </c>
      <c r="F1375" t="s">
        <v>10067</v>
      </c>
    </row>
    <row r="1376" spans="1:6" x14ac:dyDescent="0.2">
      <c r="A1376" s="3">
        <v>35437</v>
      </c>
      <c r="B1376" s="2">
        <v>431</v>
      </c>
      <c r="C1376" t="s">
        <v>9395</v>
      </c>
      <c r="D1376" s="17">
        <v>3</v>
      </c>
      <c r="F1376" t="s">
        <v>10217</v>
      </c>
    </row>
    <row r="1377" spans="1:6" x14ac:dyDescent="0.2">
      <c r="A1377" s="3">
        <v>35437</v>
      </c>
      <c r="B1377" s="2">
        <v>1360</v>
      </c>
      <c r="C1377" t="s">
        <v>10281</v>
      </c>
      <c r="D1377" s="17">
        <v>3</v>
      </c>
      <c r="F1377" t="s">
        <v>9431</v>
      </c>
    </row>
    <row r="1378" spans="1:6" x14ac:dyDescent="0.2">
      <c r="A1378" s="3">
        <v>35437</v>
      </c>
      <c r="B1378" s="2">
        <v>1456</v>
      </c>
      <c r="C1378" t="s">
        <v>10374</v>
      </c>
      <c r="D1378" s="17">
        <v>3</v>
      </c>
      <c r="F1378" t="s">
        <v>9354</v>
      </c>
    </row>
    <row r="1379" spans="1:6" x14ac:dyDescent="0.2">
      <c r="A1379" s="3">
        <v>35437</v>
      </c>
      <c r="B1379" s="2">
        <v>341</v>
      </c>
      <c r="C1379" t="s">
        <v>9309</v>
      </c>
      <c r="D1379" s="17">
        <v>3</v>
      </c>
      <c r="F1379" t="s">
        <v>9668</v>
      </c>
    </row>
    <row r="1380" spans="1:6" x14ac:dyDescent="0.2">
      <c r="A1380" s="3">
        <v>35437</v>
      </c>
      <c r="B1380" s="2">
        <v>984</v>
      </c>
      <c r="C1380" t="s">
        <v>9921</v>
      </c>
      <c r="D1380" s="17">
        <v>2</v>
      </c>
      <c r="F1380" t="s">
        <v>9860</v>
      </c>
    </row>
    <row r="1381" spans="1:6" x14ac:dyDescent="0.2">
      <c r="A1381" s="3">
        <v>35437</v>
      </c>
      <c r="B1381" s="2">
        <v>1027</v>
      </c>
      <c r="C1381" t="s">
        <v>9962</v>
      </c>
      <c r="D1381" s="17">
        <v>3</v>
      </c>
      <c r="F1381" t="s">
        <v>9884</v>
      </c>
    </row>
    <row r="1382" spans="1:6" x14ac:dyDescent="0.2">
      <c r="A1382" s="3">
        <v>35437</v>
      </c>
      <c r="B1382" s="2">
        <v>584</v>
      </c>
      <c r="C1382" t="s">
        <v>9541</v>
      </c>
      <c r="D1382" s="17">
        <v>3</v>
      </c>
      <c r="F1382" t="s">
        <v>9987</v>
      </c>
    </row>
    <row r="1383" spans="1:6" x14ac:dyDescent="0.2">
      <c r="A1383" s="3">
        <v>35437</v>
      </c>
      <c r="B1383" s="2">
        <v>668</v>
      </c>
      <c r="C1383" t="s">
        <v>9623</v>
      </c>
      <c r="D1383" s="17">
        <v>3</v>
      </c>
      <c r="F1383" t="s">
        <v>9320</v>
      </c>
    </row>
    <row r="1384" spans="1:6" x14ac:dyDescent="0.2">
      <c r="A1384" s="3">
        <v>35437</v>
      </c>
      <c r="B1384" s="2">
        <v>418</v>
      </c>
      <c r="C1384" t="s">
        <v>9383</v>
      </c>
      <c r="D1384" s="17">
        <v>4</v>
      </c>
      <c r="F1384" t="s">
        <v>9475</v>
      </c>
    </row>
    <row r="1385" spans="1:6" x14ac:dyDescent="0.2">
      <c r="A1385" s="3">
        <v>35437</v>
      </c>
      <c r="B1385" s="2">
        <v>787</v>
      </c>
      <c r="C1385" t="s">
        <v>9735</v>
      </c>
      <c r="D1385" s="17">
        <v>5</v>
      </c>
      <c r="F1385" t="s">
        <v>9782</v>
      </c>
    </row>
    <row r="1386" spans="1:6" x14ac:dyDescent="0.2">
      <c r="A1386" s="3">
        <v>35437</v>
      </c>
      <c r="B1386" s="2">
        <v>44</v>
      </c>
      <c r="C1386" t="s">
        <v>9026</v>
      </c>
      <c r="D1386" s="17">
        <v>5</v>
      </c>
      <c r="F1386" t="s">
        <v>9881</v>
      </c>
    </row>
    <row r="1387" spans="1:6" x14ac:dyDescent="0.2">
      <c r="A1387" s="3">
        <v>35437</v>
      </c>
      <c r="B1387" s="2">
        <v>714</v>
      </c>
      <c r="C1387" t="s">
        <v>9667</v>
      </c>
      <c r="D1387" s="17">
        <v>3</v>
      </c>
      <c r="F1387" t="s">
        <v>10331</v>
      </c>
    </row>
    <row r="1388" spans="1:6" x14ac:dyDescent="0.2">
      <c r="A1388" s="3">
        <v>35437</v>
      </c>
      <c r="B1388" s="2">
        <v>677</v>
      </c>
      <c r="C1388" t="s">
        <v>9632</v>
      </c>
      <c r="D1388" s="17">
        <v>3</v>
      </c>
      <c r="F1388" t="s">
        <v>9850</v>
      </c>
    </row>
    <row r="1389" spans="1:6" x14ac:dyDescent="0.2">
      <c r="A1389" s="3">
        <v>35437</v>
      </c>
      <c r="B1389" s="2">
        <v>1519</v>
      </c>
      <c r="C1389" t="s">
        <v>10434</v>
      </c>
      <c r="D1389" s="17">
        <v>3</v>
      </c>
      <c r="F1389" t="s">
        <v>10450</v>
      </c>
    </row>
    <row r="1390" spans="1:6" x14ac:dyDescent="0.2">
      <c r="A1390" s="3">
        <v>35437</v>
      </c>
      <c r="B1390" s="2">
        <v>963</v>
      </c>
      <c r="C1390" t="s">
        <v>9900</v>
      </c>
      <c r="D1390" s="17">
        <v>4</v>
      </c>
      <c r="F1390" t="s">
        <v>10232</v>
      </c>
    </row>
    <row r="1391" spans="1:6" x14ac:dyDescent="0.2">
      <c r="A1391" s="3">
        <v>35437</v>
      </c>
      <c r="B1391" s="2">
        <v>826</v>
      </c>
      <c r="C1391" t="s">
        <v>9771</v>
      </c>
      <c r="D1391" s="17">
        <v>2</v>
      </c>
      <c r="F1391" t="s">
        <v>10046</v>
      </c>
    </row>
    <row r="1392" spans="1:6" x14ac:dyDescent="0.2">
      <c r="A1392" s="3">
        <v>35437</v>
      </c>
      <c r="B1392" s="2">
        <v>1070</v>
      </c>
      <c r="C1392" t="s">
        <v>10004</v>
      </c>
      <c r="D1392" s="17">
        <v>3</v>
      </c>
      <c r="F1392" t="s">
        <v>9666</v>
      </c>
    </row>
    <row r="1393" spans="1:6" x14ac:dyDescent="0.2">
      <c r="A1393" s="3">
        <v>35437</v>
      </c>
      <c r="B1393" s="2">
        <v>753</v>
      </c>
      <c r="C1393" t="s">
        <v>9705</v>
      </c>
      <c r="D1393" s="17">
        <v>3</v>
      </c>
      <c r="F1393" t="s">
        <v>9930</v>
      </c>
    </row>
    <row r="1394" spans="1:6" x14ac:dyDescent="0.2">
      <c r="A1394" s="3">
        <v>35437</v>
      </c>
      <c r="B1394" s="2">
        <v>144</v>
      </c>
      <c r="C1394" t="s">
        <v>9123</v>
      </c>
      <c r="D1394" s="17">
        <v>3</v>
      </c>
      <c r="F1394" t="s">
        <v>9104</v>
      </c>
    </row>
    <row r="1395" spans="1:6" x14ac:dyDescent="0.2">
      <c r="A1395" s="3">
        <v>35437</v>
      </c>
      <c r="B1395" s="2">
        <v>194</v>
      </c>
      <c r="C1395" t="s">
        <v>9170</v>
      </c>
      <c r="D1395" s="17">
        <v>2</v>
      </c>
      <c r="F1395" t="s">
        <v>9141</v>
      </c>
    </row>
    <row r="1396" spans="1:6" x14ac:dyDescent="0.2">
      <c r="A1396" s="3">
        <v>35437</v>
      </c>
      <c r="B1396" s="2">
        <v>265</v>
      </c>
      <c r="C1396" t="s">
        <v>9237</v>
      </c>
      <c r="D1396" s="17">
        <v>4</v>
      </c>
      <c r="F1396" t="s">
        <v>9792</v>
      </c>
    </row>
    <row r="1397" spans="1:6" x14ac:dyDescent="0.2">
      <c r="A1397" s="3">
        <v>35437</v>
      </c>
      <c r="B1397" s="2">
        <v>880</v>
      </c>
      <c r="C1397" t="s">
        <v>9822</v>
      </c>
      <c r="D1397" s="17">
        <v>3</v>
      </c>
      <c r="F1397" t="s">
        <v>10052</v>
      </c>
    </row>
    <row r="1398" spans="1:6" x14ac:dyDescent="0.2">
      <c r="A1398" s="3">
        <v>35437</v>
      </c>
      <c r="B1398" s="2">
        <v>177</v>
      </c>
      <c r="C1398" t="s">
        <v>9153</v>
      </c>
      <c r="D1398" s="17">
        <v>3</v>
      </c>
      <c r="F1398" t="s">
        <v>9658</v>
      </c>
    </row>
    <row r="1399" spans="1:6" x14ac:dyDescent="0.2">
      <c r="A1399" s="3">
        <v>35437</v>
      </c>
      <c r="B1399" s="2">
        <v>378</v>
      </c>
      <c r="C1399" t="s">
        <v>9343</v>
      </c>
      <c r="D1399" s="17">
        <v>3</v>
      </c>
      <c r="F1399" t="s">
        <v>9883</v>
      </c>
    </row>
    <row r="1400" spans="1:6" x14ac:dyDescent="0.2">
      <c r="A1400" s="3">
        <v>35437</v>
      </c>
      <c r="B1400" s="2">
        <v>927</v>
      </c>
      <c r="C1400" t="s">
        <v>9867</v>
      </c>
      <c r="D1400" s="17">
        <v>3</v>
      </c>
      <c r="F1400" t="s">
        <v>9611</v>
      </c>
    </row>
    <row r="1401" spans="1:6" x14ac:dyDescent="0.2">
      <c r="A1401" s="3">
        <v>35437</v>
      </c>
      <c r="B1401" s="2">
        <v>424</v>
      </c>
      <c r="C1401" t="s">
        <v>9388</v>
      </c>
      <c r="D1401" s="17">
        <v>4</v>
      </c>
      <c r="F1401" t="s">
        <v>9519</v>
      </c>
    </row>
    <row r="1402" spans="1:6" x14ac:dyDescent="0.2">
      <c r="A1402" s="3">
        <v>35437</v>
      </c>
      <c r="B1402" s="2">
        <v>1233</v>
      </c>
      <c r="C1402" t="s">
        <v>10157</v>
      </c>
      <c r="D1402" s="17">
        <v>2</v>
      </c>
      <c r="F1402" t="s">
        <v>10140</v>
      </c>
    </row>
    <row r="1403" spans="1:6" x14ac:dyDescent="0.2">
      <c r="A1403" s="3">
        <v>35437</v>
      </c>
      <c r="B1403" s="2">
        <v>651</v>
      </c>
      <c r="C1403" t="s">
        <v>9608</v>
      </c>
      <c r="D1403" s="17">
        <v>2</v>
      </c>
      <c r="F1403" t="s">
        <v>10470</v>
      </c>
    </row>
    <row r="1404" spans="1:6" x14ac:dyDescent="0.2">
      <c r="A1404" s="3">
        <v>35437</v>
      </c>
      <c r="B1404" s="2">
        <v>840</v>
      </c>
      <c r="C1404" t="s">
        <v>9785</v>
      </c>
      <c r="D1404" s="17">
        <v>3</v>
      </c>
      <c r="F1404" t="s">
        <v>9516</v>
      </c>
    </row>
    <row r="1405" spans="1:6" x14ac:dyDescent="0.2">
      <c r="A1405" s="3">
        <v>35437</v>
      </c>
      <c r="B1405" s="2">
        <v>1416</v>
      </c>
      <c r="C1405" t="s">
        <v>10335</v>
      </c>
      <c r="D1405" s="17">
        <v>2</v>
      </c>
      <c r="F1405" t="s">
        <v>10098</v>
      </c>
    </row>
    <row r="1406" spans="1:6" x14ac:dyDescent="0.2">
      <c r="A1406" s="3">
        <v>35437</v>
      </c>
      <c r="B1406" s="2">
        <v>102</v>
      </c>
      <c r="C1406" t="s">
        <v>9083</v>
      </c>
      <c r="D1406" s="17">
        <v>4</v>
      </c>
      <c r="F1406" t="s">
        <v>9714</v>
      </c>
    </row>
    <row r="1407" spans="1:6" x14ac:dyDescent="0.2">
      <c r="A1407" s="3">
        <v>35437</v>
      </c>
      <c r="B1407" s="2">
        <v>1343</v>
      </c>
      <c r="C1407" t="s">
        <v>10265</v>
      </c>
      <c r="D1407" s="17">
        <v>3</v>
      </c>
      <c r="F1407" t="s">
        <v>10227</v>
      </c>
    </row>
    <row r="1408" spans="1:6" x14ac:dyDescent="0.2">
      <c r="A1408" s="3">
        <v>35437</v>
      </c>
      <c r="B1408" s="2">
        <v>701</v>
      </c>
      <c r="C1408" t="s">
        <v>9654</v>
      </c>
      <c r="D1408" s="17">
        <v>3</v>
      </c>
      <c r="F1408" t="s">
        <v>9918</v>
      </c>
    </row>
    <row r="1409" spans="1:6" x14ac:dyDescent="0.2">
      <c r="A1409" s="3">
        <v>35437</v>
      </c>
      <c r="B1409" s="2">
        <v>690</v>
      </c>
      <c r="C1409" t="s">
        <v>9644</v>
      </c>
      <c r="D1409" s="17">
        <v>3</v>
      </c>
      <c r="F1409" t="s">
        <v>9579</v>
      </c>
    </row>
    <row r="1410" spans="1:6" x14ac:dyDescent="0.2">
      <c r="A1410" s="3">
        <v>35437</v>
      </c>
      <c r="B1410" s="2">
        <v>1174</v>
      </c>
      <c r="C1410" t="s">
        <v>10102</v>
      </c>
      <c r="D1410" s="17">
        <v>3</v>
      </c>
      <c r="F1410" t="s">
        <v>9730</v>
      </c>
    </row>
    <row r="1411" spans="1:6" x14ac:dyDescent="0.2">
      <c r="A1411" s="3">
        <v>35437</v>
      </c>
      <c r="B1411" s="2">
        <v>731</v>
      </c>
      <c r="C1411" t="s">
        <v>9684</v>
      </c>
      <c r="D1411" s="17">
        <v>3</v>
      </c>
      <c r="F1411" t="s">
        <v>10337</v>
      </c>
    </row>
    <row r="1412" spans="1:6" x14ac:dyDescent="0.2">
      <c r="A1412" s="3">
        <v>35437</v>
      </c>
      <c r="B1412" s="2">
        <v>312</v>
      </c>
      <c r="C1412" t="s">
        <v>9281</v>
      </c>
      <c r="D1412" s="17">
        <v>3</v>
      </c>
      <c r="F1412" t="s">
        <v>9150</v>
      </c>
    </row>
    <row r="1413" spans="1:6" x14ac:dyDescent="0.2">
      <c r="A1413" s="3">
        <v>35437</v>
      </c>
      <c r="B1413" s="2">
        <v>302</v>
      </c>
      <c r="C1413" t="s">
        <v>9271</v>
      </c>
      <c r="D1413" s="17">
        <v>2</v>
      </c>
      <c r="F1413" t="s">
        <v>9748</v>
      </c>
    </row>
    <row r="1414" spans="1:6" x14ac:dyDescent="0.2">
      <c r="A1414" s="3">
        <v>35437</v>
      </c>
      <c r="B1414" s="2">
        <v>618</v>
      </c>
      <c r="C1414" t="s">
        <v>9575</v>
      </c>
      <c r="D1414" s="17">
        <v>3</v>
      </c>
      <c r="F1414" t="s">
        <v>9682</v>
      </c>
    </row>
    <row r="1415" spans="1:6" x14ac:dyDescent="0.2">
      <c r="A1415" s="3">
        <v>35437</v>
      </c>
      <c r="B1415" s="2">
        <v>1454</v>
      </c>
      <c r="C1415" t="s">
        <v>10372</v>
      </c>
      <c r="D1415" s="17">
        <v>4</v>
      </c>
      <c r="F1415" t="s">
        <v>9257</v>
      </c>
    </row>
    <row r="1416" spans="1:6" x14ac:dyDescent="0.2">
      <c r="A1416" s="3">
        <v>35437</v>
      </c>
      <c r="B1416" s="2">
        <v>406</v>
      </c>
      <c r="C1416" t="s">
        <v>9371</v>
      </c>
      <c r="D1416" s="17">
        <v>4</v>
      </c>
      <c r="F1416" t="s">
        <v>10112</v>
      </c>
    </row>
    <row r="1417" spans="1:6" x14ac:dyDescent="0.2">
      <c r="A1417" s="3">
        <v>35437</v>
      </c>
      <c r="B1417" s="2">
        <v>435</v>
      </c>
      <c r="C1417" t="s">
        <v>9399</v>
      </c>
      <c r="D1417" s="17">
        <v>4</v>
      </c>
      <c r="F1417" t="s">
        <v>9171</v>
      </c>
    </row>
    <row r="1418" spans="1:6" x14ac:dyDescent="0.2">
      <c r="A1418" s="3">
        <v>35437</v>
      </c>
      <c r="B1418" s="2">
        <v>1078</v>
      </c>
      <c r="C1418" t="s">
        <v>10011</v>
      </c>
      <c r="D1418" s="17">
        <v>4</v>
      </c>
      <c r="F1418" t="s">
        <v>9740</v>
      </c>
    </row>
    <row r="1419" spans="1:6" x14ac:dyDescent="0.2">
      <c r="A1419" s="3">
        <v>35437</v>
      </c>
      <c r="B1419" s="2">
        <v>1122</v>
      </c>
      <c r="C1419" t="s">
        <v>10053</v>
      </c>
      <c r="D1419" s="17">
        <v>3</v>
      </c>
      <c r="F1419" t="s">
        <v>9594</v>
      </c>
    </row>
    <row r="1420" spans="1:6" x14ac:dyDescent="0.2">
      <c r="A1420" s="3">
        <v>35437</v>
      </c>
      <c r="B1420" s="2">
        <v>679</v>
      </c>
      <c r="C1420" t="s">
        <v>9634</v>
      </c>
      <c r="D1420" s="17">
        <v>3</v>
      </c>
      <c r="F1420" t="s">
        <v>9598</v>
      </c>
    </row>
    <row r="1421" spans="1:6" x14ac:dyDescent="0.2">
      <c r="A1421" s="3">
        <v>35437</v>
      </c>
      <c r="B1421" s="2">
        <v>762</v>
      </c>
      <c r="C1421" t="s">
        <v>9712</v>
      </c>
      <c r="D1421" s="17">
        <v>3</v>
      </c>
      <c r="F1421" t="s">
        <v>9489</v>
      </c>
    </row>
    <row r="1422" spans="1:6" x14ac:dyDescent="0.2">
      <c r="A1422" s="3">
        <v>35437</v>
      </c>
      <c r="B1422" s="2">
        <v>512</v>
      </c>
      <c r="C1422" t="s">
        <v>9472</v>
      </c>
      <c r="D1422" s="17">
        <v>4</v>
      </c>
      <c r="F1422" t="s">
        <v>10016</v>
      </c>
    </row>
    <row r="1423" spans="1:6" x14ac:dyDescent="0.2">
      <c r="A1423" s="3">
        <v>35437</v>
      </c>
      <c r="B1423" s="2">
        <v>3</v>
      </c>
      <c r="C1423" t="s">
        <v>8985</v>
      </c>
      <c r="D1423" s="17">
        <v>2</v>
      </c>
      <c r="F1423" t="s">
        <v>9854</v>
      </c>
    </row>
    <row r="1424" spans="1:6" x14ac:dyDescent="0.2">
      <c r="A1424" s="3">
        <v>35437</v>
      </c>
      <c r="B1424" s="2">
        <v>818</v>
      </c>
      <c r="C1424" t="s">
        <v>9764</v>
      </c>
      <c r="D1424" s="17">
        <v>3</v>
      </c>
      <c r="F1424" t="s">
        <v>9246</v>
      </c>
    </row>
    <row r="1425" spans="1:6" x14ac:dyDescent="0.2">
      <c r="A1425" s="3">
        <v>35437</v>
      </c>
      <c r="B1425" s="2">
        <v>1488</v>
      </c>
      <c r="C1425" t="s">
        <v>10406</v>
      </c>
      <c r="D1425" s="17">
        <v>3</v>
      </c>
      <c r="F1425" t="s">
        <v>10304</v>
      </c>
    </row>
    <row r="1426" spans="1:6" x14ac:dyDescent="0.2">
      <c r="A1426" s="3">
        <v>35437</v>
      </c>
      <c r="B1426" s="2">
        <v>77</v>
      </c>
      <c r="C1426" t="s">
        <v>9058</v>
      </c>
      <c r="D1426" s="17">
        <v>3</v>
      </c>
      <c r="F1426" t="s">
        <v>10308</v>
      </c>
    </row>
    <row r="1427" spans="1:6" x14ac:dyDescent="0.2">
      <c r="A1427" s="3">
        <v>35437</v>
      </c>
      <c r="B1427" s="2">
        <v>253</v>
      </c>
      <c r="C1427" t="s">
        <v>9225</v>
      </c>
      <c r="D1427" s="17">
        <v>3</v>
      </c>
      <c r="F1427" t="s">
        <v>9433</v>
      </c>
    </row>
    <row r="1428" spans="1:6" x14ac:dyDescent="0.2">
      <c r="A1428" s="3">
        <v>35437</v>
      </c>
      <c r="B1428" s="2">
        <v>137</v>
      </c>
      <c r="C1428" t="s">
        <v>9116</v>
      </c>
      <c r="D1428" s="17">
        <v>4</v>
      </c>
      <c r="F1428" t="s">
        <v>9124</v>
      </c>
    </row>
    <row r="1429" spans="1:6" x14ac:dyDescent="0.2">
      <c r="A1429" s="3">
        <v>35437</v>
      </c>
      <c r="B1429" s="2">
        <v>486</v>
      </c>
      <c r="C1429" t="s">
        <v>9448</v>
      </c>
      <c r="D1429" s="17">
        <v>3</v>
      </c>
      <c r="F1429" t="s">
        <v>9537</v>
      </c>
    </row>
    <row r="1430" spans="1:6" x14ac:dyDescent="0.2">
      <c r="A1430" s="3">
        <v>35437</v>
      </c>
      <c r="B1430" s="2">
        <v>1402</v>
      </c>
      <c r="C1430" t="s">
        <v>10321</v>
      </c>
      <c r="D1430" s="17">
        <v>4</v>
      </c>
      <c r="F1430" t="s">
        <v>10099</v>
      </c>
    </row>
    <row r="1431" spans="1:6" x14ac:dyDescent="0.2">
      <c r="A1431" s="3">
        <v>35437</v>
      </c>
      <c r="B1431" s="2">
        <v>952</v>
      </c>
      <c r="C1431" t="s">
        <v>9889</v>
      </c>
      <c r="D1431" s="17">
        <v>2</v>
      </c>
      <c r="F1431" t="s">
        <v>9511</v>
      </c>
    </row>
    <row r="1432" spans="1:6" x14ac:dyDescent="0.2">
      <c r="A1432" s="3">
        <v>35437</v>
      </c>
      <c r="B1432" s="2">
        <v>742</v>
      </c>
      <c r="C1432" t="s">
        <v>9694</v>
      </c>
      <c r="D1432" s="17">
        <v>4</v>
      </c>
      <c r="F1432" t="s">
        <v>9054</v>
      </c>
    </row>
    <row r="1433" spans="1:6" x14ac:dyDescent="0.2">
      <c r="A1433" s="3">
        <v>35437</v>
      </c>
      <c r="B1433" s="2">
        <v>959</v>
      </c>
      <c r="C1433" t="s">
        <v>9896</v>
      </c>
      <c r="D1433" s="17">
        <v>3</v>
      </c>
      <c r="F1433" t="s">
        <v>9986</v>
      </c>
    </row>
    <row r="1434" spans="1:6" x14ac:dyDescent="0.2">
      <c r="A1434" s="3">
        <v>35437</v>
      </c>
      <c r="B1434" s="2">
        <v>310</v>
      </c>
      <c r="C1434" t="s">
        <v>9279</v>
      </c>
      <c r="D1434" s="17">
        <v>4</v>
      </c>
      <c r="F1434" t="s">
        <v>10431</v>
      </c>
    </row>
    <row r="1435" spans="1:6" x14ac:dyDescent="0.2">
      <c r="A1435" s="3">
        <v>35437</v>
      </c>
      <c r="B1435" s="2">
        <v>699</v>
      </c>
      <c r="C1435" t="s">
        <v>9653</v>
      </c>
      <c r="D1435" s="17">
        <v>2</v>
      </c>
      <c r="F1435" t="s">
        <v>9200</v>
      </c>
    </row>
    <row r="1436" spans="1:6" x14ac:dyDescent="0.2">
      <c r="A1436" s="3">
        <v>35437</v>
      </c>
      <c r="B1436" s="2">
        <v>869</v>
      </c>
      <c r="C1436" t="s">
        <v>9813</v>
      </c>
      <c r="D1436" s="17">
        <v>2</v>
      </c>
      <c r="F1436" t="s">
        <v>9452</v>
      </c>
    </row>
    <row r="1437" spans="1:6" x14ac:dyDescent="0.2">
      <c r="A1437" s="3">
        <v>35437</v>
      </c>
      <c r="B1437" s="2">
        <v>992</v>
      </c>
      <c r="C1437" t="s">
        <v>9929</v>
      </c>
      <c r="D1437" s="17">
        <v>2</v>
      </c>
      <c r="F1437" t="s">
        <v>9988</v>
      </c>
    </row>
    <row r="1438" spans="1:6" x14ac:dyDescent="0.2">
      <c r="A1438" s="3">
        <v>35437</v>
      </c>
      <c r="B1438" s="2">
        <v>210</v>
      </c>
      <c r="C1438" t="s">
        <v>9185</v>
      </c>
      <c r="D1438" s="17">
        <v>3</v>
      </c>
      <c r="F1438" t="s">
        <v>10061</v>
      </c>
    </row>
    <row r="1439" spans="1:6" x14ac:dyDescent="0.2">
      <c r="A1439" s="3">
        <v>35437</v>
      </c>
      <c r="B1439" s="2">
        <v>998</v>
      </c>
      <c r="C1439" t="s">
        <v>9935</v>
      </c>
      <c r="D1439" s="17">
        <v>4</v>
      </c>
      <c r="F1439" t="s">
        <v>10398</v>
      </c>
    </row>
    <row r="1440" spans="1:6" x14ac:dyDescent="0.2">
      <c r="A1440" s="3">
        <v>35437</v>
      </c>
      <c r="B1440" s="2">
        <v>1335</v>
      </c>
      <c r="C1440" t="s">
        <v>10257</v>
      </c>
      <c r="D1440" s="17">
        <v>3</v>
      </c>
      <c r="F1440" t="s">
        <v>10194</v>
      </c>
    </row>
    <row r="1441" spans="1:6" x14ac:dyDescent="0.2">
      <c r="A1441" s="3">
        <v>35437</v>
      </c>
      <c r="B1441" s="2">
        <v>1152</v>
      </c>
      <c r="C1441" t="s">
        <v>10081</v>
      </c>
      <c r="D1441" s="17">
        <v>2</v>
      </c>
      <c r="F1441" t="s">
        <v>9466</v>
      </c>
    </row>
    <row r="1442" spans="1:6" x14ac:dyDescent="0.2">
      <c r="A1442" s="3">
        <v>35437</v>
      </c>
      <c r="B1442" s="2">
        <v>434</v>
      </c>
      <c r="C1442" t="s">
        <v>9398</v>
      </c>
      <c r="D1442" s="17">
        <v>4</v>
      </c>
      <c r="F1442" t="s">
        <v>9600</v>
      </c>
    </row>
    <row r="1443" spans="1:6" x14ac:dyDescent="0.2">
      <c r="A1443" s="3">
        <v>35437</v>
      </c>
      <c r="B1443" s="2">
        <v>1129</v>
      </c>
      <c r="C1443" t="s">
        <v>10059</v>
      </c>
      <c r="D1443" s="17">
        <v>2</v>
      </c>
      <c r="F1443" t="s">
        <v>10185</v>
      </c>
    </row>
    <row r="1444" spans="1:6" x14ac:dyDescent="0.2">
      <c r="A1444" s="3">
        <v>35437</v>
      </c>
      <c r="B1444" s="2">
        <v>1339</v>
      </c>
      <c r="C1444" t="s">
        <v>10261</v>
      </c>
      <c r="D1444" s="17">
        <v>3</v>
      </c>
      <c r="F1444" t="s">
        <v>9751</v>
      </c>
    </row>
    <row r="1445" spans="1:6" x14ac:dyDescent="0.2">
      <c r="A1445" s="3">
        <v>35437</v>
      </c>
      <c r="B1445" s="2">
        <v>1116</v>
      </c>
      <c r="C1445" t="s">
        <v>10047</v>
      </c>
      <c r="D1445" s="17">
        <v>2</v>
      </c>
      <c r="F1445" t="s">
        <v>9745</v>
      </c>
    </row>
    <row r="1446" spans="1:6" x14ac:dyDescent="0.2">
      <c r="A1446" s="3">
        <v>35437</v>
      </c>
      <c r="B1446" s="2">
        <v>640</v>
      </c>
      <c r="C1446" t="s">
        <v>9597</v>
      </c>
      <c r="D1446" s="17">
        <v>3</v>
      </c>
      <c r="F1446" t="s">
        <v>9625</v>
      </c>
    </row>
    <row r="1447" spans="1:6" x14ac:dyDescent="0.2">
      <c r="A1447" s="3">
        <v>35437</v>
      </c>
      <c r="B1447" s="2">
        <v>97</v>
      </c>
      <c r="C1447" t="s">
        <v>9078</v>
      </c>
      <c r="D1447" s="17">
        <v>3</v>
      </c>
      <c r="F1447" t="s">
        <v>9239</v>
      </c>
    </row>
    <row r="1448" spans="1:6" x14ac:dyDescent="0.2">
      <c r="A1448" s="3">
        <v>35437</v>
      </c>
      <c r="B1448" s="2">
        <v>138</v>
      </c>
      <c r="C1448" t="s">
        <v>9117</v>
      </c>
      <c r="D1448" s="17">
        <v>3</v>
      </c>
      <c r="F1448" t="s">
        <v>9269</v>
      </c>
    </row>
    <row r="1449" spans="1:6" x14ac:dyDescent="0.2">
      <c r="A1449" s="3">
        <v>35437</v>
      </c>
      <c r="B1449" s="2">
        <v>927</v>
      </c>
      <c r="C1449" t="s">
        <v>9867</v>
      </c>
      <c r="D1449" s="17">
        <v>2</v>
      </c>
      <c r="F1449" t="s">
        <v>9701</v>
      </c>
    </row>
    <row r="1450" spans="1:6" x14ac:dyDescent="0.2">
      <c r="A1450" s="3">
        <v>35437</v>
      </c>
      <c r="B1450" s="2">
        <v>1264</v>
      </c>
      <c r="C1450" t="s">
        <v>10187</v>
      </c>
      <c r="D1450" s="17">
        <v>2</v>
      </c>
      <c r="F1450" t="s">
        <v>9029</v>
      </c>
    </row>
    <row r="1451" spans="1:6" x14ac:dyDescent="0.2">
      <c r="A1451" s="3">
        <v>35437</v>
      </c>
      <c r="B1451" s="2">
        <v>1081</v>
      </c>
      <c r="C1451" t="s">
        <v>10014</v>
      </c>
      <c r="D1451" s="17">
        <v>3</v>
      </c>
      <c r="F1451" t="s">
        <v>9724</v>
      </c>
    </row>
    <row r="1452" spans="1:6" x14ac:dyDescent="0.2">
      <c r="A1452" s="3">
        <v>35437</v>
      </c>
      <c r="B1452" s="2">
        <v>72</v>
      </c>
      <c r="C1452" t="s">
        <v>9053</v>
      </c>
      <c r="D1452" s="17">
        <v>4</v>
      </c>
      <c r="F1452" t="s">
        <v>9312</v>
      </c>
    </row>
    <row r="1453" spans="1:6" x14ac:dyDescent="0.2">
      <c r="A1453" s="3">
        <v>35437</v>
      </c>
      <c r="B1453" s="2">
        <v>1293</v>
      </c>
      <c r="C1453" t="s">
        <v>10216</v>
      </c>
      <c r="D1453" s="17">
        <v>4</v>
      </c>
      <c r="F1453" t="s">
        <v>9151</v>
      </c>
    </row>
    <row r="1454" spans="1:6" x14ac:dyDescent="0.2">
      <c r="A1454" s="3">
        <v>35437</v>
      </c>
      <c r="B1454" s="2">
        <v>1310</v>
      </c>
      <c r="C1454" t="s">
        <v>10233</v>
      </c>
      <c r="D1454" s="17">
        <v>4</v>
      </c>
      <c r="F1454" t="s">
        <v>9154</v>
      </c>
    </row>
    <row r="1455" spans="1:6" x14ac:dyDescent="0.2">
      <c r="A1455" s="3">
        <v>35437</v>
      </c>
      <c r="B1455" s="2">
        <v>1260</v>
      </c>
      <c r="C1455" t="s">
        <v>10184</v>
      </c>
      <c r="D1455" s="17">
        <v>2</v>
      </c>
      <c r="F1455" t="s">
        <v>9773</v>
      </c>
    </row>
    <row r="1456" spans="1:6" x14ac:dyDescent="0.2">
      <c r="A1456" s="3">
        <v>35437</v>
      </c>
      <c r="B1456" s="2">
        <v>1410</v>
      </c>
      <c r="C1456" t="s">
        <v>10329</v>
      </c>
      <c r="D1456" s="17">
        <v>3</v>
      </c>
      <c r="F1456" t="s">
        <v>10416</v>
      </c>
    </row>
    <row r="1457" spans="1:6" x14ac:dyDescent="0.2">
      <c r="A1457" s="3">
        <v>35437</v>
      </c>
      <c r="B1457" s="2">
        <v>960</v>
      </c>
      <c r="C1457" t="s">
        <v>9897</v>
      </c>
      <c r="D1457" s="17">
        <v>3</v>
      </c>
      <c r="F1457" t="s">
        <v>9144</v>
      </c>
    </row>
    <row r="1458" spans="1:6" x14ac:dyDescent="0.2">
      <c r="A1458" s="3">
        <v>35437</v>
      </c>
      <c r="B1458" s="2">
        <v>1164</v>
      </c>
      <c r="C1458" t="s">
        <v>10093</v>
      </c>
      <c r="D1458" s="17">
        <v>3</v>
      </c>
      <c r="F1458" t="s">
        <v>10422</v>
      </c>
    </row>
    <row r="1459" spans="1:6" x14ac:dyDescent="0.2">
      <c r="A1459" s="3">
        <v>35437</v>
      </c>
      <c r="B1459" s="2">
        <v>1380</v>
      </c>
      <c r="C1459" t="s">
        <v>10300</v>
      </c>
      <c r="D1459" s="17">
        <v>2</v>
      </c>
      <c r="F1459" t="s">
        <v>9229</v>
      </c>
    </row>
    <row r="1460" spans="1:6" x14ac:dyDescent="0.2">
      <c r="A1460" s="3">
        <v>35437</v>
      </c>
      <c r="B1460" s="2">
        <v>218</v>
      </c>
      <c r="C1460" t="s">
        <v>9192</v>
      </c>
      <c r="D1460" s="17">
        <v>2</v>
      </c>
      <c r="F1460" t="s">
        <v>9778</v>
      </c>
    </row>
    <row r="1461" spans="1:6" x14ac:dyDescent="0.2">
      <c r="A1461" s="3">
        <v>35437</v>
      </c>
      <c r="B1461" s="2">
        <v>1420</v>
      </c>
      <c r="C1461" t="s">
        <v>10339</v>
      </c>
      <c r="D1461" s="17">
        <v>3</v>
      </c>
      <c r="F1461" t="s">
        <v>10457</v>
      </c>
    </row>
    <row r="1462" spans="1:6" x14ac:dyDescent="0.2">
      <c r="A1462" s="3">
        <v>35437</v>
      </c>
      <c r="B1462" s="2">
        <v>1343</v>
      </c>
      <c r="C1462" t="s">
        <v>10265</v>
      </c>
      <c r="D1462" s="17">
        <v>3</v>
      </c>
      <c r="F1462" t="s">
        <v>9742</v>
      </c>
    </row>
    <row r="1463" spans="1:6" x14ac:dyDescent="0.2">
      <c r="A1463" s="3">
        <v>35437</v>
      </c>
      <c r="B1463" s="2">
        <v>1160</v>
      </c>
      <c r="C1463" t="s">
        <v>10089</v>
      </c>
      <c r="D1463" s="17">
        <v>3</v>
      </c>
      <c r="F1463" t="s">
        <v>10057</v>
      </c>
    </row>
    <row r="1464" spans="1:6" x14ac:dyDescent="0.2">
      <c r="A1464" s="3">
        <v>35437</v>
      </c>
      <c r="B1464" s="2">
        <v>151</v>
      </c>
      <c r="C1464" t="s">
        <v>9129</v>
      </c>
      <c r="D1464" s="17">
        <v>4</v>
      </c>
      <c r="F1464" t="s">
        <v>10142</v>
      </c>
    </row>
    <row r="1465" spans="1:6" x14ac:dyDescent="0.2">
      <c r="A1465" s="3">
        <v>35437</v>
      </c>
      <c r="B1465" s="2">
        <v>62</v>
      </c>
      <c r="C1465" t="s">
        <v>9044</v>
      </c>
      <c r="D1465" s="17">
        <v>2</v>
      </c>
      <c r="F1465" t="s">
        <v>9215</v>
      </c>
    </row>
    <row r="1466" spans="1:6" x14ac:dyDescent="0.2">
      <c r="A1466" s="3">
        <v>35437</v>
      </c>
      <c r="B1466" s="2">
        <v>1340</v>
      </c>
      <c r="C1466" t="s">
        <v>10262</v>
      </c>
      <c r="D1466" s="17">
        <v>3</v>
      </c>
      <c r="F1466" t="s">
        <v>9214</v>
      </c>
    </row>
    <row r="1467" spans="1:6" x14ac:dyDescent="0.2">
      <c r="A1467" s="3">
        <v>35437</v>
      </c>
      <c r="B1467" s="2">
        <v>1557</v>
      </c>
      <c r="C1467" t="s">
        <v>10471</v>
      </c>
      <c r="D1467" s="17">
        <v>3</v>
      </c>
      <c r="F1467" t="s">
        <v>10082</v>
      </c>
    </row>
    <row r="1468" spans="1:6" x14ac:dyDescent="0.2">
      <c r="A1468" s="3">
        <v>35437</v>
      </c>
      <c r="B1468" s="2">
        <v>908</v>
      </c>
      <c r="C1468" t="s">
        <v>9849</v>
      </c>
      <c r="D1468" s="17">
        <v>3</v>
      </c>
      <c r="F1468" t="s">
        <v>10340</v>
      </c>
    </row>
    <row r="1469" spans="1:6" x14ac:dyDescent="0.2">
      <c r="A1469" s="3">
        <v>35437</v>
      </c>
      <c r="B1469" s="2">
        <v>152</v>
      </c>
      <c r="C1469" t="s">
        <v>9130</v>
      </c>
      <c r="D1469" s="17">
        <v>3</v>
      </c>
      <c r="F1469" t="s">
        <v>9703</v>
      </c>
    </row>
    <row r="1470" spans="1:6" x14ac:dyDescent="0.2">
      <c r="A1470" s="3">
        <v>35437</v>
      </c>
      <c r="B1470" s="2">
        <v>1274</v>
      </c>
      <c r="C1470" t="s">
        <v>10197</v>
      </c>
      <c r="D1470" s="17">
        <v>4</v>
      </c>
      <c r="F1470" t="s">
        <v>10124</v>
      </c>
    </row>
    <row r="1471" spans="1:6" x14ac:dyDescent="0.2">
      <c r="A1471" s="3">
        <v>35437</v>
      </c>
      <c r="B1471" s="2">
        <v>198</v>
      </c>
      <c r="C1471" t="s">
        <v>9174</v>
      </c>
      <c r="D1471" s="17">
        <v>3</v>
      </c>
      <c r="F1471" t="s">
        <v>9172</v>
      </c>
    </row>
    <row r="1472" spans="1:6" x14ac:dyDescent="0.2">
      <c r="A1472" s="3">
        <v>35437</v>
      </c>
      <c r="B1472" s="2">
        <v>308</v>
      </c>
      <c r="C1472" t="s">
        <v>9277</v>
      </c>
      <c r="D1472" s="17">
        <v>3</v>
      </c>
      <c r="F1472" t="s">
        <v>10409</v>
      </c>
    </row>
    <row r="1473" spans="1:6" x14ac:dyDescent="0.2">
      <c r="A1473" s="3">
        <v>35437</v>
      </c>
      <c r="B1473" s="2">
        <v>652</v>
      </c>
      <c r="C1473" t="s">
        <v>9609</v>
      </c>
      <c r="D1473" s="17">
        <v>3</v>
      </c>
      <c r="F1473" t="s">
        <v>9212</v>
      </c>
    </row>
    <row r="1474" spans="1:6" x14ac:dyDescent="0.2">
      <c r="A1474" s="3">
        <v>35437</v>
      </c>
      <c r="B1474" s="2">
        <v>1334</v>
      </c>
      <c r="C1474" t="s">
        <v>10256</v>
      </c>
      <c r="D1474" s="17">
        <v>4</v>
      </c>
      <c r="F1474" t="s">
        <v>9542</v>
      </c>
    </row>
    <row r="1475" spans="1:6" x14ac:dyDescent="0.2">
      <c r="A1475" s="3">
        <v>35437</v>
      </c>
      <c r="B1475" s="2">
        <v>431</v>
      </c>
      <c r="C1475" t="s">
        <v>9395</v>
      </c>
      <c r="D1475" s="17">
        <v>3</v>
      </c>
      <c r="F1475" t="s">
        <v>9802</v>
      </c>
    </row>
    <row r="1476" spans="1:6" x14ac:dyDescent="0.2">
      <c r="A1476" s="3">
        <v>35437</v>
      </c>
      <c r="B1476" s="2">
        <v>1167</v>
      </c>
      <c r="C1476" t="s">
        <v>10096</v>
      </c>
      <c r="D1476" s="17">
        <v>3</v>
      </c>
      <c r="F1476" t="s">
        <v>9441</v>
      </c>
    </row>
    <row r="1477" spans="1:6" x14ac:dyDescent="0.2">
      <c r="A1477" s="3">
        <v>35437</v>
      </c>
      <c r="B1477" s="2">
        <v>915</v>
      </c>
      <c r="C1477" t="s">
        <v>9856</v>
      </c>
      <c r="D1477" s="17">
        <v>2</v>
      </c>
      <c r="F1477" t="s">
        <v>9844</v>
      </c>
    </row>
    <row r="1478" spans="1:6" x14ac:dyDescent="0.2">
      <c r="A1478" s="3">
        <v>35437</v>
      </c>
      <c r="B1478" s="2">
        <v>932</v>
      </c>
      <c r="C1478" t="s">
        <v>9872</v>
      </c>
      <c r="D1478" s="17">
        <v>2</v>
      </c>
      <c r="F1478" t="s">
        <v>9525</v>
      </c>
    </row>
    <row r="1479" spans="1:6" x14ac:dyDescent="0.2">
      <c r="A1479" s="3">
        <v>35437</v>
      </c>
      <c r="B1479" s="2">
        <v>882</v>
      </c>
      <c r="C1479" t="s">
        <v>9824</v>
      </c>
      <c r="D1479" s="17">
        <v>3</v>
      </c>
      <c r="F1479" t="s">
        <v>9061</v>
      </c>
    </row>
    <row r="1480" spans="1:6" x14ac:dyDescent="0.2">
      <c r="A1480" s="3">
        <v>35437</v>
      </c>
      <c r="B1480" s="2">
        <v>1238</v>
      </c>
      <c r="C1480" t="s">
        <v>10162</v>
      </c>
      <c r="D1480" s="17">
        <v>3</v>
      </c>
      <c r="F1480" t="s">
        <v>10295</v>
      </c>
    </row>
    <row r="1481" spans="1:6" x14ac:dyDescent="0.2">
      <c r="A1481" s="3">
        <v>35437</v>
      </c>
      <c r="B1481" s="2">
        <v>695</v>
      </c>
      <c r="C1481" t="s">
        <v>9649</v>
      </c>
      <c r="D1481" s="17">
        <v>3</v>
      </c>
      <c r="F1481" t="s">
        <v>10072</v>
      </c>
    </row>
    <row r="1482" spans="1:6" x14ac:dyDescent="0.2">
      <c r="A1482" s="3">
        <v>35437</v>
      </c>
      <c r="B1482" s="2">
        <v>1038</v>
      </c>
      <c r="C1482" t="s">
        <v>9973</v>
      </c>
      <c r="D1482" s="17">
        <v>3</v>
      </c>
      <c r="F1482" t="s">
        <v>9752</v>
      </c>
    </row>
    <row r="1483" spans="1:6" x14ac:dyDescent="0.2">
      <c r="A1483" s="3">
        <v>35437</v>
      </c>
      <c r="B1483" s="2">
        <v>1015</v>
      </c>
      <c r="C1483" t="s">
        <v>9951</v>
      </c>
      <c r="D1483" s="17">
        <v>4</v>
      </c>
      <c r="F1483" t="s">
        <v>9072</v>
      </c>
    </row>
    <row r="1484" spans="1:6" x14ac:dyDescent="0.2">
      <c r="A1484" s="3">
        <v>35437</v>
      </c>
      <c r="B1484" s="2">
        <v>1005</v>
      </c>
      <c r="C1484" t="s">
        <v>9942</v>
      </c>
      <c r="D1484" s="17">
        <v>4</v>
      </c>
      <c r="F1484" t="s">
        <v>9807</v>
      </c>
    </row>
    <row r="1485" spans="1:6" x14ac:dyDescent="0.2">
      <c r="A1485" s="3">
        <v>35437</v>
      </c>
      <c r="B1485" s="2">
        <v>189</v>
      </c>
      <c r="C1485" t="s">
        <v>9165</v>
      </c>
      <c r="D1485" s="17">
        <v>2</v>
      </c>
      <c r="F1485" t="s">
        <v>10370</v>
      </c>
    </row>
    <row r="1486" spans="1:6" x14ac:dyDescent="0.2">
      <c r="A1486" s="3">
        <v>35437</v>
      </c>
      <c r="B1486" s="2">
        <v>366</v>
      </c>
      <c r="C1486" t="s">
        <v>9331</v>
      </c>
      <c r="D1486" s="17">
        <v>2</v>
      </c>
      <c r="F1486" t="s">
        <v>9126</v>
      </c>
    </row>
    <row r="1487" spans="1:6" x14ac:dyDescent="0.2">
      <c r="A1487" s="3">
        <v>35437</v>
      </c>
      <c r="B1487" s="2">
        <v>249</v>
      </c>
      <c r="C1487" t="s">
        <v>9221</v>
      </c>
      <c r="D1487" s="17">
        <v>3</v>
      </c>
      <c r="F1487" t="s">
        <v>9243</v>
      </c>
    </row>
    <row r="1488" spans="1:6" x14ac:dyDescent="0.2">
      <c r="A1488" s="3">
        <v>35437</v>
      </c>
      <c r="B1488" s="2">
        <v>599</v>
      </c>
      <c r="C1488" t="s">
        <v>9556</v>
      </c>
      <c r="D1488" s="17">
        <v>4</v>
      </c>
      <c r="F1488" t="s">
        <v>9789</v>
      </c>
    </row>
    <row r="1489" spans="1:6" x14ac:dyDescent="0.2">
      <c r="A1489" s="3">
        <v>35437</v>
      </c>
      <c r="B1489" s="2">
        <v>1108</v>
      </c>
      <c r="C1489" t="s">
        <v>10040</v>
      </c>
      <c r="D1489" s="17">
        <v>4</v>
      </c>
      <c r="F1489" t="s">
        <v>9814</v>
      </c>
    </row>
    <row r="1490" spans="1:6" x14ac:dyDescent="0.2">
      <c r="A1490" s="3">
        <v>35437</v>
      </c>
      <c r="B1490" s="2">
        <v>1138</v>
      </c>
      <c r="C1490" t="s">
        <v>10068</v>
      </c>
      <c r="D1490" s="17">
        <v>4</v>
      </c>
      <c r="F1490" t="s">
        <v>9892</v>
      </c>
    </row>
    <row r="1491" spans="1:6" x14ac:dyDescent="0.2">
      <c r="A1491" s="3">
        <v>35437</v>
      </c>
      <c r="B1491" s="2">
        <v>1215</v>
      </c>
      <c r="C1491" t="s">
        <v>10139</v>
      </c>
      <c r="D1491" s="17">
        <v>3</v>
      </c>
    </row>
    <row r="1492" spans="1:6" x14ac:dyDescent="0.2">
      <c r="A1492" s="3">
        <v>35437</v>
      </c>
      <c r="B1492" s="2">
        <v>405</v>
      </c>
      <c r="C1492" t="s">
        <v>9370</v>
      </c>
      <c r="D1492" s="17">
        <v>4</v>
      </c>
    </row>
    <row r="1493" spans="1:6" x14ac:dyDescent="0.2">
      <c r="A1493" s="3">
        <v>35437</v>
      </c>
      <c r="B1493" s="2">
        <v>1275</v>
      </c>
      <c r="C1493" t="s">
        <v>10198</v>
      </c>
      <c r="D1493" s="17">
        <v>3</v>
      </c>
    </row>
    <row r="1494" spans="1:6" x14ac:dyDescent="0.2">
      <c r="A1494" s="3">
        <v>35437</v>
      </c>
      <c r="B1494" s="2">
        <v>638</v>
      </c>
      <c r="C1494" t="s">
        <v>9595</v>
      </c>
      <c r="D1494" s="17">
        <v>4</v>
      </c>
    </row>
    <row r="1495" spans="1:6" x14ac:dyDescent="0.2">
      <c r="A1495" s="3">
        <v>35437</v>
      </c>
      <c r="B1495" s="2">
        <v>162</v>
      </c>
      <c r="C1495" t="s">
        <v>9140</v>
      </c>
      <c r="D1495" s="17">
        <v>3</v>
      </c>
    </row>
    <row r="1496" spans="1:6" x14ac:dyDescent="0.2">
      <c r="A1496" s="3">
        <v>35437</v>
      </c>
      <c r="B1496" s="2">
        <v>33</v>
      </c>
      <c r="C1496" t="s">
        <v>9014</v>
      </c>
      <c r="D1496" s="17">
        <v>2</v>
      </c>
    </row>
    <row r="1497" spans="1:6" x14ac:dyDescent="0.2">
      <c r="A1497" s="3">
        <v>35437</v>
      </c>
      <c r="B1497" s="2">
        <v>1248</v>
      </c>
      <c r="C1497" t="s">
        <v>10172</v>
      </c>
      <c r="D1497" s="17">
        <v>3</v>
      </c>
    </row>
    <row r="1498" spans="1:6" x14ac:dyDescent="0.2">
      <c r="A1498" s="3">
        <v>35437</v>
      </c>
      <c r="B1498" s="2">
        <v>170</v>
      </c>
      <c r="C1498" t="s">
        <v>9147</v>
      </c>
      <c r="D1498" s="17">
        <v>3</v>
      </c>
    </row>
    <row r="1499" spans="1:6" x14ac:dyDescent="0.2">
      <c r="A1499" s="3">
        <v>35437</v>
      </c>
      <c r="B1499" s="2">
        <v>812</v>
      </c>
      <c r="C1499" t="s">
        <v>9758</v>
      </c>
      <c r="D1499" s="17">
        <v>3</v>
      </c>
    </row>
    <row r="1500" spans="1:6" x14ac:dyDescent="0.2">
      <c r="A1500" s="3">
        <v>35437</v>
      </c>
      <c r="B1500" s="2">
        <v>856</v>
      </c>
      <c r="C1500" t="s">
        <v>9800</v>
      </c>
      <c r="D1500" s="17">
        <v>2</v>
      </c>
    </row>
    <row r="1501" spans="1:6" x14ac:dyDescent="0.2">
      <c r="A1501" s="3">
        <v>35437</v>
      </c>
      <c r="B1501" s="2">
        <v>1139</v>
      </c>
      <c r="C1501" t="s">
        <v>10069</v>
      </c>
      <c r="D1501" s="17">
        <v>3</v>
      </c>
    </row>
    <row r="1502" spans="1:6" x14ac:dyDescent="0.2">
      <c r="A1502" s="3">
        <v>35437</v>
      </c>
      <c r="B1502" s="2">
        <v>1434</v>
      </c>
      <c r="C1502" t="s">
        <v>10353</v>
      </c>
      <c r="D1502" s="17">
        <v>3</v>
      </c>
    </row>
    <row r="1503" spans="1:6" x14ac:dyDescent="0.2">
      <c r="A1503" s="3">
        <v>35437</v>
      </c>
      <c r="B1503" s="2">
        <v>1278</v>
      </c>
      <c r="C1503" t="s">
        <v>10201</v>
      </c>
      <c r="D1503" s="17">
        <v>3</v>
      </c>
    </row>
    <row r="1504" spans="1:6" x14ac:dyDescent="0.2">
      <c r="A1504" s="3">
        <v>35437</v>
      </c>
      <c r="B1504" s="2">
        <v>209</v>
      </c>
      <c r="C1504" t="s">
        <v>9184</v>
      </c>
      <c r="D1504" s="17">
        <v>4</v>
      </c>
    </row>
    <row r="1505" spans="1:4" x14ac:dyDescent="0.2">
      <c r="A1505" s="3">
        <v>35437</v>
      </c>
      <c r="B1505" s="2">
        <v>280</v>
      </c>
      <c r="C1505" t="s">
        <v>9250</v>
      </c>
      <c r="D1505" s="17">
        <v>3</v>
      </c>
    </row>
    <row r="1506" spans="1:4" x14ac:dyDescent="0.2">
      <c r="A1506" s="3">
        <v>35437</v>
      </c>
      <c r="B1506" s="2">
        <v>896</v>
      </c>
      <c r="C1506" t="s">
        <v>9838</v>
      </c>
      <c r="D1506" s="17">
        <v>4</v>
      </c>
    </row>
    <row r="1507" spans="1:4" x14ac:dyDescent="0.2">
      <c r="A1507" s="3">
        <v>35437</v>
      </c>
      <c r="B1507" s="2">
        <v>193</v>
      </c>
      <c r="C1507" t="s">
        <v>9169</v>
      </c>
      <c r="D1507" s="17">
        <v>2</v>
      </c>
    </row>
    <row r="1508" spans="1:4" x14ac:dyDescent="0.2">
      <c r="A1508" s="3">
        <v>35437</v>
      </c>
      <c r="B1508" s="2">
        <v>1117</v>
      </c>
      <c r="C1508" t="s">
        <v>10048</v>
      </c>
      <c r="D1508" s="17">
        <v>2</v>
      </c>
    </row>
    <row r="1509" spans="1:4" x14ac:dyDescent="0.2">
      <c r="A1509" s="3">
        <v>35437</v>
      </c>
      <c r="B1509" s="2">
        <v>1506</v>
      </c>
      <c r="C1509" t="s">
        <v>10423</v>
      </c>
      <c r="D1509" s="17">
        <v>4</v>
      </c>
    </row>
    <row r="1510" spans="1:4" x14ac:dyDescent="0.2">
      <c r="A1510" s="3">
        <v>35437</v>
      </c>
      <c r="B1510" s="2">
        <v>384</v>
      </c>
      <c r="C1510" t="s">
        <v>9349</v>
      </c>
      <c r="D1510" s="17">
        <v>3</v>
      </c>
    </row>
    <row r="1511" spans="1:4" x14ac:dyDescent="0.2">
      <c r="A1511" s="3">
        <v>35437</v>
      </c>
      <c r="B1511" s="2">
        <v>1000</v>
      </c>
      <c r="C1511" t="s">
        <v>9937</v>
      </c>
      <c r="D1511" s="17">
        <v>3</v>
      </c>
    </row>
    <row r="1512" spans="1:4" x14ac:dyDescent="0.2">
      <c r="A1512" s="3">
        <v>35437</v>
      </c>
      <c r="B1512" s="2">
        <v>1289</v>
      </c>
      <c r="C1512" t="s">
        <v>10212</v>
      </c>
      <c r="D1512" s="17">
        <v>3</v>
      </c>
    </row>
    <row r="1513" spans="1:4" x14ac:dyDescent="0.2">
      <c r="A1513" s="3">
        <v>35437</v>
      </c>
      <c r="B1513" s="2">
        <v>574</v>
      </c>
      <c r="C1513" t="s">
        <v>9532</v>
      </c>
      <c r="D1513" s="17">
        <v>3</v>
      </c>
    </row>
    <row r="1514" spans="1:4" x14ac:dyDescent="0.2">
      <c r="A1514" s="3">
        <v>35437</v>
      </c>
      <c r="B1514" s="2">
        <v>1163</v>
      </c>
      <c r="C1514" t="s">
        <v>10092</v>
      </c>
      <c r="D1514" s="17">
        <v>4</v>
      </c>
    </row>
    <row r="1515" spans="1:4" x14ac:dyDescent="0.2">
      <c r="A1515" s="3">
        <v>35437</v>
      </c>
      <c r="B1515" s="2">
        <v>541</v>
      </c>
      <c r="C1515" t="s">
        <v>9500</v>
      </c>
      <c r="D1515" s="17">
        <v>3</v>
      </c>
    </row>
    <row r="1516" spans="1:4" x14ac:dyDescent="0.2">
      <c r="A1516" s="3">
        <v>35437</v>
      </c>
      <c r="B1516" s="2">
        <v>1360</v>
      </c>
      <c r="C1516" t="s">
        <v>10281</v>
      </c>
      <c r="D1516" s="17">
        <v>3</v>
      </c>
    </row>
    <row r="1517" spans="1:4" x14ac:dyDescent="0.2">
      <c r="A1517" s="3">
        <v>35437</v>
      </c>
      <c r="B1517" s="2">
        <v>771</v>
      </c>
      <c r="C1517" t="s">
        <v>9720</v>
      </c>
      <c r="D1517" s="17">
        <v>2</v>
      </c>
    </row>
    <row r="1518" spans="1:4" x14ac:dyDescent="0.2">
      <c r="A1518" s="3">
        <v>35437</v>
      </c>
      <c r="B1518" s="2">
        <v>960</v>
      </c>
      <c r="C1518" t="s">
        <v>9897</v>
      </c>
      <c r="D1518" s="17">
        <v>3</v>
      </c>
    </row>
    <row r="1519" spans="1:4" x14ac:dyDescent="0.2">
      <c r="A1519" s="3">
        <v>35437</v>
      </c>
      <c r="B1519" s="2">
        <v>1536</v>
      </c>
      <c r="C1519" t="s">
        <v>10451</v>
      </c>
      <c r="D1519" s="17">
        <v>3</v>
      </c>
    </row>
    <row r="1520" spans="1:4" x14ac:dyDescent="0.2">
      <c r="A1520" s="3">
        <v>35437</v>
      </c>
      <c r="B1520" s="2">
        <v>222</v>
      </c>
      <c r="C1520" t="s">
        <v>9195</v>
      </c>
      <c r="D1520" s="17">
        <v>3</v>
      </c>
    </row>
    <row r="1521" spans="1:4" x14ac:dyDescent="0.2">
      <c r="A1521" s="3">
        <v>35437</v>
      </c>
      <c r="B1521" s="2">
        <v>1463</v>
      </c>
      <c r="C1521" t="s">
        <v>10381</v>
      </c>
      <c r="D1521" s="17">
        <v>5</v>
      </c>
    </row>
    <row r="1522" spans="1:4" x14ac:dyDescent="0.2">
      <c r="A1522" s="3">
        <v>35437</v>
      </c>
      <c r="B1522" s="2">
        <v>854</v>
      </c>
      <c r="C1522" t="s">
        <v>9799</v>
      </c>
      <c r="D1522" s="17">
        <v>3</v>
      </c>
    </row>
    <row r="1523" spans="1:4" x14ac:dyDescent="0.2">
      <c r="A1523" s="3">
        <v>35437</v>
      </c>
      <c r="B1523" s="2">
        <v>810</v>
      </c>
      <c r="C1523" t="s">
        <v>9756</v>
      </c>
      <c r="D1523" s="17">
        <v>3</v>
      </c>
    </row>
    <row r="1524" spans="1:4" x14ac:dyDescent="0.2">
      <c r="A1524" s="3">
        <v>35437</v>
      </c>
      <c r="B1524" s="2">
        <v>428</v>
      </c>
      <c r="C1524" t="s">
        <v>9392</v>
      </c>
      <c r="D1524" s="17">
        <v>3</v>
      </c>
    </row>
    <row r="1525" spans="1:4" x14ac:dyDescent="0.2">
      <c r="A1525" s="3">
        <v>35437</v>
      </c>
      <c r="B1525" s="2">
        <v>432</v>
      </c>
      <c r="C1525" t="s">
        <v>9396</v>
      </c>
      <c r="D1525" s="17">
        <v>3</v>
      </c>
    </row>
    <row r="1526" spans="1:4" x14ac:dyDescent="0.2">
      <c r="A1526" s="3">
        <v>35437</v>
      </c>
      <c r="B1526" s="2">
        <v>1247</v>
      </c>
      <c r="C1526" t="s">
        <v>10171</v>
      </c>
      <c r="D1526" s="17">
        <v>3</v>
      </c>
    </row>
    <row r="1527" spans="1:4" x14ac:dyDescent="0.2">
      <c r="A1527" s="3">
        <v>35437</v>
      </c>
      <c r="B1527" s="2">
        <v>405</v>
      </c>
      <c r="C1527" t="s">
        <v>9370</v>
      </c>
      <c r="D1527" s="17">
        <v>3</v>
      </c>
    </row>
    <row r="1528" spans="1:4" x14ac:dyDescent="0.2">
      <c r="A1528" s="3">
        <v>35437</v>
      </c>
      <c r="B1528" s="2">
        <v>591</v>
      </c>
      <c r="C1528" t="s">
        <v>9548</v>
      </c>
      <c r="D1528" s="17">
        <v>3</v>
      </c>
    </row>
    <row r="1529" spans="1:4" x14ac:dyDescent="0.2">
      <c r="A1529" s="3">
        <v>35437</v>
      </c>
      <c r="B1529" s="2">
        <v>1473</v>
      </c>
      <c r="C1529" t="s">
        <v>10391</v>
      </c>
      <c r="D1529" s="17">
        <v>5</v>
      </c>
    </row>
    <row r="1530" spans="1:4" x14ac:dyDescent="0.2">
      <c r="A1530" s="3">
        <v>35437</v>
      </c>
      <c r="B1530" s="2">
        <v>385</v>
      </c>
      <c r="C1530" t="s">
        <v>9350</v>
      </c>
      <c r="D1530" s="17">
        <v>4</v>
      </c>
    </row>
    <row r="1531" spans="1:4" x14ac:dyDescent="0.2">
      <c r="A1531" s="3">
        <v>35437</v>
      </c>
      <c r="B1531" s="2">
        <v>1361</v>
      </c>
      <c r="C1531" t="s">
        <v>10282</v>
      </c>
      <c r="D1531" s="17">
        <v>4</v>
      </c>
    </row>
    <row r="1532" spans="1:4" x14ac:dyDescent="0.2">
      <c r="A1532" s="3">
        <v>35437</v>
      </c>
      <c r="B1532" s="2">
        <v>1550</v>
      </c>
      <c r="C1532" t="s">
        <v>10464</v>
      </c>
      <c r="D1532" s="17">
        <v>3</v>
      </c>
    </row>
    <row r="1533" spans="1:4" x14ac:dyDescent="0.2">
      <c r="A1533" s="3">
        <v>35437</v>
      </c>
      <c r="B1533" s="2">
        <v>1494</v>
      </c>
      <c r="C1533" t="s">
        <v>10412</v>
      </c>
      <c r="D1533" s="17">
        <v>3</v>
      </c>
    </row>
    <row r="1534" spans="1:4" x14ac:dyDescent="0.2">
      <c r="A1534" s="3">
        <v>35437</v>
      </c>
      <c r="B1534" s="2">
        <v>1411</v>
      </c>
      <c r="C1534" t="s">
        <v>10330</v>
      </c>
      <c r="D1534" s="17">
        <v>3</v>
      </c>
    </row>
    <row r="1535" spans="1:4" x14ac:dyDescent="0.2">
      <c r="A1535" s="3">
        <v>35437</v>
      </c>
      <c r="B1535" s="2">
        <v>1400</v>
      </c>
      <c r="C1535" t="s">
        <v>10319</v>
      </c>
      <c r="D1535" s="17">
        <v>4</v>
      </c>
    </row>
    <row r="1536" spans="1:4" x14ac:dyDescent="0.2">
      <c r="A1536" s="3">
        <v>35437</v>
      </c>
      <c r="B1536" s="2">
        <v>225</v>
      </c>
      <c r="C1536" t="s">
        <v>9198</v>
      </c>
      <c r="D1536" s="17">
        <v>3</v>
      </c>
    </row>
    <row r="1537" spans="1:4" x14ac:dyDescent="0.2">
      <c r="A1537" s="3">
        <v>35437</v>
      </c>
      <c r="B1537" s="2">
        <v>1427</v>
      </c>
      <c r="C1537" t="s">
        <v>10346</v>
      </c>
      <c r="D1537" s="17">
        <v>3</v>
      </c>
    </row>
    <row r="1538" spans="1:4" x14ac:dyDescent="0.2">
      <c r="A1538" s="3">
        <v>35437</v>
      </c>
      <c r="B1538" s="2">
        <v>1350</v>
      </c>
      <c r="C1538" t="s">
        <v>10272</v>
      </c>
      <c r="D1538" s="17">
        <v>2</v>
      </c>
    </row>
    <row r="1539" spans="1:4" x14ac:dyDescent="0.2">
      <c r="A1539" s="3">
        <v>35437</v>
      </c>
      <c r="B1539" s="2">
        <v>1167</v>
      </c>
      <c r="C1539" t="s">
        <v>10096</v>
      </c>
      <c r="D1539" s="17">
        <v>3</v>
      </c>
    </row>
    <row r="1540" spans="1:4" x14ac:dyDescent="0.2">
      <c r="A1540" s="3">
        <v>35437</v>
      </c>
      <c r="B1540" s="2">
        <v>159</v>
      </c>
      <c r="C1540" t="s">
        <v>9137</v>
      </c>
      <c r="D1540" s="17">
        <v>3</v>
      </c>
    </row>
    <row r="1541" spans="1:4" x14ac:dyDescent="0.2">
      <c r="A1541" s="3">
        <v>35437</v>
      </c>
      <c r="B1541" s="2">
        <v>1114</v>
      </c>
      <c r="C1541" t="s">
        <v>10045</v>
      </c>
      <c r="D1541" s="17">
        <v>3</v>
      </c>
    </row>
    <row r="1542" spans="1:4" x14ac:dyDescent="0.2">
      <c r="A1542" s="3">
        <v>35437</v>
      </c>
      <c r="B1542" s="2">
        <v>1130</v>
      </c>
      <c r="C1542" t="s">
        <v>10060</v>
      </c>
      <c r="D1542" s="17">
        <v>3</v>
      </c>
    </row>
    <row r="1543" spans="1:4" x14ac:dyDescent="0.2">
      <c r="A1543" s="3">
        <v>35437</v>
      </c>
      <c r="B1543" s="2">
        <v>1081</v>
      </c>
      <c r="C1543" t="s">
        <v>10014</v>
      </c>
      <c r="D1543" s="17">
        <v>3</v>
      </c>
    </row>
    <row r="1544" spans="1:4" x14ac:dyDescent="0.2">
      <c r="A1544" s="3">
        <v>35437</v>
      </c>
      <c r="B1544" s="2">
        <v>1230</v>
      </c>
      <c r="C1544" t="s">
        <v>10154</v>
      </c>
      <c r="D1544" s="17">
        <v>4</v>
      </c>
    </row>
    <row r="1545" spans="1:4" x14ac:dyDescent="0.2">
      <c r="A1545" s="3">
        <v>35437</v>
      </c>
      <c r="B1545" s="2">
        <v>1014</v>
      </c>
      <c r="C1545" t="s">
        <v>9950</v>
      </c>
      <c r="D1545" s="17">
        <v>4</v>
      </c>
    </row>
    <row r="1546" spans="1:4" x14ac:dyDescent="0.2">
      <c r="A1546" s="3">
        <v>35437</v>
      </c>
      <c r="B1546" s="2">
        <v>1430</v>
      </c>
      <c r="C1546" t="s">
        <v>10349</v>
      </c>
      <c r="D1546" s="17">
        <v>3</v>
      </c>
    </row>
    <row r="1547" spans="1:4" x14ac:dyDescent="0.2">
      <c r="A1547" s="3">
        <v>35437</v>
      </c>
      <c r="B1547" s="2">
        <v>182</v>
      </c>
      <c r="C1547" t="s">
        <v>9158</v>
      </c>
      <c r="D1547" s="17">
        <v>4</v>
      </c>
    </row>
    <row r="1548" spans="1:4" x14ac:dyDescent="0.2">
      <c r="A1548" s="3">
        <v>35437</v>
      </c>
      <c r="B1548" s="2">
        <v>810</v>
      </c>
      <c r="C1548" t="s">
        <v>9756</v>
      </c>
      <c r="D1548" s="17">
        <v>4</v>
      </c>
    </row>
    <row r="1549" spans="1:4" x14ac:dyDescent="0.2">
      <c r="A1549" s="3">
        <v>35437</v>
      </c>
      <c r="B1549" s="2">
        <v>1220</v>
      </c>
      <c r="C1549" t="s">
        <v>10144</v>
      </c>
      <c r="D1549" s="17">
        <v>3</v>
      </c>
    </row>
    <row r="1550" spans="1:4" x14ac:dyDescent="0.2">
      <c r="A1550" s="3">
        <v>35437</v>
      </c>
      <c r="B1550" s="2">
        <v>398</v>
      </c>
      <c r="C1550" t="s">
        <v>9363</v>
      </c>
      <c r="D1550" s="17">
        <v>2</v>
      </c>
    </row>
    <row r="1551" spans="1:4" x14ac:dyDescent="0.2">
      <c r="A1551" s="3">
        <v>35437</v>
      </c>
      <c r="B1551" s="2">
        <v>161</v>
      </c>
      <c r="C1551" t="s">
        <v>9139</v>
      </c>
      <c r="D1551" s="17">
        <v>2</v>
      </c>
    </row>
    <row r="1552" spans="1:4" x14ac:dyDescent="0.2">
      <c r="A1552" s="3">
        <v>35437</v>
      </c>
      <c r="B1552" s="2">
        <v>704</v>
      </c>
      <c r="C1552" t="s">
        <v>9657</v>
      </c>
      <c r="D1552" s="17">
        <v>2</v>
      </c>
    </row>
    <row r="1553" spans="1:4" x14ac:dyDescent="0.2">
      <c r="A1553" s="3">
        <v>35437</v>
      </c>
      <c r="B1553" s="2">
        <v>388</v>
      </c>
      <c r="C1553" t="s">
        <v>9353</v>
      </c>
      <c r="D1553" s="17">
        <v>4</v>
      </c>
    </row>
    <row r="1554" spans="1:4" x14ac:dyDescent="0.2">
      <c r="A1554" s="3">
        <v>35437</v>
      </c>
      <c r="B1554" s="2">
        <v>1336</v>
      </c>
      <c r="C1554" t="s">
        <v>10258</v>
      </c>
      <c r="D1554" s="17">
        <v>4</v>
      </c>
    </row>
    <row r="1555" spans="1:4" x14ac:dyDescent="0.2">
      <c r="A1555" s="3">
        <v>35437</v>
      </c>
      <c r="B1555" s="2">
        <v>374</v>
      </c>
      <c r="C1555" t="s">
        <v>9339</v>
      </c>
      <c r="D1555" s="17">
        <v>2</v>
      </c>
    </row>
    <row r="1556" spans="1:4" x14ac:dyDescent="0.2">
      <c r="A1556" s="3">
        <v>35437</v>
      </c>
      <c r="B1556" s="2">
        <v>125</v>
      </c>
      <c r="C1556" t="s">
        <v>9105</v>
      </c>
      <c r="D1556" s="17">
        <v>1</v>
      </c>
    </row>
    <row r="1557" spans="1:4" x14ac:dyDescent="0.2">
      <c r="A1557" s="3">
        <v>35437</v>
      </c>
      <c r="B1557" s="2">
        <v>208</v>
      </c>
      <c r="C1557" t="s">
        <v>9183</v>
      </c>
      <c r="D1557" s="17">
        <v>1</v>
      </c>
    </row>
    <row r="1558" spans="1:4" x14ac:dyDescent="0.2">
      <c r="A1558" s="3">
        <v>35437</v>
      </c>
      <c r="B1558" s="2">
        <v>1173</v>
      </c>
      <c r="C1558" t="s">
        <v>10101</v>
      </c>
      <c r="D1558" s="17">
        <v>1</v>
      </c>
    </row>
    <row r="1559" spans="1:4" x14ac:dyDescent="0.2">
      <c r="A1559" s="3">
        <v>35437</v>
      </c>
      <c r="B1559" s="2">
        <v>430</v>
      </c>
      <c r="C1559" t="s">
        <v>9394</v>
      </c>
      <c r="D1559" s="17">
        <v>2</v>
      </c>
    </row>
    <row r="1560" spans="1:4" x14ac:dyDescent="0.2">
      <c r="A1560" s="3">
        <v>35437</v>
      </c>
      <c r="B1560" s="2">
        <v>686</v>
      </c>
      <c r="C1560" t="s">
        <v>9641</v>
      </c>
      <c r="D1560" s="17">
        <v>1</v>
      </c>
    </row>
    <row r="1561" spans="1:4" x14ac:dyDescent="0.2">
      <c r="A1561" s="3">
        <v>35437</v>
      </c>
      <c r="B1561" s="2">
        <v>1063</v>
      </c>
      <c r="C1561" t="s">
        <v>9997</v>
      </c>
      <c r="D1561" s="17">
        <v>2</v>
      </c>
    </row>
    <row r="1562" spans="1:4" x14ac:dyDescent="0.2">
      <c r="A1562" s="3">
        <v>35437</v>
      </c>
      <c r="B1562" s="2">
        <v>347</v>
      </c>
      <c r="C1562" t="s">
        <v>9314</v>
      </c>
      <c r="D1562" s="17">
        <v>2</v>
      </c>
    </row>
    <row r="1563" spans="1:4" x14ac:dyDescent="0.2">
      <c r="A1563" s="3">
        <v>35437</v>
      </c>
      <c r="B1563" s="2">
        <v>541</v>
      </c>
      <c r="C1563" t="s">
        <v>9500</v>
      </c>
      <c r="D1563" s="17">
        <v>2</v>
      </c>
    </row>
    <row r="1564" spans="1:4" x14ac:dyDescent="0.2">
      <c r="A1564" s="3">
        <v>35438</v>
      </c>
      <c r="B1564" s="2">
        <v>826</v>
      </c>
      <c r="C1564" t="s">
        <v>9771</v>
      </c>
      <c r="D1564" s="17">
        <v>1</v>
      </c>
    </row>
    <row r="1565" spans="1:4" x14ac:dyDescent="0.2">
      <c r="A1565" s="3">
        <v>35438</v>
      </c>
      <c r="B1565" s="2">
        <v>1003</v>
      </c>
      <c r="C1565" t="s">
        <v>9940</v>
      </c>
      <c r="D1565" s="17">
        <v>2</v>
      </c>
    </row>
    <row r="1566" spans="1:4" x14ac:dyDescent="0.2">
      <c r="A1566" s="3">
        <v>35438</v>
      </c>
      <c r="B1566" s="2">
        <v>886</v>
      </c>
      <c r="C1566" t="s">
        <v>9828</v>
      </c>
      <c r="D1566" s="17">
        <v>1</v>
      </c>
    </row>
    <row r="1567" spans="1:4" x14ac:dyDescent="0.2">
      <c r="A1567" s="3">
        <v>35438</v>
      </c>
      <c r="B1567" s="2">
        <v>726</v>
      </c>
      <c r="C1567" t="s">
        <v>9679</v>
      </c>
      <c r="D1567" s="17">
        <v>2</v>
      </c>
    </row>
    <row r="1568" spans="1:4" x14ac:dyDescent="0.2">
      <c r="A1568" s="3">
        <v>35438</v>
      </c>
      <c r="B1568" s="2">
        <v>1302</v>
      </c>
      <c r="C1568" t="s">
        <v>10225</v>
      </c>
      <c r="D1568" s="17">
        <v>1</v>
      </c>
    </row>
    <row r="1569" spans="1:4" x14ac:dyDescent="0.2">
      <c r="A1569" s="3">
        <v>35438</v>
      </c>
      <c r="B1569" s="2">
        <v>1545</v>
      </c>
      <c r="C1569" t="s">
        <v>10460</v>
      </c>
      <c r="D1569" s="17">
        <v>1</v>
      </c>
    </row>
    <row r="1570" spans="1:4" x14ac:dyDescent="0.2">
      <c r="A1570" s="3">
        <v>35438</v>
      </c>
      <c r="B1570" s="2">
        <v>281</v>
      </c>
      <c r="C1570" t="s">
        <v>9251</v>
      </c>
      <c r="D1570" s="17">
        <v>1</v>
      </c>
    </row>
    <row r="1571" spans="1:4" x14ac:dyDescent="0.2">
      <c r="A1571" s="3">
        <v>35438</v>
      </c>
      <c r="B1571" s="2">
        <v>763</v>
      </c>
      <c r="C1571" t="s">
        <v>9713</v>
      </c>
      <c r="D1571" s="17">
        <v>1</v>
      </c>
    </row>
    <row r="1572" spans="1:4" x14ac:dyDescent="0.2">
      <c r="A1572" s="3">
        <v>35438</v>
      </c>
      <c r="B1572" s="2">
        <v>327</v>
      </c>
      <c r="C1572" t="s">
        <v>9295</v>
      </c>
      <c r="D1572" s="17">
        <v>2</v>
      </c>
    </row>
    <row r="1573" spans="1:4" x14ac:dyDescent="0.2">
      <c r="A1573" s="3">
        <v>35438</v>
      </c>
      <c r="B1573" s="2">
        <v>942</v>
      </c>
      <c r="C1573" t="s">
        <v>9882</v>
      </c>
      <c r="D1573" s="17">
        <v>1</v>
      </c>
    </row>
    <row r="1574" spans="1:4" x14ac:dyDescent="0.2">
      <c r="A1574" s="3">
        <v>35438</v>
      </c>
      <c r="B1574" s="2">
        <v>653</v>
      </c>
      <c r="C1574" t="s">
        <v>9610</v>
      </c>
      <c r="D1574" s="17">
        <v>3</v>
      </c>
    </row>
    <row r="1575" spans="1:4" x14ac:dyDescent="0.2">
      <c r="A1575" s="3">
        <v>35438</v>
      </c>
      <c r="B1575" s="2">
        <v>377</v>
      </c>
      <c r="C1575" t="s">
        <v>9342</v>
      </c>
      <c r="D1575" s="17">
        <v>3</v>
      </c>
    </row>
    <row r="1576" spans="1:4" x14ac:dyDescent="0.2">
      <c r="A1576" s="3">
        <v>35438</v>
      </c>
      <c r="B1576" s="2">
        <v>959</v>
      </c>
      <c r="C1576" t="s">
        <v>9896</v>
      </c>
      <c r="D1576" s="17">
        <v>2</v>
      </c>
    </row>
    <row r="1577" spans="1:4" x14ac:dyDescent="0.2">
      <c r="A1577" s="3">
        <v>35438</v>
      </c>
      <c r="B1577" s="2">
        <v>603</v>
      </c>
      <c r="C1577" t="s">
        <v>9560</v>
      </c>
      <c r="D1577" s="17">
        <v>2</v>
      </c>
    </row>
    <row r="1578" spans="1:4" x14ac:dyDescent="0.2">
      <c r="A1578" s="3">
        <v>35438</v>
      </c>
      <c r="B1578" s="2">
        <v>623</v>
      </c>
      <c r="C1578" t="s">
        <v>9580</v>
      </c>
      <c r="D1578" s="17">
        <v>2</v>
      </c>
    </row>
    <row r="1579" spans="1:4" x14ac:dyDescent="0.2">
      <c r="A1579" s="3">
        <v>35438</v>
      </c>
      <c r="B1579" s="2">
        <v>1449</v>
      </c>
      <c r="C1579" t="s">
        <v>10367</v>
      </c>
      <c r="D1579" s="17">
        <v>3</v>
      </c>
    </row>
    <row r="1580" spans="1:4" x14ac:dyDescent="0.2">
      <c r="A1580" s="3">
        <v>35438</v>
      </c>
      <c r="B1580" s="2">
        <v>1493</v>
      </c>
      <c r="C1580" t="s">
        <v>10411</v>
      </c>
      <c r="D1580" s="17">
        <v>3</v>
      </c>
    </row>
    <row r="1581" spans="1:4" x14ac:dyDescent="0.2">
      <c r="A1581" s="3">
        <v>35438</v>
      </c>
      <c r="B1581" s="2">
        <v>218</v>
      </c>
      <c r="C1581" t="s">
        <v>9192</v>
      </c>
      <c r="D1581" s="17">
        <v>1</v>
      </c>
    </row>
    <row r="1582" spans="1:4" x14ac:dyDescent="0.2">
      <c r="A1582" s="3">
        <v>35438</v>
      </c>
      <c r="B1582" s="2">
        <v>927</v>
      </c>
      <c r="C1582" t="s">
        <v>9867</v>
      </c>
      <c r="D1582" s="17">
        <v>3</v>
      </c>
    </row>
    <row r="1583" spans="1:4" x14ac:dyDescent="0.2">
      <c r="A1583" s="3">
        <v>35439</v>
      </c>
      <c r="B1583" s="2">
        <v>211</v>
      </c>
      <c r="C1583" t="s">
        <v>9186</v>
      </c>
      <c r="D1583" s="17">
        <v>3</v>
      </c>
    </row>
    <row r="1584" spans="1:4" x14ac:dyDescent="0.2">
      <c r="A1584" s="3">
        <v>35439</v>
      </c>
      <c r="B1584" s="2">
        <v>240</v>
      </c>
      <c r="C1584" t="s">
        <v>9213</v>
      </c>
      <c r="D1584" s="17">
        <v>3</v>
      </c>
    </row>
    <row r="1585" spans="1:4" x14ac:dyDescent="0.2">
      <c r="A1585" s="3">
        <v>35439</v>
      </c>
      <c r="B1585" s="2">
        <v>883</v>
      </c>
      <c r="C1585" t="s">
        <v>9825</v>
      </c>
      <c r="D1585" s="17">
        <v>2</v>
      </c>
    </row>
    <row r="1586" spans="1:4" x14ac:dyDescent="0.2">
      <c r="A1586" s="3">
        <v>35439</v>
      </c>
      <c r="B1586" s="2">
        <v>926</v>
      </c>
      <c r="C1586" t="s">
        <v>9866</v>
      </c>
      <c r="D1586" s="17">
        <v>3</v>
      </c>
    </row>
    <row r="1587" spans="1:4" x14ac:dyDescent="0.2">
      <c r="A1587" s="3">
        <v>35439</v>
      </c>
      <c r="B1587" s="2">
        <v>1209</v>
      </c>
      <c r="C1587" t="s">
        <v>10133</v>
      </c>
      <c r="D1587" s="17">
        <v>3</v>
      </c>
    </row>
    <row r="1588" spans="1:4" x14ac:dyDescent="0.2">
      <c r="A1588" s="3">
        <v>35439</v>
      </c>
      <c r="B1588" s="2">
        <v>361</v>
      </c>
      <c r="C1588" t="s">
        <v>9327</v>
      </c>
      <c r="D1588" s="17">
        <v>2</v>
      </c>
    </row>
    <row r="1589" spans="1:4" x14ac:dyDescent="0.2">
      <c r="A1589" s="3">
        <v>35439</v>
      </c>
      <c r="B1589" s="2">
        <v>823</v>
      </c>
      <c r="C1589" t="s">
        <v>9768</v>
      </c>
      <c r="D1589" s="17">
        <v>3</v>
      </c>
    </row>
    <row r="1590" spans="1:4" x14ac:dyDescent="0.2">
      <c r="A1590" s="3">
        <v>35439</v>
      </c>
      <c r="B1590" s="2">
        <v>693</v>
      </c>
      <c r="C1590" t="s">
        <v>9647</v>
      </c>
      <c r="D1590" s="17">
        <v>3</v>
      </c>
    </row>
    <row r="1591" spans="1:4" x14ac:dyDescent="0.2">
      <c r="A1591" s="3">
        <v>35439</v>
      </c>
      <c r="B1591" s="2">
        <v>350</v>
      </c>
      <c r="C1591" t="s">
        <v>9316</v>
      </c>
      <c r="D1591" s="17">
        <v>3</v>
      </c>
    </row>
    <row r="1592" spans="1:4" x14ac:dyDescent="0.2">
      <c r="A1592" s="3">
        <v>35439</v>
      </c>
      <c r="B1592" s="2">
        <v>966</v>
      </c>
      <c r="C1592" t="s">
        <v>9903</v>
      </c>
      <c r="D1592" s="17">
        <v>3</v>
      </c>
    </row>
    <row r="1593" spans="1:4" x14ac:dyDescent="0.2">
      <c r="A1593" s="3">
        <v>35439</v>
      </c>
      <c r="B1593" s="2">
        <v>677</v>
      </c>
      <c r="C1593" t="s">
        <v>9632</v>
      </c>
      <c r="D1593" s="17">
        <v>3</v>
      </c>
    </row>
    <row r="1594" spans="1:4" x14ac:dyDescent="0.2">
      <c r="A1594" s="3">
        <v>35439</v>
      </c>
      <c r="B1594" s="2">
        <v>400</v>
      </c>
      <c r="C1594" t="s">
        <v>9365</v>
      </c>
      <c r="D1594" s="17">
        <v>4</v>
      </c>
    </row>
    <row r="1595" spans="1:4" x14ac:dyDescent="0.2">
      <c r="A1595" s="3">
        <v>35439</v>
      </c>
      <c r="B1595" s="2">
        <v>290</v>
      </c>
      <c r="C1595" t="s">
        <v>9260</v>
      </c>
      <c r="D1595" s="17">
        <v>4</v>
      </c>
    </row>
    <row r="1596" spans="1:4" x14ac:dyDescent="0.2">
      <c r="A1596" s="3">
        <v>35439</v>
      </c>
      <c r="B1596" s="2">
        <v>733</v>
      </c>
      <c r="C1596" t="s">
        <v>9686</v>
      </c>
      <c r="D1596" s="17">
        <v>4</v>
      </c>
    </row>
    <row r="1597" spans="1:4" x14ac:dyDescent="0.2">
      <c r="A1597" s="3">
        <v>35439</v>
      </c>
      <c r="B1597" s="2">
        <v>187</v>
      </c>
      <c r="C1597" t="s">
        <v>9163</v>
      </c>
      <c r="D1597" s="17">
        <v>4</v>
      </c>
    </row>
    <row r="1598" spans="1:4" x14ac:dyDescent="0.2">
      <c r="A1598" s="3">
        <v>35439</v>
      </c>
      <c r="B1598" s="2">
        <v>1429</v>
      </c>
      <c r="C1598" t="s">
        <v>10348</v>
      </c>
      <c r="D1598" s="17">
        <v>2</v>
      </c>
    </row>
    <row r="1599" spans="1:4" x14ac:dyDescent="0.2">
      <c r="A1599" s="3">
        <v>35439</v>
      </c>
      <c r="B1599" s="2">
        <v>481</v>
      </c>
      <c r="C1599" t="s">
        <v>9443</v>
      </c>
      <c r="D1599" s="17">
        <v>3</v>
      </c>
    </row>
    <row r="1600" spans="1:4" x14ac:dyDescent="0.2">
      <c r="A1600" s="3">
        <v>35439</v>
      </c>
      <c r="B1600" s="2">
        <v>963</v>
      </c>
      <c r="C1600" t="s">
        <v>9900</v>
      </c>
      <c r="D1600" s="17">
        <v>4</v>
      </c>
    </row>
    <row r="1601" spans="1:4" x14ac:dyDescent="0.2">
      <c r="A1601" s="3">
        <v>35439</v>
      </c>
      <c r="B1601" s="2">
        <v>1073</v>
      </c>
      <c r="C1601" t="s">
        <v>10007</v>
      </c>
      <c r="D1601" s="17">
        <v>4</v>
      </c>
    </row>
    <row r="1602" spans="1:4" x14ac:dyDescent="0.2">
      <c r="A1602" s="3">
        <v>35439</v>
      </c>
      <c r="B1602" s="2">
        <v>1190</v>
      </c>
      <c r="C1602" t="s">
        <v>10117</v>
      </c>
      <c r="D1602" s="17">
        <v>3</v>
      </c>
    </row>
    <row r="1603" spans="1:4" x14ac:dyDescent="0.2">
      <c r="A1603" s="3">
        <v>35439</v>
      </c>
      <c r="B1603" s="2">
        <v>807</v>
      </c>
      <c r="C1603" t="s">
        <v>9753</v>
      </c>
      <c r="D1603" s="17">
        <v>3</v>
      </c>
    </row>
    <row r="1604" spans="1:4" x14ac:dyDescent="0.2">
      <c r="A1604" s="3">
        <v>35439</v>
      </c>
      <c r="B1604" s="2">
        <v>397</v>
      </c>
      <c r="C1604" t="s">
        <v>9362</v>
      </c>
      <c r="D1604" s="17">
        <v>4</v>
      </c>
    </row>
    <row r="1605" spans="1:4" x14ac:dyDescent="0.2">
      <c r="A1605" s="3">
        <v>35439</v>
      </c>
      <c r="B1605" s="2">
        <v>1213</v>
      </c>
      <c r="C1605" t="s">
        <v>10137</v>
      </c>
      <c r="D1605" s="17">
        <v>3</v>
      </c>
    </row>
    <row r="1606" spans="1:4" x14ac:dyDescent="0.2">
      <c r="A1606" s="3">
        <v>35439</v>
      </c>
      <c r="B1606" s="2">
        <v>370</v>
      </c>
      <c r="C1606" t="s">
        <v>9335</v>
      </c>
      <c r="D1606" s="17">
        <v>3</v>
      </c>
    </row>
    <row r="1607" spans="1:4" x14ac:dyDescent="0.2">
      <c r="A1607" s="3">
        <v>35439</v>
      </c>
      <c r="B1607" s="2">
        <v>874</v>
      </c>
      <c r="C1607" t="s">
        <v>9817</v>
      </c>
      <c r="D1607" s="17">
        <v>2</v>
      </c>
    </row>
    <row r="1608" spans="1:4" x14ac:dyDescent="0.2">
      <c r="A1608" s="3">
        <v>35439</v>
      </c>
      <c r="B1608" s="2">
        <v>198</v>
      </c>
      <c r="C1608" t="s">
        <v>9174</v>
      </c>
      <c r="D1608" s="17">
        <v>3</v>
      </c>
    </row>
    <row r="1609" spans="1:4" x14ac:dyDescent="0.2">
      <c r="A1609" s="3">
        <v>35439</v>
      </c>
      <c r="B1609" s="2">
        <v>254</v>
      </c>
      <c r="C1609" t="s">
        <v>9226</v>
      </c>
      <c r="D1609" s="17">
        <v>4</v>
      </c>
    </row>
    <row r="1610" spans="1:4" x14ac:dyDescent="0.2">
      <c r="A1610" s="3">
        <v>35439</v>
      </c>
      <c r="B1610" s="2">
        <v>1230</v>
      </c>
      <c r="C1610" t="s">
        <v>10154</v>
      </c>
      <c r="D1610" s="17">
        <v>4</v>
      </c>
    </row>
    <row r="1611" spans="1:4" x14ac:dyDescent="0.2">
      <c r="A1611" s="3">
        <v>35439</v>
      </c>
      <c r="B1611" s="2">
        <v>275</v>
      </c>
      <c r="C1611" t="s">
        <v>9247</v>
      </c>
      <c r="D1611" s="17">
        <v>3</v>
      </c>
    </row>
    <row r="1612" spans="1:4" x14ac:dyDescent="0.2">
      <c r="A1612" s="3">
        <v>35439</v>
      </c>
      <c r="B1612" s="2">
        <v>1460</v>
      </c>
      <c r="C1612" t="s">
        <v>10378</v>
      </c>
      <c r="D1612" s="17">
        <v>2</v>
      </c>
    </row>
    <row r="1613" spans="1:4" x14ac:dyDescent="0.2">
      <c r="A1613" s="3">
        <v>35439</v>
      </c>
      <c r="B1613" s="2">
        <v>1530</v>
      </c>
      <c r="C1613" t="s">
        <v>10445</v>
      </c>
      <c r="D1613" s="17">
        <v>3</v>
      </c>
    </row>
    <row r="1614" spans="1:4" x14ac:dyDescent="0.2">
      <c r="A1614" s="3">
        <v>35439</v>
      </c>
      <c r="B1614" s="2">
        <v>588</v>
      </c>
      <c r="C1614" t="s">
        <v>9545</v>
      </c>
      <c r="D1614" s="17">
        <v>3</v>
      </c>
    </row>
    <row r="1615" spans="1:4" x14ac:dyDescent="0.2">
      <c r="A1615" s="3">
        <v>35439</v>
      </c>
      <c r="B1615" s="2">
        <v>850</v>
      </c>
      <c r="C1615" t="s">
        <v>9795</v>
      </c>
      <c r="D1615" s="17">
        <v>3</v>
      </c>
    </row>
    <row r="1616" spans="1:4" x14ac:dyDescent="0.2">
      <c r="A1616" s="3">
        <v>35439</v>
      </c>
      <c r="B1616" s="2">
        <v>35</v>
      </c>
      <c r="C1616" t="s">
        <v>9016</v>
      </c>
      <c r="D1616" s="17">
        <v>3</v>
      </c>
    </row>
    <row r="1617" spans="1:4" x14ac:dyDescent="0.2">
      <c r="A1617" s="3">
        <v>35439</v>
      </c>
      <c r="B1617" s="2">
        <v>717</v>
      </c>
      <c r="C1617" t="s">
        <v>9670</v>
      </c>
      <c r="D1617" s="17">
        <v>3</v>
      </c>
    </row>
    <row r="1618" spans="1:4" x14ac:dyDescent="0.2">
      <c r="A1618" s="3">
        <v>35439</v>
      </c>
      <c r="B1618" s="2">
        <v>228</v>
      </c>
      <c r="C1618" t="s">
        <v>9201</v>
      </c>
      <c r="D1618" s="17">
        <v>3</v>
      </c>
    </row>
    <row r="1619" spans="1:4" x14ac:dyDescent="0.2">
      <c r="A1619" s="3">
        <v>35439</v>
      </c>
      <c r="B1619" s="2">
        <v>451</v>
      </c>
      <c r="C1619" t="s">
        <v>9414</v>
      </c>
      <c r="D1619" s="17">
        <v>3</v>
      </c>
    </row>
    <row r="1620" spans="1:4" x14ac:dyDescent="0.2">
      <c r="A1620" s="3">
        <v>35439</v>
      </c>
      <c r="B1620" s="2">
        <v>1027</v>
      </c>
      <c r="C1620" t="s">
        <v>9962</v>
      </c>
      <c r="D1620" s="17">
        <v>2</v>
      </c>
    </row>
    <row r="1621" spans="1:4" x14ac:dyDescent="0.2">
      <c r="A1621" s="3">
        <v>35439</v>
      </c>
      <c r="B1621" s="2">
        <v>784</v>
      </c>
      <c r="C1621" t="s">
        <v>9732</v>
      </c>
      <c r="D1621" s="17">
        <v>2</v>
      </c>
    </row>
    <row r="1622" spans="1:4" x14ac:dyDescent="0.2">
      <c r="A1622" s="3">
        <v>35439</v>
      </c>
      <c r="B1622" s="2">
        <v>29</v>
      </c>
      <c r="C1622" t="s">
        <v>9010</v>
      </c>
      <c r="D1622" s="17">
        <v>2</v>
      </c>
    </row>
    <row r="1623" spans="1:4" x14ac:dyDescent="0.2">
      <c r="A1623" s="3">
        <v>35439</v>
      </c>
      <c r="B1623" s="2">
        <v>51</v>
      </c>
      <c r="C1623" t="s">
        <v>9033</v>
      </c>
      <c r="D1623" s="17">
        <v>3</v>
      </c>
    </row>
    <row r="1624" spans="1:4" x14ac:dyDescent="0.2">
      <c r="A1624" s="3">
        <v>35439</v>
      </c>
      <c r="B1624" s="2">
        <v>667</v>
      </c>
      <c r="C1624" t="s">
        <v>9622</v>
      </c>
      <c r="D1624" s="17">
        <v>4</v>
      </c>
    </row>
    <row r="1625" spans="1:4" x14ac:dyDescent="0.2">
      <c r="A1625" s="3">
        <v>35439</v>
      </c>
      <c r="B1625" s="2">
        <v>378</v>
      </c>
      <c r="C1625" t="s">
        <v>9343</v>
      </c>
      <c r="D1625" s="17">
        <v>3</v>
      </c>
    </row>
    <row r="1626" spans="1:4" x14ac:dyDescent="0.2">
      <c r="A1626" s="3">
        <v>35439</v>
      </c>
      <c r="B1626" s="2">
        <v>322</v>
      </c>
      <c r="C1626" t="s">
        <v>9291</v>
      </c>
      <c r="D1626" s="17">
        <v>2</v>
      </c>
    </row>
    <row r="1627" spans="1:4" x14ac:dyDescent="0.2">
      <c r="A1627" s="3">
        <v>35439</v>
      </c>
      <c r="B1627" s="2">
        <v>684</v>
      </c>
      <c r="C1627" t="s">
        <v>9639</v>
      </c>
      <c r="D1627" s="17">
        <v>2</v>
      </c>
    </row>
    <row r="1628" spans="1:4" x14ac:dyDescent="0.2">
      <c r="A1628" s="3">
        <v>35439</v>
      </c>
      <c r="B1628" s="2">
        <v>328</v>
      </c>
      <c r="C1628" t="s">
        <v>9296</v>
      </c>
      <c r="D1628" s="17">
        <v>2</v>
      </c>
    </row>
    <row r="1629" spans="1:4" x14ac:dyDescent="0.2">
      <c r="A1629" s="3">
        <v>35439</v>
      </c>
      <c r="B1629" s="2">
        <v>251</v>
      </c>
      <c r="C1629" t="s">
        <v>9223</v>
      </c>
      <c r="D1629" s="17">
        <v>3</v>
      </c>
    </row>
    <row r="1630" spans="1:4" x14ac:dyDescent="0.2">
      <c r="A1630" s="3">
        <v>35439</v>
      </c>
      <c r="B1630" s="2">
        <v>68</v>
      </c>
      <c r="C1630" t="s">
        <v>9049</v>
      </c>
      <c r="D1630" s="17">
        <v>3</v>
      </c>
    </row>
    <row r="1631" spans="1:4" x14ac:dyDescent="0.2">
      <c r="A1631" s="3">
        <v>35439</v>
      </c>
      <c r="B1631" s="2">
        <v>617</v>
      </c>
      <c r="C1631" t="s">
        <v>9574</v>
      </c>
      <c r="D1631" s="17">
        <v>2</v>
      </c>
    </row>
    <row r="1632" spans="1:4" x14ac:dyDescent="0.2">
      <c r="A1632" s="3">
        <v>35439</v>
      </c>
      <c r="B1632" s="2">
        <v>1240</v>
      </c>
      <c r="C1632" t="s">
        <v>10164</v>
      </c>
      <c r="D1632" s="17">
        <v>3</v>
      </c>
    </row>
    <row r="1633" spans="1:4" x14ac:dyDescent="0.2">
      <c r="A1633" s="3">
        <v>35439</v>
      </c>
      <c r="B1633" s="2">
        <v>1030</v>
      </c>
      <c r="C1633" t="s">
        <v>9965</v>
      </c>
      <c r="D1633" s="17">
        <v>3</v>
      </c>
    </row>
    <row r="1634" spans="1:4" x14ac:dyDescent="0.2">
      <c r="A1634" s="3">
        <v>35439</v>
      </c>
      <c r="B1634" s="2">
        <v>813</v>
      </c>
      <c r="C1634" t="s">
        <v>9759</v>
      </c>
      <c r="D1634" s="17">
        <v>2</v>
      </c>
    </row>
    <row r="1635" spans="1:4" x14ac:dyDescent="0.2">
      <c r="A1635" s="3">
        <v>35439</v>
      </c>
      <c r="B1635" s="2">
        <v>337</v>
      </c>
      <c r="C1635" t="s">
        <v>9305</v>
      </c>
      <c r="D1635" s="17">
        <v>3</v>
      </c>
    </row>
    <row r="1636" spans="1:4" x14ac:dyDescent="0.2">
      <c r="A1636" s="3">
        <v>35439</v>
      </c>
      <c r="B1636" s="2">
        <v>208</v>
      </c>
      <c r="C1636" t="s">
        <v>9183</v>
      </c>
      <c r="D1636" s="17">
        <v>3</v>
      </c>
    </row>
    <row r="1637" spans="1:4" x14ac:dyDescent="0.2">
      <c r="A1637" s="3">
        <v>35439</v>
      </c>
      <c r="B1637" s="2">
        <v>1423</v>
      </c>
      <c r="C1637" t="s">
        <v>10342</v>
      </c>
      <c r="D1637" s="17">
        <v>3</v>
      </c>
    </row>
    <row r="1638" spans="1:4" x14ac:dyDescent="0.2">
      <c r="A1638" s="3">
        <v>35439</v>
      </c>
      <c r="B1638" s="2">
        <v>481</v>
      </c>
      <c r="C1638" t="s">
        <v>9443</v>
      </c>
      <c r="D1638" s="17">
        <v>3</v>
      </c>
    </row>
    <row r="1639" spans="1:4" x14ac:dyDescent="0.2">
      <c r="A1639" s="3">
        <v>35439</v>
      </c>
      <c r="B1639" s="2">
        <v>191</v>
      </c>
      <c r="C1639" t="s">
        <v>9167</v>
      </c>
      <c r="D1639" s="17">
        <v>3</v>
      </c>
    </row>
    <row r="1640" spans="1:4" x14ac:dyDescent="0.2">
      <c r="A1640" s="3">
        <v>35439</v>
      </c>
      <c r="B1640" s="2">
        <v>1473</v>
      </c>
      <c r="C1640" t="s">
        <v>10391</v>
      </c>
      <c r="D1640" s="17">
        <v>4</v>
      </c>
    </row>
    <row r="1641" spans="1:4" x14ac:dyDescent="0.2">
      <c r="A1641" s="3">
        <v>35439</v>
      </c>
      <c r="B1641" s="2">
        <v>1217</v>
      </c>
      <c r="C1641" t="s">
        <v>10141</v>
      </c>
      <c r="D1641" s="17">
        <v>3</v>
      </c>
    </row>
    <row r="1642" spans="1:4" x14ac:dyDescent="0.2">
      <c r="A1642" s="3">
        <v>35439</v>
      </c>
      <c r="B1642" s="2">
        <v>1512</v>
      </c>
      <c r="C1642" t="s">
        <v>10429</v>
      </c>
      <c r="D1642" s="17">
        <v>2</v>
      </c>
    </row>
    <row r="1643" spans="1:4" x14ac:dyDescent="0.2">
      <c r="A1643" s="3">
        <v>35439</v>
      </c>
      <c r="B1643" s="2">
        <v>1356</v>
      </c>
      <c r="C1643" t="s">
        <v>10278</v>
      </c>
      <c r="D1643" s="17">
        <v>2</v>
      </c>
    </row>
    <row r="1644" spans="1:4" x14ac:dyDescent="0.2">
      <c r="A1644" s="3">
        <v>35439</v>
      </c>
      <c r="B1644" s="2">
        <v>680</v>
      </c>
      <c r="C1644" t="s">
        <v>9635</v>
      </c>
      <c r="D1644" s="17">
        <v>3</v>
      </c>
    </row>
    <row r="1645" spans="1:4" x14ac:dyDescent="0.2">
      <c r="A1645" s="3">
        <v>35439</v>
      </c>
      <c r="B1645" s="2">
        <v>1150</v>
      </c>
      <c r="C1645" t="s">
        <v>10079</v>
      </c>
      <c r="D1645" s="17">
        <v>2</v>
      </c>
    </row>
    <row r="1646" spans="1:4" x14ac:dyDescent="0.2">
      <c r="A1646" s="3">
        <v>35439</v>
      </c>
      <c r="B1646" s="2">
        <v>1403</v>
      </c>
      <c r="C1646" t="s">
        <v>10322</v>
      </c>
      <c r="D1646" s="17">
        <v>2</v>
      </c>
    </row>
    <row r="1647" spans="1:4" x14ac:dyDescent="0.2">
      <c r="A1647" s="3">
        <v>35439</v>
      </c>
      <c r="B1647" s="2">
        <v>921</v>
      </c>
      <c r="C1647" t="s">
        <v>9862</v>
      </c>
      <c r="D1647" s="17">
        <v>3</v>
      </c>
    </row>
    <row r="1648" spans="1:4" x14ac:dyDescent="0.2">
      <c r="A1648" s="3">
        <v>35439</v>
      </c>
      <c r="B1648" s="2">
        <v>1231</v>
      </c>
      <c r="C1648" t="s">
        <v>10155</v>
      </c>
      <c r="D1648" s="17">
        <v>3</v>
      </c>
    </row>
    <row r="1649" spans="1:4" x14ac:dyDescent="0.2">
      <c r="A1649" s="3">
        <v>35439</v>
      </c>
      <c r="B1649" s="2">
        <v>301</v>
      </c>
      <c r="C1649" t="s">
        <v>9270</v>
      </c>
      <c r="D1649" s="17">
        <v>2</v>
      </c>
    </row>
    <row r="1650" spans="1:4" x14ac:dyDescent="0.2">
      <c r="A1650" s="3">
        <v>35439</v>
      </c>
      <c r="B1650" s="2">
        <v>471</v>
      </c>
      <c r="C1650" t="s">
        <v>9434</v>
      </c>
      <c r="D1650" s="17">
        <v>4</v>
      </c>
    </row>
    <row r="1651" spans="1:4" x14ac:dyDescent="0.2">
      <c r="A1651" s="3">
        <v>35439</v>
      </c>
      <c r="B1651" s="2">
        <v>1021</v>
      </c>
      <c r="C1651" t="s">
        <v>9956</v>
      </c>
      <c r="D1651" s="17">
        <v>3</v>
      </c>
    </row>
    <row r="1652" spans="1:4" x14ac:dyDescent="0.2">
      <c r="A1652" s="3">
        <v>35439</v>
      </c>
      <c r="B1652" s="2">
        <v>931</v>
      </c>
      <c r="C1652" t="s">
        <v>9871</v>
      </c>
      <c r="D1652" s="17">
        <v>3</v>
      </c>
    </row>
    <row r="1653" spans="1:4" x14ac:dyDescent="0.2">
      <c r="A1653" s="3">
        <v>35439</v>
      </c>
      <c r="B1653" s="2">
        <v>55</v>
      </c>
      <c r="C1653" t="s">
        <v>9037</v>
      </c>
      <c r="D1653" s="17">
        <v>3</v>
      </c>
    </row>
    <row r="1654" spans="1:4" x14ac:dyDescent="0.2">
      <c r="A1654" s="3">
        <v>35439</v>
      </c>
      <c r="B1654" s="2">
        <v>1437</v>
      </c>
      <c r="C1654" t="s">
        <v>10356</v>
      </c>
      <c r="D1654" s="17">
        <v>4</v>
      </c>
    </row>
    <row r="1655" spans="1:4" x14ac:dyDescent="0.2">
      <c r="A1655" s="3">
        <v>35439</v>
      </c>
      <c r="B1655" s="2">
        <v>827</v>
      </c>
      <c r="C1655" t="s">
        <v>9772</v>
      </c>
      <c r="D1655" s="17">
        <v>2</v>
      </c>
    </row>
    <row r="1656" spans="1:4" x14ac:dyDescent="0.2">
      <c r="A1656" s="3">
        <v>35439</v>
      </c>
      <c r="B1656" s="2">
        <v>971</v>
      </c>
      <c r="C1656" t="s">
        <v>9908</v>
      </c>
      <c r="D1656" s="17">
        <v>2</v>
      </c>
    </row>
    <row r="1657" spans="1:4" x14ac:dyDescent="0.2">
      <c r="A1657" s="3">
        <v>35439</v>
      </c>
      <c r="B1657" s="2">
        <v>1081</v>
      </c>
      <c r="C1657" t="s">
        <v>10014</v>
      </c>
      <c r="D1657" s="17">
        <v>4</v>
      </c>
    </row>
    <row r="1658" spans="1:4" x14ac:dyDescent="0.2">
      <c r="A1658" s="3">
        <v>35439</v>
      </c>
      <c r="B1658" s="2">
        <v>1164</v>
      </c>
      <c r="C1658" t="s">
        <v>10093</v>
      </c>
      <c r="D1658" s="17">
        <v>4</v>
      </c>
    </row>
    <row r="1659" spans="1:4" x14ac:dyDescent="0.2">
      <c r="A1659" s="3">
        <v>35439</v>
      </c>
      <c r="B1659" s="2">
        <v>498</v>
      </c>
      <c r="C1659" t="s">
        <v>9458</v>
      </c>
      <c r="D1659" s="17">
        <v>3</v>
      </c>
    </row>
    <row r="1660" spans="1:4" x14ac:dyDescent="0.2">
      <c r="A1660" s="3">
        <v>35439</v>
      </c>
      <c r="B1660" s="2">
        <v>502</v>
      </c>
      <c r="C1660" t="s">
        <v>9462</v>
      </c>
      <c r="D1660" s="17">
        <v>4</v>
      </c>
    </row>
    <row r="1661" spans="1:4" x14ac:dyDescent="0.2">
      <c r="A1661" s="3">
        <v>35439</v>
      </c>
      <c r="B1661" s="2">
        <v>1317</v>
      </c>
      <c r="C1661" t="s">
        <v>10240</v>
      </c>
      <c r="D1661" s="17">
        <v>3</v>
      </c>
    </row>
    <row r="1662" spans="1:4" x14ac:dyDescent="0.2">
      <c r="A1662" s="3">
        <v>35439</v>
      </c>
      <c r="B1662" s="2">
        <v>15</v>
      </c>
      <c r="C1662" t="s">
        <v>8997</v>
      </c>
      <c r="D1662" s="17">
        <v>2</v>
      </c>
    </row>
    <row r="1663" spans="1:4" x14ac:dyDescent="0.2">
      <c r="A1663" s="3">
        <v>35439</v>
      </c>
      <c r="B1663" s="2">
        <v>392</v>
      </c>
      <c r="C1663" t="s">
        <v>9357</v>
      </c>
      <c r="D1663" s="17">
        <v>3</v>
      </c>
    </row>
    <row r="1664" spans="1:4" x14ac:dyDescent="0.2">
      <c r="A1664" s="3">
        <v>35439</v>
      </c>
      <c r="B1664" s="2">
        <v>1234</v>
      </c>
      <c r="C1664" t="s">
        <v>10158</v>
      </c>
      <c r="D1664" s="17">
        <v>4</v>
      </c>
    </row>
    <row r="1665" spans="1:4" x14ac:dyDescent="0.2">
      <c r="A1665" s="3">
        <v>35439</v>
      </c>
      <c r="B1665" s="2">
        <v>1523</v>
      </c>
      <c r="C1665" t="s">
        <v>10438</v>
      </c>
      <c r="D1665" s="17">
        <v>4</v>
      </c>
    </row>
    <row r="1666" spans="1:4" x14ac:dyDescent="0.2">
      <c r="A1666" s="3">
        <v>35439</v>
      </c>
      <c r="B1666" s="2">
        <v>542</v>
      </c>
      <c r="C1666" t="s">
        <v>9501</v>
      </c>
      <c r="D1666" s="17">
        <v>3</v>
      </c>
    </row>
    <row r="1667" spans="1:4" x14ac:dyDescent="0.2">
      <c r="A1667" s="3">
        <v>35439</v>
      </c>
      <c r="B1667" s="2">
        <v>785</v>
      </c>
      <c r="C1667" t="s">
        <v>9733</v>
      </c>
      <c r="D1667" s="17">
        <v>3</v>
      </c>
    </row>
    <row r="1668" spans="1:4" x14ac:dyDescent="0.2">
      <c r="A1668" s="3">
        <v>35439</v>
      </c>
      <c r="B1668" s="2">
        <v>469</v>
      </c>
      <c r="C1668" t="s">
        <v>9432</v>
      </c>
      <c r="D1668" s="17">
        <v>3</v>
      </c>
    </row>
    <row r="1669" spans="1:4" x14ac:dyDescent="0.2">
      <c r="A1669" s="3">
        <v>35439</v>
      </c>
      <c r="B1669" s="2">
        <v>1417</v>
      </c>
      <c r="C1669" t="s">
        <v>10336</v>
      </c>
      <c r="D1669" s="17">
        <v>4</v>
      </c>
    </row>
    <row r="1670" spans="1:4" x14ac:dyDescent="0.2">
      <c r="A1670" s="3">
        <v>35439</v>
      </c>
      <c r="B1670" s="2">
        <v>1274</v>
      </c>
      <c r="C1670" t="s">
        <v>10197</v>
      </c>
      <c r="D1670" s="17">
        <v>3</v>
      </c>
    </row>
    <row r="1671" spans="1:4" x14ac:dyDescent="0.2">
      <c r="A1671" s="3">
        <v>35439</v>
      </c>
      <c r="B1671" s="2">
        <v>991</v>
      </c>
      <c r="C1671" t="s">
        <v>9928</v>
      </c>
      <c r="D1671" s="17">
        <v>3</v>
      </c>
    </row>
    <row r="1672" spans="1:4" x14ac:dyDescent="0.2">
      <c r="A1672" s="3">
        <v>35439</v>
      </c>
      <c r="B1672" s="2">
        <v>995</v>
      </c>
      <c r="C1672" t="s">
        <v>9932</v>
      </c>
      <c r="D1672" s="17">
        <v>4</v>
      </c>
    </row>
    <row r="1673" spans="1:4" x14ac:dyDescent="0.2">
      <c r="A1673" s="3">
        <v>35439</v>
      </c>
      <c r="B1673" s="2">
        <v>252</v>
      </c>
      <c r="C1673" t="s">
        <v>9224</v>
      </c>
      <c r="D1673" s="17">
        <v>2</v>
      </c>
    </row>
    <row r="1674" spans="1:4" x14ac:dyDescent="0.2">
      <c r="A1674" s="3">
        <v>35439</v>
      </c>
      <c r="B1674" s="2">
        <v>508</v>
      </c>
      <c r="C1674" t="s">
        <v>9468</v>
      </c>
      <c r="D1674" s="17">
        <v>3</v>
      </c>
    </row>
    <row r="1675" spans="1:4" x14ac:dyDescent="0.2">
      <c r="A1675" s="3">
        <v>35439</v>
      </c>
      <c r="B1675" s="2">
        <v>885</v>
      </c>
      <c r="C1675" t="s">
        <v>9827</v>
      </c>
      <c r="D1675" s="17">
        <v>2</v>
      </c>
    </row>
    <row r="1676" spans="1:4" x14ac:dyDescent="0.2">
      <c r="A1676" s="3">
        <v>35439</v>
      </c>
      <c r="B1676" s="2">
        <v>169</v>
      </c>
      <c r="C1676" t="s">
        <v>9146</v>
      </c>
      <c r="D1676" s="17">
        <v>4</v>
      </c>
    </row>
    <row r="1677" spans="1:4" x14ac:dyDescent="0.2">
      <c r="A1677" s="3">
        <v>35439</v>
      </c>
      <c r="B1677" s="2">
        <v>555</v>
      </c>
      <c r="C1677" t="s">
        <v>9514</v>
      </c>
      <c r="D1677" s="17">
        <v>3</v>
      </c>
    </row>
    <row r="1678" spans="1:4" x14ac:dyDescent="0.2">
      <c r="A1678" s="3">
        <v>35439</v>
      </c>
      <c r="B1678" s="2">
        <v>1132</v>
      </c>
      <c r="C1678" t="s">
        <v>10062</v>
      </c>
      <c r="D1678" s="17">
        <v>2</v>
      </c>
    </row>
    <row r="1679" spans="1:4" x14ac:dyDescent="0.2">
      <c r="A1679" s="3">
        <v>35439</v>
      </c>
      <c r="B1679" s="2">
        <v>888</v>
      </c>
      <c r="C1679" t="s">
        <v>9830</v>
      </c>
      <c r="D1679" s="17">
        <v>3</v>
      </c>
    </row>
    <row r="1680" spans="1:4" x14ac:dyDescent="0.2">
      <c r="A1680" s="3">
        <v>35439</v>
      </c>
      <c r="B1680" s="2">
        <v>133</v>
      </c>
      <c r="C1680" t="s">
        <v>9113</v>
      </c>
      <c r="D1680" s="17">
        <v>2</v>
      </c>
    </row>
    <row r="1681" spans="1:4" x14ac:dyDescent="0.2">
      <c r="A1681" s="3">
        <v>35439</v>
      </c>
      <c r="B1681" s="2">
        <v>1254</v>
      </c>
      <c r="C1681" t="s">
        <v>10178</v>
      </c>
      <c r="D1681" s="17">
        <v>3</v>
      </c>
    </row>
    <row r="1682" spans="1:4" x14ac:dyDescent="0.2">
      <c r="A1682" s="3">
        <v>35439</v>
      </c>
      <c r="B1682" s="2">
        <v>179</v>
      </c>
      <c r="C1682" t="s">
        <v>9155</v>
      </c>
      <c r="D1682" s="17">
        <v>3</v>
      </c>
    </row>
    <row r="1683" spans="1:4" x14ac:dyDescent="0.2">
      <c r="A1683" s="3">
        <v>35439</v>
      </c>
      <c r="B1683" s="2">
        <v>289</v>
      </c>
      <c r="C1683" t="s">
        <v>9259</v>
      </c>
      <c r="D1683" s="17">
        <v>3</v>
      </c>
    </row>
    <row r="1684" spans="1:4" x14ac:dyDescent="0.2">
      <c r="A1684" s="3">
        <v>35439</v>
      </c>
      <c r="B1684" s="2">
        <v>372</v>
      </c>
      <c r="C1684" t="s">
        <v>9337</v>
      </c>
      <c r="D1684" s="17">
        <v>3</v>
      </c>
    </row>
    <row r="1685" spans="1:4" x14ac:dyDescent="0.2">
      <c r="A1685" s="3">
        <v>35439</v>
      </c>
      <c r="B1685" s="2">
        <v>123</v>
      </c>
      <c r="C1685" t="s">
        <v>9103</v>
      </c>
      <c r="D1685" s="17">
        <v>2</v>
      </c>
    </row>
    <row r="1686" spans="1:4" x14ac:dyDescent="0.2">
      <c r="A1686" s="3">
        <v>35439</v>
      </c>
      <c r="B1686" s="2">
        <v>770</v>
      </c>
      <c r="C1686" t="s">
        <v>9719</v>
      </c>
      <c r="D1686" s="17">
        <v>4</v>
      </c>
    </row>
    <row r="1687" spans="1:4" x14ac:dyDescent="0.2">
      <c r="A1687" s="3">
        <v>35439</v>
      </c>
      <c r="B1687" s="2">
        <v>1519</v>
      </c>
      <c r="C1687" t="s">
        <v>10434</v>
      </c>
      <c r="D1687" s="17">
        <v>4</v>
      </c>
    </row>
    <row r="1688" spans="1:4" x14ac:dyDescent="0.2">
      <c r="A1688" s="3">
        <v>35439</v>
      </c>
      <c r="B1688" s="2">
        <v>831</v>
      </c>
      <c r="C1688" t="s">
        <v>9776</v>
      </c>
      <c r="D1688" s="17">
        <v>3</v>
      </c>
    </row>
    <row r="1689" spans="1:4" x14ac:dyDescent="0.2">
      <c r="A1689" s="3">
        <v>35439</v>
      </c>
      <c r="B1689" s="2">
        <v>194</v>
      </c>
      <c r="C1689" t="s">
        <v>9170</v>
      </c>
      <c r="D1689" s="17">
        <v>3</v>
      </c>
    </row>
    <row r="1690" spans="1:4" x14ac:dyDescent="0.2">
      <c r="A1690" s="3">
        <v>35439</v>
      </c>
      <c r="B1690" s="2">
        <v>132</v>
      </c>
      <c r="C1690" t="s">
        <v>9112</v>
      </c>
      <c r="D1690" s="17">
        <v>4</v>
      </c>
    </row>
    <row r="1691" spans="1:4" x14ac:dyDescent="0.2">
      <c r="A1691" s="3">
        <v>35439</v>
      </c>
      <c r="B1691" s="2">
        <v>917</v>
      </c>
      <c r="C1691" t="s">
        <v>9858</v>
      </c>
      <c r="D1691" s="17">
        <v>2</v>
      </c>
    </row>
    <row r="1692" spans="1:4" x14ac:dyDescent="0.2">
      <c r="A1692" s="3">
        <v>35439</v>
      </c>
      <c r="B1692" s="2">
        <v>1467</v>
      </c>
      <c r="C1692" t="s">
        <v>10385</v>
      </c>
      <c r="D1692" s="17">
        <v>4</v>
      </c>
    </row>
    <row r="1693" spans="1:4" x14ac:dyDescent="0.2">
      <c r="A1693" s="3">
        <v>35439</v>
      </c>
      <c r="B1693" s="2">
        <v>1377</v>
      </c>
      <c r="C1693" t="s">
        <v>10297</v>
      </c>
      <c r="D1693" s="17">
        <v>5</v>
      </c>
    </row>
    <row r="1694" spans="1:4" x14ac:dyDescent="0.2">
      <c r="A1694" s="3">
        <v>35439</v>
      </c>
      <c r="B1694" s="2">
        <v>501</v>
      </c>
      <c r="C1694" t="s">
        <v>9461</v>
      </c>
      <c r="D1694" s="17">
        <v>2</v>
      </c>
    </row>
    <row r="1695" spans="1:4" x14ac:dyDescent="0.2">
      <c r="A1695" s="3">
        <v>35439</v>
      </c>
      <c r="B1695" s="2">
        <v>12</v>
      </c>
      <c r="C1695" t="s">
        <v>8994</v>
      </c>
      <c r="D1695" s="17">
        <v>3</v>
      </c>
    </row>
    <row r="1696" spans="1:4" x14ac:dyDescent="0.2">
      <c r="A1696" s="3">
        <v>35439</v>
      </c>
      <c r="B1696" s="2">
        <v>102</v>
      </c>
      <c r="C1696" t="s">
        <v>9083</v>
      </c>
      <c r="D1696" s="17">
        <v>4</v>
      </c>
    </row>
    <row r="1697" spans="1:4" x14ac:dyDescent="0.2">
      <c r="A1697" s="3">
        <v>35439</v>
      </c>
      <c r="B1697" s="2">
        <v>1211</v>
      </c>
      <c r="C1697" t="s">
        <v>10135</v>
      </c>
      <c r="D1697" s="17">
        <v>4</v>
      </c>
    </row>
    <row r="1698" spans="1:4" x14ac:dyDescent="0.2">
      <c r="A1698" s="3">
        <v>35439</v>
      </c>
      <c r="B1698" s="2">
        <v>1001</v>
      </c>
      <c r="C1698" t="s">
        <v>9938</v>
      </c>
      <c r="D1698" s="17">
        <v>3</v>
      </c>
    </row>
    <row r="1699" spans="1:4" x14ac:dyDescent="0.2">
      <c r="A1699" s="3">
        <v>35439</v>
      </c>
      <c r="B1699" s="2">
        <v>1217</v>
      </c>
      <c r="C1699" t="s">
        <v>10141</v>
      </c>
      <c r="D1699" s="17">
        <v>2</v>
      </c>
    </row>
    <row r="1700" spans="1:4" x14ac:dyDescent="0.2">
      <c r="A1700" s="3">
        <v>35439</v>
      </c>
      <c r="B1700" s="2">
        <v>568</v>
      </c>
      <c r="C1700" t="s">
        <v>9526</v>
      </c>
      <c r="D1700" s="17">
        <v>4</v>
      </c>
    </row>
    <row r="1701" spans="1:4" x14ac:dyDescent="0.2">
      <c r="A1701" s="3">
        <v>35439</v>
      </c>
      <c r="B1701" s="2">
        <v>1371</v>
      </c>
      <c r="C1701" t="s">
        <v>10291</v>
      </c>
      <c r="D1701" s="17">
        <v>4</v>
      </c>
    </row>
    <row r="1702" spans="1:4" x14ac:dyDescent="0.2">
      <c r="A1702" s="3">
        <v>35439</v>
      </c>
      <c r="B1702" s="2">
        <v>934</v>
      </c>
      <c r="C1702" t="s">
        <v>9874</v>
      </c>
      <c r="D1702" s="17">
        <v>4</v>
      </c>
    </row>
    <row r="1703" spans="1:4" x14ac:dyDescent="0.2">
      <c r="A1703" s="3">
        <v>35439</v>
      </c>
      <c r="B1703" s="2">
        <v>1507</v>
      </c>
      <c r="C1703" t="s">
        <v>10424</v>
      </c>
      <c r="D1703" s="17">
        <v>3</v>
      </c>
    </row>
    <row r="1704" spans="1:4" x14ac:dyDescent="0.2">
      <c r="A1704" s="3">
        <v>35439</v>
      </c>
      <c r="B1704" s="2">
        <v>499</v>
      </c>
      <c r="C1704" t="s">
        <v>9459</v>
      </c>
      <c r="D1704" s="17">
        <v>5</v>
      </c>
    </row>
    <row r="1705" spans="1:4" x14ac:dyDescent="0.2">
      <c r="A1705" s="3">
        <v>35439</v>
      </c>
      <c r="B1705" s="2">
        <v>1002</v>
      </c>
      <c r="C1705" t="s">
        <v>9939</v>
      </c>
      <c r="D1705" s="17">
        <v>3</v>
      </c>
    </row>
    <row r="1706" spans="1:4" x14ac:dyDescent="0.2">
      <c r="A1706" s="3">
        <v>35439</v>
      </c>
      <c r="B1706" s="2">
        <v>1285</v>
      </c>
      <c r="C1706" t="s">
        <v>10208</v>
      </c>
      <c r="D1706" s="17">
        <v>3</v>
      </c>
    </row>
    <row r="1707" spans="1:4" x14ac:dyDescent="0.2">
      <c r="A1707" s="3">
        <v>35439</v>
      </c>
      <c r="B1707" s="2">
        <v>22</v>
      </c>
      <c r="C1707" t="s">
        <v>9003</v>
      </c>
      <c r="D1707" s="17">
        <v>2</v>
      </c>
    </row>
    <row r="1708" spans="1:4" x14ac:dyDescent="0.2">
      <c r="A1708" s="3">
        <v>35439</v>
      </c>
      <c r="B1708" s="2">
        <v>1424</v>
      </c>
      <c r="C1708" t="s">
        <v>10343</v>
      </c>
      <c r="D1708" s="17">
        <v>3</v>
      </c>
    </row>
    <row r="1709" spans="1:4" x14ac:dyDescent="0.2">
      <c r="A1709" s="3">
        <v>35439</v>
      </c>
      <c r="B1709" s="2">
        <v>748</v>
      </c>
      <c r="C1709" t="s">
        <v>9700</v>
      </c>
      <c r="D1709" s="17">
        <v>3</v>
      </c>
    </row>
    <row r="1710" spans="1:4" x14ac:dyDescent="0.2">
      <c r="A1710" s="3">
        <v>35439</v>
      </c>
      <c r="B1710" s="2">
        <v>39</v>
      </c>
      <c r="C1710" t="s">
        <v>9020</v>
      </c>
      <c r="D1710" s="17">
        <v>2</v>
      </c>
    </row>
    <row r="1711" spans="1:4" x14ac:dyDescent="0.2">
      <c r="A1711" s="3">
        <v>35439</v>
      </c>
      <c r="B1711" s="2">
        <v>1374</v>
      </c>
      <c r="C1711" t="s">
        <v>10294</v>
      </c>
      <c r="D1711" s="17">
        <v>2</v>
      </c>
    </row>
    <row r="1712" spans="1:4" x14ac:dyDescent="0.2">
      <c r="A1712" s="3">
        <v>35439</v>
      </c>
      <c r="B1712" s="2">
        <v>898</v>
      </c>
      <c r="C1712" t="s">
        <v>9840</v>
      </c>
      <c r="D1712" s="17">
        <v>3</v>
      </c>
    </row>
    <row r="1713" spans="1:4" x14ac:dyDescent="0.2">
      <c r="A1713" s="3">
        <v>35439</v>
      </c>
      <c r="B1713" s="2">
        <v>355</v>
      </c>
      <c r="C1713" t="s">
        <v>9321</v>
      </c>
      <c r="D1713" s="17">
        <v>4</v>
      </c>
    </row>
    <row r="1714" spans="1:4" x14ac:dyDescent="0.2">
      <c r="A1714" s="3">
        <v>35439</v>
      </c>
      <c r="B1714" s="2">
        <v>426</v>
      </c>
      <c r="C1714" t="s">
        <v>9390</v>
      </c>
      <c r="D1714" s="17">
        <v>3</v>
      </c>
    </row>
    <row r="1715" spans="1:4" x14ac:dyDescent="0.2">
      <c r="A1715" s="3">
        <v>35439</v>
      </c>
      <c r="B1715" s="2">
        <v>222</v>
      </c>
      <c r="C1715" t="s">
        <v>9195</v>
      </c>
      <c r="D1715" s="17">
        <v>2</v>
      </c>
    </row>
    <row r="1716" spans="1:4" x14ac:dyDescent="0.2">
      <c r="A1716" s="3">
        <v>35439</v>
      </c>
      <c r="B1716" s="2">
        <v>905</v>
      </c>
      <c r="C1716" t="s">
        <v>9846</v>
      </c>
      <c r="D1716" s="17">
        <v>3</v>
      </c>
    </row>
    <row r="1717" spans="1:4" x14ac:dyDescent="0.2">
      <c r="A1717" s="3">
        <v>35439</v>
      </c>
      <c r="B1717" s="2">
        <v>1394</v>
      </c>
      <c r="C1717" t="s">
        <v>10313</v>
      </c>
      <c r="D1717" s="17">
        <v>3</v>
      </c>
    </row>
    <row r="1718" spans="1:4" x14ac:dyDescent="0.2">
      <c r="A1718" s="3">
        <v>35439</v>
      </c>
      <c r="B1718" s="2">
        <v>1237</v>
      </c>
      <c r="C1718" t="s">
        <v>10161</v>
      </c>
      <c r="D1718" s="17">
        <v>2</v>
      </c>
    </row>
    <row r="1719" spans="1:4" x14ac:dyDescent="0.2">
      <c r="A1719" s="3">
        <v>35439</v>
      </c>
      <c r="B1719" s="2">
        <v>561</v>
      </c>
      <c r="C1719" t="s">
        <v>9520</v>
      </c>
      <c r="D1719" s="17">
        <v>3</v>
      </c>
    </row>
    <row r="1720" spans="1:4" x14ac:dyDescent="0.2">
      <c r="A1720" s="3">
        <v>35439</v>
      </c>
      <c r="B1720" s="2">
        <v>618</v>
      </c>
      <c r="C1720" t="s">
        <v>9575</v>
      </c>
      <c r="D1720" s="17">
        <v>4</v>
      </c>
    </row>
    <row r="1721" spans="1:4" x14ac:dyDescent="0.2">
      <c r="A1721" s="3">
        <v>35439</v>
      </c>
      <c r="B1721" s="2">
        <v>455</v>
      </c>
      <c r="C1721" t="s">
        <v>9418</v>
      </c>
      <c r="D1721" s="17">
        <v>5</v>
      </c>
    </row>
    <row r="1722" spans="1:4" x14ac:dyDescent="0.2">
      <c r="A1722" s="3">
        <v>35439</v>
      </c>
      <c r="B1722" s="2">
        <v>206</v>
      </c>
      <c r="C1722" t="s">
        <v>9181</v>
      </c>
      <c r="D1722" s="17">
        <v>3</v>
      </c>
    </row>
    <row r="1723" spans="1:4" x14ac:dyDescent="0.2">
      <c r="A1723" s="3">
        <v>35439</v>
      </c>
      <c r="B1723" s="2">
        <v>601</v>
      </c>
      <c r="C1723" t="s">
        <v>9558</v>
      </c>
      <c r="D1723" s="17">
        <v>3</v>
      </c>
    </row>
    <row r="1724" spans="1:4" x14ac:dyDescent="0.2">
      <c r="A1724" s="3">
        <v>35439</v>
      </c>
      <c r="B1724" s="2">
        <v>85</v>
      </c>
      <c r="C1724" t="s">
        <v>9066</v>
      </c>
      <c r="D1724" s="17">
        <v>3</v>
      </c>
    </row>
    <row r="1725" spans="1:4" x14ac:dyDescent="0.2">
      <c r="A1725" s="3">
        <v>35439</v>
      </c>
      <c r="B1725" s="2">
        <v>489</v>
      </c>
      <c r="C1725" t="s">
        <v>9450</v>
      </c>
      <c r="D1725" s="17">
        <v>3</v>
      </c>
    </row>
    <row r="1726" spans="1:4" x14ac:dyDescent="0.2">
      <c r="A1726" s="3">
        <v>35439</v>
      </c>
      <c r="B1726" s="2">
        <v>1250</v>
      </c>
      <c r="C1726" t="s">
        <v>10174</v>
      </c>
      <c r="D1726" s="17">
        <v>3</v>
      </c>
    </row>
    <row r="1727" spans="1:4" x14ac:dyDescent="0.2">
      <c r="A1727" s="3">
        <v>35439</v>
      </c>
      <c r="B1727" s="2">
        <v>1091</v>
      </c>
      <c r="C1727" t="s">
        <v>10024</v>
      </c>
      <c r="D1727" s="17">
        <v>4</v>
      </c>
    </row>
    <row r="1728" spans="1:4" x14ac:dyDescent="0.2">
      <c r="A1728" s="3">
        <v>35439</v>
      </c>
      <c r="B1728" s="2">
        <v>975</v>
      </c>
      <c r="C1728" t="s">
        <v>9912</v>
      </c>
      <c r="D1728" s="17">
        <v>4</v>
      </c>
    </row>
    <row r="1729" spans="1:4" x14ac:dyDescent="0.2">
      <c r="A1729" s="3">
        <v>35439</v>
      </c>
      <c r="B1729" s="2">
        <v>1324</v>
      </c>
      <c r="C1729" t="s">
        <v>10246</v>
      </c>
      <c r="D1729" s="17">
        <v>3</v>
      </c>
    </row>
    <row r="1730" spans="1:4" x14ac:dyDescent="0.2">
      <c r="A1730" s="3">
        <v>35439</v>
      </c>
      <c r="B1730" s="2">
        <v>276</v>
      </c>
      <c r="C1730" t="s">
        <v>9248</v>
      </c>
      <c r="D1730" s="17">
        <v>2</v>
      </c>
    </row>
    <row r="1731" spans="1:4" x14ac:dyDescent="0.2">
      <c r="A1731" s="3">
        <v>35439</v>
      </c>
      <c r="B1731" s="2">
        <v>719</v>
      </c>
      <c r="C1731" t="s">
        <v>9672</v>
      </c>
      <c r="D1731" s="17">
        <v>2</v>
      </c>
    </row>
    <row r="1732" spans="1:4" x14ac:dyDescent="0.2">
      <c r="A1732" s="3">
        <v>35439</v>
      </c>
      <c r="B1732" s="2">
        <v>369</v>
      </c>
      <c r="C1732" t="s">
        <v>9334</v>
      </c>
      <c r="D1732" s="17">
        <v>3</v>
      </c>
    </row>
    <row r="1733" spans="1:4" x14ac:dyDescent="0.2">
      <c r="A1733" s="3">
        <v>35439</v>
      </c>
      <c r="B1733" s="2">
        <v>852</v>
      </c>
      <c r="C1733" t="s">
        <v>9797</v>
      </c>
      <c r="D1733" s="17">
        <v>3</v>
      </c>
    </row>
    <row r="1734" spans="1:4" x14ac:dyDescent="0.2">
      <c r="A1734" s="3">
        <v>35439</v>
      </c>
      <c r="B1734" s="2">
        <v>548</v>
      </c>
      <c r="C1734" t="s">
        <v>9507</v>
      </c>
      <c r="D1734" s="17">
        <v>2</v>
      </c>
    </row>
    <row r="1735" spans="1:4" x14ac:dyDescent="0.2">
      <c r="A1735" s="3">
        <v>35439</v>
      </c>
      <c r="B1735" s="2">
        <v>665</v>
      </c>
      <c r="C1735" t="s">
        <v>9621</v>
      </c>
      <c r="D1735" s="17">
        <v>3</v>
      </c>
    </row>
    <row r="1736" spans="1:4" x14ac:dyDescent="0.2">
      <c r="A1736" s="3">
        <v>35439</v>
      </c>
      <c r="B1736" s="2">
        <v>282</v>
      </c>
      <c r="C1736" t="s">
        <v>9252</v>
      </c>
      <c r="D1736" s="17">
        <v>2</v>
      </c>
    </row>
    <row r="1737" spans="1:4" x14ac:dyDescent="0.2">
      <c r="A1737" s="3">
        <v>35439</v>
      </c>
      <c r="B1737" s="2">
        <v>286</v>
      </c>
      <c r="C1737" t="s">
        <v>9256</v>
      </c>
      <c r="D1737" s="17">
        <v>2</v>
      </c>
    </row>
    <row r="1738" spans="1:4" x14ac:dyDescent="0.2">
      <c r="A1738" s="3">
        <v>35439</v>
      </c>
      <c r="B1738" s="2">
        <v>1102</v>
      </c>
      <c r="C1738" t="s">
        <v>10035</v>
      </c>
      <c r="D1738" s="17">
        <v>3</v>
      </c>
    </row>
    <row r="1739" spans="1:4" x14ac:dyDescent="0.2">
      <c r="A1739" s="3">
        <v>35439</v>
      </c>
      <c r="B1739" s="2">
        <v>356</v>
      </c>
      <c r="C1739" t="s">
        <v>9322</v>
      </c>
      <c r="D1739" s="17">
        <v>4</v>
      </c>
    </row>
    <row r="1740" spans="1:4" x14ac:dyDescent="0.2">
      <c r="A1740" s="3">
        <v>35439</v>
      </c>
      <c r="B1740" s="2">
        <v>446</v>
      </c>
      <c r="C1740" t="s">
        <v>9410</v>
      </c>
      <c r="D1740" s="17">
        <v>2</v>
      </c>
    </row>
    <row r="1741" spans="1:4" x14ac:dyDescent="0.2">
      <c r="A1741" s="3">
        <v>35439</v>
      </c>
      <c r="B1741" s="2">
        <v>1328</v>
      </c>
      <c r="C1741" t="s">
        <v>10250</v>
      </c>
      <c r="D1741" s="17">
        <v>4</v>
      </c>
    </row>
    <row r="1742" spans="1:4" x14ac:dyDescent="0.2">
      <c r="A1742" s="3">
        <v>35439</v>
      </c>
      <c r="B1742" s="2">
        <v>240</v>
      </c>
      <c r="C1742" t="s">
        <v>9213</v>
      </c>
      <c r="D1742" s="17">
        <v>3</v>
      </c>
    </row>
    <row r="1743" spans="1:4" x14ac:dyDescent="0.2">
      <c r="A1743" s="3">
        <v>35439</v>
      </c>
      <c r="B1743" s="2">
        <v>1215</v>
      </c>
      <c r="C1743" t="s">
        <v>10139</v>
      </c>
      <c r="D1743" s="17">
        <v>3</v>
      </c>
    </row>
    <row r="1744" spans="1:4" x14ac:dyDescent="0.2">
      <c r="A1744" s="3">
        <v>35439</v>
      </c>
      <c r="B1744" s="2">
        <v>1405</v>
      </c>
      <c r="C1744" t="s">
        <v>10324</v>
      </c>
      <c r="D1744" s="17">
        <v>3</v>
      </c>
    </row>
    <row r="1745" spans="1:4" x14ac:dyDescent="0.2">
      <c r="A1745" s="3">
        <v>35439</v>
      </c>
      <c r="B1745" s="2">
        <v>1348</v>
      </c>
      <c r="C1745" t="s">
        <v>10270</v>
      </c>
      <c r="D1745" s="17">
        <v>4</v>
      </c>
    </row>
    <row r="1746" spans="1:4" x14ac:dyDescent="0.2">
      <c r="A1746" s="3">
        <v>35439</v>
      </c>
      <c r="B1746" s="2">
        <v>1005</v>
      </c>
      <c r="C1746" t="s">
        <v>9942</v>
      </c>
      <c r="D1746" s="17">
        <v>2</v>
      </c>
    </row>
    <row r="1747" spans="1:4" x14ac:dyDescent="0.2">
      <c r="A1747" s="3">
        <v>35439</v>
      </c>
      <c r="B1747" s="2">
        <v>63</v>
      </c>
      <c r="C1747" t="s">
        <v>9045</v>
      </c>
      <c r="D1747" s="17">
        <v>3</v>
      </c>
    </row>
    <row r="1748" spans="1:4" x14ac:dyDescent="0.2">
      <c r="A1748" s="3">
        <v>35439</v>
      </c>
      <c r="B1748" s="2">
        <v>1332</v>
      </c>
      <c r="C1748" t="s">
        <v>10254</v>
      </c>
      <c r="D1748" s="17">
        <v>4</v>
      </c>
    </row>
    <row r="1749" spans="1:4" x14ac:dyDescent="0.2">
      <c r="A1749" s="3">
        <v>35439</v>
      </c>
      <c r="B1749" s="2">
        <v>1055</v>
      </c>
      <c r="C1749" t="s">
        <v>9989</v>
      </c>
      <c r="D1749" s="17">
        <v>3</v>
      </c>
    </row>
    <row r="1750" spans="1:4" x14ac:dyDescent="0.2">
      <c r="A1750" s="3">
        <v>35439</v>
      </c>
      <c r="B1750" s="2">
        <v>1471</v>
      </c>
      <c r="C1750" t="s">
        <v>10389</v>
      </c>
      <c r="D1750" s="17">
        <v>2</v>
      </c>
    </row>
    <row r="1751" spans="1:4" x14ac:dyDescent="0.2">
      <c r="A1751" s="3">
        <v>35439</v>
      </c>
      <c r="B1751" s="2">
        <v>223</v>
      </c>
      <c r="C1751" t="s">
        <v>9196</v>
      </c>
      <c r="D1751" s="17">
        <v>3</v>
      </c>
    </row>
    <row r="1752" spans="1:4" x14ac:dyDescent="0.2">
      <c r="A1752" s="3">
        <v>35439</v>
      </c>
      <c r="B1752" s="2">
        <v>1036</v>
      </c>
      <c r="C1752" t="s">
        <v>9971</v>
      </c>
      <c r="D1752" s="17">
        <v>3</v>
      </c>
    </row>
    <row r="1753" spans="1:4" x14ac:dyDescent="0.2">
      <c r="A1753" s="3">
        <v>35439</v>
      </c>
      <c r="B1753" s="2">
        <v>360</v>
      </c>
      <c r="C1753" t="s">
        <v>9326</v>
      </c>
      <c r="D1753" s="17">
        <v>2</v>
      </c>
    </row>
    <row r="1754" spans="1:4" x14ac:dyDescent="0.2">
      <c r="A1754" s="3">
        <v>35439</v>
      </c>
      <c r="B1754" s="2">
        <v>830</v>
      </c>
      <c r="C1754" t="s">
        <v>9775</v>
      </c>
      <c r="D1754" s="17">
        <v>3</v>
      </c>
    </row>
    <row r="1755" spans="1:4" x14ac:dyDescent="0.2">
      <c r="A1755" s="3">
        <v>35439</v>
      </c>
      <c r="B1755" s="2">
        <v>1392</v>
      </c>
      <c r="C1755" t="s">
        <v>10311</v>
      </c>
      <c r="D1755" s="17">
        <v>2</v>
      </c>
    </row>
    <row r="1756" spans="1:4" x14ac:dyDescent="0.2">
      <c r="A1756" s="3">
        <v>35439</v>
      </c>
      <c r="B1756" s="2">
        <v>437</v>
      </c>
      <c r="C1756" t="s">
        <v>9401</v>
      </c>
      <c r="D1756" s="17">
        <v>3</v>
      </c>
    </row>
    <row r="1757" spans="1:4" x14ac:dyDescent="0.2">
      <c r="A1757" s="3">
        <v>35439</v>
      </c>
      <c r="B1757" s="2">
        <v>1013</v>
      </c>
      <c r="C1757" t="s">
        <v>9949</v>
      </c>
      <c r="D1757" s="17">
        <v>3</v>
      </c>
    </row>
    <row r="1758" spans="1:4" x14ac:dyDescent="0.2">
      <c r="A1758" s="3">
        <v>35440</v>
      </c>
      <c r="B1758" s="2">
        <v>1211</v>
      </c>
      <c r="C1758" t="s">
        <v>10135</v>
      </c>
      <c r="D1758" s="17">
        <v>2</v>
      </c>
    </row>
    <row r="1759" spans="1:4" x14ac:dyDescent="0.2">
      <c r="A1759" s="3">
        <v>35440</v>
      </c>
      <c r="B1759" s="2">
        <v>1055</v>
      </c>
      <c r="C1759" t="s">
        <v>9989</v>
      </c>
      <c r="D1759" s="17">
        <v>2</v>
      </c>
    </row>
    <row r="1760" spans="1:4" x14ac:dyDescent="0.2">
      <c r="A1760" s="3">
        <v>35440</v>
      </c>
      <c r="B1760" s="2">
        <v>379</v>
      </c>
      <c r="C1760" t="s">
        <v>9344</v>
      </c>
      <c r="D1760" s="17">
        <v>2</v>
      </c>
    </row>
    <row r="1761" spans="1:4" x14ac:dyDescent="0.2">
      <c r="A1761" s="3">
        <v>35440</v>
      </c>
      <c r="B1761" s="2">
        <v>1017</v>
      </c>
      <c r="C1761" t="s">
        <v>9953</v>
      </c>
      <c r="D1761" s="17">
        <v>2</v>
      </c>
    </row>
    <row r="1762" spans="1:4" x14ac:dyDescent="0.2">
      <c r="A1762" s="3">
        <v>35440</v>
      </c>
      <c r="B1762" s="2">
        <v>1221</v>
      </c>
      <c r="C1762" t="s">
        <v>10145</v>
      </c>
      <c r="D1762" s="17">
        <v>2</v>
      </c>
    </row>
    <row r="1763" spans="1:4" x14ac:dyDescent="0.2">
      <c r="A1763" s="3">
        <v>35440</v>
      </c>
      <c r="B1763" s="2">
        <v>1437</v>
      </c>
      <c r="C1763" t="s">
        <v>10356</v>
      </c>
      <c r="D1763" s="17">
        <v>2</v>
      </c>
    </row>
    <row r="1764" spans="1:4" x14ac:dyDescent="0.2">
      <c r="A1764" s="3">
        <v>35440</v>
      </c>
      <c r="B1764" s="2">
        <v>375</v>
      </c>
      <c r="C1764" t="s">
        <v>9340</v>
      </c>
      <c r="D1764" s="17">
        <v>2</v>
      </c>
    </row>
    <row r="1765" spans="1:4" x14ac:dyDescent="0.2">
      <c r="A1765" s="3">
        <v>35440</v>
      </c>
      <c r="B1765" s="2">
        <v>1177</v>
      </c>
      <c r="C1765" t="s">
        <v>10104</v>
      </c>
      <c r="D1765" s="17">
        <v>1</v>
      </c>
    </row>
    <row r="1766" spans="1:4" x14ac:dyDescent="0.2">
      <c r="A1766" s="3">
        <v>35440</v>
      </c>
      <c r="B1766" s="2">
        <v>1155</v>
      </c>
      <c r="C1766" t="s">
        <v>10084</v>
      </c>
      <c r="D1766" s="17">
        <v>2</v>
      </c>
    </row>
    <row r="1767" spans="1:4" x14ac:dyDescent="0.2">
      <c r="A1767" s="3">
        <v>35440</v>
      </c>
      <c r="B1767" s="2">
        <v>79</v>
      </c>
      <c r="C1767" t="s">
        <v>9060</v>
      </c>
      <c r="D1767" s="17">
        <v>1</v>
      </c>
    </row>
    <row r="1768" spans="1:4" x14ac:dyDescent="0.2">
      <c r="A1768" s="3">
        <v>35440</v>
      </c>
      <c r="B1768" s="2">
        <v>212</v>
      </c>
      <c r="C1768" t="s">
        <v>9187</v>
      </c>
      <c r="D1768" s="17">
        <v>2</v>
      </c>
    </row>
    <row r="1769" spans="1:4" x14ac:dyDescent="0.2">
      <c r="A1769" s="3">
        <v>35440</v>
      </c>
      <c r="B1769" s="2">
        <v>934</v>
      </c>
      <c r="C1769" t="s">
        <v>9874</v>
      </c>
      <c r="D1769" s="17">
        <v>1</v>
      </c>
    </row>
    <row r="1770" spans="1:4" x14ac:dyDescent="0.2">
      <c r="A1770" s="3">
        <v>35440</v>
      </c>
      <c r="B1770" s="2">
        <v>1471</v>
      </c>
      <c r="C1770" t="s">
        <v>10389</v>
      </c>
      <c r="D1770" s="17">
        <v>1</v>
      </c>
    </row>
    <row r="1771" spans="1:4" x14ac:dyDescent="0.2">
      <c r="A1771" s="3">
        <v>35440</v>
      </c>
      <c r="B1771" s="2">
        <v>275</v>
      </c>
      <c r="C1771" t="s">
        <v>9247</v>
      </c>
      <c r="D1771" s="17">
        <v>2</v>
      </c>
    </row>
    <row r="1772" spans="1:4" x14ac:dyDescent="0.2">
      <c r="A1772" s="3">
        <v>35440</v>
      </c>
      <c r="B1772" s="2">
        <v>809</v>
      </c>
      <c r="C1772" t="s">
        <v>9755</v>
      </c>
      <c r="D1772" s="17">
        <v>2</v>
      </c>
    </row>
    <row r="1773" spans="1:4" x14ac:dyDescent="0.2">
      <c r="A1773" s="3">
        <v>35440</v>
      </c>
      <c r="B1773" s="2">
        <v>1091</v>
      </c>
      <c r="C1773" t="s">
        <v>10024</v>
      </c>
      <c r="D1773" s="17">
        <v>2</v>
      </c>
    </row>
    <row r="1774" spans="1:4" x14ac:dyDescent="0.2">
      <c r="A1774" s="3">
        <v>35440</v>
      </c>
      <c r="B1774" s="2">
        <v>243</v>
      </c>
      <c r="C1774" t="s">
        <v>9216</v>
      </c>
      <c r="D1774" s="17">
        <v>1</v>
      </c>
    </row>
    <row r="1775" spans="1:4" x14ac:dyDescent="0.2">
      <c r="A1775" s="3">
        <v>35440</v>
      </c>
      <c r="B1775" s="2">
        <v>1231</v>
      </c>
      <c r="C1775" t="s">
        <v>10155</v>
      </c>
      <c r="D1775" s="17">
        <v>1</v>
      </c>
    </row>
    <row r="1776" spans="1:4" x14ac:dyDescent="0.2">
      <c r="A1776" s="3">
        <v>35440</v>
      </c>
      <c r="B1776" s="2">
        <v>56</v>
      </c>
      <c r="C1776" t="s">
        <v>9038</v>
      </c>
      <c r="D1776" s="17">
        <v>1</v>
      </c>
    </row>
    <row r="1777" spans="1:4" x14ac:dyDescent="0.2">
      <c r="A1777" s="3">
        <v>35440</v>
      </c>
      <c r="B1777" s="2">
        <v>965</v>
      </c>
      <c r="C1777" t="s">
        <v>9902</v>
      </c>
      <c r="D1777" s="17">
        <v>2</v>
      </c>
    </row>
    <row r="1778" spans="1:4" x14ac:dyDescent="0.2">
      <c r="A1778" s="3">
        <v>35440</v>
      </c>
      <c r="B1778" s="2">
        <v>209</v>
      </c>
      <c r="C1778" t="s">
        <v>9184</v>
      </c>
      <c r="D1778" s="17">
        <v>1</v>
      </c>
    </row>
    <row r="1779" spans="1:4" x14ac:dyDescent="0.2">
      <c r="A1779" s="3">
        <v>35440</v>
      </c>
      <c r="B1779" s="2">
        <v>1331</v>
      </c>
      <c r="C1779" t="s">
        <v>10253</v>
      </c>
      <c r="D1779" s="17">
        <v>1</v>
      </c>
    </row>
    <row r="1780" spans="1:4" x14ac:dyDescent="0.2">
      <c r="A1780" s="3">
        <v>35440</v>
      </c>
      <c r="B1780" s="2">
        <v>255</v>
      </c>
      <c r="C1780" t="s">
        <v>9227</v>
      </c>
      <c r="D1780" s="17">
        <v>1</v>
      </c>
    </row>
    <row r="1781" spans="1:4" x14ac:dyDescent="0.2">
      <c r="A1781" s="3">
        <v>35440</v>
      </c>
      <c r="B1781" s="2">
        <v>366</v>
      </c>
      <c r="C1781" t="s">
        <v>9331</v>
      </c>
      <c r="D1781" s="17">
        <v>2</v>
      </c>
    </row>
    <row r="1782" spans="1:4" x14ac:dyDescent="0.2">
      <c r="A1782" s="3">
        <v>35440</v>
      </c>
      <c r="B1782" s="2">
        <v>860</v>
      </c>
      <c r="C1782" t="s">
        <v>9804</v>
      </c>
      <c r="D1782" s="17">
        <v>3</v>
      </c>
    </row>
    <row r="1783" spans="1:4" x14ac:dyDescent="0.2">
      <c r="A1783" s="3">
        <v>35440</v>
      </c>
      <c r="B1783" s="2">
        <v>11</v>
      </c>
      <c r="C1783" t="s">
        <v>8993</v>
      </c>
      <c r="D1783" s="17">
        <v>4</v>
      </c>
    </row>
    <row r="1784" spans="1:4" x14ac:dyDescent="0.2">
      <c r="A1784" s="3">
        <v>35440</v>
      </c>
      <c r="B1784" s="2">
        <v>1413</v>
      </c>
      <c r="C1784" t="s">
        <v>10332</v>
      </c>
      <c r="D1784" s="17">
        <v>2</v>
      </c>
    </row>
    <row r="1785" spans="1:4" x14ac:dyDescent="0.2">
      <c r="A1785" s="3">
        <v>35440</v>
      </c>
      <c r="B1785" s="2">
        <v>238</v>
      </c>
      <c r="C1785" t="s">
        <v>9211</v>
      </c>
      <c r="D1785" s="17">
        <v>4</v>
      </c>
    </row>
    <row r="1786" spans="1:4" x14ac:dyDescent="0.2">
      <c r="A1786" s="3">
        <v>35440</v>
      </c>
      <c r="B1786" s="2">
        <v>1525</v>
      </c>
      <c r="C1786" t="s">
        <v>10440</v>
      </c>
      <c r="D1786" s="17">
        <v>4</v>
      </c>
    </row>
    <row r="1787" spans="1:4" x14ac:dyDescent="0.2">
      <c r="A1787" s="3">
        <v>35440</v>
      </c>
      <c r="B1787" s="2">
        <v>716</v>
      </c>
      <c r="C1787" t="s">
        <v>9669</v>
      </c>
      <c r="D1787" s="17">
        <v>2</v>
      </c>
    </row>
    <row r="1788" spans="1:4" x14ac:dyDescent="0.2">
      <c r="A1788" s="3">
        <v>35440</v>
      </c>
      <c r="B1788" s="2">
        <v>358</v>
      </c>
      <c r="C1788" t="s">
        <v>9324</v>
      </c>
      <c r="D1788" s="17">
        <v>4</v>
      </c>
    </row>
    <row r="1789" spans="1:4" x14ac:dyDescent="0.2">
      <c r="A1789" s="3">
        <v>35440</v>
      </c>
      <c r="B1789" s="2">
        <v>347</v>
      </c>
      <c r="C1789" t="s">
        <v>9314</v>
      </c>
      <c r="D1789" s="17">
        <v>4</v>
      </c>
    </row>
    <row r="1790" spans="1:4" x14ac:dyDescent="0.2">
      <c r="A1790" s="3">
        <v>35440</v>
      </c>
      <c r="B1790" s="2">
        <v>1523</v>
      </c>
      <c r="C1790" t="s">
        <v>10438</v>
      </c>
      <c r="D1790" s="17">
        <v>2</v>
      </c>
    </row>
    <row r="1791" spans="1:4" x14ac:dyDescent="0.2">
      <c r="A1791" s="3">
        <v>35440</v>
      </c>
      <c r="B1791" s="2">
        <v>1527</v>
      </c>
      <c r="C1791" t="s">
        <v>10442</v>
      </c>
      <c r="D1791" s="17">
        <v>3</v>
      </c>
    </row>
    <row r="1792" spans="1:4" x14ac:dyDescent="0.2">
      <c r="A1792" s="3">
        <v>35440</v>
      </c>
      <c r="B1792" s="2">
        <v>1150</v>
      </c>
      <c r="C1792" t="s">
        <v>10079</v>
      </c>
      <c r="D1792" s="17">
        <v>2</v>
      </c>
    </row>
    <row r="1793" spans="1:4" x14ac:dyDescent="0.2">
      <c r="A1793" s="3">
        <v>35440</v>
      </c>
      <c r="B1793" s="2">
        <v>1500</v>
      </c>
      <c r="C1793" t="s">
        <v>10418</v>
      </c>
      <c r="D1793" s="17">
        <v>4</v>
      </c>
    </row>
    <row r="1794" spans="1:4" x14ac:dyDescent="0.2">
      <c r="A1794" s="3">
        <v>35440</v>
      </c>
      <c r="B1794" s="2">
        <v>451</v>
      </c>
      <c r="C1794" t="s">
        <v>9414</v>
      </c>
      <c r="D1794" s="17">
        <v>4</v>
      </c>
    </row>
    <row r="1795" spans="1:4" x14ac:dyDescent="0.2">
      <c r="A1795" s="3">
        <v>35440</v>
      </c>
      <c r="B1795" s="2">
        <v>481</v>
      </c>
      <c r="C1795" t="s">
        <v>9443</v>
      </c>
      <c r="D1795" s="17">
        <v>3</v>
      </c>
    </row>
    <row r="1796" spans="1:4" x14ac:dyDescent="0.2">
      <c r="A1796" s="3">
        <v>35440</v>
      </c>
      <c r="B1796" s="2">
        <v>1123</v>
      </c>
      <c r="C1796" t="s">
        <v>10054</v>
      </c>
      <c r="D1796" s="17">
        <v>3</v>
      </c>
    </row>
    <row r="1797" spans="1:4" x14ac:dyDescent="0.2">
      <c r="A1797" s="3">
        <v>35440</v>
      </c>
      <c r="B1797" s="2">
        <v>1167</v>
      </c>
      <c r="C1797" t="s">
        <v>10096</v>
      </c>
      <c r="D1797" s="17">
        <v>2</v>
      </c>
    </row>
    <row r="1798" spans="1:4" x14ac:dyDescent="0.2">
      <c r="A1798" s="3">
        <v>35440</v>
      </c>
      <c r="B1798" s="2">
        <v>618</v>
      </c>
      <c r="C1798" t="s">
        <v>9575</v>
      </c>
      <c r="D1798" s="17">
        <v>3</v>
      </c>
    </row>
    <row r="1799" spans="1:4" x14ac:dyDescent="0.2">
      <c r="A1799" s="3">
        <v>35440</v>
      </c>
      <c r="B1799" s="2">
        <v>1539</v>
      </c>
      <c r="C1799" t="s">
        <v>10454</v>
      </c>
      <c r="D1799" s="17">
        <v>3</v>
      </c>
    </row>
    <row r="1800" spans="1:4" x14ac:dyDescent="0.2">
      <c r="A1800" s="3">
        <v>35440</v>
      </c>
      <c r="B1800" s="2">
        <v>1063</v>
      </c>
      <c r="C1800" t="s">
        <v>9997</v>
      </c>
      <c r="D1800" s="17">
        <v>4</v>
      </c>
    </row>
    <row r="1801" spans="1:4" x14ac:dyDescent="0.2">
      <c r="A1801" s="3">
        <v>35440</v>
      </c>
      <c r="B1801" s="2">
        <v>934</v>
      </c>
      <c r="C1801" t="s">
        <v>9874</v>
      </c>
      <c r="D1801" s="17">
        <v>3</v>
      </c>
    </row>
    <row r="1802" spans="1:4" x14ac:dyDescent="0.2">
      <c r="A1802" s="3">
        <v>35440</v>
      </c>
      <c r="B1802" s="2">
        <v>1469</v>
      </c>
      <c r="C1802" t="s">
        <v>10387</v>
      </c>
      <c r="D1802" s="17">
        <v>2</v>
      </c>
    </row>
    <row r="1803" spans="1:4" x14ac:dyDescent="0.2">
      <c r="A1803" s="3">
        <v>35440</v>
      </c>
      <c r="B1803" s="2">
        <v>527</v>
      </c>
      <c r="C1803" t="s">
        <v>9486</v>
      </c>
      <c r="D1803" s="17">
        <v>3</v>
      </c>
    </row>
    <row r="1804" spans="1:4" x14ac:dyDescent="0.2">
      <c r="A1804" s="3">
        <v>35440</v>
      </c>
      <c r="B1804" s="2">
        <v>964</v>
      </c>
      <c r="C1804" t="s">
        <v>9901</v>
      </c>
      <c r="D1804" s="17">
        <v>4</v>
      </c>
    </row>
    <row r="1805" spans="1:4" x14ac:dyDescent="0.2">
      <c r="A1805" s="3">
        <v>35440</v>
      </c>
      <c r="B1805" s="2">
        <v>1313</v>
      </c>
      <c r="C1805" t="s">
        <v>10236</v>
      </c>
      <c r="D1805" s="17">
        <v>3</v>
      </c>
    </row>
    <row r="1806" spans="1:4" x14ac:dyDescent="0.2">
      <c r="A1806" s="3">
        <v>35440</v>
      </c>
      <c r="B1806" s="2">
        <v>1409</v>
      </c>
      <c r="C1806" t="s">
        <v>10328</v>
      </c>
      <c r="D1806" s="17">
        <v>4</v>
      </c>
    </row>
    <row r="1807" spans="1:4" x14ac:dyDescent="0.2">
      <c r="A1807" s="3">
        <v>35440</v>
      </c>
      <c r="B1807" s="2">
        <v>294</v>
      </c>
      <c r="C1807" t="s">
        <v>9264</v>
      </c>
      <c r="D1807" s="17">
        <v>2</v>
      </c>
    </row>
    <row r="1808" spans="1:4" x14ac:dyDescent="0.2">
      <c r="A1808" s="3">
        <v>35440</v>
      </c>
      <c r="B1808" s="2">
        <v>937</v>
      </c>
      <c r="C1808" t="s">
        <v>9877</v>
      </c>
      <c r="D1808" s="17">
        <v>2</v>
      </c>
    </row>
    <row r="1809" spans="1:4" x14ac:dyDescent="0.2">
      <c r="A1809" s="3">
        <v>35440</v>
      </c>
      <c r="B1809" s="2">
        <v>427</v>
      </c>
      <c r="C1809" t="s">
        <v>9391</v>
      </c>
      <c r="D1809" s="17">
        <v>2</v>
      </c>
    </row>
    <row r="1810" spans="1:4" x14ac:dyDescent="0.2">
      <c r="A1810" s="3">
        <v>35440</v>
      </c>
      <c r="B1810" s="2">
        <v>537</v>
      </c>
      <c r="C1810" t="s">
        <v>9496</v>
      </c>
      <c r="D1810" s="17">
        <v>3</v>
      </c>
    </row>
    <row r="1811" spans="1:4" x14ac:dyDescent="0.2">
      <c r="A1811" s="3">
        <v>35440</v>
      </c>
      <c r="B1811" s="2">
        <v>620</v>
      </c>
      <c r="C1811" t="s">
        <v>9577</v>
      </c>
      <c r="D1811" s="17">
        <v>2</v>
      </c>
    </row>
    <row r="1812" spans="1:4" x14ac:dyDescent="0.2">
      <c r="A1812" s="3">
        <v>35440</v>
      </c>
      <c r="B1812" s="2">
        <v>371</v>
      </c>
      <c r="C1812" t="s">
        <v>9336</v>
      </c>
      <c r="D1812" s="17">
        <v>4</v>
      </c>
    </row>
    <row r="1813" spans="1:4" x14ac:dyDescent="0.2">
      <c r="A1813" s="3">
        <v>35440</v>
      </c>
      <c r="B1813" s="2">
        <v>1120</v>
      </c>
      <c r="C1813" t="s">
        <v>10051</v>
      </c>
      <c r="D1813" s="17">
        <v>2</v>
      </c>
    </row>
    <row r="1814" spans="1:4" x14ac:dyDescent="0.2">
      <c r="A1814" s="3">
        <v>35440</v>
      </c>
      <c r="B1814" s="2">
        <v>17</v>
      </c>
      <c r="C1814" t="s">
        <v>8999</v>
      </c>
      <c r="D1814" s="17">
        <v>2</v>
      </c>
    </row>
    <row r="1815" spans="1:4" x14ac:dyDescent="0.2">
      <c r="A1815" s="3">
        <v>35440</v>
      </c>
      <c r="B1815" s="2">
        <v>1353</v>
      </c>
      <c r="C1815" t="s">
        <v>10275</v>
      </c>
      <c r="D1815" s="17">
        <v>3</v>
      </c>
    </row>
    <row r="1816" spans="1:4" x14ac:dyDescent="0.2">
      <c r="A1816" s="3">
        <v>35440</v>
      </c>
      <c r="B1816" s="2">
        <v>1140</v>
      </c>
      <c r="C1816" t="s">
        <v>10070</v>
      </c>
      <c r="D1816" s="17">
        <v>2</v>
      </c>
    </row>
    <row r="1817" spans="1:4" x14ac:dyDescent="0.2">
      <c r="A1817" s="3">
        <v>35440</v>
      </c>
      <c r="B1817" s="2">
        <v>1489</v>
      </c>
      <c r="C1817" t="s">
        <v>10407</v>
      </c>
      <c r="D1817" s="17">
        <v>4</v>
      </c>
    </row>
    <row r="1818" spans="1:4" x14ac:dyDescent="0.2">
      <c r="A1818" s="3">
        <v>35440</v>
      </c>
      <c r="B1818" s="2">
        <v>441</v>
      </c>
      <c r="C1818" t="s">
        <v>9405</v>
      </c>
      <c r="D1818" s="17">
        <v>4</v>
      </c>
    </row>
    <row r="1819" spans="1:4" x14ac:dyDescent="0.2">
      <c r="A1819" s="3">
        <v>35440</v>
      </c>
      <c r="B1819" s="2">
        <v>884</v>
      </c>
      <c r="C1819" t="s">
        <v>9826</v>
      </c>
      <c r="D1819" s="17">
        <v>4</v>
      </c>
    </row>
    <row r="1820" spans="1:4" x14ac:dyDescent="0.2">
      <c r="A1820" s="3">
        <v>35440</v>
      </c>
      <c r="B1820" s="2">
        <v>1527</v>
      </c>
      <c r="C1820" t="s">
        <v>10442</v>
      </c>
      <c r="D1820" s="17">
        <v>3</v>
      </c>
    </row>
    <row r="1821" spans="1:4" x14ac:dyDescent="0.2">
      <c r="A1821" s="3">
        <v>35440</v>
      </c>
      <c r="B1821" s="2">
        <v>1156</v>
      </c>
      <c r="C1821" t="s">
        <v>10085</v>
      </c>
      <c r="D1821" s="17">
        <v>4</v>
      </c>
    </row>
    <row r="1822" spans="1:4" x14ac:dyDescent="0.2">
      <c r="A1822" s="3">
        <v>35440</v>
      </c>
      <c r="B1822" s="2">
        <v>704</v>
      </c>
      <c r="C1822" t="s">
        <v>9657</v>
      </c>
      <c r="D1822" s="17">
        <v>4</v>
      </c>
    </row>
    <row r="1823" spans="1:4" x14ac:dyDescent="0.2">
      <c r="A1823" s="3">
        <v>35440</v>
      </c>
      <c r="B1823" s="2">
        <v>482</v>
      </c>
      <c r="C1823" t="s">
        <v>9444</v>
      </c>
      <c r="D1823" s="17">
        <v>4</v>
      </c>
    </row>
    <row r="1824" spans="1:4" x14ac:dyDescent="0.2">
      <c r="A1824" s="3">
        <v>35440</v>
      </c>
      <c r="B1824" s="2">
        <v>544</v>
      </c>
      <c r="C1824" t="s">
        <v>9503</v>
      </c>
      <c r="D1824" s="17">
        <v>3</v>
      </c>
    </row>
    <row r="1825" spans="1:4" x14ac:dyDescent="0.2">
      <c r="A1825" s="3">
        <v>35440</v>
      </c>
      <c r="B1825" s="2">
        <v>548</v>
      </c>
      <c r="C1825" t="s">
        <v>9507</v>
      </c>
      <c r="D1825" s="17">
        <v>4</v>
      </c>
    </row>
    <row r="1826" spans="1:4" x14ac:dyDescent="0.2">
      <c r="A1826" s="3">
        <v>35440</v>
      </c>
      <c r="B1826" s="2">
        <v>1364</v>
      </c>
      <c r="C1826" t="s">
        <v>10285</v>
      </c>
      <c r="D1826" s="17">
        <v>3</v>
      </c>
    </row>
    <row r="1827" spans="1:4" x14ac:dyDescent="0.2">
      <c r="A1827" s="3">
        <v>35440</v>
      </c>
      <c r="B1827" s="2">
        <v>62</v>
      </c>
      <c r="C1827" t="s">
        <v>9044</v>
      </c>
      <c r="D1827" s="17">
        <v>2</v>
      </c>
    </row>
    <row r="1828" spans="1:4" x14ac:dyDescent="0.2">
      <c r="A1828" s="3">
        <v>35440</v>
      </c>
      <c r="B1828" s="2">
        <v>438</v>
      </c>
      <c r="C1828" t="s">
        <v>9402</v>
      </c>
      <c r="D1828" s="17">
        <v>3</v>
      </c>
    </row>
    <row r="1829" spans="1:4" x14ac:dyDescent="0.2">
      <c r="A1829" s="3">
        <v>35440</v>
      </c>
      <c r="B1829" s="2">
        <v>1281</v>
      </c>
      <c r="C1829" t="s">
        <v>10204</v>
      </c>
      <c r="D1829" s="17">
        <v>4</v>
      </c>
    </row>
    <row r="1830" spans="1:4" x14ac:dyDescent="0.2">
      <c r="A1830" s="3">
        <v>35440</v>
      </c>
      <c r="B1830" s="2">
        <v>12</v>
      </c>
      <c r="C1830" t="s">
        <v>8994</v>
      </c>
      <c r="D1830" s="17">
        <v>5</v>
      </c>
    </row>
    <row r="1831" spans="1:4" x14ac:dyDescent="0.2">
      <c r="A1831" s="3">
        <v>35440</v>
      </c>
      <c r="B1831" s="2">
        <v>588</v>
      </c>
      <c r="C1831" t="s">
        <v>9545</v>
      </c>
      <c r="D1831" s="17">
        <v>4</v>
      </c>
    </row>
    <row r="1832" spans="1:4" x14ac:dyDescent="0.2">
      <c r="A1832" s="3">
        <v>35440</v>
      </c>
      <c r="B1832" s="2">
        <v>831</v>
      </c>
      <c r="C1832" t="s">
        <v>9776</v>
      </c>
      <c r="D1832" s="17">
        <v>3</v>
      </c>
    </row>
    <row r="1833" spans="1:4" x14ac:dyDescent="0.2">
      <c r="A1833" s="3">
        <v>35440</v>
      </c>
      <c r="B1833" s="2">
        <v>515</v>
      </c>
      <c r="C1833" t="s">
        <v>9474</v>
      </c>
      <c r="D1833" s="17">
        <v>3</v>
      </c>
    </row>
    <row r="1834" spans="1:4" x14ac:dyDescent="0.2">
      <c r="A1834" s="3">
        <v>35440</v>
      </c>
      <c r="B1834" s="2">
        <v>1464</v>
      </c>
      <c r="C1834" t="s">
        <v>10382</v>
      </c>
      <c r="D1834" s="17">
        <v>4</v>
      </c>
    </row>
    <row r="1835" spans="1:4" x14ac:dyDescent="0.2">
      <c r="A1835" s="3">
        <v>35440</v>
      </c>
      <c r="B1835" s="2">
        <v>1320</v>
      </c>
      <c r="C1835" t="s">
        <v>10243</v>
      </c>
      <c r="D1835" s="17">
        <v>3</v>
      </c>
    </row>
    <row r="1836" spans="1:4" x14ac:dyDescent="0.2">
      <c r="A1836" s="3">
        <v>35440</v>
      </c>
      <c r="B1836" s="2">
        <v>1134</v>
      </c>
      <c r="C1836" t="s">
        <v>10064</v>
      </c>
      <c r="D1836" s="17">
        <v>4</v>
      </c>
    </row>
    <row r="1837" spans="1:4" x14ac:dyDescent="0.2">
      <c r="A1837" s="3">
        <v>35440</v>
      </c>
      <c r="B1837" s="2">
        <v>1138</v>
      </c>
      <c r="C1837" t="s">
        <v>10068</v>
      </c>
      <c r="D1837" s="17">
        <v>4</v>
      </c>
    </row>
    <row r="1838" spans="1:4" x14ac:dyDescent="0.2">
      <c r="A1838" s="3">
        <v>35440</v>
      </c>
      <c r="B1838" s="2">
        <v>396</v>
      </c>
      <c r="C1838" t="s">
        <v>9361</v>
      </c>
      <c r="D1838" s="17">
        <v>3</v>
      </c>
    </row>
    <row r="1839" spans="1:4" x14ac:dyDescent="0.2">
      <c r="A1839" s="3">
        <v>35440</v>
      </c>
      <c r="B1839" s="2">
        <v>652</v>
      </c>
      <c r="C1839" t="s">
        <v>9609</v>
      </c>
      <c r="D1839" s="17">
        <v>3</v>
      </c>
    </row>
    <row r="1840" spans="1:4" x14ac:dyDescent="0.2">
      <c r="A1840" s="3">
        <v>35440</v>
      </c>
      <c r="B1840" s="2">
        <v>1028</v>
      </c>
      <c r="C1840" t="s">
        <v>9963</v>
      </c>
      <c r="D1840" s="17">
        <v>2</v>
      </c>
    </row>
    <row r="1841" spans="1:4" x14ac:dyDescent="0.2">
      <c r="A1841" s="3">
        <v>35440</v>
      </c>
      <c r="B1841" s="2">
        <v>313</v>
      </c>
      <c r="C1841" t="s">
        <v>9282</v>
      </c>
      <c r="D1841" s="17">
        <v>3</v>
      </c>
    </row>
    <row r="1842" spans="1:4" x14ac:dyDescent="0.2">
      <c r="A1842" s="3">
        <v>35440</v>
      </c>
      <c r="B1842" s="2">
        <v>901</v>
      </c>
      <c r="C1842" t="s">
        <v>9843</v>
      </c>
      <c r="D1842" s="17">
        <v>3</v>
      </c>
    </row>
    <row r="1843" spans="1:4" x14ac:dyDescent="0.2">
      <c r="A1843" s="3">
        <v>35440</v>
      </c>
      <c r="B1843" s="2">
        <v>352</v>
      </c>
      <c r="C1843" t="s">
        <v>9318</v>
      </c>
      <c r="D1843" s="17">
        <v>3</v>
      </c>
    </row>
    <row r="1844" spans="1:4" x14ac:dyDescent="0.2">
      <c r="A1844" s="3">
        <v>35440</v>
      </c>
      <c r="B1844" s="2">
        <v>369</v>
      </c>
      <c r="C1844" t="s">
        <v>9334</v>
      </c>
      <c r="D1844" s="17">
        <v>3</v>
      </c>
    </row>
    <row r="1845" spans="1:4" x14ac:dyDescent="0.2">
      <c r="A1845" s="3">
        <v>35440</v>
      </c>
      <c r="B1845" s="2">
        <v>319</v>
      </c>
      <c r="C1845" t="s">
        <v>9288</v>
      </c>
      <c r="D1845" s="17">
        <v>2</v>
      </c>
    </row>
    <row r="1846" spans="1:4" x14ac:dyDescent="0.2">
      <c r="A1846" s="3">
        <v>35440</v>
      </c>
      <c r="B1846" s="2">
        <v>675</v>
      </c>
      <c r="C1846" t="s">
        <v>9630</v>
      </c>
      <c r="D1846" s="17">
        <v>3</v>
      </c>
    </row>
    <row r="1847" spans="1:4" x14ac:dyDescent="0.2">
      <c r="A1847" s="3">
        <v>35440</v>
      </c>
      <c r="B1847" s="2">
        <v>546</v>
      </c>
      <c r="C1847" t="s">
        <v>9505</v>
      </c>
      <c r="D1847" s="17">
        <v>3</v>
      </c>
    </row>
    <row r="1848" spans="1:4" x14ac:dyDescent="0.2">
      <c r="A1848" s="3">
        <v>35440</v>
      </c>
      <c r="B1848" s="2">
        <v>202</v>
      </c>
      <c r="C1848" t="s">
        <v>9177</v>
      </c>
      <c r="D1848" s="17">
        <v>4</v>
      </c>
    </row>
    <row r="1849" spans="1:4" x14ac:dyDescent="0.2">
      <c r="A1849" s="3">
        <v>35440</v>
      </c>
      <c r="B1849" s="2">
        <v>818</v>
      </c>
      <c r="C1849" t="s">
        <v>9764</v>
      </c>
      <c r="D1849" s="17">
        <v>4</v>
      </c>
    </row>
    <row r="1850" spans="1:4" x14ac:dyDescent="0.2">
      <c r="A1850" s="3">
        <v>35440</v>
      </c>
      <c r="B1850" s="2">
        <v>1407</v>
      </c>
      <c r="C1850" t="s">
        <v>10326</v>
      </c>
      <c r="D1850" s="17">
        <v>4</v>
      </c>
    </row>
    <row r="1851" spans="1:4" x14ac:dyDescent="0.2">
      <c r="A1851" s="3">
        <v>35440</v>
      </c>
      <c r="B1851" s="2">
        <v>1337</v>
      </c>
      <c r="C1851" t="s">
        <v>10259</v>
      </c>
      <c r="D1851" s="17">
        <v>4</v>
      </c>
    </row>
    <row r="1852" spans="1:4" x14ac:dyDescent="0.2">
      <c r="A1852" s="3">
        <v>35440</v>
      </c>
      <c r="B1852" s="2">
        <v>515</v>
      </c>
      <c r="C1852" t="s">
        <v>9474</v>
      </c>
      <c r="D1852" s="17">
        <v>4</v>
      </c>
    </row>
    <row r="1853" spans="1:4" x14ac:dyDescent="0.2">
      <c r="A1853" s="3">
        <v>35440</v>
      </c>
      <c r="B1853" s="2">
        <v>692</v>
      </c>
      <c r="C1853" t="s">
        <v>9646</v>
      </c>
      <c r="D1853" s="17">
        <v>4</v>
      </c>
    </row>
    <row r="1854" spans="1:4" x14ac:dyDescent="0.2">
      <c r="A1854" s="3">
        <v>35440</v>
      </c>
      <c r="B1854" s="2">
        <v>575</v>
      </c>
      <c r="C1854" t="s">
        <v>9533</v>
      </c>
      <c r="D1854" s="17">
        <v>3</v>
      </c>
    </row>
    <row r="1855" spans="1:4" x14ac:dyDescent="0.2">
      <c r="A1855" s="3">
        <v>35440</v>
      </c>
      <c r="B1855" s="2">
        <v>132</v>
      </c>
      <c r="C1855" t="s">
        <v>9112</v>
      </c>
      <c r="D1855" s="17">
        <v>5</v>
      </c>
    </row>
    <row r="1856" spans="1:4" x14ac:dyDescent="0.2">
      <c r="A1856" s="3">
        <v>35440</v>
      </c>
      <c r="B1856" s="2">
        <v>282</v>
      </c>
      <c r="C1856" t="s">
        <v>9252</v>
      </c>
      <c r="D1856" s="17">
        <v>3</v>
      </c>
    </row>
    <row r="1857" spans="1:4" x14ac:dyDescent="0.2">
      <c r="A1857" s="3">
        <v>35440</v>
      </c>
      <c r="B1857" s="2">
        <v>731</v>
      </c>
      <c r="C1857" t="s">
        <v>9684</v>
      </c>
      <c r="D1857" s="17">
        <v>2</v>
      </c>
    </row>
    <row r="1858" spans="1:4" x14ac:dyDescent="0.2">
      <c r="A1858" s="3">
        <v>35440</v>
      </c>
      <c r="B1858" s="2">
        <v>1187</v>
      </c>
      <c r="C1858" t="s">
        <v>10114</v>
      </c>
      <c r="D1858" s="17">
        <v>3</v>
      </c>
    </row>
    <row r="1859" spans="1:4" x14ac:dyDescent="0.2">
      <c r="A1859" s="3">
        <v>35440</v>
      </c>
      <c r="B1859" s="2">
        <v>964</v>
      </c>
      <c r="C1859" t="s">
        <v>9901</v>
      </c>
      <c r="D1859" s="17">
        <v>4</v>
      </c>
    </row>
    <row r="1860" spans="1:4" x14ac:dyDescent="0.2">
      <c r="A1860" s="3">
        <v>35440</v>
      </c>
      <c r="B1860" s="2">
        <v>488</v>
      </c>
      <c r="C1860" t="s">
        <v>9449</v>
      </c>
      <c r="D1860" s="17">
        <v>3</v>
      </c>
    </row>
    <row r="1861" spans="1:4" x14ac:dyDescent="0.2">
      <c r="A1861" s="3">
        <v>35440</v>
      </c>
      <c r="B1861" s="2">
        <v>1503</v>
      </c>
      <c r="C1861" t="s">
        <v>10421</v>
      </c>
      <c r="D1861" s="17">
        <v>3</v>
      </c>
    </row>
    <row r="1862" spans="1:4" x14ac:dyDescent="0.2">
      <c r="A1862" s="3">
        <v>35440</v>
      </c>
      <c r="B1862" s="2">
        <v>16</v>
      </c>
      <c r="C1862" t="s">
        <v>8998</v>
      </c>
      <c r="D1862" s="17">
        <v>3</v>
      </c>
    </row>
    <row r="1863" spans="1:4" x14ac:dyDescent="0.2">
      <c r="A1863" s="3">
        <v>35440</v>
      </c>
      <c r="B1863" s="2">
        <v>631</v>
      </c>
      <c r="C1863" t="s">
        <v>9588</v>
      </c>
      <c r="D1863" s="17">
        <v>3</v>
      </c>
    </row>
    <row r="1864" spans="1:4" x14ac:dyDescent="0.2">
      <c r="A1864" s="3">
        <v>35440</v>
      </c>
      <c r="B1864" s="2">
        <v>1138</v>
      </c>
      <c r="C1864" t="s">
        <v>10068</v>
      </c>
      <c r="D1864" s="17">
        <v>3</v>
      </c>
    </row>
    <row r="1865" spans="1:4" x14ac:dyDescent="0.2">
      <c r="A1865" s="3">
        <v>35440</v>
      </c>
      <c r="B1865" s="2">
        <v>768</v>
      </c>
      <c r="C1865" t="s">
        <v>9717</v>
      </c>
      <c r="D1865" s="17">
        <v>4</v>
      </c>
    </row>
    <row r="1866" spans="1:4" x14ac:dyDescent="0.2">
      <c r="A1866" s="3">
        <v>35440</v>
      </c>
      <c r="B1866" s="2">
        <v>1051</v>
      </c>
      <c r="C1866" t="s">
        <v>9985</v>
      </c>
      <c r="D1866" s="17">
        <v>2</v>
      </c>
    </row>
    <row r="1867" spans="1:4" x14ac:dyDescent="0.2">
      <c r="A1867" s="3">
        <v>35440</v>
      </c>
      <c r="B1867" s="2">
        <v>9</v>
      </c>
      <c r="C1867" t="s">
        <v>8991</v>
      </c>
      <c r="D1867" s="17">
        <v>2</v>
      </c>
    </row>
    <row r="1868" spans="1:4" x14ac:dyDescent="0.2">
      <c r="A1868" s="3">
        <v>35440</v>
      </c>
      <c r="B1868" s="2">
        <v>213</v>
      </c>
      <c r="C1868" t="s">
        <v>9188</v>
      </c>
      <c r="D1868" s="17">
        <v>3</v>
      </c>
    </row>
    <row r="1869" spans="1:4" x14ac:dyDescent="0.2">
      <c r="A1869" s="3">
        <v>35440</v>
      </c>
      <c r="B1869" s="2">
        <v>429</v>
      </c>
      <c r="C1869" t="s">
        <v>9393</v>
      </c>
      <c r="D1869" s="17">
        <v>3</v>
      </c>
    </row>
    <row r="1870" spans="1:4" x14ac:dyDescent="0.2">
      <c r="A1870" s="3">
        <v>35440</v>
      </c>
      <c r="B1870" s="2">
        <v>1338</v>
      </c>
      <c r="C1870" t="s">
        <v>10260</v>
      </c>
      <c r="D1870" s="17">
        <v>2</v>
      </c>
    </row>
    <row r="1871" spans="1:4" x14ac:dyDescent="0.2">
      <c r="A1871" s="3">
        <v>35440</v>
      </c>
      <c r="B1871" s="2">
        <v>952</v>
      </c>
      <c r="C1871" t="s">
        <v>9889</v>
      </c>
      <c r="D1871" s="17">
        <v>3</v>
      </c>
    </row>
    <row r="1872" spans="1:4" x14ac:dyDescent="0.2">
      <c r="A1872" s="3">
        <v>35440</v>
      </c>
      <c r="B1872" s="2">
        <v>156</v>
      </c>
      <c r="C1872" t="s">
        <v>9134</v>
      </c>
      <c r="D1872" s="17">
        <v>3</v>
      </c>
    </row>
    <row r="1873" spans="1:4" x14ac:dyDescent="0.2">
      <c r="A1873" s="3">
        <v>35440</v>
      </c>
      <c r="B1873" s="2">
        <v>160</v>
      </c>
      <c r="C1873" t="s">
        <v>9138</v>
      </c>
      <c r="D1873" s="17">
        <v>3</v>
      </c>
    </row>
    <row r="1874" spans="1:4" x14ac:dyDescent="0.2">
      <c r="A1874" s="3">
        <v>35440</v>
      </c>
      <c r="B1874" s="2">
        <v>1448</v>
      </c>
      <c r="C1874" t="s">
        <v>10366</v>
      </c>
      <c r="D1874" s="17">
        <v>3</v>
      </c>
    </row>
    <row r="1875" spans="1:4" x14ac:dyDescent="0.2">
      <c r="A1875" s="3">
        <v>35440</v>
      </c>
      <c r="B1875" s="2">
        <v>959</v>
      </c>
      <c r="C1875" t="s">
        <v>9896</v>
      </c>
      <c r="D1875" s="17">
        <v>4</v>
      </c>
    </row>
    <row r="1876" spans="1:4" x14ac:dyDescent="0.2">
      <c r="A1876" s="3">
        <v>35440</v>
      </c>
      <c r="B1876" s="2">
        <v>1281</v>
      </c>
      <c r="C1876" t="s">
        <v>10204</v>
      </c>
      <c r="D1876" s="17">
        <v>4</v>
      </c>
    </row>
    <row r="1877" spans="1:4" x14ac:dyDescent="0.2">
      <c r="A1877" s="3">
        <v>35440</v>
      </c>
      <c r="B1877" s="2">
        <v>1458</v>
      </c>
      <c r="C1877" t="s">
        <v>10376</v>
      </c>
      <c r="D1877" s="17">
        <v>3</v>
      </c>
    </row>
    <row r="1878" spans="1:4" x14ac:dyDescent="0.2">
      <c r="A1878" s="3">
        <v>35440</v>
      </c>
      <c r="B1878" s="2">
        <v>948</v>
      </c>
      <c r="C1878" t="s">
        <v>9886</v>
      </c>
      <c r="D1878" s="17">
        <v>4</v>
      </c>
    </row>
    <row r="1879" spans="1:4" x14ac:dyDescent="0.2">
      <c r="A1879" s="3">
        <v>35440</v>
      </c>
      <c r="B1879" s="2">
        <v>899</v>
      </c>
      <c r="C1879" t="s">
        <v>9841</v>
      </c>
      <c r="D1879" s="17">
        <v>4</v>
      </c>
    </row>
    <row r="1880" spans="1:4" x14ac:dyDescent="0.2">
      <c r="A1880" s="3">
        <v>35440</v>
      </c>
      <c r="B1880" s="2">
        <v>1048</v>
      </c>
      <c r="C1880" t="s">
        <v>9982</v>
      </c>
      <c r="D1880" s="17">
        <v>3</v>
      </c>
    </row>
    <row r="1881" spans="1:4" x14ac:dyDescent="0.2">
      <c r="A1881" s="3">
        <v>35440</v>
      </c>
      <c r="B1881" s="2">
        <v>599</v>
      </c>
      <c r="C1881" t="s">
        <v>9556</v>
      </c>
      <c r="D1881" s="17">
        <v>4</v>
      </c>
    </row>
    <row r="1882" spans="1:4" x14ac:dyDescent="0.2">
      <c r="A1882" s="3">
        <v>35440</v>
      </c>
      <c r="B1882" s="2">
        <v>803</v>
      </c>
      <c r="C1882" t="s">
        <v>9749</v>
      </c>
      <c r="D1882" s="17">
        <v>5</v>
      </c>
    </row>
    <row r="1883" spans="1:4" x14ac:dyDescent="0.2">
      <c r="A1883" s="3">
        <v>35440</v>
      </c>
      <c r="B1883" s="2">
        <v>750</v>
      </c>
      <c r="C1883" t="s">
        <v>9702</v>
      </c>
      <c r="D1883" s="17">
        <v>3</v>
      </c>
    </row>
    <row r="1884" spans="1:4" x14ac:dyDescent="0.2">
      <c r="A1884" s="3">
        <v>35440</v>
      </c>
      <c r="B1884" s="2">
        <v>7</v>
      </c>
      <c r="C1884" t="s">
        <v>8989</v>
      </c>
      <c r="D1884" s="17">
        <v>4</v>
      </c>
    </row>
    <row r="1885" spans="1:4" x14ac:dyDescent="0.2">
      <c r="A1885" s="3">
        <v>35440</v>
      </c>
      <c r="B1885" s="2">
        <v>263</v>
      </c>
      <c r="C1885" t="s">
        <v>9235</v>
      </c>
      <c r="D1885" s="17">
        <v>4</v>
      </c>
    </row>
    <row r="1886" spans="1:4" x14ac:dyDescent="0.2">
      <c r="A1886" s="3">
        <v>35440</v>
      </c>
      <c r="B1886" s="2">
        <v>640</v>
      </c>
      <c r="C1886" t="s">
        <v>9597</v>
      </c>
      <c r="D1886" s="17">
        <v>2</v>
      </c>
    </row>
    <row r="1887" spans="1:4" x14ac:dyDescent="0.2">
      <c r="A1887" s="3">
        <v>35440</v>
      </c>
      <c r="B1887" s="2">
        <v>1262</v>
      </c>
      <c r="C1887" t="s">
        <v>10186</v>
      </c>
      <c r="D1887" s="17">
        <v>2</v>
      </c>
    </row>
    <row r="1888" spans="1:4" x14ac:dyDescent="0.2">
      <c r="A1888" s="3">
        <v>35440</v>
      </c>
      <c r="B1888" s="2">
        <v>347</v>
      </c>
      <c r="C1888" t="s">
        <v>9314</v>
      </c>
      <c r="D1888" s="17">
        <v>3</v>
      </c>
    </row>
    <row r="1889" spans="1:4" x14ac:dyDescent="0.2">
      <c r="A1889" s="3">
        <v>35440</v>
      </c>
      <c r="B1889" s="2">
        <v>390</v>
      </c>
      <c r="C1889" t="s">
        <v>9355</v>
      </c>
      <c r="D1889" s="17">
        <v>4</v>
      </c>
    </row>
    <row r="1890" spans="1:4" x14ac:dyDescent="0.2">
      <c r="A1890" s="3">
        <v>35440</v>
      </c>
      <c r="B1890" s="2">
        <v>673</v>
      </c>
      <c r="C1890" t="s">
        <v>9628</v>
      </c>
      <c r="D1890" s="17">
        <v>4</v>
      </c>
    </row>
    <row r="1891" spans="1:4" x14ac:dyDescent="0.2">
      <c r="A1891" s="3">
        <v>35440</v>
      </c>
      <c r="B1891" s="2">
        <v>1382</v>
      </c>
      <c r="C1891" t="s">
        <v>10301</v>
      </c>
      <c r="D1891" s="17">
        <v>4</v>
      </c>
    </row>
    <row r="1892" spans="1:4" x14ac:dyDescent="0.2">
      <c r="A1892" s="3">
        <v>35440</v>
      </c>
      <c r="B1892" s="2">
        <v>813</v>
      </c>
      <c r="C1892" t="s">
        <v>9759</v>
      </c>
      <c r="D1892" s="17">
        <v>3</v>
      </c>
    </row>
    <row r="1893" spans="1:4" x14ac:dyDescent="0.2">
      <c r="A1893" s="3">
        <v>35440</v>
      </c>
      <c r="B1893" s="2">
        <v>157</v>
      </c>
      <c r="C1893" t="s">
        <v>9135</v>
      </c>
      <c r="D1893" s="17">
        <v>3</v>
      </c>
    </row>
    <row r="1894" spans="1:4" x14ac:dyDescent="0.2">
      <c r="A1894" s="3">
        <v>35440</v>
      </c>
      <c r="B1894" s="2">
        <v>1372</v>
      </c>
      <c r="C1894" t="s">
        <v>10292</v>
      </c>
      <c r="D1894" s="17">
        <v>2</v>
      </c>
    </row>
    <row r="1895" spans="1:4" x14ac:dyDescent="0.2">
      <c r="A1895" s="3">
        <v>35440</v>
      </c>
      <c r="B1895" s="2">
        <v>77</v>
      </c>
      <c r="C1895" t="s">
        <v>9058</v>
      </c>
      <c r="D1895" s="17">
        <v>3</v>
      </c>
    </row>
    <row r="1896" spans="1:4" x14ac:dyDescent="0.2">
      <c r="A1896" s="3">
        <v>35440</v>
      </c>
      <c r="B1896" s="2">
        <v>453</v>
      </c>
      <c r="C1896" t="s">
        <v>9416</v>
      </c>
      <c r="D1896" s="17">
        <v>3</v>
      </c>
    </row>
    <row r="1897" spans="1:4" x14ac:dyDescent="0.2">
      <c r="A1897" s="3">
        <v>35440</v>
      </c>
      <c r="B1897" s="2">
        <v>882</v>
      </c>
      <c r="C1897" t="s">
        <v>9824</v>
      </c>
      <c r="D1897" s="17">
        <v>3</v>
      </c>
    </row>
    <row r="1898" spans="1:4" x14ac:dyDescent="0.2">
      <c r="A1898" s="3">
        <v>35440</v>
      </c>
      <c r="B1898" s="2">
        <v>326</v>
      </c>
      <c r="C1898" t="s">
        <v>9294</v>
      </c>
      <c r="D1898" s="17">
        <v>2</v>
      </c>
    </row>
    <row r="1899" spans="1:4" x14ac:dyDescent="0.2">
      <c r="A1899" s="3">
        <v>35440</v>
      </c>
      <c r="B1899" s="2">
        <v>849</v>
      </c>
      <c r="C1899" t="s">
        <v>9794</v>
      </c>
      <c r="D1899" s="17">
        <v>2</v>
      </c>
    </row>
    <row r="1900" spans="1:4" x14ac:dyDescent="0.2">
      <c r="A1900" s="3">
        <v>35440</v>
      </c>
      <c r="B1900" s="2">
        <v>420</v>
      </c>
      <c r="C1900" t="s">
        <v>9384</v>
      </c>
      <c r="D1900" s="17">
        <v>5</v>
      </c>
    </row>
    <row r="1901" spans="1:4" x14ac:dyDescent="0.2">
      <c r="A1901" s="3">
        <v>35440</v>
      </c>
      <c r="B1901" s="2">
        <v>982</v>
      </c>
      <c r="C1901" t="s">
        <v>9919</v>
      </c>
      <c r="D1901" s="17">
        <v>4</v>
      </c>
    </row>
    <row r="1902" spans="1:4" x14ac:dyDescent="0.2">
      <c r="A1902" s="3">
        <v>35440</v>
      </c>
      <c r="B1902" s="2">
        <v>27</v>
      </c>
      <c r="C1902" t="s">
        <v>9008</v>
      </c>
      <c r="D1902" s="17">
        <v>3</v>
      </c>
    </row>
    <row r="1903" spans="1:4" x14ac:dyDescent="0.2">
      <c r="A1903" s="3">
        <v>35440</v>
      </c>
      <c r="B1903" s="2">
        <v>603</v>
      </c>
      <c r="C1903" t="s">
        <v>9560</v>
      </c>
      <c r="D1903" s="17">
        <v>3</v>
      </c>
    </row>
    <row r="1904" spans="1:4" x14ac:dyDescent="0.2">
      <c r="A1904" s="3">
        <v>35440</v>
      </c>
      <c r="B1904" s="2">
        <v>432</v>
      </c>
      <c r="C1904" t="s">
        <v>9396</v>
      </c>
      <c r="D1904" s="17">
        <v>3</v>
      </c>
    </row>
    <row r="1905" spans="1:4" x14ac:dyDescent="0.2">
      <c r="A1905" s="3">
        <v>35440</v>
      </c>
      <c r="B1905" s="2">
        <v>116</v>
      </c>
      <c r="C1905" t="s">
        <v>9096</v>
      </c>
      <c r="D1905" s="17">
        <v>4</v>
      </c>
    </row>
    <row r="1906" spans="1:4" x14ac:dyDescent="0.2">
      <c r="A1906" s="3">
        <v>35440</v>
      </c>
      <c r="B1906" s="2">
        <v>1065</v>
      </c>
      <c r="C1906" t="s">
        <v>9999</v>
      </c>
      <c r="D1906" s="17">
        <v>4</v>
      </c>
    </row>
    <row r="1907" spans="1:4" x14ac:dyDescent="0.2">
      <c r="A1907" s="3">
        <v>35440</v>
      </c>
      <c r="B1907" s="2">
        <v>570</v>
      </c>
      <c r="C1907" t="s">
        <v>9528</v>
      </c>
      <c r="D1907" s="17">
        <v>4</v>
      </c>
    </row>
    <row r="1908" spans="1:4" x14ac:dyDescent="0.2">
      <c r="A1908" s="3">
        <v>35440</v>
      </c>
      <c r="B1908" s="2">
        <v>629</v>
      </c>
      <c r="C1908" t="s">
        <v>9586</v>
      </c>
      <c r="D1908" s="17">
        <v>3</v>
      </c>
    </row>
    <row r="1909" spans="1:4" x14ac:dyDescent="0.2">
      <c r="A1909" s="3">
        <v>35440</v>
      </c>
      <c r="B1909" s="2">
        <v>1472</v>
      </c>
      <c r="C1909" t="s">
        <v>10390</v>
      </c>
      <c r="D1909" s="17">
        <v>2</v>
      </c>
    </row>
    <row r="1910" spans="1:4" x14ac:dyDescent="0.2">
      <c r="A1910" s="3">
        <v>35440</v>
      </c>
      <c r="B1910" s="2">
        <v>916</v>
      </c>
      <c r="C1910" t="s">
        <v>9857</v>
      </c>
      <c r="D1910" s="17">
        <v>2</v>
      </c>
    </row>
    <row r="1911" spans="1:4" x14ac:dyDescent="0.2">
      <c r="A1911" s="3">
        <v>35440</v>
      </c>
      <c r="B1911" s="2">
        <v>1439</v>
      </c>
      <c r="C1911" t="s">
        <v>10358</v>
      </c>
      <c r="D1911" s="17">
        <v>4</v>
      </c>
    </row>
    <row r="1912" spans="1:4" x14ac:dyDescent="0.2">
      <c r="A1912" s="3">
        <v>35440</v>
      </c>
      <c r="B1912" s="2">
        <v>1016</v>
      </c>
      <c r="C1912" t="s">
        <v>9952</v>
      </c>
      <c r="D1912" s="17">
        <v>2</v>
      </c>
    </row>
    <row r="1913" spans="1:4" x14ac:dyDescent="0.2">
      <c r="A1913" s="3">
        <v>35440</v>
      </c>
      <c r="B1913" s="2">
        <v>1139</v>
      </c>
      <c r="C1913" t="s">
        <v>10069</v>
      </c>
      <c r="D1913" s="17">
        <v>3</v>
      </c>
    </row>
    <row r="1914" spans="1:4" x14ac:dyDescent="0.2">
      <c r="A1914" s="3">
        <v>35441</v>
      </c>
      <c r="B1914" s="2">
        <v>311</v>
      </c>
      <c r="C1914" t="s">
        <v>9280</v>
      </c>
      <c r="D1914" s="17">
        <v>4</v>
      </c>
    </row>
    <row r="1915" spans="1:4" x14ac:dyDescent="0.2">
      <c r="A1915" s="3">
        <v>35441</v>
      </c>
      <c r="B1915" s="2">
        <v>225</v>
      </c>
      <c r="C1915" t="s">
        <v>9198</v>
      </c>
      <c r="D1915" s="17">
        <v>4</v>
      </c>
    </row>
    <row r="1916" spans="1:4" x14ac:dyDescent="0.2">
      <c r="A1916" s="3">
        <v>35441</v>
      </c>
      <c r="B1916" s="2">
        <v>774</v>
      </c>
      <c r="C1916" t="s">
        <v>9722</v>
      </c>
      <c r="D1916" s="17">
        <v>3</v>
      </c>
    </row>
    <row r="1917" spans="1:4" x14ac:dyDescent="0.2">
      <c r="A1917" s="3">
        <v>35441</v>
      </c>
      <c r="B1917" s="2">
        <v>270</v>
      </c>
      <c r="C1917" t="s">
        <v>9242</v>
      </c>
      <c r="D1917" s="17">
        <v>3</v>
      </c>
    </row>
    <row r="1918" spans="1:4" x14ac:dyDescent="0.2">
      <c r="A1918" s="3">
        <v>35441</v>
      </c>
      <c r="B1918" s="2">
        <v>953</v>
      </c>
      <c r="C1918" t="s">
        <v>9890</v>
      </c>
      <c r="D1918" s="17">
        <v>3</v>
      </c>
    </row>
    <row r="1919" spans="1:4" x14ac:dyDescent="0.2">
      <c r="A1919" s="3">
        <v>35441</v>
      </c>
      <c r="B1919" s="2">
        <v>464</v>
      </c>
      <c r="C1919" t="s">
        <v>9427</v>
      </c>
      <c r="D1919" s="17">
        <v>2</v>
      </c>
    </row>
    <row r="1920" spans="1:4" x14ac:dyDescent="0.2">
      <c r="A1920" s="3">
        <v>35441</v>
      </c>
      <c r="B1920" s="2">
        <v>786</v>
      </c>
      <c r="C1920" t="s">
        <v>9734</v>
      </c>
      <c r="D1920" s="17">
        <v>3</v>
      </c>
    </row>
    <row r="1921" spans="1:4" x14ac:dyDescent="0.2">
      <c r="A1921" s="3">
        <v>35441</v>
      </c>
      <c r="B1921" s="2">
        <v>503</v>
      </c>
      <c r="C1921" t="s">
        <v>9463</v>
      </c>
      <c r="D1921" s="17">
        <v>4</v>
      </c>
    </row>
    <row r="1922" spans="1:4" x14ac:dyDescent="0.2">
      <c r="A1922" s="3">
        <v>35441</v>
      </c>
      <c r="B1922" s="2">
        <v>254</v>
      </c>
      <c r="C1922" t="s">
        <v>9226</v>
      </c>
      <c r="D1922" s="17">
        <v>3</v>
      </c>
    </row>
    <row r="1923" spans="1:4" x14ac:dyDescent="0.2">
      <c r="A1923" s="3">
        <v>35441</v>
      </c>
      <c r="B1923" s="2">
        <v>1003</v>
      </c>
      <c r="C1923" t="s">
        <v>9940</v>
      </c>
      <c r="D1923" s="17">
        <v>3</v>
      </c>
    </row>
    <row r="1924" spans="1:4" x14ac:dyDescent="0.2">
      <c r="A1924" s="3">
        <v>35441</v>
      </c>
      <c r="B1924" s="2">
        <v>973</v>
      </c>
      <c r="C1924" t="s">
        <v>9910</v>
      </c>
      <c r="D1924" s="17">
        <v>4</v>
      </c>
    </row>
    <row r="1925" spans="1:4" x14ac:dyDescent="0.2">
      <c r="A1925" s="3">
        <v>35441</v>
      </c>
      <c r="B1925" s="2">
        <v>1229</v>
      </c>
      <c r="C1925" t="s">
        <v>10153</v>
      </c>
      <c r="D1925" s="17">
        <v>3</v>
      </c>
    </row>
    <row r="1926" spans="1:4" x14ac:dyDescent="0.2">
      <c r="A1926" s="3">
        <v>35441</v>
      </c>
      <c r="B1926" s="2">
        <v>950</v>
      </c>
      <c r="C1926" t="s">
        <v>9887</v>
      </c>
      <c r="D1926" s="17">
        <v>4</v>
      </c>
    </row>
    <row r="1927" spans="1:4" x14ac:dyDescent="0.2">
      <c r="A1927" s="3">
        <v>35441</v>
      </c>
      <c r="B1927" s="2">
        <v>861</v>
      </c>
      <c r="C1927" t="s">
        <v>9805</v>
      </c>
      <c r="D1927" s="17">
        <v>2</v>
      </c>
    </row>
    <row r="1928" spans="1:4" x14ac:dyDescent="0.2">
      <c r="A1928" s="3">
        <v>35441</v>
      </c>
      <c r="B1928" s="2">
        <v>1543</v>
      </c>
      <c r="C1928" t="s">
        <v>10458</v>
      </c>
      <c r="D1928" s="17">
        <v>3</v>
      </c>
    </row>
    <row r="1929" spans="1:4" x14ac:dyDescent="0.2">
      <c r="A1929" s="3">
        <v>35441</v>
      </c>
      <c r="B1929" s="2">
        <v>1087</v>
      </c>
      <c r="C1929" t="s">
        <v>10020</v>
      </c>
      <c r="D1929" s="17">
        <v>2</v>
      </c>
    </row>
    <row r="1930" spans="1:4" x14ac:dyDescent="0.2">
      <c r="A1930" s="3">
        <v>35441</v>
      </c>
      <c r="B1930" s="2">
        <v>1044</v>
      </c>
      <c r="C1930" t="s">
        <v>9979</v>
      </c>
      <c r="D1930" s="17">
        <v>3</v>
      </c>
    </row>
    <row r="1931" spans="1:4" x14ac:dyDescent="0.2">
      <c r="A1931" s="3">
        <v>35441</v>
      </c>
      <c r="B1931" s="2">
        <v>994</v>
      </c>
      <c r="C1931" t="s">
        <v>9931</v>
      </c>
      <c r="D1931" s="17">
        <v>5</v>
      </c>
    </row>
    <row r="1932" spans="1:4" x14ac:dyDescent="0.2">
      <c r="A1932" s="3">
        <v>35441</v>
      </c>
      <c r="B1932" s="2">
        <v>1143</v>
      </c>
      <c r="C1932" t="s">
        <v>10073</v>
      </c>
      <c r="D1932" s="17">
        <v>3</v>
      </c>
    </row>
    <row r="1933" spans="1:4" x14ac:dyDescent="0.2">
      <c r="A1933" s="3">
        <v>35441</v>
      </c>
      <c r="B1933" s="2">
        <v>694</v>
      </c>
      <c r="C1933" t="s">
        <v>9648</v>
      </c>
      <c r="D1933" s="17">
        <v>5</v>
      </c>
    </row>
    <row r="1934" spans="1:4" x14ac:dyDescent="0.2">
      <c r="A1934" s="3">
        <v>35441</v>
      </c>
      <c r="B1934" s="2">
        <v>484</v>
      </c>
      <c r="C1934" t="s">
        <v>9446</v>
      </c>
      <c r="D1934" s="17">
        <v>4</v>
      </c>
    </row>
    <row r="1935" spans="1:4" x14ac:dyDescent="0.2">
      <c r="A1935" s="3">
        <v>35441</v>
      </c>
      <c r="B1935" s="2">
        <v>334</v>
      </c>
      <c r="C1935" t="s">
        <v>9302</v>
      </c>
      <c r="D1935" s="17">
        <v>3</v>
      </c>
    </row>
    <row r="1936" spans="1:4" x14ac:dyDescent="0.2">
      <c r="A1936" s="3">
        <v>35441</v>
      </c>
      <c r="B1936" s="2">
        <v>1150</v>
      </c>
      <c r="C1936" t="s">
        <v>10079</v>
      </c>
      <c r="D1936" s="17">
        <v>4</v>
      </c>
    </row>
    <row r="1937" spans="1:4" x14ac:dyDescent="0.2">
      <c r="A1937" s="3">
        <v>35441</v>
      </c>
      <c r="B1937" s="2">
        <v>261</v>
      </c>
      <c r="C1937" t="s">
        <v>9233</v>
      </c>
      <c r="D1937" s="17">
        <v>4</v>
      </c>
    </row>
    <row r="1938" spans="1:4" x14ac:dyDescent="0.2">
      <c r="A1938" s="3">
        <v>35441</v>
      </c>
      <c r="B1938" s="2">
        <v>638</v>
      </c>
      <c r="C1938" t="s">
        <v>9595</v>
      </c>
      <c r="D1938" s="17">
        <v>2</v>
      </c>
    </row>
    <row r="1939" spans="1:4" x14ac:dyDescent="0.2">
      <c r="A1939" s="3">
        <v>35441</v>
      </c>
      <c r="B1939" s="2">
        <v>1357</v>
      </c>
      <c r="C1939" t="s">
        <v>10279</v>
      </c>
      <c r="D1939" s="17">
        <v>3</v>
      </c>
    </row>
    <row r="1940" spans="1:4" x14ac:dyDescent="0.2">
      <c r="A1940" s="3">
        <v>35441</v>
      </c>
      <c r="B1940" s="2">
        <v>442</v>
      </c>
      <c r="C1940" t="s">
        <v>9406</v>
      </c>
      <c r="D1940" s="17">
        <v>3</v>
      </c>
    </row>
    <row r="1941" spans="1:4" x14ac:dyDescent="0.2">
      <c r="A1941" s="3">
        <v>35441</v>
      </c>
      <c r="B1941" s="2">
        <v>485</v>
      </c>
      <c r="C1941" t="s">
        <v>9447</v>
      </c>
      <c r="D1941" s="17">
        <v>4</v>
      </c>
    </row>
    <row r="1942" spans="1:4" x14ac:dyDescent="0.2">
      <c r="A1942" s="3">
        <v>35441</v>
      </c>
      <c r="B1942" s="2">
        <v>768</v>
      </c>
      <c r="C1942" t="s">
        <v>9717</v>
      </c>
      <c r="D1942" s="17">
        <v>4</v>
      </c>
    </row>
    <row r="1943" spans="1:4" x14ac:dyDescent="0.2">
      <c r="A1943" s="3">
        <v>35441</v>
      </c>
      <c r="B1943" s="2">
        <v>1064</v>
      </c>
      <c r="C1943" t="s">
        <v>9998</v>
      </c>
      <c r="D1943" s="17">
        <v>4</v>
      </c>
    </row>
    <row r="1944" spans="1:4" x14ac:dyDescent="0.2">
      <c r="A1944" s="3">
        <v>35441</v>
      </c>
      <c r="B1944" s="2">
        <v>1434</v>
      </c>
      <c r="C1944" t="s">
        <v>10353</v>
      </c>
      <c r="D1944" s="17">
        <v>4</v>
      </c>
    </row>
    <row r="1945" spans="1:4" x14ac:dyDescent="0.2">
      <c r="A1945" s="3">
        <v>35441</v>
      </c>
      <c r="B1945" s="2">
        <v>525</v>
      </c>
      <c r="C1945" t="s">
        <v>9484</v>
      </c>
      <c r="D1945" s="17">
        <v>4</v>
      </c>
    </row>
    <row r="1946" spans="1:4" x14ac:dyDescent="0.2">
      <c r="A1946" s="3">
        <v>35441</v>
      </c>
      <c r="B1946" s="2">
        <v>1380</v>
      </c>
      <c r="C1946" t="s">
        <v>10300</v>
      </c>
      <c r="D1946" s="17">
        <v>3</v>
      </c>
    </row>
    <row r="1947" spans="1:4" x14ac:dyDescent="0.2">
      <c r="A1947" s="3">
        <v>35441</v>
      </c>
      <c r="B1947" s="2">
        <v>1517</v>
      </c>
      <c r="C1947" t="s">
        <v>10432</v>
      </c>
      <c r="D1947" s="17">
        <v>4</v>
      </c>
    </row>
    <row r="1948" spans="1:4" x14ac:dyDescent="0.2">
      <c r="A1948" s="3">
        <v>35441</v>
      </c>
      <c r="B1948" s="2">
        <v>375</v>
      </c>
      <c r="C1948" t="s">
        <v>9340</v>
      </c>
      <c r="D1948" s="17">
        <v>3</v>
      </c>
    </row>
    <row r="1949" spans="1:4" x14ac:dyDescent="0.2">
      <c r="A1949" s="3">
        <v>35441</v>
      </c>
      <c r="B1949" s="2">
        <v>685</v>
      </c>
      <c r="C1949" t="s">
        <v>9640</v>
      </c>
      <c r="D1949" s="17">
        <v>3</v>
      </c>
    </row>
    <row r="1950" spans="1:4" x14ac:dyDescent="0.2">
      <c r="A1950" s="3">
        <v>35441</v>
      </c>
      <c r="B1950" s="2">
        <v>1313</v>
      </c>
      <c r="C1950" t="s">
        <v>10236</v>
      </c>
      <c r="D1950" s="17">
        <v>3</v>
      </c>
    </row>
    <row r="1951" spans="1:4" x14ac:dyDescent="0.2">
      <c r="A1951" s="3">
        <v>35441</v>
      </c>
      <c r="B1951" s="2">
        <v>159</v>
      </c>
      <c r="C1951" t="s">
        <v>9137</v>
      </c>
      <c r="D1951" s="17">
        <v>3</v>
      </c>
    </row>
    <row r="1952" spans="1:4" x14ac:dyDescent="0.2">
      <c r="A1952" s="3">
        <v>35441</v>
      </c>
      <c r="B1952" s="2">
        <v>101</v>
      </c>
      <c r="C1952" t="s">
        <v>9082</v>
      </c>
      <c r="D1952" s="17">
        <v>2</v>
      </c>
    </row>
    <row r="1953" spans="1:4" x14ac:dyDescent="0.2">
      <c r="A1953" s="3">
        <v>35441</v>
      </c>
      <c r="B1953" s="2">
        <v>1430</v>
      </c>
      <c r="C1953" t="s">
        <v>10349</v>
      </c>
      <c r="D1953" s="17">
        <v>3</v>
      </c>
    </row>
    <row r="1954" spans="1:4" x14ac:dyDescent="0.2">
      <c r="A1954" s="3">
        <v>35441</v>
      </c>
      <c r="B1954" s="2">
        <v>1447</v>
      </c>
      <c r="C1954" t="s">
        <v>10365</v>
      </c>
      <c r="D1954" s="17">
        <v>5</v>
      </c>
    </row>
    <row r="1955" spans="1:4" x14ac:dyDescent="0.2">
      <c r="A1955" s="3">
        <v>35441</v>
      </c>
      <c r="B1955" s="2">
        <v>1397</v>
      </c>
      <c r="C1955" t="s">
        <v>10316</v>
      </c>
      <c r="D1955" s="17">
        <v>4</v>
      </c>
    </row>
    <row r="1956" spans="1:4" x14ac:dyDescent="0.2">
      <c r="A1956" s="3">
        <v>35441</v>
      </c>
      <c r="B1956" s="2">
        <v>1547</v>
      </c>
      <c r="C1956" t="s">
        <v>10461</v>
      </c>
      <c r="D1956" s="17">
        <v>4</v>
      </c>
    </row>
    <row r="1957" spans="1:4" x14ac:dyDescent="0.2">
      <c r="A1957" s="3">
        <v>35441</v>
      </c>
      <c r="B1957" s="2">
        <v>684</v>
      </c>
      <c r="C1957" t="s">
        <v>9639</v>
      </c>
      <c r="D1957" s="17">
        <v>4</v>
      </c>
    </row>
    <row r="1958" spans="1:4" x14ac:dyDescent="0.2">
      <c r="A1958" s="3">
        <v>35441</v>
      </c>
      <c r="B1958" s="2">
        <v>734</v>
      </c>
      <c r="C1958" t="s">
        <v>9687</v>
      </c>
      <c r="D1958" s="17">
        <v>3</v>
      </c>
    </row>
    <row r="1959" spans="1:4" x14ac:dyDescent="0.2">
      <c r="A1959" s="3">
        <v>35441</v>
      </c>
      <c r="B1959" s="2">
        <v>738</v>
      </c>
      <c r="C1959" t="s">
        <v>9690</v>
      </c>
      <c r="D1959" s="17">
        <v>4</v>
      </c>
    </row>
    <row r="1960" spans="1:4" x14ac:dyDescent="0.2">
      <c r="A1960" s="3">
        <v>35441</v>
      </c>
      <c r="B1960" s="2">
        <v>1553</v>
      </c>
      <c r="C1960" t="s">
        <v>10467</v>
      </c>
      <c r="D1960" s="17">
        <v>3</v>
      </c>
    </row>
    <row r="1961" spans="1:4" x14ac:dyDescent="0.2">
      <c r="A1961" s="3">
        <v>35441</v>
      </c>
      <c r="B1961" s="2">
        <v>251</v>
      </c>
      <c r="C1961" t="s">
        <v>9223</v>
      </c>
      <c r="D1961" s="17">
        <v>2</v>
      </c>
    </row>
    <row r="1962" spans="1:4" x14ac:dyDescent="0.2">
      <c r="A1962" s="3">
        <v>35441</v>
      </c>
      <c r="B1962" s="2">
        <v>627</v>
      </c>
      <c r="C1962" t="s">
        <v>9584</v>
      </c>
      <c r="D1962" s="17">
        <v>2</v>
      </c>
    </row>
    <row r="1963" spans="1:4" x14ac:dyDescent="0.2">
      <c r="A1963" s="3">
        <v>35441</v>
      </c>
      <c r="B1963" s="2">
        <v>1470</v>
      </c>
      <c r="C1963" t="s">
        <v>10388</v>
      </c>
      <c r="D1963" s="17">
        <v>3</v>
      </c>
    </row>
    <row r="1964" spans="1:4" x14ac:dyDescent="0.2">
      <c r="A1964" s="3">
        <v>35441</v>
      </c>
      <c r="B1964" s="2">
        <v>501</v>
      </c>
      <c r="C1964" t="s">
        <v>9461</v>
      </c>
      <c r="D1964" s="17">
        <v>3</v>
      </c>
    </row>
    <row r="1965" spans="1:4" x14ac:dyDescent="0.2">
      <c r="A1965" s="3">
        <v>35441</v>
      </c>
      <c r="B1965" s="2">
        <v>49</v>
      </c>
      <c r="C1965" t="s">
        <v>9031</v>
      </c>
      <c r="D1965" s="17">
        <v>3</v>
      </c>
    </row>
    <row r="1966" spans="1:4" x14ac:dyDescent="0.2">
      <c r="A1966" s="3">
        <v>35441</v>
      </c>
      <c r="B1966" s="2">
        <v>65</v>
      </c>
      <c r="C1966" t="s">
        <v>9046</v>
      </c>
      <c r="D1966" s="17">
        <v>3</v>
      </c>
    </row>
    <row r="1967" spans="1:4" x14ac:dyDescent="0.2">
      <c r="A1967" s="3">
        <v>35441</v>
      </c>
      <c r="B1967" s="2">
        <v>115</v>
      </c>
      <c r="C1967" t="s">
        <v>9095</v>
      </c>
      <c r="D1967" s="17">
        <v>3</v>
      </c>
    </row>
    <row r="1968" spans="1:4" x14ac:dyDescent="0.2">
      <c r="A1968" s="3">
        <v>35441</v>
      </c>
      <c r="B1968" s="2">
        <v>1457</v>
      </c>
      <c r="C1968" t="s">
        <v>10375</v>
      </c>
      <c r="D1968" s="17">
        <v>3</v>
      </c>
    </row>
    <row r="1969" spans="1:4" x14ac:dyDescent="0.2">
      <c r="A1969" s="3">
        <v>35441</v>
      </c>
      <c r="B1969" s="2">
        <v>515</v>
      </c>
      <c r="C1969" t="s">
        <v>9474</v>
      </c>
      <c r="D1969" s="17">
        <v>3</v>
      </c>
    </row>
    <row r="1970" spans="1:4" x14ac:dyDescent="0.2">
      <c r="A1970" s="3">
        <v>35441</v>
      </c>
      <c r="B1970" s="2">
        <v>1217</v>
      </c>
      <c r="C1970" t="s">
        <v>10141</v>
      </c>
      <c r="D1970" s="17">
        <v>2</v>
      </c>
    </row>
    <row r="1971" spans="1:4" x14ac:dyDescent="0.2">
      <c r="A1971" s="3">
        <v>35441</v>
      </c>
      <c r="B1971" s="2">
        <v>502</v>
      </c>
      <c r="C1971" t="s">
        <v>9462</v>
      </c>
      <c r="D1971" s="17">
        <v>3</v>
      </c>
    </row>
    <row r="1972" spans="1:4" x14ac:dyDescent="0.2">
      <c r="A1972" s="3">
        <v>35441</v>
      </c>
      <c r="B1972" s="2">
        <v>1091</v>
      </c>
      <c r="C1972" t="s">
        <v>10024</v>
      </c>
      <c r="D1972" s="17">
        <v>3</v>
      </c>
    </row>
    <row r="1973" spans="1:4" x14ac:dyDescent="0.2">
      <c r="A1973" s="3">
        <v>35441</v>
      </c>
      <c r="B1973" s="2">
        <v>469</v>
      </c>
      <c r="C1973" t="s">
        <v>9432</v>
      </c>
      <c r="D1973" s="17">
        <v>3</v>
      </c>
    </row>
    <row r="1974" spans="1:4" x14ac:dyDescent="0.2">
      <c r="A1974" s="3">
        <v>35441</v>
      </c>
      <c r="B1974" s="2">
        <v>391</v>
      </c>
      <c r="C1974" t="s">
        <v>9356</v>
      </c>
      <c r="D1974" s="17">
        <v>5</v>
      </c>
    </row>
    <row r="1975" spans="1:4" x14ac:dyDescent="0.2">
      <c r="A1975" s="3">
        <v>35441</v>
      </c>
      <c r="B1975" s="2">
        <v>168</v>
      </c>
      <c r="C1975" t="s">
        <v>9145</v>
      </c>
      <c r="D1975" s="17">
        <v>2</v>
      </c>
    </row>
    <row r="1976" spans="1:4" x14ac:dyDescent="0.2">
      <c r="A1976" s="3">
        <v>35441</v>
      </c>
      <c r="B1976" s="2">
        <v>1250</v>
      </c>
      <c r="C1976" t="s">
        <v>10174</v>
      </c>
      <c r="D1976" s="17">
        <v>3</v>
      </c>
    </row>
    <row r="1977" spans="1:4" x14ac:dyDescent="0.2">
      <c r="A1977" s="3">
        <v>35441</v>
      </c>
      <c r="B1977" s="2">
        <v>707</v>
      </c>
      <c r="C1977" t="s">
        <v>9660</v>
      </c>
      <c r="D1977" s="17">
        <v>2</v>
      </c>
    </row>
    <row r="1978" spans="1:4" x14ac:dyDescent="0.2">
      <c r="A1978" s="3">
        <v>35441</v>
      </c>
      <c r="B1978" s="2">
        <v>777</v>
      </c>
      <c r="C1978" t="s">
        <v>9725</v>
      </c>
      <c r="D1978" s="17">
        <v>4</v>
      </c>
    </row>
    <row r="1979" spans="1:4" x14ac:dyDescent="0.2">
      <c r="A1979" s="3">
        <v>35441</v>
      </c>
      <c r="B1979" s="2">
        <v>1393</v>
      </c>
      <c r="C1979" t="s">
        <v>10312</v>
      </c>
      <c r="D1979" s="17">
        <v>5</v>
      </c>
    </row>
    <row r="1980" spans="1:4" x14ac:dyDescent="0.2">
      <c r="A1980" s="3">
        <v>35441</v>
      </c>
      <c r="B1980" s="2">
        <v>690</v>
      </c>
      <c r="C1980" t="s">
        <v>9644</v>
      </c>
      <c r="D1980" s="17">
        <v>4</v>
      </c>
    </row>
    <row r="1981" spans="1:4" x14ac:dyDescent="0.2">
      <c r="A1981" s="3">
        <v>35441</v>
      </c>
      <c r="B1981" s="2">
        <v>1433</v>
      </c>
      <c r="C1981" t="s">
        <v>10352</v>
      </c>
      <c r="D1981" s="17">
        <v>3</v>
      </c>
    </row>
    <row r="1982" spans="1:4" x14ac:dyDescent="0.2">
      <c r="A1982" s="3">
        <v>35441</v>
      </c>
      <c r="B1982" s="2">
        <v>158</v>
      </c>
      <c r="C1982" t="s">
        <v>9136</v>
      </c>
      <c r="D1982" s="17">
        <v>4</v>
      </c>
    </row>
    <row r="1983" spans="1:4" x14ac:dyDescent="0.2">
      <c r="A1983" s="3">
        <v>35441</v>
      </c>
      <c r="B1983" s="2">
        <v>964</v>
      </c>
      <c r="C1983" t="s">
        <v>9901</v>
      </c>
      <c r="D1983" s="17">
        <v>3</v>
      </c>
    </row>
    <row r="1984" spans="1:4" x14ac:dyDescent="0.2">
      <c r="A1984" s="3">
        <v>35441</v>
      </c>
      <c r="B1984" s="2">
        <v>808</v>
      </c>
      <c r="C1984" t="s">
        <v>9754</v>
      </c>
      <c r="D1984" s="17">
        <v>3</v>
      </c>
    </row>
    <row r="1985" spans="1:4" x14ac:dyDescent="0.2">
      <c r="A1985" s="3">
        <v>35441</v>
      </c>
      <c r="B1985" s="2">
        <v>132</v>
      </c>
      <c r="C1985" t="s">
        <v>9112</v>
      </c>
      <c r="D1985" s="17">
        <v>4</v>
      </c>
    </row>
    <row r="1986" spans="1:4" x14ac:dyDescent="0.2">
      <c r="A1986" s="3">
        <v>35441</v>
      </c>
      <c r="B1986" s="2">
        <v>188</v>
      </c>
      <c r="C1986" t="s">
        <v>9164</v>
      </c>
      <c r="D1986" s="17">
        <v>3</v>
      </c>
    </row>
    <row r="1987" spans="1:4" x14ac:dyDescent="0.2">
      <c r="A1987" s="3">
        <v>35441</v>
      </c>
      <c r="B1987" s="2">
        <v>11</v>
      </c>
      <c r="C1987" t="s">
        <v>8993</v>
      </c>
      <c r="D1987" s="17">
        <v>5</v>
      </c>
    </row>
    <row r="1988" spans="1:4" x14ac:dyDescent="0.2">
      <c r="A1988" s="3">
        <v>35441</v>
      </c>
      <c r="B1988" s="2">
        <v>1280</v>
      </c>
      <c r="C1988" t="s">
        <v>10203</v>
      </c>
      <c r="D1988" s="17">
        <v>2</v>
      </c>
    </row>
    <row r="1989" spans="1:4" x14ac:dyDescent="0.2">
      <c r="A1989" s="3">
        <v>35441</v>
      </c>
      <c r="B1989" s="2">
        <v>1004</v>
      </c>
      <c r="C1989" t="s">
        <v>9941</v>
      </c>
      <c r="D1989" s="17">
        <v>3</v>
      </c>
    </row>
    <row r="1990" spans="1:4" x14ac:dyDescent="0.2">
      <c r="A1990" s="3">
        <v>35441</v>
      </c>
      <c r="B1990" s="2">
        <v>1420</v>
      </c>
      <c r="C1990" t="s">
        <v>10339</v>
      </c>
      <c r="D1990" s="17">
        <v>4</v>
      </c>
    </row>
    <row r="1991" spans="1:4" x14ac:dyDescent="0.2">
      <c r="A1991" s="3">
        <v>35441</v>
      </c>
      <c r="B1991" s="2">
        <v>171</v>
      </c>
      <c r="C1991" t="s">
        <v>9148</v>
      </c>
      <c r="D1991" s="17">
        <v>3</v>
      </c>
    </row>
    <row r="1992" spans="1:4" x14ac:dyDescent="0.2">
      <c r="A1992" s="3">
        <v>35441</v>
      </c>
      <c r="B1992" s="2">
        <v>545</v>
      </c>
      <c r="C1992" t="s">
        <v>9504</v>
      </c>
      <c r="D1992" s="17">
        <v>3</v>
      </c>
    </row>
    <row r="1993" spans="1:4" x14ac:dyDescent="0.2">
      <c r="A1993" s="3">
        <v>35441</v>
      </c>
      <c r="B1993" s="2">
        <v>895</v>
      </c>
      <c r="C1993" t="s">
        <v>9837</v>
      </c>
      <c r="D1993" s="17">
        <v>2</v>
      </c>
    </row>
    <row r="1994" spans="1:4" x14ac:dyDescent="0.2">
      <c r="A1994" s="3">
        <v>35441</v>
      </c>
      <c r="B1994" s="2">
        <v>1404</v>
      </c>
      <c r="C1994" t="s">
        <v>10323</v>
      </c>
      <c r="D1994" s="17">
        <v>4</v>
      </c>
    </row>
    <row r="1995" spans="1:4" x14ac:dyDescent="0.2">
      <c r="A1995" s="3">
        <v>35441</v>
      </c>
      <c r="B1995" s="2">
        <v>1433</v>
      </c>
      <c r="C1995" t="s">
        <v>10352</v>
      </c>
      <c r="D1995" s="17">
        <v>2</v>
      </c>
    </row>
    <row r="1996" spans="1:4" x14ac:dyDescent="0.2">
      <c r="A1996" s="3">
        <v>35441</v>
      </c>
      <c r="B1996" s="2">
        <v>1151</v>
      </c>
      <c r="C1996" t="s">
        <v>10080</v>
      </c>
      <c r="D1996" s="17">
        <v>3</v>
      </c>
    </row>
    <row r="1997" spans="1:4" x14ac:dyDescent="0.2">
      <c r="A1997" s="3">
        <v>35441</v>
      </c>
      <c r="B1997" s="2">
        <v>1367</v>
      </c>
      <c r="C1997" t="s">
        <v>10288</v>
      </c>
      <c r="D1997" s="17">
        <v>3</v>
      </c>
    </row>
    <row r="1998" spans="1:4" x14ac:dyDescent="0.2">
      <c r="A1998" s="3">
        <v>35441</v>
      </c>
      <c r="B1998" s="2">
        <v>718</v>
      </c>
      <c r="C1998" t="s">
        <v>9671</v>
      </c>
      <c r="D1998" s="17">
        <v>3</v>
      </c>
    </row>
    <row r="1999" spans="1:4" x14ac:dyDescent="0.2">
      <c r="A1999" s="3">
        <v>35441</v>
      </c>
      <c r="B1999" s="2">
        <v>1521</v>
      </c>
      <c r="C1999" t="s">
        <v>10436</v>
      </c>
      <c r="D1999" s="17">
        <v>2</v>
      </c>
    </row>
    <row r="2000" spans="1:4" x14ac:dyDescent="0.2">
      <c r="A2000" s="3">
        <v>35441</v>
      </c>
      <c r="B2000" s="2">
        <v>1084</v>
      </c>
      <c r="C2000" t="s">
        <v>10017</v>
      </c>
      <c r="D2000" s="17">
        <v>3</v>
      </c>
    </row>
    <row r="2001" spans="1:4" x14ac:dyDescent="0.2">
      <c r="A2001" s="3">
        <v>35441</v>
      </c>
      <c r="B2001" s="2">
        <v>9</v>
      </c>
      <c r="C2001" t="s">
        <v>8991</v>
      </c>
      <c r="D2001" s="17">
        <v>3</v>
      </c>
    </row>
    <row r="2002" spans="1:4" x14ac:dyDescent="0.2">
      <c r="A2002" s="3">
        <v>35441</v>
      </c>
      <c r="B2002" s="2">
        <v>618</v>
      </c>
      <c r="C2002" t="s">
        <v>9575</v>
      </c>
      <c r="D2002" s="17">
        <v>3</v>
      </c>
    </row>
    <row r="2003" spans="1:4" x14ac:dyDescent="0.2">
      <c r="A2003" s="3">
        <v>35441</v>
      </c>
      <c r="B2003" s="2">
        <v>262</v>
      </c>
      <c r="C2003" t="s">
        <v>9234</v>
      </c>
      <c r="D2003" s="17">
        <v>3</v>
      </c>
    </row>
    <row r="2004" spans="1:4" x14ac:dyDescent="0.2">
      <c r="A2004" s="3">
        <v>35441</v>
      </c>
      <c r="B2004" s="2">
        <v>185</v>
      </c>
      <c r="C2004" t="s">
        <v>9161</v>
      </c>
      <c r="D2004" s="17">
        <v>2</v>
      </c>
    </row>
    <row r="2005" spans="1:4" x14ac:dyDescent="0.2">
      <c r="A2005" s="3">
        <v>35441</v>
      </c>
      <c r="B2005" s="2">
        <v>2</v>
      </c>
      <c r="C2005" t="s">
        <v>8984</v>
      </c>
      <c r="D2005" s="17">
        <v>2</v>
      </c>
    </row>
    <row r="2006" spans="1:4" x14ac:dyDescent="0.2">
      <c r="A2006" s="3">
        <v>35441</v>
      </c>
      <c r="B2006" s="2">
        <v>551</v>
      </c>
      <c r="C2006" t="s">
        <v>9510</v>
      </c>
      <c r="D2006" s="17">
        <v>2</v>
      </c>
    </row>
    <row r="2007" spans="1:4" x14ac:dyDescent="0.2">
      <c r="A2007" s="3">
        <v>35441</v>
      </c>
      <c r="B2007" s="2">
        <v>889</v>
      </c>
      <c r="C2007" t="s">
        <v>9831</v>
      </c>
      <c r="D2007" s="17">
        <v>3</v>
      </c>
    </row>
    <row r="2008" spans="1:4" x14ac:dyDescent="0.2">
      <c r="A2008" s="3">
        <v>35441</v>
      </c>
      <c r="B2008" s="2">
        <v>1012</v>
      </c>
      <c r="C2008" t="s">
        <v>9948</v>
      </c>
      <c r="D2008" s="17">
        <v>3</v>
      </c>
    </row>
    <row r="2009" spans="1:4" x14ac:dyDescent="0.2">
      <c r="A2009" s="3">
        <v>35441</v>
      </c>
      <c r="B2009" s="2">
        <v>230</v>
      </c>
      <c r="C2009" t="s">
        <v>9203</v>
      </c>
      <c r="D2009" s="17">
        <v>2</v>
      </c>
    </row>
    <row r="2010" spans="1:4" x14ac:dyDescent="0.2">
      <c r="A2010" s="3">
        <v>35441</v>
      </c>
      <c r="B2010" s="2">
        <v>413</v>
      </c>
      <c r="C2010" t="s">
        <v>9378</v>
      </c>
      <c r="D2010" s="17">
        <v>4</v>
      </c>
    </row>
    <row r="2011" spans="1:4" x14ac:dyDescent="0.2">
      <c r="A2011" s="3">
        <v>35441</v>
      </c>
      <c r="B2011" s="2">
        <v>883</v>
      </c>
      <c r="C2011" t="s">
        <v>9825</v>
      </c>
      <c r="D2011" s="17">
        <v>2</v>
      </c>
    </row>
    <row r="2012" spans="1:4" x14ac:dyDescent="0.2">
      <c r="A2012" s="3">
        <v>35441</v>
      </c>
      <c r="B2012" s="2">
        <v>1445</v>
      </c>
      <c r="C2012" t="s">
        <v>10363</v>
      </c>
      <c r="D2012" s="17">
        <v>5</v>
      </c>
    </row>
    <row r="2013" spans="1:4" x14ac:dyDescent="0.2">
      <c r="A2013" s="3">
        <v>35441</v>
      </c>
      <c r="B2013" s="2">
        <v>490</v>
      </c>
      <c r="C2013" t="s">
        <v>9451</v>
      </c>
      <c r="D2013" s="17">
        <v>3</v>
      </c>
    </row>
    <row r="2014" spans="1:4" x14ac:dyDescent="0.2">
      <c r="A2014" s="3">
        <v>35441</v>
      </c>
      <c r="B2014" s="2">
        <v>1066</v>
      </c>
      <c r="C2014" t="s">
        <v>10000</v>
      </c>
      <c r="D2014" s="17">
        <v>2</v>
      </c>
    </row>
    <row r="2015" spans="1:4" x14ac:dyDescent="0.2">
      <c r="A2015" s="3">
        <v>35441</v>
      </c>
      <c r="B2015" s="2">
        <v>969</v>
      </c>
      <c r="C2015" t="s">
        <v>9906</v>
      </c>
      <c r="D2015" s="17">
        <v>3</v>
      </c>
    </row>
    <row r="2016" spans="1:4" x14ac:dyDescent="0.2">
      <c r="A2016" s="3">
        <v>35441</v>
      </c>
      <c r="B2016" s="2">
        <v>26</v>
      </c>
      <c r="C2016" t="s">
        <v>9007</v>
      </c>
      <c r="D2016" s="17">
        <v>3</v>
      </c>
    </row>
    <row r="2017" spans="1:4" x14ac:dyDescent="0.2">
      <c r="A2017" s="3">
        <v>35441</v>
      </c>
      <c r="B2017" s="2">
        <v>881</v>
      </c>
      <c r="C2017" t="s">
        <v>9823</v>
      </c>
      <c r="D2017" s="17">
        <v>3</v>
      </c>
    </row>
    <row r="2018" spans="1:4" x14ac:dyDescent="0.2">
      <c r="A2018" s="3">
        <v>35441</v>
      </c>
      <c r="B2018" s="2">
        <v>1019</v>
      </c>
      <c r="C2018" t="s">
        <v>9955</v>
      </c>
      <c r="D2018" s="17">
        <v>3</v>
      </c>
    </row>
    <row r="2019" spans="1:4" x14ac:dyDescent="0.2">
      <c r="A2019" s="3">
        <v>35441</v>
      </c>
      <c r="B2019" s="2">
        <v>1534</v>
      </c>
      <c r="C2019" t="s">
        <v>10449</v>
      </c>
      <c r="D2019" s="17">
        <v>2</v>
      </c>
    </row>
    <row r="2020" spans="1:4" x14ac:dyDescent="0.2">
      <c r="A2020" s="3">
        <v>35441</v>
      </c>
      <c r="B2020" s="2">
        <v>1445</v>
      </c>
      <c r="C2020" t="s">
        <v>10363</v>
      </c>
      <c r="D2020" s="17">
        <v>3</v>
      </c>
    </row>
    <row r="2021" spans="1:4" x14ac:dyDescent="0.2">
      <c r="A2021" s="3">
        <v>35441</v>
      </c>
      <c r="B2021" s="2">
        <v>569</v>
      </c>
      <c r="C2021" t="s">
        <v>9527</v>
      </c>
      <c r="D2021" s="17">
        <v>3</v>
      </c>
    </row>
    <row r="2022" spans="1:4" x14ac:dyDescent="0.2">
      <c r="A2022" s="3">
        <v>35441</v>
      </c>
      <c r="B2022" s="2">
        <v>1225</v>
      </c>
      <c r="C2022" t="s">
        <v>10149</v>
      </c>
      <c r="D2022" s="17">
        <v>3</v>
      </c>
    </row>
    <row r="2023" spans="1:4" x14ac:dyDescent="0.2">
      <c r="A2023" s="3">
        <v>35441</v>
      </c>
      <c r="B2023" s="2">
        <v>403</v>
      </c>
      <c r="C2023" t="s">
        <v>9368</v>
      </c>
      <c r="D2023" s="17">
        <v>4</v>
      </c>
    </row>
    <row r="2024" spans="1:4" x14ac:dyDescent="0.2">
      <c r="A2024" s="3">
        <v>35441</v>
      </c>
      <c r="B2024" s="2">
        <v>865</v>
      </c>
      <c r="C2024" t="s">
        <v>9809</v>
      </c>
      <c r="D2024" s="17">
        <v>4</v>
      </c>
    </row>
    <row r="2025" spans="1:4" x14ac:dyDescent="0.2">
      <c r="A2025" s="3">
        <v>35441</v>
      </c>
      <c r="B2025" s="2">
        <v>1068</v>
      </c>
      <c r="C2025" t="s">
        <v>10002</v>
      </c>
      <c r="D2025" s="17">
        <v>3</v>
      </c>
    </row>
    <row r="2026" spans="1:4" x14ac:dyDescent="0.2">
      <c r="A2026" s="3">
        <v>35441</v>
      </c>
      <c r="B2026" s="2">
        <v>852</v>
      </c>
      <c r="C2026" t="s">
        <v>9797</v>
      </c>
      <c r="D2026" s="17">
        <v>3</v>
      </c>
    </row>
    <row r="2027" spans="1:4" x14ac:dyDescent="0.2">
      <c r="A2027" s="3">
        <v>35441</v>
      </c>
      <c r="B2027" s="2">
        <v>376</v>
      </c>
      <c r="C2027" t="s">
        <v>9341</v>
      </c>
      <c r="D2027" s="17">
        <v>3</v>
      </c>
    </row>
    <row r="2028" spans="1:4" x14ac:dyDescent="0.2">
      <c r="A2028" s="3">
        <v>35441</v>
      </c>
      <c r="B2028" s="2">
        <v>1391</v>
      </c>
      <c r="C2028" t="s">
        <v>10310</v>
      </c>
      <c r="D2028" s="17">
        <v>3</v>
      </c>
    </row>
    <row r="2029" spans="1:4" x14ac:dyDescent="0.2">
      <c r="A2029" s="3">
        <v>35441</v>
      </c>
      <c r="B2029" s="2">
        <v>1462</v>
      </c>
      <c r="C2029" t="s">
        <v>10380</v>
      </c>
      <c r="D2029" s="17">
        <v>3</v>
      </c>
    </row>
    <row r="2030" spans="1:4" x14ac:dyDescent="0.2">
      <c r="A2030" s="3">
        <v>35441</v>
      </c>
      <c r="B2030" s="2">
        <v>519</v>
      </c>
      <c r="C2030" t="s">
        <v>9478</v>
      </c>
      <c r="D2030" s="17">
        <v>3</v>
      </c>
    </row>
    <row r="2031" spans="1:4" x14ac:dyDescent="0.2">
      <c r="A2031" s="3">
        <v>35441</v>
      </c>
      <c r="B2031" s="2">
        <v>745</v>
      </c>
      <c r="C2031" t="s">
        <v>9697</v>
      </c>
      <c r="D2031" s="17">
        <v>2</v>
      </c>
    </row>
    <row r="2032" spans="1:4" x14ac:dyDescent="0.2">
      <c r="A2032" s="3">
        <v>35441</v>
      </c>
      <c r="B2032" s="2">
        <v>383</v>
      </c>
      <c r="C2032" t="s">
        <v>9348</v>
      </c>
      <c r="D2032" s="17">
        <v>2</v>
      </c>
    </row>
    <row r="2033" spans="1:4" x14ac:dyDescent="0.2">
      <c r="A2033" s="3">
        <v>35441</v>
      </c>
      <c r="B2033" s="2">
        <v>612</v>
      </c>
      <c r="C2033" t="s">
        <v>9569</v>
      </c>
      <c r="D2033" s="17">
        <v>3</v>
      </c>
    </row>
    <row r="2034" spans="1:4" x14ac:dyDescent="0.2">
      <c r="A2034" s="3">
        <v>35441</v>
      </c>
      <c r="B2034" s="2">
        <v>656</v>
      </c>
      <c r="C2034" t="s">
        <v>9612</v>
      </c>
      <c r="D2034" s="17">
        <v>2</v>
      </c>
    </row>
    <row r="2035" spans="1:4" x14ac:dyDescent="0.2">
      <c r="A2035" s="3">
        <v>35441</v>
      </c>
      <c r="B2035" s="2">
        <v>939</v>
      </c>
      <c r="C2035" t="s">
        <v>9879</v>
      </c>
      <c r="D2035" s="17">
        <v>3</v>
      </c>
    </row>
    <row r="2036" spans="1:4" x14ac:dyDescent="0.2">
      <c r="A2036" s="3">
        <v>35441</v>
      </c>
      <c r="B2036" s="2">
        <v>90</v>
      </c>
      <c r="C2036" t="s">
        <v>9071</v>
      </c>
      <c r="D2036" s="17">
        <v>2</v>
      </c>
    </row>
    <row r="2037" spans="1:4" x14ac:dyDescent="0.2">
      <c r="A2037" s="3">
        <v>35441</v>
      </c>
      <c r="B2037" s="2">
        <v>1492</v>
      </c>
      <c r="C2037" t="s">
        <v>10410</v>
      </c>
      <c r="D2037" s="17">
        <v>3</v>
      </c>
    </row>
    <row r="2038" spans="1:4" x14ac:dyDescent="0.2">
      <c r="A2038" s="3">
        <v>35441</v>
      </c>
      <c r="B2038" s="2">
        <v>816</v>
      </c>
      <c r="C2038" t="s">
        <v>9762</v>
      </c>
      <c r="D2038" s="17">
        <v>2</v>
      </c>
    </row>
    <row r="2039" spans="1:4" x14ac:dyDescent="0.2">
      <c r="A2039" s="3">
        <v>35441</v>
      </c>
      <c r="B2039" s="2">
        <v>546</v>
      </c>
      <c r="C2039" t="s">
        <v>9505</v>
      </c>
      <c r="D2039" s="17">
        <v>2</v>
      </c>
    </row>
    <row r="2040" spans="1:4" x14ac:dyDescent="0.2">
      <c r="A2040" s="3">
        <v>35441</v>
      </c>
      <c r="B2040" s="2">
        <v>1022</v>
      </c>
      <c r="C2040" t="s">
        <v>9957</v>
      </c>
      <c r="D2040" s="17">
        <v>3</v>
      </c>
    </row>
    <row r="2041" spans="1:4" x14ac:dyDescent="0.2">
      <c r="A2041" s="3">
        <v>35441</v>
      </c>
      <c r="B2041" s="2">
        <v>1399</v>
      </c>
      <c r="C2041" t="s">
        <v>10318</v>
      </c>
      <c r="D2041" s="17">
        <v>2</v>
      </c>
    </row>
    <row r="2042" spans="1:4" x14ac:dyDescent="0.2">
      <c r="A2042" s="3">
        <v>35441</v>
      </c>
      <c r="B2042" s="2">
        <v>683</v>
      </c>
      <c r="C2042" t="s">
        <v>9638</v>
      </c>
      <c r="D2042" s="17">
        <v>4</v>
      </c>
    </row>
    <row r="2043" spans="1:4" x14ac:dyDescent="0.2">
      <c r="A2043" s="3">
        <v>35441</v>
      </c>
      <c r="B2043" s="2">
        <v>1369</v>
      </c>
      <c r="C2043" t="s">
        <v>10290</v>
      </c>
      <c r="D2043" s="17">
        <v>4</v>
      </c>
    </row>
    <row r="2044" spans="1:4" x14ac:dyDescent="0.2">
      <c r="A2044" s="3">
        <v>35441</v>
      </c>
      <c r="B2044" s="2">
        <v>1246</v>
      </c>
      <c r="C2044" t="s">
        <v>10170</v>
      </c>
      <c r="D2044" s="17">
        <v>3</v>
      </c>
    </row>
    <row r="2045" spans="1:4" x14ac:dyDescent="0.2">
      <c r="A2045" s="3">
        <v>35441</v>
      </c>
      <c r="B2045" s="2">
        <v>1529</v>
      </c>
      <c r="C2045" t="s">
        <v>10444</v>
      </c>
      <c r="D2045" s="17">
        <v>4</v>
      </c>
    </row>
    <row r="2046" spans="1:4" x14ac:dyDescent="0.2">
      <c r="A2046" s="3">
        <v>35441</v>
      </c>
      <c r="B2046" s="2">
        <v>680</v>
      </c>
      <c r="C2046" t="s">
        <v>9635</v>
      </c>
      <c r="D2046" s="17">
        <v>3</v>
      </c>
    </row>
    <row r="2047" spans="1:4" x14ac:dyDescent="0.2">
      <c r="A2047" s="3">
        <v>35441</v>
      </c>
      <c r="B2047" s="2">
        <v>110</v>
      </c>
      <c r="C2047" t="s">
        <v>9090</v>
      </c>
      <c r="D2047" s="17">
        <v>4</v>
      </c>
    </row>
    <row r="2048" spans="1:4" x14ac:dyDescent="0.2">
      <c r="A2048" s="3">
        <v>35441</v>
      </c>
      <c r="B2048" s="2">
        <v>992</v>
      </c>
      <c r="C2048" t="s">
        <v>9929</v>
      </c>
      <c r="D2048" s="17">
        <v>4</v>
      </c>
    </row>
    <row r="2049" spans="1:4" x14ac:dyDescent="0.2">
      <c r="A2049" s="3">
        <v>35441</v>
      </c>
      <c r="B2049" s="2">
        <v>1462</v>
      </c>
      <c r="C2049" t="s">
        <v>10380</v>
      </c>
      <c r="D2049" s="17">
        <v>3</v>
      </c>
    </row>
    <row r="2050" spans="1:4" x14ac:dyDescent="0.2">
      <c r="A2050" s="3">
        <v>35441</v>
      </c>
      <c r="B2050" s="2">
        <v>1286</v>
      </c>
      <c r="C2050" t="s">
        <v>10209</v>
      </c>
      <c r="D2050" s="17">
        <v>4</v>
      </c>
    </row>
    <row r="2051" spans="1:4" x14ac:dyDescent="0.2">
      <c r="A2051" s="3">
        <v>35441</v>
      </c>
      <c r="B2051" s="2">
        <v>996</v>
      </c>
      <c r="C2051" t="s">
        <v>9933</v>
      </c>
      <c r="D2051" s="17">
        <v>3</v>
      </c>
    </row>
    <row r="2052" spans="1:4" x14ac:dyDescent="0.2">
      <c r="A2052" s="3">
        <v>35441</v>
      </c>
      <c r="B2052" s="2">
        <v>720</v>
      </c>
      <c r="C2052" t="s">
        <v>9673</v>
      </c>
      <c r="D2052" s="17">
        <v>3</v>
      </c>
    </row>
    <row r="2053" spans="1:4" x14ac:dyDescent="0.2">
      <c r="A2053" s="3">
        <v>35441</v>
      </c>
      <c r="B2053" s="2">
        <v>1136</v>
      </c>
      <c r="C2053" t="s">
        <v>10066</v>
      </c>
      <c r="D2053" s="17">
        <v>4</v>
      </c>
    </row>
    <row r="2054" spans="1:4" x14ac:dyDescent="0.2">
      <c r="A2054" s="3">
        <v>35441</v>
      </c>
      <c r="B2054" s="2">
        <v>1243</v>
      </c>
      <c r="C2054" t="s">
        <v>10167</v>
      </c>
      <c r="D2054" s="17">
        <v>3</v>
      </c>
    </row>
    <row r="2055" spans="1:4" x14ac:dyDescent="0.2">
      <c r="A2055" s="3">
        <v>35441</v>
      </c>
      <c r="B2055" s="2">
        <v>368</v>
      </c>
      <c r="C2055" t="s">
        <v>9333</v>
      </c>
      <c r="D2055" s="17">
        <v>3</v>
      </c>
    </row>
    <row r="2056" spans="1:4" x14ac:dyDescent="0.2">
      <c r="A2056" s="3">
        <v>35441</v>
      </c>
      <c r="B2056" s="2">
        <v>1023</v>
      </c>
      <c r="C2056" t="s">
        <v>9958</v>
      </c>
      <c r="D2056" s="17">
        <v>3</v>
      </c>
    </row>
    <row r="2057" spans="1:4" x14ac:dyDescent="0.2">
      <c r="A2057" s="3">
        <v>35441</v>
      </c>
      <c r="B2057" s="2">
        <v>201</v>
      </c>
      <c r="C2057" t="s">
        <v>9176</v>
      </c>
      <c r="D2057" s="17">
        <v>2</v>
      </c>
    </row>
    <row r="2058" spans="1:4" x14ac:dyDescent="0.2">
      <c r="A2058" s="3">
        <v>35441</v>
      </c>
      <c r="B2058" s="2">
        <v>378</v>
      </c>
      <c r="C2058" t="s">
        <v>9343</v>
      </c>
      <c r="D2058" s="17">
        <v>4</v>
      </c>
    </row>
    <row r="2059" spans="1:4" x14ac:dyDescent="0.2">
      <c r="A2059" s="3">
        <v>35441</v>
      </c>
      <c r="B2059" s="2">
        <v>261</v>
      </c>
      <c r="C2059" t="s">
        <v>9233</v>
      </c>
      <c r="D2059" s="17">
        <v>4</v>
      </c>
    </row>
    <row r="2060" spans="1:4" x14ac:dyDescent="0.2">
      <c r="A2060" s="3">
        <v>35441</v>
      </c>
      <c r="B2060" s="2">
        <v>1283</v>
      </c>
      <c r="C2060" t="s">
        <v>10206</v>
      </c>
      <c r="D2060" s="17">
        <v>3</v>
      </c>
    </row>
    <row r="2061" spans="1:4" x14ac:dyDescent="0.2">
      <c r="A2061" s="3">
        <v>35441</v>
      </c>
      <c r="B2061" s="2">
        <v>1393</v>
      </c>
      <c r="C2061" t="s">
        <v>10312</v>
      </c>
      <c r="D2061" s="17">
        <v>4</v>
      </c>
    </row>
    <row r="2062" spans="1:4" x14ac:dyDescent="0.2">
      <c r="A2062" s="3">
        <v>35441</v>
      </c>
      <c r="B2062" s="2">
        <v>1476</v>
      </c>
      <c r="C2062" t="s">
        <v>10394</v>
      </c>
      <c r="D2062" s="17">
        <v>3</v>
      </c>
    </row>
    <row r="2063" spans="1:4" x14ac:dyDescent="0.2">
      <c r="A2063" s="3">
        <v>35441</v>
      </c>
      <c r="B2063" s="2">
        <v>1227</v>
      </c>
      <c r="C2063" t="s">
        <v>10151</v>
      </c>
      <c r="D2063" s="17">
        <v>4</v>
      </c>
    </row>
    <row r="2064" spans="1:4" x14ac:dyDescent="0.2">
      <c r="A2064" s="3">
        <v>35441</v>
      </c>
      <c r="B2064" s="2">
        <v>1449</v>
      </c>
      <c r="C2064" t="s">
        <v>10367</v>
      </c>
      <c r="D2064" s="17">
        <v>3</v>
      </c>
    </row>
    <row r="2065" spans="1:4" x14ac:dyDescent="0.2">
      <c r="A2065" s="3">
        <v>35441</v>
      </c>
      <c r="B2065" s="2">
        <v>894</v>
      </c>
      <c r="C2065" t="s">
        <v>9836</v>
      </c>
      <c r="D2065" s="17">
        <v>3</v>
      </c>
    </row>
    <row r="2066" spans="1:4" x14ac:dyDescent="0.2">
      <c r="A2066" s="3">
        <v>35441</v>
      </c>
      <c r="B2066" s="2">
        <v>1416</v>
      </c>
      <c r="C2066" t="s">
        <v>10335</v>
      </c>
      <c r="D2066" s="17">
        <v>3</v>
      </c>
    </row>
    <row r="2067" spans="1:4" x14ac:dyDescent="0.2">
      <c r="A2067" s="3">
        <v>35441</v>
      </c>
      <c r="B2067" s="2">
        <v>1200</v>
      </c>
      <c r="C2067" t="s">
        <v>10125</v>
      </c>
      <c r="D2067" s="17">
        <v>2</v>
      </c>
    </row>
    <row r="2068" spans="1:4" x14ac:dyDescent="0.2">
      <c r="A2068" s="3">
        <v>35441</v>
      </c>
      <c r="B2068" s="2">
        <v>85</v>
      </c>
      <c r="C2068" t="s">
        <v>9066</v>
      </c>
      <c r="D2068" s="17">
        <v>4</v>
      </c>
    </row>
    <row r="2069" spans="1:4" x14ac:dyDescent="0.2">
      <c r="A2069" s="3">
        <v>35441</v>
      </c>
      <c r="B2069" s="2">
        <v>727</v>
      </c>
      <c r="C2069" t="s">
        <v>9680</v>
      </c>
      <c r="D2069" s="17">
        <v>4</v>
      </c>
    </row>
    <row r="2070" spans="1:4" x14ac:dyDescent="0.2">
      <c r="A2070" s="3">
        <v>35441</v>
      </c>
      <c r="B2070" s="2">
        <v>1217</v>
      </c>
      <c r="C2070" t="s">
        <v>10141</v>
      </c>
      <c r="D2070" s="17">
        <v>4</v>
      </c>
    </row>
    <row r="2071" spans="1:4" x14ac:dyDescent="0.2">
      <c r="A2071" s="3">
        <v>35441</v>
      </c>
      <c r="B2071" s="2">
        <v>229</v>
      </c>
      <c r="C2071" t="s">
        <v>9202</v>
      </c>
      <c r="D2071" s="17">
        <v>5</v>
      </c>
    </row>
    <row r="2072" spans="1:4" x14ac:dyDescent="0.2">
      <c r="A2072" s="3">
        <v>35441</v>
      </c>
      <c r="B2072" s="2">
        <v>618</v>
      </c>
      <c r="C2072" t="s">
        <v>9575</v>
      </c>
      <c r="D2072" s="17">
        <v>3</v>
      </c>
    </row>
    <row r="2073" spans="1:4" x14ac:dyDescent="0.2">
      <c r="A2073" s="3">
        <v>35441</v>
      </c>
      <c r="B2073" s="2">
        <v>595</v>
      </c>
      <c r="C2073" t="s">
        <v>9552</v>
      </c>
      <c r="D2073" s="17">
        <v>3</v>
      </c>
    </row>
    <row r="2074" spans="1:4" x14ac:dyDescent="0.2">
      <c r="A2074" s="3">
        <v>35441</v>
      </c>
      <c r="B2074" s="2">
        <v>1078</v>
      </c>
      <c r="C2074" t="s">
        <v>10011</v>
      </c>
      <c r="D2074" s="17">
        <v>5</v>
      </c>
    </row>
    <row r="2075" spans="1:4" x14ac:dyDescent="0.2">
      <c r="A2075" s="3">
        <v>35441</v>
      </c>
      <c r="B2075" s="2">
        <v>1328</v>
      </c>
      <c r="C2075" t="s">
        <v>10250</v>
      </c>
      <c r="D2075" s="17">
        <v>3</v>
      </c>
    </row>
    <row r="2076" spans="1:4" x14ac:dyDescent="0.2">
      <c r="A2076" s="3">
        <v>35441</v>
      </c>
      <c r="B2076" s="2">
        <v>25</v>
      </c>
      <c r="C2076" t="s">
        <v>9006</v>
      </c>
      <c r="D2076" s="17">
        <v>3</v>
      </c>
    </row>
    <row r="2077" spans="1:4" x14ac:dyDescent="0.2">
      <c r="A2077" s="3">
        <v>35441</v>
      </c>
      <c r="B2077" s="2">
        <v>402</v>
      </c>
      <c r="C2077" t="s">
        <v>9367</v>
      </c>
      <c r="D2077" s="17">
        <v>3</v>
      </c>
    </row>
    <row r="2078" spans="1:4" x14ac:dyDescent="0.2">
      <c r="A2078" s="3">
        <v>35441</v>
      </c>
      <c r="B2078" s="2">
        <v>252</v>
      </c>
      <c r="C2078" t="s">
        <v>9224</v>
      </c>
      <c r="D2078" s="17">
        <v>3</v>
      </c>
    </row>
    <row r="2079" spans="1:4" x14ac:dyDescent="0.2">
      <c r="A2079" s="3">
        <v>35441</v>
      </c>
      <c r="B2079" s="2">
        <v>435</v>
      </c>
      <c r="C2079" t="s">
        <v>9399</v>
      </c>
      <c r="D2079" s="17">
        <v>2</v>
      </c>
    </row>
    <row r="2080" spans="1:4" x14ac:dyDescent="0.2">
      <c r="A2080" s="3">
        <v>35441</v>
      </c>
      <c r="B2080" s="2">
        <v>1144</v>
      </c>
      <c r="C2080" t="s">
        <v>10074</v>
      </c>
      <c r="D2080" s="17">
        <v>3</v>
      </c>
    </row>
    <row r="2081" spans="1:4" x14ac:dyDescent="0.2">
      <c r="A2081" s="3">
        <v>35441</v>
      </c>
      <c r="B2081" s="2">
        <v>1398</v>
      </c>
      <c r="C2081" t="s">
        <v>10317</v>
      </c>
      <c r="D2081" s="17">
        <v>4</v>
      </c>
    </row>
    <row r="2082" spans="1:4" x14ac:dyDescent="0.2">
      <c r="A2082" s="3">
        <v>35441</v>
      </c>
      <c r="B2082" s="2">
        <v>1348</v>
      </c>
      <c r="C2082" t="s">
        <v>10270</v>
      </c>
      <c r="D2082" s="17">
        <v>4</v>
      </c>
    </row>
    <row r="2083" spans="1:4" x14ac:dyDescent="0.2">
      <c r="A2083" s="3">
        <v>35441</v>
      </c>
      <c r="B2083" s="2">
        <v>1497</v>
      </c>
      <c r="C2083" t="s">
        <v>10415</v>
      </c>
      <c r="D2083" s="17">
        <v>2</v>
      </c>
    </row>
    <row r="2084" spans="1:4" x14ac:dyDescent="0.2">
      <c r="A2084" s="3">
        <v>35441</v>
      </c>
      <c r="B2084" s="2">
        <v>1048</v>
      </c>
      <c r="C2084" t="s">
        <v>9982</v>
      </c>
      <c r="D2084" s="17">
        <v>3</v>
      </c>
    </row>
    <row r="2085" spans="1:4" x14ac:dyDescent="0.2">
      <c r="A2085" s="3">
        <v>35441</v>
      </c>
      <c r="B2085" s="2">
        <v>1252</v>
      </c>
      <c r="C2085" t="s">
        <v>10176</v>
      </c>
      <c r="D2085" s="17">
        <v>3</v>
      </c>
    </row>
    <row r="2086" spans="1:4" x14ac:dyDescent="0.2">
      <c r="A2086" s="3">
        <v>35441</v>
      </c>
      <c r="B2086" s="2">
        <v>1468</v>
      </c>
      <c r="C2086" t="s">
        <v>10386</v>
      </c>
      <c r="D2086" s="17">
        <v>3</v>
      </c>
    </row>
    <row r="2087" spans="1:4" x14ac:dyDescent="0.2">
      <c r="A2087" s="3">
        <v>35441</v>
      </c>
      <c r="B2087" s="2">
        <v>865</v>
      </c>
      <c r="C2087" t="s">
        <v>9809</v>
      </c>
      <c r="D2087" s="17">
        <v>3</v>
      </c>
    </row>
    <row r="2088" spans="1:4" x14ac:dyDescent="0.2">
      <c r="A2088" s="3">
        <v>35441</v>
      </c>
      <c r="B2088" s="2">
        <v>243</v>
      </c>
      <c r="C2088" t="s">
        <v>9216</v>
      </c>
      <c r="D2088" s="17">
        <v>3</v>
      </c>
    </row>
    <row r="2089" spans="1:4" x14ac:dyDescent="0.2">
      <c r="A2089" s="3">
        <v>35441</v>
      </c>
      <c r="B2089" s="2">
        <v>665</v>
      </c>
      <c r="C2089" t="s">
        <v>9621</v>
      </c>
      <c r="D2089" s="17">
        <v>3</v>
      </c>
    </row>
    <row r="2090" spans="1:4" x14ac:dyDescent="0.2">
      <c r="A2090" s="3">
        <v>35441</v>
      </c>
      <c r="B2090" s="2">
        <v>842</v>
      </c>
      <c r="C2090" t="s">
        <v>9787</v>
      </c>
      <c r="D2090" s="17">
        <v>3</v>
      </c>
    </row>
    <row r="2091" spans="1:4" x14ac:dyDescent="0.2">
      <c r="A2091" s="3">
        <v>35441</v>
      </c>
      <c r="B2091" s="2">
        <v>959</v>
      </c>
      <c r="C2091" t="s">
        <v>9896</v>
      </c>
      <c r="D2091" s="17">
        <v>4</v>
      </c>
    </row>
    <row r="2092" spans="1:4" x14ac:dyDescent="0.2">
      <c r="A2092" s="3">
        <v>35441</v>
      </c>
      <c r="B2092" s="2">
        <v>376</v>
      </c>
      <c r="C2092" t="s">
        <v>9341</v>
      </c>
      <c r="D2092" s="17">
        <v>2</v>
      </c>
    </row>
    <row r="2093" spans="1:4" x14ac:dyDescent="0.2">
      <c r="A2093" s="3">
        <v>35441</v>
      </c>
      <c r="B2093" s="2">
        <v>566</v>
      </c>
      <c r="C2093" t="s">
        <v>9524</v>
      </c>
      <c r="D2093" s="17">
        <v>4</v>
      </c>
    </row>
    <row r="2094" spans="1:4" x14ac:dyDescent="0.2">
      <c r="A2094" s="3">
        <v>35441</v>
      </c>
      <c r="B2094" s="2">
        <v>189</v>
      </c>
      <c r="C2094" t="s">
        <v>9165</v>
      </c>
      <c r="D2094" s="17">
        <v>2</v>
      </c>
    </row>
    <row r="2095" spans="1:4" x14ac:dyDescent="0.2">
      <c r="A2095" s="3">
        <v>35441</v>
      </c>
      <c r="B2095" s="2">
        <v>299</v>
      </c>
      <c r="C2095" t="s">
        <v>9268</v>
      </c>
      <c r="D2095" s="17">
        <v>2</v>
      </c>
    </row>
    <row r="2096" spans="1:4" x14ac:dyDescent="0.2">
      <c r="A2096" s="3">
        <v>35441</v>
      </c>
      <c r="B2096" s="2">
        <v>382</v>
      </c>
      <c r="C2096" t="s">
        <v>9347</v>
      </c>
      <c r="D2096" s="17">
        <v>2</v>
      </c>
    </row>
    <row r="2097" spans="1:4" x14ac:dyDescent="0.2">
      <c r="A2097" s="3">
        <v>35441</v>
      </c>
      <c r="B2097" s="2">
        <v>230</v>
      </c>
      <c r="C2097" t="s">
        <v>9203</v>
      </c>
      <c r="D2097" s="17">
        <v>3</v>
      </c>
    </row>
    <row r="2098" spans="1:4" x14ac:dyDescent="0.2">
      <c r="A2098" s="3">
        <v>35441</v>
      </c>
      <c r="B2098" s="2">
        <v>979</v>
      </c>
      <c r="C2098" t="s">
        <v>9916</v>
      </c>
      <c r="D2098" s="17">
        <v>3</v>
      </c>
    </row>
    <row r="2099" spans="1:4" x14ac:dyDescent="0.2">
      <c r="A2099" s="3">
        <v>35441</v>
      </c>
      <c r="B2099" s="2">
        <v>290</v>
      </c>
      <c r="C2099" t="s">
        <v>9260</v>
      </c>
      <c r="D2099" s="17">
        <v>3</v>
      </c>
    </row>
    <row r="2100" spans="1:4" x14ac:dyDescent="0.2">
      <c r="A2100" s="3">
        <v>35441</v>
      </c>
      <c r="B2100" s="2">
        <v>740</v>
      </c>
      <c r="C2100" t="s">
        <v>9692</v>
      </c>
      <c r="D2100" s="17">
        <v>3</v>
      </c>
    </row>
    <row r="2101" spans="1:4" x14ac:dyDescent="0.2">
      <c r="A2101" s="3">
        <v>35441</v>
      </c>
      <c r="B2101" s="2">
        <v>1422</v>
      </c>
      <c r="C2101" t="s">
        <v>10341</v>
      </c>
      <c r="D2101" s="17">
        <v>4</v>
      </c>
    </row>
    <row r="2102" spans="1:4" x14ac:dyDescent="0.2">
      <c r="A2102" s="3">
        <v>35441</v>
      </c>
      <c r="B2102" s="2">
        <v>519</v>
      </c>
      <c r="C2102" t="s">
        <v>9478</v>
      </c>
      <c r="D2102" s="17">
        <v>3</v>
      </c>
    </row>
    <row r="2103" spans="1:4" x14ac:dyDescent="0.2">
      <c r="A2103" s="3">
        <v>35441</v>
      </c>
      <c r="B2103" s="2">
        <v>1255</v>
      </c>
      <c r="C2103" t="s">
        <v>10179</v>
      </c>
      <c r="D2103" s="17">
        <v>3</v>
      </c>
    </row>
    <row r="2104" spans="1:4" x14ac:dyDescent="0.2">
      <c r="A2104" s="3">
        <v>35441</v>
      </c>
      <c r="B2104" s="2">
        <v>906</v>
      </c>
      <c r="C2104" t="s">
        <v>9847</v>
      </c>
      <c r="D2104" s="17">
        <v>3</v>
      </c>
    </row>
    <row r="2105" spans="1:4" x14ac:dyDescent="0.2">
      <c r="A2105" s="3">
        <v>35441</v>
      </c>
      <c r="B2105" s="2">
        <v>923</v>
      </c>
      <c r="C2105" t="s">
        <v>9863</v>
      </c>
      <c r="D2105" s="17">
        <v>3</v>
      </c>
    </row>
    <row r="2106" spans="1:4" x14ac:dyDescent="0.2">
      <c r="A2106" s="3">
        <v>35441</v>
      </c>
      <c r="B2106" s="2">
        <v>873</v>
      </c>
      <c r="C2106" t="s">
        <v>9816</v>
      </c>
      <c r="D2106" s="17">
        <v>3</v>
      </c>
    </row>
    <row r="2107" spans="1:4" x14ac:dyDescent="0.2">
      <c r="A2107" s="3">
        <v>35441</v>
      </c>
      <c r="B2107" s="2">
        <v>1228</v>
      </c>
      <c r="C2107" t="s">
        <v>10152</v>
      </c>
      <c r="D2107" s="17">
        <v>3</v>
      </c>
    </row>
    <row r="2108" spans="1:4" x14ac:dyDescent="0.2">
      <c r="A2108" s="3">
        <v>35441</v>
      </c>
      <c r="B2108" s="2">
        <v>686</v>
      </c>
      <c r="C2108" t="s">
        <v>9641</v>
      </c>
      <c r="D2108" s="17">
        <v>3</v>
      </c>
    </row>
    <row r="2109" spans="1:4" x14ac:dyDescent="0.2">
      <c r="A2109" s="3">
        <v>35441</v>
      </c>
      <c r="B2109" s="2">
        <v>1126</v>
      </c>
      <c r="C2109" t="s">
        <v>10056</v>
      </c>
      <c r="D2109" s="17">
        <v>3</v>
      </c>
    </row>
    <row r="2110" spans="1:4" x14ac:dyDescent="0.2">
      <c r="A2110" s="3">
        <v>35441</v>
      </c>
      <c r="B2110" s="2">
        <v>238</v>
      </c>
      <c r="C2110" t="s">
        <v>9211</v>
      </c>
      <c r="D2110" s="17">
        <v>4</v>
      </c>
    </row>
    <row r="2111" spans="1:4" x14ac:dyDescent="0.2">
      <c r="A2111" s="3">
        <v>35441</v>
      </c>
      <c r="B2111" s="2">
        <v>1419</v>
      </c>
      <c r="C2111" t="s">
        <v>10338</v>
      </c>
      <c r="D2111" s="17">
        <v>3</v>
      </c>
    </row>
    <row r="2112" spans="1:4" x14ac:dyDescent="0.2">
      <c r="A2112" s="3">
        <v>35441</v>
      </c>
      <c r="B2112" s="2">
        <v>1330</v>
      </c>
      <c r="C2112" t="s">
        <v>10252</v>
      </c>
      <c r="D2112" s="17">
        <v>3</v>
      </c>
    </row>
    <row r="2113" spans="1:4" x14ac:dyDescent="0.2">
      <c r="A2113" s="3">
        <v>35441</v>
      </c>
      <c r="B2113" s="2">
        <v>454</v>
      </c>
      <c r="C2113" t="s">
        <v>9417</v>
      </c>
      <c r="D2113" s="17">
        <v>4</v>
      </c>
    </row>
    <row r="2114" spans="1:4" x14ac:dyDescent="0.2">
      <c r="A2114" s="3">
        <v>35441</v>
      </c>
      <c r="B2114" s="2">
        <v>1109</v>
      </c>
      <c r="C2114" t="s">
        <v>10041</v>
      </c>
      <c r="D2114" s="17">
        <v>3</v>
      </c>
    </row>
    <row r="2115" spans="1:4" x14ac:dyDescent="0.2">
      <c r="A2115" s="3">
        <v>35441</v>
      </c>
      <c r="B2115" s="2">
        <v>1226</v>
      </c>
      <c r="C2115" t="s">
        <v>10150</v>
      </c>
      <c r="D2115" s="17">
        <v>4</v>
      </c>
    </row>
    <row r="2116" spans="1:4" x14ac:dyDescent="0.2">
      <c r="A2116" s="3">
        <v>35441</v>
      </c>
      <c r="B2116" s="2">
        <v>1496</v>
      </c>
      <c r="C2116" t="s">
        <v>10414</v>
      </c>
      <c r="D2116" s="17">
        <v>3</v>
      </c>
    </row>
    <row r="2117" spans="1:4" x14ac:dyDescent="0.2">
      <c r="A2117" s="3">
        <v>35441</v>
      </c>
      <c r="B2117" s="2">
        <v>1479</v>
      </c>
      <c r="C2117" t="s">
        <v>10397</v>
      </c>
      <c r="D2117" s="17">
        <v>4</v>
      </c>
    </row>
    <row r="2118" spans="1:4" x14ac:dyDescent="0.2">
      <c r="A2118" s="3">
        <v>35441</v>
      </c>
      <c r="B2118" s="2">
        <v>5</v>
      </c>
      <c r="C2118" t="s">
        <v>8987</v>
      </c>
      <c r="D2118" s="17">
        <v>3</v>
      </c>
    </row>
    <row r="2119" spans="1:4" x14ac:dyDescent="0.2">
      <c r="A2119" s="3">
        <v>35441</v>
      </c>
      <c r="B2119" s="2">
        <v>1313</v>
      </c>
      <c r="C2119" t="s">
        <v>10236</v>
      </c>
      <c r="D2119" s="17">
        <v>3</v>
      </c>
    </row>
    <row r="2120" spans="1:4" x14ac:dyDescent="0.2">
      <c r="A2120" s="3">
        <v>35441</v>
      </c>
      <c r="B2120" s="2">
        <v>504</v>
      </c>
      <c r="C2120" t="s">
        <v>9464</v>
      </c>
      <c r="D2120" s="17">
        <v>2</v>
      </c>
    </row>
    <row r="2121" spans="1:4" x14ac:dyDescent="0.2">
      <c r="A2121" s="3">
        <v>35441</v>
      </c>
      <c r="B2121" s="2">
        <v>959</v>
      </c>
      <c r="C2121" t="s">
        <v>9896</v>
      </c>
      <c r="D2121" s="17">
        <v>4</v>
      </c>
    </row>
    <row r="2122" spans="1:4" x14ac:dyDescent="0.2">
      <c r="A2122" s="3">
        <v>35441</v>
      </c>
      <c r="B2122" s="2">
        <v>737</v>
      </c>
      <c r="C2122" t="s">
        <v>9689</v>
      </c>
      <c r="D2122" s="17">
        <v>3</v>
      </c>
    </row>
    <row r="2123" spans="1:4" x14ac:dyDescent="0.2">
      <c r="A2123" s="3">
        <v>35441</v>
      </c>
      <c r="B2123" s="2">
        <v>1411</v>
      </c>
      <c r="C2123" t="s">
        <v>10330</v>
      </c>
      <c r="D2123" s="17">
        <v>2</v>
      </c>
    </row>
    <row r="2124" spans="1:4" x14ac:dyDescent="0.2">
      <c r="A2124" s="3">
        <v>35441</v>
      </c>
      <c r="B2124" s="2">
        <v>923</v>
      </c>
      <c r="C2124" t="s">
        <v>9863</v>
      </c>
      <c r="D2124" s="17">
        <v>3</v>
      </c>
    </row>
    <row r="2125" spans="1:4" x14ac:dyDescent="0.2">
      <c r="A2125" s="3">
        <v>35441</v>
      </c>
      <c r="B2125" s="2">
        <v>1245</v>
      </c>
      <c r="C2125" t="s">
        <v>10169</v>
      </c>
      <c r="D2125" s="17">
        <v>4</v>
      </c>
    </row>
    <row r="2126" spans="1:4" x14ac:dyDescent="0.2">
      <c r="A2126" s="3">
        <v>35441</v>
      </c>
      <c r="B2126" s="2">
        <v>1422</v>
      </c>
      <c r="C2126" t="s">
        <v>10341</v>
      </c>
      <c r="D2126" s="17">
        <v>2</v>
      </c>
    </row>
    <row r="2127" spans="1:4" x14ac:dyDescent="0.2">
      <c r="A2127" s="3">
        <v>35441</v>
      </c>
      <c r="B2127" s="2">
        <v>912</v>
      </c>
      <c r="C2127" t="s">
        <v>9853</v>
      </c>
      <c r="D2127" s="17">
        <v>4</v>
      </c>
    </row>
    <row r="2128" spans="1:4" x14ac:dyDescent="0.2">
      <c r="A2128" s="3">
        <v>35441</v>
      </c>
      <c r="B2128" s="2">
        <v>862</v>
      </c>
      <c r="C2128" t="s">
        <v>9806</v>
      </c>
      <c r="D2128" s="17">
        <v>4</v>
      </c>
    </row>
    <row r="2129" spans="1:4" x14ac:dyDescent="0.2">
      <c r="A2129" s="3">
        <v>35441</v>
      </c>
      <c r="B2129" s="2">
        <v>1012</v>
      </c>
      <c r="C2129" t="s">
        <v>9948</v>
      </c>
      <c r="D2129" s="17">
        <v>3</v>
      </c>
    </row>
    <row r="2130" spans="1:4" x14ac:dyDescent="0.2">
      <c r="A2130" s="3">
        <v>35441</v>
      </c>
      <c r="B2130" s="2">
        <v>563</v>
      </c>
      <c r="C2130" t="s">
        <v>9521</v>
      </c>
      <c r="D2130" s="17">
        <v>3</v>
      </c>
    </row>
    <row r="2131" spans="1:4" x14ac:dyDescent="0.2">
      <c r="A2131" s="3">
        <v>35441</v>
      </c>
      <c r="B2131" s="2">
        <v>1212</v>
      </c>
      <c r="C2131" t="s">
        <v>10136</v>
      </c>
      <c r="D2131" s="17">
        <v>3</v>
      </c>
    </row>
    <row r="2132" spans="1:4" x14ac:dyDescent="0.2">
      <c r="A2132" s="3">
        <v>35441</v>
      </c>
      <c r="B2132" s="2">
        <v>1522</v>
      </c>
      <c r="C2132" t="s">
        <v>10437</v>
      </c>
      <c r="D2132" s="17">
        <v>3</v>
      </c>
    </row>
    <row r="2133" spans="1:4" x14ac:dyDescent="0.2">
      <c r="A2133" s="3">
        <v>35441</v>
      </c>
      <c r="B2133" s="2">
        <v>1006</v>
      </c>
      <c r="C2133" t="s">
        <v>9943</v>
      </c>
      <c r="D2133" s="17">
        <v>4</v>
      </c>
    </row>
    <row r="2134" spans="1:4" x14ac:dyDescent="0.2">
      <c r="A2134" s="3">
        <v>35441</v>
      </c>
      <c r="B2134" s="2">
        <v>995</v>
      </c>
      <c r="C2134" t="s">
        <v>9932</v>
      </c>
      <c r="D2134" s="17">
        <v>3</v>
      </c>
    </row>
    <row r="2135" spans="1:4" x14ac:dyDescent="0.2">
      <c r="A2135" s="3">
        <v>35441</v>
      </c>
      <c r="B2135" s="2">
        <v>277</v>
      </c>
      <c r="C2135" t="s">
        <v>9249</v>
      </c>
      <c r="D2135" s="17">
        <v>3</v>
      </c>
    </row>
    <row r="2136" spans="1:4" x14ac:dyDescent="0.2">
      <c r="A2136" s="3">
        <v>35441</v>
      </c>
      <c r="B2136" s="2">
        <v>454</v>
      </c>
      <c r="C2136" t="s">
        <v>9417</v>
      </c>
      <c r="D2136" s="17">
        <v>3</v>
      </c>
    </row>
    <row r="2137" spans="1:4" x14ac:dyDescent="0.2">
      <c r="A2137" s="3">
        <v>35441</v>
      </c>
      <c r="B2137" s="2">
        <v>337</v>
      </c>
      <c r="C2137" t="s">
        <v>9305</v>
      </c>
      <c r="D2137" s="17">
        <v>3</v>
      </c>
    </row>
    <row r="2138" spans="1:4" x14ac:dyDescent="0.2">
      <c r="A2138" s="3">
        <v>35441</v>
      </c>
      <c r="B2138" s="2">
        <v>687</v>
      </c>
      <c r="C2138" t="s">
        <v>9642</v>
      </c>
      <c r="D2138" s="17">
        <v>5</v>
      </c>
    </row>
    <row r="2139" spans="1:4" x14ac:dyDescent="0.2">
      <c r="A2139" s="3">
        <v>35441</v>
      </c>
      <c r="B2139" s="2">
        <v>1196</v>
      </c>
      <c r="C2139" t="s">
        <v>10121</v>
      </c>
      <c r="D2139" s="17">
        <v>4</v>
      </c>
    </row>
    <row r="2140" spans="1:4" x14ac:dyDescent="0.2">
      <c r="A2140" s="3">
        <v>35441</v>
      </c>
      <c r="B2140" s="2">
        <v>1226</v>
      </c>
      <c r="C2140" t="s">
        <v>10150</v>
      </c>
      <c r="D2140" s="17">
        <v>5</v>
      </c>
    </row>
    <row r="2141" spans="1:4" x14ac:dyDescent="0.2">
      <c r="A2141" s="3">
        <v>35441</v>
      </c>
      <c r="B2141" s="2">
        <v>310</v>
      </c>
      <c r="C2141" t="s">
        <v>9279</v>
      </c>
      <c r="D2141" s="17">
        <v>4</v>
      </c>
    </row>
    <row r="2142" spans="1:4" x14ac:dyDescent="0.2">
      <c r="A2142" s="3">
        <v>35441</v>
      </c>
      <c r="B2142" s="2">
        <v>121</v>
      </c>
      <c r="C2142" t="s">
        <v>9101</v>
      </c>
      <c r="D2142" s="17">
        <v>3</v>
      </c>
    </row>
    <row r="2143" spans="1:4" x14ac:dyDescent="0.2">
      <c r="A2143" s="3">
        <v>35441</v>
      </c>
      <c r="B2143" s="2">
        <v>1336</v>
      </c>
      <c r="C2143" t="s">
        <v>10258</v>
      </c>
      <c r="D2143" s="17">
        <v>2</v>
      </c>
    </row>
    <row r="2144" spans="1:4" x14ac:dyDescent="0.2">
      <c r="A2144" s="3">
        <v>35441</v>
      </c>
      <c r="B2144" s="2">
        <v>720</v>
      </c>
      <c r="C2144" t="s">
        <v>9673</v>
      </c>
      <c r="D2144" s="17">
        <v>3</v>
      </c>
    </row>
    <row r="2145" spans="1:4" x14ac:dyDescent="0.2">
      <c r="A2145" s="3">
        <v>35441</v>
      </c>
      <c r="B2145" s="2">
        <v>507</v>
      </c>
      <c r="C2145" t="s">
        <v>9467</v>
      </c>
      <c r="D2145" s="17">
        <v>3</v>
      </c>
    </row>
    <row r="2146" spans="1:4" x14ac:dyDescent="0.2">
      <c r="A2146" s="3">
        <v>35441</v>
      </c>
      <c r="B2146" s="2">
        <v>151</v>
      </c>
      <c r="C2146" t="s">
        <v>9129</v>
      </c>
      <c r="D2146" s="17">
        <v>5</v>
      </c>
    </row>
    <row r="2147" spans="1:4" x14ac:dyDescent="0.2">
      <c r="A2147" s="3">
        <v>35441</v>
      </c>
      <c r="B2147" s="2">
        <v>75</v>
      </c>
      <c r="C2147" t="s">
        <v>9056</v>
      </c>
      <c r="D2147" s="17">
        <v>4</v>
      </c>
    </row>
    <row r="2148" spans="1:4" x14ac:dyDescent="0.2">
      <c r="A2148" s="3">
        <v>35441</v>
      </c>
      <c r="B2148" s="2">
        <v>1450</v>
      </c>
      <c r="C2148" t="s">
        <v>10368</v>
      </c>
      <c r="D2148" s="17">
        <v>4</v>
      </c>
    </row>
    <row r="2149" spans="1:4" x14ac:dyDescent="0.2">
      <c r="A2149" s="3">
        <v>35441</v>
      </c>
      <c r="B2149" s="2">
        <v>441</v>
      </c>
      <c r="C2149" t="s">
        <v>9405</v>
      </c>
      <c r="D2149" s="17">
        <v>5</v>
      </c>
    </row>
    <row r="2150" spans="1:4" x14ac:dyDescent="0.2">
      <c r="A2150" s="3">
        <v>35441</v>
      </c>
      <c r="B2150" s="2">
        <v>351</v>
      </c>
      <c r="C2150" t="s">
        <v>9317</v>
      </c>
      <c r="D2150" s="17">
        <v>2</v>
      </c>
    </row>
    <row r="2151" spans="1:4" x14ac:dyDescent="0.2">
      <c r="A2151" s="3">
        <v>35441</v>
      </c>
      <c r="B2151" s="2">
        <v>1533</v>
      </c>
      <c r="C2151" t="s">
        <v>10448</v>
      </c>
      <c r="D2151" s="17">
        <v>4</v>
      </c>
    </row>
    <row r="2152" spans="1:4" x14ac:dyDescent="0.2">
      <c r="A2152" s="3">
        <v>35441</v>
      </c>
      <c r="B2152" s="2">
        <v>191</v>
      </c>
      <c r="C2152" t="s">
        <v>9167</v>
      </c>
      <c r="D2152" s="17">
        <v>2</v>
      </c>
    </row>
    <row r="2153" spans="1:4" x14ac:dyDescent="0.2">
      <c r="A2153" s="3">
        <v>35441</v>
      </c>
      <c r="B2153" s="2">
        <v>840</v>
      </c>
      <c r="C2153" t="s">
        <v>9785</v>
      </c>
      <c r="D2153" s="17">
        <v>3</v>
      </c>
    </row>
    <row r="2154" spans="1:4" x14ac:dyDescent="0.2">
      <c r="A2154" s="3">
        <v>35441</v>
      </c>
      <c r="B2154" s="2">
        <v>297</v>
      </c>
      <c r="C2154" t="s">
        <v>9267</v>
      </c>
      <c r="D2154" s="17">
        <v>3</v>
      </c>
    </row>
    <row r="2155" spans="1:4" x14ac:dyDescent="0.2">
      <c r="A2155" s="3">
        <v>35441</v>
      </c>
      <c r="B2155" s="2">
        <v>368</v>
      </c>
      <c r="C2155" t="s">
        <v>9333</v>
      </c>
      <c r="D2155" s="17">
        <v>2</v>
      </c>
    </row>
    <row r="2156" spans="1:4" x14ac:dyDescent="0.2">
      <c r="A2156" s="3">
        <v>35441</v>
      </c>
      <c r="B2156" s="2">
        <v>984</v>
      </c>
      <c r="C2156" t="s">
        <v>9921</v>
      </c>
      <c r="D2156" s="17">
        <v>3</v>
      </c>
    </row>
    <row r="2157" spans="1:4" x14ac:dyDescent="0.2">
      <c r="A2157" s="3">
        <v>35441</v>
      </c>
      <c r="B2157" s="2">
        <v>281</v>
      </c>
      <c r="C2157" t="s">
        <v>9251</v>
      </c>
      <c r="D2157" s="17">
        <v>3</v>
      </c>
    </row>
    <row r="2158" spans="1:4" x14ac:dyDescent="0.2">
      <c r="A2158" s="3">
        <v>35441</v>
      </c>
      <c r="B2158" s="2">
        <v>418</v>
      </c>
      <c r="C2158" t="s">
        <v>9383</v>
      </c>
      <c r="D2158" s="17">
        <v>3</v>
      </c>
    </row>
    <row r="2159" spans="1:4" x14ac:dyDescent="0.2">
      <c r="A2159" s="3">
        <v>35441</v>
      </c>
      <c r="B2159" s="2">
        <v>405</v>
      </c>
      <c r="C2159" t="s">
        <v>9370</v>
      </c>
      <c r="D2159" s="17">
        <v>3</v>
      </c>
    </row>
    <row r="2160" spans="1:4" x14ac:dyDescent="0.2">
      <c r="A2160" s="3">
        <v>35441</v>
      </c>
      <c r="B2160" s="2">
        <v>848</v>
      </c>
      <c r="C2160" t="s">
        <v>9793</v>
      </c>
      <c r="D2160" s="17">
        <v>3</v>
      </c>
    </row>
    <row r="2161" spans="1:4" x14ac:dyDescent="0.2">
      <c r="A2161" s="3">
        <v>35441</v>
      </c>
      <c r="B2161" s="2">
        <v>1490</v>
      </c>
      <c r="C2161" t="s">
        <v>10408</v>
      </c>
      <c r="D2161" s="17">
        <v>4</v>
      </c>
    </row>
    <row r="2162" spans="1:4" x14ac:dyDescent="0.2">
      <c r="A2162" s="3">
        <v>35441</v>
      </c>
      <c r="B2162" s="2">
        <v>1120</v>
      </c>
      <c r="C2162" t="s">
        <v>10051</v>
      </c>
      <c r="D2162" s="17">
        <v>3</v>
      </c>
    </row>
    <row r="2163" spans="1:4" x14ac:dyDescent="0.2">
      <c r="A2163" s="3">
        <v>35441</v>
      </c>
      <c r="B2163" s="2">
        <v>1403</v>
      </c>
      <c r="C2163" t="s">
        <v>10322</v>
      </c>
      <c r="D2163" s="17">
        <v>3</v>
      </c>
    </row>
    <row r="2164" spans="1:4" x14ac:dyDescent="0.2">
      <c r="A2164" s="3">
        <v>35441</v>
      </c>
      <c r="B2164" s="2">
        <v>554</v>
      </c>
      <c r="C2164" t="s">
        <v>9513</v>
      </c>
      <c r="D2164" s="17">
        <v>3</v>
      </c>
    </row>
    <row r="2165" spans="1:4" x14ac:dyDescent="0.2">
      <c r="A2165" s="3">
        <v>35441</v>
      </c>
      <c r="B2165" s="2">
        <v>398</v>
      </c>
      <c r="C2165" t="s">
        <v>9363</v>
      </c>
      <c r="D2165" s="17">
        <v>4</v>
      </c>
    </row>
    <row r="2166" spans="1:4" x14ac:dyDescent="0.2">
      <c r="A2166" s="3">
        <v>35441</v>
      </c>
      <c r="B2166" s="2">
        <v>1008</v>
      </c>
      <c r="C2166" t="s">
        <v>9945</v>
      </c>
      <c r="D2166" s="17">
        <v>2</v>
      </c>
    </row>
    <row r="2167" spans="1:4" x14ac:dyDescent="0.2">
      <c r="A2167" s="3">
        <v>35441</v>
      </c>
      <c r="B2167" s="2">
        <v>1424</v>
      </c>
      <c r="C2167" t="s">
        <v>10343</v>
      </c>
      <c r="D2167" s="17">
        <v>3</v>
      </c>
    </row>
    <row r="2168" spans="1:4" x14ac:dyDescent="0.2">
      <c r="A2168" s="3">
        <v>35441</v>
      </c>
      <c r="B2168" s="2">
        <v>1320</v>
      </c>
      <c r="C2168" t="s">
        <v>10243</v>
      </c>
      <c r="D2168" s="17">
        <v>3</v>
      </c>
    </row>
    <row r="2169" spans="1:4" x14ac:dyDescent="0.2">
      <c r="A2169" s="3">
        <v>35441</v>
      </c>
      <c r="B2169" s="2">
        <v>804</v>
      </c>
      <c r="C2169" t="s">
        <v>9750</v>
      </c>
      <c r="D2169" s="17">
        <v>4</v>
      </c>
    </row>
    <row r="2170" spans="1:4" x14ac:dyDescent="0.2">
      <c r="A2170" s="3">
        <v>35441</v>
      </c>
      <c r="B2170" s="2">
        <v>534</v>
      </c>
      <c r="C2170" t="s">
        <v>9493</v>
      </c>
      <c r="D2170" s="17">
        <v>3</v>
      </c>
    </row>
    <row r="2171" spans="1:4" x14ac:dyDescent="0.2">
      <c r="A2171" s="3">
        <v>35441</v>
      </c>
      <c r="B2171" s="2">
        <v>857</v>
      </c>
      <c r="C2171" t="s">
        <v>9801</v>
      </c>
      <c r="D2171" s="17">
        <v>2</v>
      </c>
    </row>
    <row r="2172" spans="1:4" x14ac:dyDescent="0.2">
      <c r="A2172" s="3">
        <v>35441</v>
      </c>
      <c r="B2172" s="2">
        <v>1033</v>
      </c>
      <c r="C2172" t="s">
        <v>9968</v>
      </c>
      <c r="D2172" s="17">
        <v>2</v>
      </c>
    </row>
    <row r="2173" spans="1:4" x14ac:dyDescent="0.2">
      <c r="A2173" s="3">
        <v>35441</v>
      </c>
      <c r="B2173" s="2">
        <v>917</v>
      </c>
      <c r="C2173" t="s">
        <v>9858</v>
      </c>
      <c r="D2173" s="17">
        <v>3</v>
      </c>
    </row>
    <row r="2174" spans="1:4" x14ac:dyDescent="0.2">
      <c r="A2174" s="3">
        <v>35441</v>
      </c>
      <c r="B2174" s="2">
        <v>1266</v>
      </c>
      <c r="C2174" t="s">
        <v>10189</v>
      </c>
      <c r="D2174" s="17">
        <v>2</v>
      </c>
    </row>
    <row r="2175" spans="1:4" x14ac:dyDescent="0.2">
      <c r="A2175" s="3">
        <v>35441</v>
      </c>
      <c r="B2175" s="2">
        <v>1090</v>
      </c>
      <c r="C2175" t="s">
        <v>10023</v>
      </c>
      <c r="D2175" s="17">
        <v>2</v>
      </c>
    </row>
    <row r="2176" spans="1:4" x14ac:dyDescent="0.2">
      <c r="A2176" s="3">
        <v>35441</v>
      </c>
      <c r="B2176" s="2">
        <v>334</v>
      </c>
      <c r="C2176" t="s">
        <v>9302</v>
      </c>
      <c r="D2176" s="17">
        <v>3</v>
      </c>
    </row>
    <row r="2177" spans="1:4" x14ac:dyDescent="0.2">
      <c r="A2177" s="3">
        <v>35441</v>
      </c>
      <c r="B2177" s="2">
        <v>312</v>
      </c>
      <c r="C2177" t="s">
        <v>9281</v>
      </c>
      <c r="D2177" s="17">
        <v>3</v>
      </c>
    </row>
    <row r="2178" spans="1:4" x14ac:dyDescent="0.2">
      <c r="A2178" s="3">
        <v>35441</v>
      </c>
      <c r="B2178" s="2">
        <v>1133</v>
      </c>
      <c r="C2178" t="s">
        <v>10063</v>
      </c>
      <c r="D2178" s="17">
        <v>4</v>
      </c>
    </row>
    <row r="2179" spans="1:4" x14ac:dyDescent="0.2">
      <c r="A2179" s="3">
        <v>35441</v>
      </c>
      <c r="B2179" s="2">
        <v>617</v>
      </c>
      <c r="C2179" t="s">
        <v>9574</v>
      </c>
      <c r="D2179" s="17">
        <v>4</v>
      </c>
    </row>
    <row r="2180" spans="1:4" x14ac:dyDescent="0.2">
      <c r="A2180" s="3">
        <v>35441</v>
      </c>
      <c r="B2180" s="2">
        <v>607</v>
      </c>
      <c r="C2180" t="s">
        <v>9564</v>
      </c>
      <c r="D2180" s="17">
        <v>3</v>
      </c>
    </row>
    <row r="2181" spans="1:4" x14ac:dyDescent="0.2">
      <c r="A2181" s="3">
        <v>35441</v>
      </c>
      <c r="B2181" s="2">
        <v>224</v>
      </c>
      <c r="C2181" t="s">
        <v>9197</v>
      </c>
      <c r="D2181" s="17">
        <v>4</v>
      </c>
    </row>
    <row r="2182" spans="1:4" x14ac:dyDescent="0.2">
      <c r="A2182" s="3">
        <v>35441</v>
      </c>
      <c r="B2182" s="2">
        <v>1526</v>
      </c>
      <c r="C2182" t="s">
        <v>10441</v>
      </c>
      <c r="D2182" s="17">
        <v>3</v>
      </c>
    </row>
    <row r="2183" spans="1:4" x14ac:dyDescent="0.2">
      <c r="A2183" s="3">
        <v>35441</v>
      </c>
      <c r="B2183" s="2">
        <v>1410</v>
      </c>
      <c r="C2183" t="s">
        <v>10329</v>
      </c>
      <c r="D2183" s="17">
        <v>3</v>
      </c>
    </row>
    <row r="2184" spans="1:4" x14ac:dyDescent="0.2">
      <c r="A2184" s="3">
        <v>35441</v>
      </c>
      <c r="B2184" s="2">
        <v>201</v>
      </c>
      <c r="C2184" t="s">
        <v>9176</v>
      </c>
      <c r="D2184" s="17">
        <v>2</v>
      </c>
    </row>
    <row r="2185" spans="1:4" x14ac:dyDescent="0.2">
      <c r="A2185" s="3">
        <v>35441</v>
      </c>
      <c r="B2185" s="2">
        <v>711</v>
      </c>
      <c r="C2185" t="s">
        <v>9664</v>
      </c>
      <c r="D2185" s="17">
        <v>4</v>
      </c>
    </row>
    <row r="2186" spans="1:4" x14ac:dyDescent="0.2">
      <c r="A2186" s="3">
        <v>35441</v>
      </c>
      <c r="B2186" s="2">
        <v>740</v>
      </c>
      <c r="C2186" t="s">
        <v>9692</v>
      </c>
      <c r="D2186" s="17">
        <v>2</v>
      </c>
    </row>
    <row r="2187" spans="1:4" x14ac:dyDescent="0.2">
      <c r="A2187" s="3">
        <v>35441</v>
      </c>
      <c r="B2187" s="2">
        <v>1383</v>
      </c>
      <c r="C2187" t="s">
        <v>10302</v>
      </c>
      <c r="D2187" s="17">
        <v>3</v>
      </c>
    </row>
    <row r="2188" spans="1:4" x14ac:dyDescent="0.2">
      <c r="A2188" s="3">
        <v>35441</v>
      </c>
      <c r="B2188" s="2">
        <v>105</v>
      </c>
      <c r="C2188" t="s">
        <v>9086</v>
      </c>
      <c r="D2188" s="17">
        <v>3</v>
      </c>
    </row>
    <row r="2189" spans="1:4" x14ac:dyDescent="0.2">
      <c r="A2189" s="3">
        <v>35441</v>
      </c>
      <c r="B2189" s="2">
        <v>974</v>
      </c>
      <c r="C2189" t="s">
        <v>9911</v>
      </c>
      <c r="D2189" s="17">
        <v>3</v>
      </c>
    </row>
    <row r="2190" spans="1:4" x14ac:dyDescent="0.2">
      <c r="A2190" s="3">
        <v>35441</v>
      </c>
      <c r="B2190" s="2">
        <v>338</v>
      </c>
      <c r="C2190" t="s">
        <v>9306</v>
      </c>
      <c r="D2190" s="17">
        <v>3</v>
      </c>
    </row>
    <row r="2191" spans="1:4" x14ac:dyDescent="0.2">
      <c r="A2191" s="3">
        <v>35441</v>
      </c>
      <c r="B2191" s="2">
        <v>1420</v>
      </c>
      <c r="C2191" t="s">
        <v>10339</v>
      </c>
      <c r="D2191" s="17">
        <v>3</v>
      </c>
    </row>
    <row r="2192" spans="1:4" x14ac:dyDescent="0.2">
      <c r="A2192" s="3">
        <v>35441</v>
      </c>
      <c r="B2192" s="2">
        <v>1291</v>
      </c>
      <c r="C2192" t="s">
        <v>10214</v>
      </c>
      <c r="D2192" s="17">
        <v>3</v>
      </c>
    </row>
    <row r="2193" spans="1:4" x14ac:dyDescent="0.2">
      <c r="A2193" s="3">
        <v>35441</v>
      </c>
      <c r="B2193" s="2">
        <v>1513</v>
      </c>
      <c r="C2193" t="s">
        <v>10430</v>
      </c>
      <c r="D2193" s="17">
        <v>3</v>
      </c>
    </row>
    <row r="2194" spans="1:4" x14ac:dyDescent="0.2">
      <c r="A2194" s="3">
        <v>35441</v>
      </c>
      <c r="B2194" s="2">
        <v>1424</v>
      </c>
      <c r="C2194" t="s">
        <v>10343</v>
      </c>
      <c r="D2194" s="17">
        <v>2</v>
      </c>
    </row>
    <row r="2195" spans="1:4" x14ac:dyDescent="0.2">
      <c r="A2195" s="3">
        <v>35441</v>
      </c>
      <c r="B2195" s="2">
        <v>548</v>
      </c>
      <c r="C2195" t="s">
        <v>9507</v>
      </c>
      <c r="D2195" s="17">
        <v>3</v>
      </c>
    </row>
    <row r="2196" spans="1:4" x14ac:dyDescent="0.2">
      <c r="A2196" s="3">
        <v>35441</v>
      </c>
      <c r="B2196" s="2">
        <v>1203</v>
      </c>
      <c r="C2196" t="s">
        <v>10128</v>
      </c>
      <c r="D2196" s="17">
        <v>3</v>
      </c>
    </row>
    <row r="2197" spans="1:4" x14ac:dyDescent="0.2">
      <c r="A2197" s="3">
        <v>35441</v>
      </c>
      <c r="B2197" s="2">
        <v>382</v>
      </c>
      <c r="C2197" t="s">
        <v>9347</v>
      </c>
      <c r="D2197" s="17">
        <v>3</v>
      </c>
    </row>
    <row r="2198" spans="1:4" x14ac:dyDescent="0.2">
      <c r="A2198" s="3">
        <v>35441</v>
      </c>
      <c r="B2198" s="2">
        <v>1354</v>
      </c>
      <c r="C2198" t="s">
        <v>10276</v>
      </c>
      <c r="D2198" s="17">
        <v>3</v>
      </c>
    </row>
    <row r="2199" spans="1:4" x14ac:dyDescent="0.2">
      <c r="A2199" s="3">
        <v>35441</v>
      </c>
      <c r="B2199" s="2">
        <v>1144</v>
      </c>
      <c r="C2199" t="s">
        <v>10074</v>
      </c>
      <c r="D2199" s="17">
        <v>2</v>
      </c>
    </row>
    <row r="2200" spans="1:4" x14ac:dyDescent="0.2">
      <c r="A2200" s="3">
        <v>35441</v>
      </c>
      <c r="B2200" s="2">
        <v>928</v>
      </c>
      <c r="C2200" t="s">
        <v>9868</v>
      </c>
      <c r="D2200" s="17">
        <v>2</v>
      </c>
    </row>
    <row r="2201" spans="1:4" x14ac:dyDescent="0.2">
      <c r="A2201" s="3">
        <v>35441</v>
      </c>
      <c r="B2201" s="2">
        <v>452</v>
      </c>
      <c r="C2201" t="s">
        <v>9415</v>
      </c>
      <c r="D2201" s="17">
        <v>3</v>
      </c>
    </row>
    <row r="2202" spans="1:4" x14ac:dyDescent="0.2">
      <c r="A2202" s="3">
        <v>35441</v>
      </c>
      <c r="B2202" s="2">
        <v>875</v>
      </c>
      <c r="C2202" t="s">
        <v>9818</v>
      </c>
      <c r="D2202" s="17">
        <v>4</v>
      </c>
    </row>
    <row r="2203" spans="1:4" x14ac:dyDescent="0.2">
      <c r="A2203" s="3">
        <v>35441</v>
      </c>
      <c r="B2203" s="2">
        <v>226</v>
      </c>
      <c r="C2203" t="s">
        <v>9199</v>
      </c>
      <c r="D2203" s="17">
        <v>3</v>
      </c>
    </row>
    <row r="2204" spans="1:4" x14ac:dyDescent="0.2">
      <c r="A2204" s="3">
        <v>35441</v>
      </c>
      <c r="B2204" s="2">
        <v>1305</v>
      </c>
      <c r="C2204" t="s">
        <v>10228</v>
      </c>
      <c r="D2204" s="17">
        <v>5</v>
      </c>
    </row>
    <row r="2205" spans="1:4" x14ac:dyDescent="0.2">
      <c r="A2205" s="3">
        <v>35441</v>
      </c>
      <c r="B2205" s="2">
        <v>883</v>
      </c>
      <c r="C2205" t="s">
        <v>9825</v>
      </c>
      <c r="D2205" s="17">
        <v>3</v>
      </c>
    </row>
    <row r="2206" spans="1:4" x14ac:dyDescent="0.2">
      <c r="A2206" s="3">
        <v>35441</v>
      </c>
      <c r="B2206" s="2">
        <v>1006</v>
      </c>
      <c r="C2206" t="s">
        <v>9943</v>
      </c>
      <c r="D2206" s="17">
        <v>2</v>
      </c>
    </row>
    <row r="2207" spans="1:4" x14ac:dyDescent="0.2">
      <c r="A2207" s="3">
        <v>35441</v>
      </c>
      <c r="B2207" s="2">
        <v>223</v>
      </c>
      <c r="C2207" t="s">
        <v>9196</v>
      </c>
      <c r="D2207" s="17">
        <v>3</v>
      </c>
    </row>
    <row r="2208" spans="1:4" x14ac:dyDescent="0.2">
      <c r="A2208" s="3">
        <v>35441</v>
      </c>
      <c r="B2208" s="2">
        <v>407</v>
      </c>
      <c r="C2208" t="s">
        <v>9372</v>
      </c>
      <c r="D2208" s="17">
        <v>4</v>
      </c>
    </row>
    <row r="2209" spans="1:4" x14ac:dyDescent="0.2">
      <c r="A2209" s="3">
        <v>35441</v>
      </c>
      <c r="B2209" s="2">
        <v>463</v>
      </c>
      <c r="C2209" t="s">
        <v>9426</v>
      </c>
      <c r="D2209" s="17">
        <v>2</v>
      </c>
    </row>
    <row r="2210" spans="1:4" x14ac:dyDescent="0.2">
      <c r="A2210" s="3">
        <v>35441</v>
      </c>
      <c r="B2210" s="2">
        <v>1438</v>
      </c>
      <c r="C2210" t="s">
        <v>10357</v>
      </c>
      <c r="D2210" s="17">
        <v>5</v>
      </c>
    </row>
    <row r="2211" spans="1:4" x14ac:dyDescent="0.2">
      <c r="A2211" s="3">
        <v>35441</v>
      </c>
      <c r="B2211" s="2">
        <v>483</v>
      </c>
      <c r="C2211" t="s">
        <v>9445</v>
      </c>
      <c r="D2211" s="17">
        <v>3</v>
      </c>
    </row>
    <row r="2212" spans="1:4" x14ac:dyDescent="0.2">
      <c r="A2212" s="3">
        <v>35441</v>
      </c>
      <c r="B2212" s="2">
        <v>646</v>
      </c>
      <c r="C2212" t="s">
        <v>9603</v>
      </c>
      <c r="D2212" s="17">
        <v>4</v>
      </c>
    </row>
    <row r="2213" spans="1:4" x14ac:dyDescent="0.2">
      <c r="A2213" s="3">
        <v>35441</v>
      </c>
      <c r="B2213" s="2">
        <v>84</v>
      </c>
      <c r="C2213" t="s">
        <v>9065</v>
      </c>
      <c r="D2213" s="17">
        <v>3</v>
      </c>
    </row>
    <row r="2214" spans="1:4" x14ac:dyDescent="0.2">
      <c r="A2214" s="3">
        <v>35441</v>
      </c>
      <c r="B2214" s="2">
        <v>334</v>
      </c>
      <c r="C2214" t="s">
        <v>9302</v>
      </c>
      <c r="D2214" s="17">
        <v>3</v>
      </c>
    </row>
    <row r="2215" spans="1:4" x14ac:dyDescent="0.2">
      <c r="A2215" s="3">
        <v>35441</v>
      </c>
      <c r="B2215" s="2">
        <v>1095</v>
      </c>
      <c r="C2215" t="s">
        <v>10028</v>
      </c>
      <c r="D2215" s="17">
        <v>3</v>
      </c>
    </row>
    <row r="2216" spans="1:4" x14ac:dyDescent="0.2">
      <c r="A2216" s="3">
        <v>35441</v>
      </c>
      <c r="B2216" s="2">
        <v>1099</v>
      </c>
      <c r="C2216" t="s">
        <v>10032</v>
      </c>
      <c r="D2216" s="17">
        <v>3</v>
      </c>
    </row>
    <row r="2217" spans="1:4" x14ac:dyDescent="0.2">
      <c r="A2217" s="3">
        <v>35441</v>
      </c>
      <c r="B2217" s="2">
        <v>357</v>
      </c>
      <c r="C2217" t="s">
        <v>9323</v>
      </c>
      <c r="D2217" s="17">
        <v>4</v>
      </c>
    </row>
    <row r="2218" spans="1:4" x14ac:dyDescent="0.2">
      <c r="A2218" s="3">
        <v>35441</v>
      </c>
      <c r="B2218" s="2">
        <v>613</v>
      </c>
      <c r="C2218" t="s">
        <v>9570</v>
      </c>
      <c r="D2218" s="17">
        <v>3</v>
      </c>
    </row>
    <row r="2219" spans="1:4" x14ac:dyDescent="0.2">
      <c r="A2219" s="3">
        <v>35441</v>
      </c>
      <c r="B2219" s="2">
        <v>989</v>
      </c>
      <c r="C2219" t="s">
        <v>9926</v>
      </c>
      <c r="D2219" s="17">
        <v>2</v>
      </c>
    </row>
    <row r="2220" spans="1:4" x14ac:dyDescent="0.2">
      <c r="A2220" s="3">
        <v>35441</v>
      </c>
      <c r="B2220" s="2">
        <v>273</v>
      </c>
      <c r="C2220" t="s">
        <v>9245</v>
      </c>
      <c r="D2220" s="17">
        <v>3</v>
      </c>
    </row>
    <row r="2221" spans="1:4" x14ac:dyDescent="0.2">
      <c r="A2221" s="3">
        <v>35441</v>
      </c>
      <c r="B2221" s="2">
        <v>554</v>
      </c>
      <c r="C2221" t="s">
        <v>9513</v>
      </c>
      <c r="D2221" s="17">
        <v>2</v>
      </c>
    </row>
    <row r="2222" spans="1:4" x14ac:dyDescent="0.2">
      <c r="A2222" s="3">
        <v>35441</v>
      </c>
      <c r="B2222" s="2">
        <v>410</v>
      </c>
      <c r="C2222" t="s">
        <v>9375</v>
      </c>
      <c r="D2222" s="17">
        <v>2</v>
      </c>
    </row>
    <row r="2223" spans="1:4" x14ac:dyDescent="0.2">
      <c r="A2223" s="3">
        <v>35441</v>
      </c>
      <c r="B2223" s="2">
        <v>427</v>
      </c>
      <c r="C2223" t="s">
        <v>9391</v>
      </c>
      <c r="D2223" s="17">
        <v>3</v>
      </c>
    </row>
    <row r="2224" spans="1:4" x14ac:dyDescent="0.2">
      <c r="A2224" s="3">
        <v>35441</v>
      </c>
      <c r="B2224" s="2">
        <v>377</v>
      </c>
      <c r="C2224" t="s">
        <v>9342</v>
      </c>
      <c r="D2224" s="17">
        <v>3</v>
      </c>
    </row>
    <row r="2225" spans="1:4" x14ac:dyDescent="0.2">
      <c r="A2225" s="3">
        <v>35441</v>
      </c>
      <c r="B2225" s="2">
        <v>527</v>
      </c>
      <c r="C2225" t="s">
        <v>9486</v>
      </c>
      <c r="D2225" s="17">
        <v>2</v>
      </c>
    </row>
    <row r="2226" spans="1:4" x14ac:dyDescent="0.2">
      <c r="A2226" s="3">
        <v>35441</v>
      </c>
      <c r="B2226" s="2">
        <v>510</v>
      </c>
      <c r="C2226" t="s">
        <v>9470</v>
      </c>
      <c r="D2226" s="17">
        <v>3</v>
      </c>
    </row>
    <row r="2227" spans="1:4" x14ac:dyDescent="0.2">
      <c r="A2227" s="3">
        <v>35441</v>
      </c>
      <c r="B2227" s="2">
        <v>127</v>
      </c>
      <c r="C2227" t="s">
        <v>9107</v>
      </c>
      <c r="D2227" s="17">
        <v>4</v>
      </c>
    </row>
    <row r="2228" spans="1:4" x14ac:dyDescent="0.2">
      <c r="A2228" s="3">
        <v>35441</v>
      </c>
      <c r="B2228" s="2">
        <v>131</v>
      </c>
      <c r="C2228" t="s">
        <v>9111</v>
      </c>
      <c r="D2228" s="17">
        <v>2</v>
      </c>
    </row>
    <row r="2229" spans="1:4" x14ac:dyDescent="0.2">
      <c r="A2229" s="3">
        <v>35441</v>
      </c>
      <c r="B2229" s="2">
        <v>1419</v>
      </c>
      <c r="C2229" t="s">
        <v>10338</v>
      </c>
      <c r="D2229" s="17">
        <v>2</v>
      </c>
    </row>
    <row r="2230" spans="1:4" x14ac:dyDescent="0.2">
      <c r="A2230" s="3">
        <v>35441</v>
      </c>
      <c r="B2230" s="2">
        <v>930</v>
      </c>
      <c r="C2230" t="s">
        <v>9870</v>
      </c>
      <c r="D2230" s="17">
        <v>3</v>
      </c>
    </row>
    <row r="2231" spans="1:4" x14ac:dyDescent="0.2">
      <c r="A2231" s="3">
        <v>35441</v>
      </c>
      <c r="B2231" s="2">
        <v>1253</v>
      </c>
      <c r="C2231" t="s">
        <v>10177</v>
      </c>
      <c r="D2231" s="17">
        <v>4</v>
      </c>
    </row>
    <row r="2232" spans="1:4" x14ac:dyDescent="0.2">
      <c r="A2232" s="3">
        <v>35441</v>
      </c>
      <c r="B2232" s="2">
        <v>1429</v>
      </c>
      <c r="C2232" t="s">
        <v>10348</v>
      </c>
      <c r="D2232" s="17">
        <v>4</v>
      </c>
    </row>
    <row r="2233" spans="1:4" x14ac:dyDescent="0.2">
      <c r="A2233" s="3">
        <v>35441</v>
      </c>
      <c r="B2233" s="2">
        <v>240</v>
      </c>
      <c r="C2233" t="s">
        <v>9213</v>
      </c>
      <c r="D2233" s="17">
        <v>4</v>
      </c>
    </row>
    <row r="2234" spans="1:4" x14ac:dyDescent="0.2">
      <c r="A2234" s="3">
        <v>35441</v>
      </c>
      <c r="B2234" s="2">
        <v>190</v>
      </c>
      <c r="C2234" t="s">
        <v>9166</v>
      </c>
      <c r="D2234" s="17">
        <v>3</v>
      </c>
    </row>
    <row r="2235" spans="1:4" x14ac:dyDescent="0.2">
      <c r="A2235" s="3">
        <v>35441</v>
      </c>
      <c r="B2235" s="2">
        <v>40</v>
      </c>
      <c r="C2235" t="s">
        <v>9021</v>
      </c>
      <c r="D2235" s="17">
        <v>3</v>
      </c>
    </row>
    <row r="2236" spans="1:4" x14ac:dyDescent="0.2">
      <c r="A2236" s="3">
        <v>35441</v>
      </c>
      <c r="B2236" s="2">
        <v>789</v>
      </c>
      <c r="C2236" t="s">
        <v>9737</v>
      </c>
      <c r="D2236" s="17">
        <v>2</v>
      </c>
    </row>
    <row r="2237" spans="1:4" x14ac:dyDescent="0.2">
      <c r="A2237" s="3">
        <v>35441</v>
      </c>
      <c r="B2237" s="2">
        <v>334</v>
      </c>
      <c r="C2237" t="s">
        <v>9302</v>
      </c>
      <c r="D2237" s="17">
        <v>4</v>
      </c>
    </row>
    <row r="2238" spans="1:4" x14ac:dyDescent="0.2">
      <c r="A2238" s="3">
        <v>35441</v>
      </c>
      <c r="B2238" s="2">
        <v>323</v>
      </c>
      <c r="C2238" t="s">
        <v>9292</v>
      </c>
      <c r="D2238" s="17">
        <v>3</v>
      </c>
    </row>
    <row r="2239" spans="1:4" x14ac:dyDescent="0.2">
      <c r="A2239" s="3">
        <v>35441</v>
      </c>
      <c r="B2239" s="2">
        <v>1499</v>
      </c>
      <c r="C2239" t="s">
        <v>10417</v>
      </c>
      <c r="D2239" s="17">
        <v>2</v>
      </c>
    </row>
    <row r="2240" spans="1:4" x14ac:dyDescent="0.2">
      <c r="A2240" s="3">
        <v>35441</v>
      </c>
      <c r="B2240" s="2">
        <v>1089</v>
      </c>
      <c r="C2240" t="s">
        <v>10022</v>
      </c>
      <c r="D2240" s="17">
        <v>3</v>
      </c>
    </row>
    <row r="2241" spans="1:4" x14ac:dyDescent="0.2">
      <c r="A2241" s="3">
        <v>35441</v>
      </c>
      <c r="B2241" s="2">
        <v>1126</v>
      </c>
      <c r="C2241" t="s">
        <v>10056</v>
      </c>
      <c r="D2241" s="17">
        <v>3</v>
      </c>
    </row>
    <row r="2242" spans="1:4" x14ac:dyDescent="0.2">
      <c r="A2242" s="3">
        <v>35441</v>
      </c>
      <c r="B2242" s="2">
        <v>1476</v>
      </c>
      <c r="C2242" t="s">
        <v>10394</v>
      </c>
      <c r="D2242" s="17">
        <v>4</v>
      </c>
    </row>
    <row r="2243" spans="1:4" x14ac:dyDescent="0.2">
      <c r="A2243" s="3">
        <v>35441</v>
      </c>
      <c r="B2243" s="2">
        <v>13</v>
      </c>
      <c r="C2243" t="s">
        <v>8995</v>
      </c>
      <c r="D2243" s="17">
        <v>4</v>
      </c>
    </row>
    <row r="2244" spans="1:4" x14ac:dyDescent="0.2">
      <c r="A2244" s="3">
        <v>35441</v>
      </c>
      <c r="B2244" s="2">
        <v>456</v>
      </c>
      <c r="C2244" t="s">
        <v>9419</v>
      </c>
      <c r="D2244" s="17">
        <v>4</v>
      </c>
    </row>
    <row r="2245" spans="1:4" x14ac:dyDescent="0.2">
      <c r="A2245" s="3">
        <v>35441</v>
      </c>
      <c r="B2245" s="2">
        <v>1099</v>
      </c>
      <c r="C2245" t="s">
        <v>10032</v>
      </c>
      <c r="D2245" s="17">
        <v>3</v>
      </c>
    </row>
    <row r="2246" spans="1:4" x14ac:dyDescent="0.2">
      <c r="A2246" s="3">
        <v>35441</v>
      </c>
      <c r="B2246" s="2">
        <v>1143</v>
      </c>
      <c r="C2246" t="s">
        <v>10073</v>
      </c>
      <c r="D2246" s="17">
        <v>3</v>
      </c>
    </row>
    <row r="2247" spans="1:4" x14ac:dyDescent="0.2">
      <c r="A2247" s="3">
        <v>35441</v>
      </c>
      <c r="B2247" s="2">
        <v>277</v>
      </c>
      <c r="C2247" t="s">
        <v>9249</v>
      </c>
      <c r="D2247" s="17">
        <v>3</v>
      </c>
    </row>
    <row r="2248" spans="1:4" x14ac:dyDescent="0.2">
      <c r="A2248" s="3">
        <v>35441</v>
      </c>
      <c r="B2248" s="2">
        <v>54</v>
      </c>
      <c r="C2248" t="s">
        <v>9036</v>
      </c>
      <c r="D2248" s="17">
        <v>3</v>
      </c>
    </row>
    <row r="2249" spans="1:4" x14ac:dyDescent="0.2">
      <c r="A2249" s="3">
        <v>35441</v>
      </c>
      <c r="B2249" s="2">
        <v>1136</v>
      </c>
      <c r="C2249" t="s">
        <v>10066</v>
      </c>
      <c r="D2249" s="17">
        <v>2</v>
      </c>
    </row>
    <row r="2250" spans="1:4" x14ac:dyDescent="0.2">
      <c r="A2250" s="3">
        <v>35441</v>
      </c>
      <c r="B2250" s="2">
        <v>593</v>
      </c>
      <c r="C2250" t="s">
        <v>9550</v>
      </c>
      <c r="D2250" s="17">
        <v>3</v>
      </c>
    </row>
    <row r="2251" spans="1:4" x14ac:dyDescent="0.2">
      <c r="A2251" s="3">
        <v>35441</v>
      </c>
      <c r="B2251" s="2">
        <v>664</v>
      </c>
      <c r="C2251" t="s">
        <v>9620</v>
      </c>
      <c r="D2251" s="17">
        <v>3</v>
      </c>
    </row>
    <row r="2252" spans="1:4" x14ac:dyDescent="0.2">
      <c r="A2252" s="3">
        <v>35441</v>
      </c>
      <c r="B2252" s="2">
        <v>1279</v>
      </c>
      <c r="C2252" t="s">
        <v>10202</v>
      </c>
      <c r="D2252" s="17">
        <v>3</v>
      </c>
    </row>
    <row r="2253" spans="1:4" x14ac:dyDescent="0.2">
      <c r="A2253" s="3">
        <v>35441</v>
      </c>
      <c r="B2253" s="2">
        <v>1302</v>
      </c>
      <c r="C2253" t="s">
        <v>10225</v>
      </c>
      <c r="D2253" s="17">
        <v>2</v>
      </c>
    </row>
    <row r="2254" spans="1:4" x14ac:dyDescent="0.2">
      <c r="A2254" s="3">
        <v>35441</v>
      </c>
      <c r="B2254" s="2">
        <v>94</v>
      </c>
      <c r="C2254" t="s">
        <v>9075</v>
      </c>
      <c r="D2254" s="17">
        <v>4</v>
      </c>
    </row>
    <row r="2255" spans="1:4" x14ac:dyDescent="0.2">
      <c r="A2255" s="3">
        <v>35441</v>
      </c>
      <c r="B2255" s="2">
        <v>603</v>
      </c>
      <c r="C2255" t="s">
        <v>9560</v>
      </c>
      <c r="D2255" s="17">
        <v>3</v>
      </c>
    </row>
    <row r="2256" spans="1:4" x14ac:dyDescent="0.2">
      <c r="A2256" s="3">
        <v>35441</v>
      </c>
      <c r="B2256" s="2">
        <v>1046</v>
      </c>
      <c r="C2256" t="s">
        <v>9981</v>
      </c>
      <c r="D2256" s="17">
        <v>4</v>
      </c>
    </row>
    <row r="2257" spans="1:4" x14ac:dyDescent="0.2">
      <c r="A2257" s="3">
        <v>35441</v>
      </c>
      <c r="B2257" s="2">
        <v>131</v>
      </c>
      <c r="C2257" t="s">
        <v>9111</v>
      </c>
      <c r="D2257" s="17">
        <v>3</v>
      </c>
    </row>
    <row r="2258" spans="1:4" x14ac:dyDescent="0.2">
      <c r="A2258" s="3">
        <v>35441</v>
      </c>
      <c r="B2258" s="2">
        <v>1319</v>
      </c>
      <c r="C2258" t="s">
        <v>10242</v>
      </c>
      <c r="D2258" s="17">
        <v>4</v>
      </c>
    </row>
    <row r="2259" spans="1:4" x14ac:dyDescent="0.2">
      <c r="A2259" s="3">
        <v>35441</v>
      </c>
      <c r="B2259" s="2">
        <v>770</v>
      </c>
      <c r="C2259" t="s">
        <v>9719</v>
      </c>
      <c r="D2259" s="17">
        <v>4</v>
      </c>
    </row>
    <row r="2260" spans="1:4" x14ac:dyDescent="0.2">
      <c r="A2260" s="3">
        <v>35441</v>
      </c>
      <c r="B2260" s="2">
        <v>547</v>
      </c>
      <c r="C2260" t="s">
        <v>9506</v>
      </c>
      <c r="D2260" s="17">
        <v>3</v>
      </c>
    </row>
    <row r="2261" spans="1:4" x14ac:dyDescent="0.2">
      <c r="A2261" s="3">
        <v>35441</v>
      </c>
      <c r="B2261" s="2">
        <v>707</v>
      </c>
      <c r="C2261" t="s">
        <v>9660</v>
      </c>
      <c r="D2261" s="17">
        <v>3</v>
      </c>
    </row>
    <row r="2262" spans="1:4" x14ac:dyDescent="0.2">
      <c r="A2262" s="3">
        <v>35441</v>
      </c>
      <c r="B2262" s="2">
        <v>711</v>
      </c>
      <c r="C2262" t="s">
        <v>9664</v>
      </c>
      <c r="D2262" s="17">
        <v>4</v>
      </c>
    </row>
    <row r="2263" spans="1:4" x14ac:dyDescent="0.2">
      <c r="A2263" s="3">
        <v>35441</v>
      </c>
      <c r="B2263" s="2">
        <v>1526</v>
      </c>
      <c r="C2263" t="s">
        <v>10441</v>
      </c>
      <c r="D2263" s="17">
        <v>3</v>
      </c>
    </row>
    <row r="2264" spans="1:4" x14ac:dyDescent="0.2">
      <c r="A2264" s="3">
        <v>35441</v>
      </c>
      <c r="B2264" s="2">
        <v>224</v>
      </c>
      <c r="C2264" t="s">
        <v>9197</v>
      </c>
      <c r="D2264" s="17">
        <v>2</v>
      </c>
    </row>
    <row r="2265" spans="1:4" x14ac:dyDescent="0.2">
      <c r="A2265" s="3">
        <v>35441</v>
      </c>
      <c r="B2265" s="2">
        <v>601</v>
      </c>
      <c r="C2265" t="s">
        <v>9558</v>
      </c>
      <c r="D2265" s="17">
        <v>2</v>
      </c>
    </row>
    <row r="2266" spans="1:4" x14ac:dyDescent="0.2">
      <c r="A2266" s="3">
        <v>35441</v>
      </c>
      <c r="B2266" s="2">
        <v>1443</v>
      </c>
      <c r="C2266" t="s">
        <v>10361</v>
      </c>
      <c r="D2266" s="17">
        <v>3</v>
      </c>
    </row>
    <row r="2267" spans="1:4" x14ac:dyDescent="0.2">
      <c r="A2267" s="3">
        <v>35441</v>
      </c>
      <c r="B2267" s="2">
        <v>474</v>
      </c>
      <c r="C2267" t="s">
        <v>9437</v>
      </c>
      <c r="D2267" s="17">
        <v>2</v>
      </c>
    </row>
    <row r="2268" spans="1:4" x14ac:dyDescent="0.2">
      <c r="A2268" s="3">
        <v>35441</v>
      </c>
      <c r="B2268" s="2">
        <v>1483</v>
      </c>
      <c r="C2268" t="s">
        <v>10401</v>
      </c>
      <c r="D2268" s="17">
        <v>3</v>
      </c>
    </row>
    <row r="2269" spans="1:4" x14ac:dyDescent="0.2">
      <c r="A2269" s="3">
        <v>35441</v>
      </c>
      <c r="B2269" s="2">
        <v>507</v>
      </c>
      <c r="C2269" t="s">
        <v>9467</v>
      </c>
      <c r="D2269" s="17">
        <v>3</v>
      </c>
    </row>
    <row r="2270" spans="1:4" x14ac:dyDescent="0.2">
      <c r="A2270" s="3">
        <v>35441</v>
      </c>
      <c r="B2270" s="2">
        <v>490</v>
      </c>
      <c r="C2270" t="s">
        <v>9451</v>
      </c>
      <c r="D2270" s="17">
        <v>3</v>
      </c>
    </row>
    <row r="2271" spans="1:4" x14ac:dyDescent="0.2">
      <c r="A2271" s="3">
        <v>35441</v>
      </c>
      <c r="B2271" s="2">
        <v>1360</v>
      </c>
      <c r="C2271" t="s">
        <v>10281</v>
      </c>
      <c r="D2271" s="17">
        <v>2</v>
      </c>
    </row>
    <row r="2272" spans="1:4" x14ac:dyDescent="0.2">
      <c r="A2272" s="3">
        <v>35441</v>
      </c>
      <c r="B2272" s="2">
        <v>723</v>
      </c>
      <c r="C2272" t="s">
        <v>9676</v>
      </c>
      <c r="D2272" s="17">
        <v>3</v>
      </c>
    </row>
    <row r="2273" spans="1:4" x14ac:dyDescent="0.2">
      <c r="A2273" s="3">
        <v>35441</v>
      </c>
      <c r="B2273" s="2">
        <v>661</v>
      </c>
      <c r="C2273" t="s">
        <v>9617</v>
      </c>
      <c r="D2273" s="17">
        <v>3</v>
      </c>
    </row>
    <row r="2274" spans="1:4" x14ac:dyDescent="0.2">
      <c r="A2274" s="3">
        <v>35441</v>
      </c>
      <c r="B2274" s="2">
        <v>118</v>
      </c>
      <c r="C2274" t="s">
        <v>9098</v>
      </c>
      <c r="D2274" s="17">
        <v>2</v>
      </c>
    </row>
    <row r="2275" spans="1:4" x14ac:dyDescent="0.2">
      <c r="A2275" s="3">
        <v>35441</v>
      </c>
      <c r="B2275" s="2">
        <v>1333</v>
      </c>
      <c r="C2275" t="s">
        <v>10255</v>
      </c>
      <c r="D2275" s="17">
        <v>2</v>
      </c>
    </row>
    <row r="2276" spans="1:4" x14ac:dyDescent="0.2">
      <c r="A2276" s="3">
        <v>35441</v>
      </c>
      <c r="B2276" s="2">
        <v>1041</v>
      </c>
      <c r="C2276" t="s">
        <v>9976</v>
      </c>
      <c r="D2276" s="17">
        <v>4</v>
      </c>
    </row>
    <row r="2277" spans="1:4" x14ac:dyDescent="0.2">
      <c r="A2277" s="3">
        <v>35441</v>
      </c>
      <c r="B2277" s="2">
        <v>924</v>
      </c>
      <c r="C2277" t="s">
        <v>9864</v>
      </c>
      <c r="D2277" s="17">
        <v>3</v>
      </c>
    </row>
    <row r="2278" spans="1:4" x14ac:dyDescent="0.2">
      <c r="A2278" s="3">
        <v>35441</v>
      </c>
      <c r="B2278" s="2">
        <v>1274</v>
      </c>
      <c r="C2278" t="s">
        <v>10197</v>
      </c>
      <c r="D2278" s="17">
        <v>3</v>
      </c>
    </row>
    <row r="2279" spans="1:4" x14ac:dyDescent="0.2">
      <c r="A2279" s="3">
        <v>35441</v>
      </c>
      <c r="B2279" s="2">
        <v>225</v>
      </c>
      <c r="C2279" t="s">
        <v>9198</v>
      </c>
      <c r="D2279" s="17">
        <v>2</v>
      </c>
    </row>
    <row r="2280" spans="1:4" x14ac:dyDescent="0.2">
      <c r="A2280" s="3">
        <v>35441</v>
      </c>
      <c r="B2280" s="2">
        <v>182</v>
      </c>
      <c r="C2280" t="s">
        <v>9158</v>
      </c>
      <c r="D2280" s="17">
        <v>3</v>
      </c>
    </row>
    <row r="2281" spans="1:4" x14ac:dyDescent="0.2">
      <c r="A2281" s="3">
        <v>35441</v>
      </c>
      <c r="B2281" s="2">
        <v>1530</v>
      </c>
      <c r="C2281" t="s">
        <v>10445</v>
      </c>
      <c r="D2281" s="17">
        <v>3</v>
      </c>
    </row>
    <row r="2282" spans="1:4" x14ac:dyDescent="0.2">
      <c r="A2282" s="3">
        <v>35441</v>
      </c>
      <c r="B2282" s="2">
        <v>188</v>
      </c>
      <c r="C2282" t="s">
        <v>9164</v>
      </c>
      <c r="D2282" s="17">
        <v>5</v>
      </c>
    </row>
    <row r="2283" spans="1:4" x14ac:dyDescent="0.2">
      <c r="A2283" s="3">
        <v>35441</v>
      </c>
      <c r="B2283" s="2">
        <v>691</v>
      </c>
      <c r="C2283" t="s">
        <v>9645</v>
      </c>
      <c r="D2283" s="17">
        <v>3</v>
      </c>
    </row>
    <row r="2284" spans="1:4" x14ac:dyDescent="0.2">
      <c r="A2284" s="3">
        <v>35441</v>
      </c>
      <c r="B2284" s="2">
        <v>415</v>
      </c>
      <c r="C2284" t="s">
        <v>9380</v>
      </c>
      <c r="D2284" s="17">
        <v>2</v>
      </c>
    </row>
    <row r="2285" spans="1:4" x14ac:dyDescent="0.2">
      <c r="A2285" s="3">
        <v>35441</v>
      </c>
      <c r="B2285" s="2">
        <v>831</v>
      </c>
      <c r="C2285" t="s">
        <v>9776</v>
      </c>
      <c r="D2285" s="17">
        <v>2</v>
      </c>
    </row>
    <row r="2286" spans="1:4" x14ac:dyDescent="0.2">
      <c r="A2286" s="3">
        <v>35441</v>
      </c>
      <c r="B2286" s="2">
        <v>1141</v>
      </c>
      <c r="C2286" t="s">
        <v>10071</v>
      </c>
      <c r="D2286" s="17">
        <v>2</v>
      </c>
    </row>
    <row r="2287" spans="1:4" x14ac:dyDescent="0.2">
      <c r="A2287" s="3">
        <v>35441</v>
      </c>
      <c r="B2287" s="2">
        <v>625</v>
      </c>
      <c r="C2287" t="s">
        <v>9582</v>
      </c>
      <c r="D2287" s="17">
        <v>4</v>
      </c>
    </row>
    <row r="2288" spans="1:4" x14ac:dyDescent="0.2">
      <c r="A2288" s="3">
        <v>35441</v>
      </c>
      <c r="B2288" s="2">
        <v>1087</v>
      </c>
      <c r="C2288" t="s">
        <v>10020</v>
      </c>
      <c r="D2288" s="17">
        <v>4</v>
      </c>
    </row>
    <row r="2289" spans="1:4" x14ac:dyDescent="0.2">
      <c r="A2289" s="3">
        <v>35441</v>
      </c>
      <c r="B2289" s="2">
        <v>1183</v>
      </c>
      <c r="C2289" t="s">
        <v>10110</v>
      </c>
      <c r="D2289" s="17">
        <v>4</v>
      </c>
    </row>
    <row r="2290" spans="1:4" x14ac:dyDescent="0.2">
      <c r="A2290" s="3">
        <v>35441</v>
      </c>
      <c r="B2290" s="2">
        <v>68</v>
      </c>
      <c r="C2290" t="s">
        <v>9049</v>
      </c>
      <c r="D2290" s="17">
        <v>3</v>
      </c>
    </row>
    <row r="2291" spans="1:4" x14ac:dyDescent="0.2">
      <c r="A2291" s="3">
        <v>35441</v>
      </c>
      <c r="B2291" s="2">
        <v>711</v>
      </c>
      <c r="C2291" t="s">
        <v>9664</v>
      </c>
      <c r="D2291" s="17">
        <v>2</v>
      </c>
    </row>
    <row r="2292" spans="1:4" x14ac:dyDescent="0.2">
      <c r="A2292" s="3">
        <v>35441</v>
      </c>
      <c r="B2292" s="2">
        <v>1</v>
      </c>
      <c r="C2292" t="s">
        <v>8983</v>
      </c>
      <c r="D2292" s="17">
        <v>3</v>
      </c>
    </row>
    <row r="2293" spans="1:4" x14ac:dyDescent="0.2">
      <c r="A2293" s="3">
        <v>35441</v>
      </c>
      <c r="B2293" s="2">
        <v>910</v>
      </c>
      <c r="C2293" t="s">
        <v>9851</v>
      </c>
      <c r="D2293" s="17">
        <v>2</v>
      </c>
    </row>
    <row r="2294" spans="1:4" x14ac:dyDescent="0.2">
      <c r="A2294" s="3">
        <v>35441</v>
      </c>
      <c r="B2294" s="2">
        <v>1300</v>
      </c>
      <c r="C2294" t="s">
        <v>10223</v>
      </c>
      <c r="D2294" s="17">
        <v>2</v>
      </c>
    </row>
    <row r="2295" spans="1:4" x14ac:dyDescent="0.2">
      <c r="A2295" s="3">
        <v>35441</v>
      </c>
      <c r="B2295" s="2">
        <v>1277</v>
      </c>
      <c r="C2295" t="s">
        <v>10200</v>
      </c>
      <c r="D2295" s="17">
        <v>2</v>
      </c>
    </row>
    <row r="2296" spans="1:4" x14ac:dyDescent="0.2">
      <c r="A2296" s="3">
        <v>35441</v>
      </c>
      <c r="B2296" s="2">
        <v>201</v>
      </c>
      <c r="C2296" t="s">
        <v>9176</v>
      </c>
      <c r="D2296" s="17">
        <v>3</v>
      </c>
    </row>
    <row r="2297" spans="1:4" x14ac:dyDescent="0.2">
      <c r="A2297" s="3">
        <v>35441</v>
      </c>
      <c r="B2297" s="2">
        <v>311</v>
      </c>
      <c r="C2297" t="s">
        <v>9280</v>
      </c>
      <c r="D2297" s="17">
        <v>3</v>
      </c>
    </row>
    <row r="2298" spans="1:4" x14ac:dyDescent="0.2">
      <c r="A2298" s="3">
        <v>35441</v>
      </c>
      <c r="B2298" s="2">
        <v>41</v>
      </c>
      <c r="C2298" t="s">
        <v>9023</v>
      </c>
      <c r="D2298" s="17">
        <v>3</v>
      </c>
    </row>
    <row r="2299" spans="1:4" x14ac:dyDescent="0.2">
      <c r="A2299" s="3">
        <v>35441</v>
      </c>
      <c r="B2299" s="2">
        <v>475</v>
      </c>
      <c r="C2299" t="s">
        <v>9438</v>
      </c>
      <c r="D2299" s="17">
        <v>4</v>
      </c>
    </row>
    <row r="2300" spans="1:4" x14ac:dyDescent="0.2">
      <c r="A2300" s="3">
        <v>35441</v>
      </c>
      <c r="B2300" s="2">
        <v>292</v>
      </c>
      <c r="C2300" t="s">
        <v>9262</v>
      </c>
      <c r="D2300" s="17">
        <v>4</v>
      </c>
    </row>
    <row r="2301" spans="1:4" x14ac:dyDescent="0.2">
      <c r="A2301" s="3">
        <v>35441</v>
      </c>
      <c r="B2301" s="2">
        <v>841</v>
      </c>
      <c r="C2301" t="s">
        <v>9786</v>
      </c>
      <c r="D2301" s="17">
        <v>3</v>
      </c>
    </row>
    <row r="2302" spans="1:4" x14ac:dyDescent="0.2">
      <c r="A2302" s="3">
        <v>35441</v>
      </c>
      <c r="B2302" s="2">
        <v>1330</v>
      </c>
      <c r="C2302" t="s">
        <v>10252</v>
      </c>
      <c r="D2302" s="17">
        <v>4</v>
      </c>
    </row>
    <row r="2303" spans="1:4" x14ac:dyDescent="0.2">
      <c r="A2303" s="3">
        <v>35441</v>
      </c>
      <c r="B2303" s="2">
        <v>15</v>
      </c>
      <c r="C2303" t="s">
        <v>8997</v>
      </c>
      <c r="D2303" s="17">
        <v>3</v>
      </c>
    </row>
    <row r="2304" spans="1:4" x14ac:dyDescent="0.2">
      <c r="A2304" s="3">
        <v>35441</v>
      </c>
      <c r="B2304" s="2">
        <v>1257</v>
      </c>
      <c r="C2304" t="s">
        <v>10181</v>
      </c>
      <c r="D2304" s="17">
        <v>4</v>
      </c>
    </row>
    <row r="2305" spans="1:4" x14ac:dyDescent="0.2">
      <c r="A2305" s="3">
        <v>35441</v>
      </c>
      <c r="B2305" s="2">
        <v>648</v>
      </c>
      <c r="C2305" t="s">
        <v>9605</v>
      </c>
      <c r="D2305" s="17">
        <v>3</v>
      </c>
    </row>
    <row r="2306" spans="1:4" x14ac:dyDescent="0.2">
      <c r="A2306" s="3">
        <v>35441</v>
      </c>
      <c r="B2306" s="2">
        <v>918</v>
      </c>
      <c r="C2306" t="s">
        <v>9859</v>
      </c>
      <c r="D2306" s="17">
        <v>4</v>
      </c>
    </row>
    <row r="2307" spans="1:4" x14ac:dyDescent="0.2">
      <c r="A2307" s="3">
        <v>35441</v>
      </c>
      <c r="B2307" s="2">
        <v>1331</v>
      </c>
      <c r="C2307" t="s">
        <v>10253</v>
      </c>
      <c r="D2307" s="17">
        <v>4</v>
      </c>
    </row>
    <row r="2308" spans="1:4" x14ac:dyDescent="0.2">
      <c r="A2308" s="3">
        <v>35441</v>
      </c>
      <c r="B2308" s="2">
        <v>1227</v>
      </c>
      <c r="C2308" t="s">
        <v>10151</v>
      </c>
      <c r="D2308" s="17">
        <v>3</v>
      </c>
    </row>
    <row r="2309" spans="1:4" x14ac:dyDescent="0.2">
      <c r="A2309" s="3">
        <v>35441</v>
      </c>
      <c r="B2309" s="2">
        <v>592</v>
      </c>
      <c r="C2309" t="s">
        <v>9549</v>
      </c>
      <c r="D2309" s="17">
        <v>3</v>
      </c>
    </row>
    <row r="2310" spans="1:4" x14ac:dyDescent="0.2">
      <c r="A2310" s="3">
        <v>35441</v>
      </c>
      <c r="B2310" s="2">
        <v>1295</v>
      </c>
      <c r="C2310" t="s">
        <v>10218</v>
      </c>
      <c r="D2310" s="17">
        <v>3</v>
      </c>
    </row>
    <row r="2311" spans="1:4" x14ac:dyDescent="0.2">
      <c r="A2311" s="3">
        <v>35441</v>
      </c>
      <c r="B2311" s="2">
        <v>166</v>
      </c>
      <c r="C2311" t="s">
        <v>9143</v>
      </c>
      <c r="D2311" s="17">
        <v>3</v>
      </c>
    </row>
    <row r="2312" spans="1:4" x14ac:dyDescent="0.2">
      <c r="A2312" s="3">
        <v>35441</v>
      </c>
      <c r="B2312" s="2">
        <v>1168</v>
      </c>
      <c r="C2312" t="s">
        <v>10097</v>
      </c>
      <c r="D2312" s="17">
        <v>4</v>
      </c>
    </row>
    <row r="2313" spans="1:4" x14ac:dyDescent="0.2">
      <c r="A2313" s="3">
        <v>35441</v>
      </c>
      <c r="B2313" s="2">
        <v>133</v>
      </c>
      <c r="C2313" t="s">
        <v>9113</v>
      </c>
      <c r="D2313" s="17">
        <v>4</v>
      </c>
    </row>
    <row r="2314" spans="1:4" x14ac:dyDescent="0.2">
      <c r="A2314" s="3">
        <v>35441</v>
      </c>
      <c r="B2314" s="2">
        <v>1268</v>
      </c>
      <c r="C2314" t="s">
        <v>10191</v>
      </c>
      <c r="D2314" s="17">
        <v>3</v>
      </c>
    </row>
    <row r="2315" spans="1:4" x14ac:dyDescent="0.2">
      <c r="A2315" s="3">
        <v>35441</v>
      </c>
      <c r="B2315" s="2">
        <v>1144</v>
      </c>
      <c r="C2315" t="s">
        <v>10074</v>
      </c>
      <c r="D2315" s="17">
        <v>3</v>
      </c>
    </row>
    <row r="2316" spans="1:4" x14ac:dyDescent="0.2">
      <c r="A2316" s="3">
        <v>35441</v>
      </c>
      <c r="B2316" s="2">
        <v>189</v>
      </c>
      <c r="C2316" t="s">
        <v>9165</v>
      </c>
      <c r="D2316" s="17">
        <v>4</v>
      </c>
    </row>
    <row r="2317" spans="1:4" x14ac:dyDescent="0.2">
      <c r="A2317" s="3">
        <v>35441</v>
      </c>
      <c r="B2317" s="2">
        <v>765</v>
      </c>
      <c r="C2317" t="s">
        <v>9715</v>
      </c>
      <c r="D2317" s="17">
        <v>4</v>
      </c>
    </row>
    <row r="2318" spans="1:4" x14ac:dyDescent="0.2">
      <c r="A2318" s="3">
        <v>35441</v>
      </c>
      <c r="B2318" s="2">
        <v>1481</v>
      </c>
      <c r="C2318" t="s">
        <v>10399</v>
      </c>
      <c r="D2318" s="17">
        <v>4</v>
      </c>
    </row>
    <row r="2319" spans="1:4" x14ac:dyDescent="0.2">
      <c r="A2319" s="3">
        <v>35441</v>
      </c>
      <c r="B2319" s="2">
        <v>6</v>
      </c>
      <c r="C2319" t="s">
        <v>8988</v>
      </c>
      <c r="D2319" s="17">
        <v>3</v>
      </c>
    </row>
    <row r="2320" spans="1:4" x14ac:dyDescent="0.2">
      <c r="A2320" s="3">
        <v>35441</v>
      </c>
      <c r="B2320" s="2">
        <v>1315</v>
      </c>
      <c r="C2320" t="s">
        <v>10238</v>
      </c>
      <c r="D2320" s="17">
        <v>3</v>
      </c>
    </row>
    <row r="2321" spans="1:4" x14ac:dyDescent="0.2">
      <c r="A2321" s="3">
        <v>35441</v>
      </c>
      <c r="B2321" s="2">
        <v>505</v>
      </c>
      <c r="C2321" t="s">
        <v>9465</v>
      </c>
      <c r="D2321" s="17">
        <v>2</v>
      </c>
    </row>
    <row r="2322" spans="1:4" x14ac:dyDescent="0.2">
      <c r="A2322" s="3">
        <v>35441</v>
      </c>
      <c r="B2322" s="2">
        <v>961</v>
      </c>
      <c r="C2322" t="s">
        <v>9898</v>
      </c>
      <c r="D2322" s="17">
        <v>4</v>
      </c>
    </row>
    <row r="2323" spans="1:4" x14ac:dyDescent="0.2">
      <c r="A2323" s="3">
        <v>35441</v>
      </c>
      <c r="B2323" s="2">
        <v>738</v>
      </c>
      <c r="C2323" t="s">
        <v>9690</v>
      </c>
      <c r="D2323" s="17">
        <v>4</v>
      </c>
    </row>
    <row r="2324" spans="1:4" x14ac:dyDescent="0.2">
      <c r="A2324" s="3">
        <v>35441</v>
      </c>
      <c r="B2324" s="2">
        <v>948</v>
      </c>
      <c r="C2324" t="s">
        <v>9886</v>
      </c>
      <c r="D2324" s="17">
        <v>2</v>
      </c>
    </row>
    <row r="2325" spans="1:4" x14ac:dyDescent="0.2">
      <c r="A2325" s="3">
        <v>35441</v>
      </c>
      <c r="B2325" s="2">
        <v>46</v>
      </c>
      <c r="C2325" t="s">
        <v>9028</v>
      </c>
      <c r="D2325" s="17">
        <v>3</v>
      </c>
    </row>
    <row r="2326" spans="1:4" x14ac:dyDescent="0.2">
      <c r="A2326" s="3">
        <v>35441</v>
      </c>
      <c r="B2326" s="2">
        <v>1281</v>
      </c>
      <c r="C2326" t="s">
        <v>10204</v>
      </c>
      <c r="D2326" s="17">
        <v>2</v>
      </c>
    </row>
    <row r="2327" spans="1:4" x14ac:dyDescent="0.2">
      <c r="A2327" s="3">
        <v>35441</v>
      </c>
      <c r="B2327" s="2">
        <v>605</v>
      </c>
      <c r="C2327" t="s">
        <v>9562</v>
      </c>
      <c r="D2327" s="17">
        <v>3</v>
      </c>
    </row>
    <row r="2328" spans="1:4" x14ac:dyDescent="0.2">
      <c r="A2328" s="3">
        <v>35441</v>
      </c>
      <c r="B2328" s="2">
        <v>662</v>
      </c>
      <c r="C2328" t="s">
        <v>9618</v>
      </c>
      <c r="D2328" s="17">
        <v>4</v>
      </c>
    </row>
    <row r="2329" spans="1:4" x14ac:dyDescent="0.2">
      <c r="A2329" s="3">
        <v>35441</v>
      </c>
      <c r="B2329" s="2">
        <v>79</v>
      </c>
      <c r="C2329" t="s">
        <v>9060</v>
      </c>
      <c r="D2329" s="17">
        <v>2</v>
      </c>
    </row>
    <row r="2330" spans="1:4" x14ac:dyDescent="0.2">
      <c r="A2330" s="3">
        <v>35441</v>
      </c>
      <c r="B2330" s="2">
        <v>682</v>
      </c>
      <c r="C2330" t="s">
        <v>9637</v>
      </c>
      <c r="D2330" s="17">
        <v>4</v>
      </c>
    </row>
    <row r="2331" spans="1:4" x14ac:dyDescent="0.2">
      <c r="A2331" s="3">
        <v>35441</v>
      </c>
      <c r="B2331" s="2">
        <v>845</v>
      </c>
      <c r="C2331" t="s">
        <v>9790</v>
      </c>
      <c r="D2331" s="17">
        <v>3</v>
      </c>
    </row>
    <row r="2332" spans="1:4" x14ac:dyDescent="0.2">
      <c r="A2332" s="3">
        <v>35441</v>
      </c>
      <c r="B2332" s="2">
        <v>1088</v>
      </c>
      <c r="C2332" t="s">
        <v>10021</v>
      </c>
      <c r="D2332" s="17">
        <v>3</v>
      </c>
    </row>
    <row r="2333" spans="1:4" x14ac:dyDescent="0.2">
      <c r="A2333" s="3">
        <v>35441</v>
      </c>
      <c r="B2333" s="2">
        <v>1395</v>
      </c>
      <c r="C2333" t="s">
        <v>10314</v>
      </c>
      <c r="D2333" s="17">
        <v>3</v>
      </c>
    </row>
    <row r="2334" spans="1:4" x14ac:dyDescent="0.2">
      <c r="A2334" s="3">
        <v>35441</v>
      </c>
      <c r="B2334" s="2">
        <v>652</v>
      </c>
      <c r="C2334" t="s">
        <v>9609</v>
      </c>
      <c r="D2334" s="17">
        <v>2</v>
      </c>
    </row>
    <row r="2335" spans="1:4" x14ac:dyDescent="0.2">
      <c r="A2335" s="3">
        <v>35441</v>
      </c>
      <c r="B2335" s="2">
        <v>908</v>
      </c>
      <c r="C2335" t="s">
        <v>9849</v>
      </c>
      <c r="D2335" s="17">
        <v>3</v>
      </c>
    </row>
    <row r="2336" spans="1:4" x14ac:dyDescent="0.2">
      <c r="A2336" s="3">
        <v>35441</v>
      </c>
      <c r="B2336" s="2">
        <v>1285</v>
      </c>
      <c r="C2336" t="s">
        <v>10208</v>
      </c>
      <c r="D2336" s="17">
        <v>4</v>
      </c>
    </row>
    <row r="2337" spans="1:4" x14ac:dyDescent="0.2">
      <c r="A2337" s="3">
        <v>35441</v>
      </c>
      <c r="B2337" s="2">
        <v>569</v>
      </c>
      <c r="C2337" t="s">
        <v>9527</v>
      </c>
      <c r="D2337" s="17">
        <v>4</v>
      </c>
    </row>
    <row r="2338" spans="1:4" x14ac:dyDescent="0.2">
      <c r="A2338" s="3">
        <v>35441</v>
      </c>
      <c r="B2338" s="2">
        <v>1158</v>
      </c>
      <c r="C2338" t="s">
        <v>10087</v>
      </c>
      <c r="D2338" s="17">
        <v>3</v>
      </c>
    </row>
    <row r="2339" spans="1:4" x14ac:dyDescent="0.2">
      <c r="A2339" s="3">
        <v>35441</v>
      </c>
      <c r="B2339" s="2">
        <v>1435</v>
      </c>
      <c r="C2339" t="s">
        <v>10354</v>
      </c>
      <c r="D2339" s="17">
        <v>2</v>
      </c>
    </row>
    <row r="2340" spans="1:4" x14ac:dyDescent="0.2">
      <c r="A2340" s="3">
        <v>35441</v>
      </c>
      <c r="B2340" s="2">
        <v>120</v>
      </c>
      <c r="C2340" t="s">
        <v>9100</v>
      </c>
      <c r="D2340" s="17">
        <v>2</v>
      </c>
    </row>
    <row r="2341" spans="1:4" x14ac:dyDescent="0.2">
      <c r="A2341" s="3">
        <v>35441</v>
      </c>
      <c r="B2341" s="2">
        <v>1362</v>
      </c>
      <c r="C2341" t="s">
        <v>10283</v>
      </c>
      <c r="D2341" s="17">
        <v>3</v>
      </c>
    </row>
    <row r="2342" spans="1:4" x14ac:dyDescent="0.2">
      <c r="A2342" s="3">
        <v>35441</v>
      </c>
      <c r="B2342" s="2">
        <v>752</v>
      </c>
      <c r="C2342" t="s">
        <v>9704</v>
      </c>
      <c r="D2342" s="17">
        <v>3</v>
      </c>
    </row>
    <row r="2343" spans="1:4" x14ac:dyDescent="0.2">
      <c r="A2343" s="3">
        <v>35441</v>
      </c>
      <c r="B2343" s="2">
        <v>899</v>
      </c>
      <c r="C2343" t="s">
        <v>9841</v>
      </c>
      <c r="D2343" s="17">
        <v>3</v>
      </c>
    </row>
    <row r="2344" spans="1:4" x14ac:dyDescent="0.2">
      <c r="A2344" s="3">
        <v>35441</v>
      </c>
      <c r="B2344" s="2">
        <v>556</v>
      </c>
      <c r="C2344" t="s">
        <v>9515</v>
      </c>
      <c r="D2344" s="17">
        <v>4</v>
      </c>
    </row>
    <row r="2345" spans="1:4" x14ac:dyDescent="0.2">
      <c r="A2345" s="3">
        <v>35441</v>
      </c>
      <c r="B2345" s="2">
        <v>1172</v>
      </c>
      <c r="C2345" t="s">
        <v>10100</v>
      </c>
      <c r="D2345" s="17">
        <v>3</v>
      </c>
    </row>
    <row r="2346" spans="1:4" x14ac:dyDescent="0.2">
      <c r="A2346" s="3">
        <v>35441</v>
      </c>
      <c r="B2346" s="2">
        <v>883</v>
      </c>
      <c r="C2346" t="s">
        <v>9825</v>
      </c>
      <c r="D2346" s="17">
        <v>3</v>
      </c>
    </row>
    <row r="2347" spans="1:4" x14ac:dyDescent="0.2">
      <c r="A2347" s="3">
        <v>35441</v>
      </c>
      <c r="B2347" s="2">
        <v>606</v>
      </c>
      <c r="C2347" t="s">
        <v>9563</v>
      </c>
      <c r="D2347" s="17">
        <v>3</v>
      </c>
    </row>
    <row r="2348" spans="1:4" x14ac:dyDescent="0.2">
      <c r="A2348" s="3">
        <v>35441</v>
      </c>
      <c r="B2348" s="2">
        <v>1022</v>
      </c>
      <c r="C2348" t="s">
        <v>9957</v>
      </c>
      <c r="D2348" s="17">
        <v>2</v>
      </c>
    </row>
    <row r="2349" spans="1:4" x14ac:dyDescent="0.2">
      <c r="A2349" s="3">
        <v>35441</v>
      </c>
      <c r="B2349" s="2">
        <v>1332</v>
      </c>
      <c r="C2349" t="s">
        <v>10254</v>
      </c>
      <c r="D2349" s="17">
        <v>3</v>
      </c>
    </row>
    <row r="2350" spans="1:4" x14ac:dyDescent="0.2">
      <c r="A2350" s="3">
        <v>35441</v>
      </c>
      <c r="B2350" s="2">
        <v>490</v>
      </c>
      <c r="C2350" t="s">
        <v>9451</v>
      </c>
      <c r="D2350" s="17">
        <v>2</v>
      </c>
    </row>
    <row r="2351" spans="1:4" x14ac:dyDescent="0.2">
      <c r="A2351" s="3">
        <v>35441</v>
      </c>
      <c r="B2351" s="2">
        <v>1372</v>
      </c>
      <c r="C2351" t="s">
        <v>10292</v>
      </c>
      <c r="D2351" s="17">
        <v>4</v>
      </c>
    </row>
    <row r="2352" spans="1:4" x14ac:dyDescent="0.2">
      <c r="A2352" s="3">
        <v>35441</v>
      </c>
      <c r="B2352" s="2">
        <v>284</v>
      </c>
      <c r="C2352" t="s">
        <v>9254</v>
      </c>
      <c r="D2352" s="17">
        <v>3</v>
      </c>
    </row>
    <row r="2353" spans="1:4" x14ac:dyDescent="0.2">
      <c r="A2353" s="3">
        <v>35441</v>
      </c>
      <c r="B2353" s="2">
        <v>1259</v>
      </c>
      <c r="C2353" t="s">
        <v>10183</v>
      </c>
      <c r="D2353" s="17">
        <v>3</v>
      </c>
    </row>
    <row r="2354" spans="1:4" x14ac:dyDescent="0.2">
      <c r="A2354" s="3">
        <v>35441</v>
      </c>
      <c r="B2354" s="2">
        <v>1448</v>
      </c>
      <c r="C2354" t="s">
        <v>10366</v>
      </c>
      <c r="D2354" s="17">
        <v>3</v>
      </c>
    </row>
    <row r="2355" spans="1:4" x14ac:dyDescent="0.2">
      <c r="A2355" s="3">
        <v>35441</v>
      </c>
      <c r="B2355" s="2">
        <v>1392</v>
      </c>
      <c r="C2355" t="s">
        <v>10311</v>
      </c>
      <c r="D2355" s="17">
        <v>5</v>
      </c>
    </row>
    <row r="2356" spans="1:4" x14ac:dyDescent="0.2">
      <c r="A2356" s="3">
        <v>35441</v>
      </c>
      <c r="B2356" s="2">
        <v>1049</v>
      </c>
      <c r="C2356" t="s">
        <v>9983</v>
      </c>
      <c r="D2356" s="17">
        <v>4</v>
      </c>
    </row>
    <row r="2357" spans="1:4" x14ac:dyDescent="0.2">
      <c r="A2357" s="3">
        <v>35441</v>
      </c>
      <c r="B2357" s="2">
        <v>107</v>
      </c>
      <c r="C2357" t="s">
        <v>9088</v>
      </c>
      <c r="D2357" s="17">
        <v>5</v>
      </c>
    </row>
    <row r="2358" spans="1:4" x14ac:dyDescent="0.2">
      <c r="A2358" s="3">
        <v>35441</v>
      </c>
      <c r="B2358" s="2">
        <v>1376</v>
      </c>
      <c r="C2358" t="s">
        <v>10296</v>
      </c>
      <c r="D2358" s="17">
        <v>4</v>
      </c>
    </row>
    <row r="2359" spans="1:4" x14ac:dyDescent="0.2">
      <c r="A2359" s="3">
        <v>35441</v>
      </c>
      <c r="B2359" s="2">
        <v>1196</v>
      </c>
      <c r="C2359" t="s">
        <v>10121</v>
      </c>
      <c r="D2359" s="17">
        <v>2</v>
      </c>
    </row>
    <row r="2360" spans="1:4" x14ac:dyDescent="0.2">
      <c r="A2360" s="3">
        <v>35441</v>
      </c>
      <c r="B2360" s="2">
        <v>54</v>
      </c>
      <c r="C2360" t="s">
        <v>9036</v>
      </c>
      <c r="D2360" s="17">
        <v>2</v>
      </c>
    </row>
    <row r="2361" spans="1:4" x14ac:dyDescent="0.2">
      <c r="A2361" s="3">
        <v>35441</v>
      </c>
      <c r="B2361" s="2">
        <v>364</v>
      </c>
      <c r="C2361" t="s">
        <v>9329</v>
      </c>
      <c r="D2361" s="17">
        <v>4</v>
      </c>
    </row>
    <row r="2362" spans="1:4" x14ac:dyDescent="0.2">
      <c r="A2362" s="3">
        <v>35441</v>
      </c>
      <c r="B2362" s="2">
        <v>1080</v>
      </c>
      <c r="C2362" t="s">
        <v>10013</v>
      </c>
      <c r="D2362" s="17">
        <v>3</v>
      </c>
    </row>
    <row r="2363" spans="1:4" x14ac:dyDescent="0.2">
      <c r="A2363" s="3">
        <v>35441</v>
      </c>
      <c r="B2363" s="2">
        <v>404</v>
      </c>
      <c r="C2363" t="s">
        <v>9369</v>
      </c>
      <c r="D2363" s="17">
        <v>2</v>
      </c>
    </row>
    <row r="2364" spans="1:4" x14ac:dyDescent="0.2">
      <c r="A2364" s="3">
        <v>35441</v>
      </c>
      <c r="B2364" s="2">
        <v>874</v>
      </c>
      <c r="C2364" t="s">
        <v>9817</v>
      </c>
      <c r="D2364" s="17">
        <v>4</v>
      </c>
    </row>
    <row r="2365" spans="1:4" x14ac:dyDescent="0.2">
      <c r="A2365" s="3">
        <v>35441</v>
      </c>
      <c r="B2365" s="2">
        <v>1435</v>
      </c>
      <c r="C2365" t="s">
        <v>10354</v>
      </c>
      <c r="D2365" s="17">
        <v>2</v>
      </c>
    </row>
    <row r="2366" spans="1:4" x14ac:dyDescent="0.2">
      <c r="A2366" s="3">
        <v>35441</v>
      </c>
      <c r="B2366" s="2">
        <v>481</v>
      </c>
      <c r="C2366" t="s">
        <v>9443</v>
      </c>
      <c r="D2366" s="17">
        <v>4</v>
      </c>
    </row>
    <row r="2367" spans="1:4" x14ac:dyDescent="0.2">
      <c r="A2367" s="3">
        <v>35441</v>
      </c>
      <c r="B2367" s="2">
        <v>1057</v>
      </c>
      <c r="C2367" t="s">
        <v>9991</v>
      </c>
      <c r="D2367" s="17">
        <v>2</v>
      </c>
    </row>
    <row r="2368" spans="1:4" x14ac:dyDescent="0.2">
      <c r="A2368" s="3">
        <v>35441</v>
      </c>
      <c r="B2368" s="2">
        <v>547</v>
      </c>
      <c r="C2368" t="s">
        <v>9506</v>
      </c>
      <c r="D2368" s="17">
        <v>3</v>
      </c>
    </row>
    <row r="2369" spans="1:4" x14ac:dyDescent="0.2">
      <c r="A2369" s="3">
        <v>35441</v>
      </c>
      <c r="B2369" s="2">
        <v>857</v>
      </c>
      <c r="C2369" t="s">
        <v>9801</v>
      </c>
      <c r="D2369" s="17">
        <v>2</v>
      </c>
    </row>
    <row r="2370" spans="1:4" x14ac:dyDescent="0.2">
      <c r="A2370" s="3">
        <v>35441</v>
      </c>
      <c r="B2370" s="2">
        <v>693</v>
      </c>
      <c r="C2370" t="s">
        <v>9647</v>
      </c>
      <c r="D2370" s="17">
        <v>5</v>
      </c>
    </row>
    <row r="2371" spans="1:4" x14ac:dyDescent="0.2">
      <c r="A2371" s="3">
        <v>35441</v>
      </c>
      <c r="B2371" s="2">
        <v>816</v>
      </c>
      <c r="C2371" t="s">
        <v>9762</v>
      </c>
      <c r="D2371" s="17">
        <v>3</v>
      </c>
    </row>
    <row r="2372" spans="1:4" x14ac:dyDescent="0.2">
      <c r="A2372" s="3">
        <v>35441</v>
      </c>
      <c r="B2372" s="2">
        <v>34</v>
      </c>
      <c r="C2372" t="s">
        <v>9015</v>
      </c>
      <c r="D2372" s="17">
        <v>4</v>
      </c>
    </row>
    <row r="2373" spans="1:4" x14ac:dyDescent="0.2">
      <c r="A2373" s="3">
        <v>35441</v>
      </c>
      <c r="B2373" s="2">
        <v>822</v>
      </c>
      <c r="C2373" t="s">
        <v>9767</v>
      </c>
      <c r="D2373" s="17">
        <v>3</v>
      </c>
    </row>
    <row r="2374" spans="1:4" x14ac:dyDescent="0.2">
      <c r="A2374" s="3">
        <v>35441</v>
      </c>
      <c r="B2374" s="2">
        <v>1159</v>
      </c>
      <c r="C2374" t="s">
        <v>10088</v>
      </c>
      <c r="D2374" s="17">
        <v>3</v>
      </c>
    </row>
    <row r="2375" spans="1:4" x14ac:dyDescent="0.2">
      <c r="A2375" s="3">
        <v>35441</v>
      </c>
      <c r="B2375" s="2">
        <v>383</v>
      </c>
      <c r="C2375" t="s">
        <v>9348</v>
      </c>
      <c r="D2375" s="17">
        <v>3</v>
      </c>
    </row>
    <row r="2376" spans="1:4" x14ac:dyDescent="0.2">
      <c r="A2376" s="3">
        <v>35441</v>
      </c>
      <c r="B2376" s="2">
        <v>1332</v>
      </c>
      <c r="C2376" t="s">
        <v>10254</v>
      </c>
      <c r="D2376" s="17">
        <v>3</v>
      </c>
    </row>
    <row r="2377" spans="1:4" x14ac:dyDescent="0.2">
      <c r="A2377" s="3">
        <v>35441</v>
      </c>
      <c r="B2377" s="2">
        <v>44</v>
      </c>
      <c r="C2377" t="s">
        <v>9026</v>
      </c>
      <c r="D2377" s="17">
        <v>2</v>
      </c>
    </row>
    <row r="2378" spans="1:4" x14ac:dyDescent="0.2">
      <c r="A2378" s="3">
        <v>35441</v>
      </c>
      <c r="B2378" s="2">
        <v>61</v>
      </c>
      <c r="C2378" t="s">
        <v>9043</v>
      </c>
      <c r="D2378" s="17">
        <v>4</v>
      </c>
    </row>
    <row r="2379" spans="1:4" x14ac:dyDescent="0.2">
      <c r="A2379" s="3">
        <v>35441</v>
      </c>
      <c r="B2379" s="2">
        <v>510</v>
      </c>
      <c r="C2379" t="s">
        <v>9470</v>
      </c>
      <c r="D2379" s="17">
        <v>3</v>
      </c>
    </row>
    <row r="2380" spans="1:4" x14ac:dyDescent="0.2">
      <c r="A2380" s="3">
        <v>35441</v>
      </c>
      <c r="B2380" s="2">
        <v>1365</v>
      </c>
      <c r="C2380" t="s">
        <v>10286</v>
      </c>
      <c r="D2380" s="17">
        <v>2</v>
      </c>
    </row>
    <row r="2381" spans="1:4" x14ac:dyDescent="0.2">
      <c r="A2381" s="3">
        <v>35441</v>
      </c>
      <c r="B2381" s="2">
        <v>1502</v>
      </c>
      <c r="C2381" t="s">
        <v>10420</v>
      </c>
      <c r="D2381" s="17">
        <v>3</v>
      </c>
    </row>
    <row r="2382" spans="1:4" x14ac:dyDescent="0.2">
      <c r="A2382" s="3">
        <v>35441</v>
      </c>
      <c r="B2382" s="2">
        <v>636</v>
      </c>
      <c r="C2382" t="s">
        <v>9593</v>
      </c>
      <c r="D2382" s="17">
        <v>2</v>
      </c>
    </row>
    <row r="2383" spans="1:4" x14ac:dyDescent="0.2">
      <c r="A2383" s="3">
        <v>35441</v>
      </c>
      <c r="B2383" s="2">
        <v>1040</v>
      </c>
      <c r="C2383" t="s">
        <v>9975</v>
      </c>
      <c r="D2383" s="17">
        <v>4</v>
      </c>
    </row>
    <row r="2384" spans="1:4" x14ac:dyDescent="0.2">
      <c r="A2384" s="3">
        <v>35441</v>
      </c>
      <c r="B2384" s="2">
        <v>243</v>
      </c>
      <c r="C2384" t="s">
        <v>9216</v>
      </c>
      <c r="D2384" s="17">
        <v>5</v>
      </c>
    </row>
    <row r="2385" spans="1:4" x14ac:dyDescent="0.2">
      <c r="A2385" s="3">
        <v>35441</v>
      </c>
      <c r="B2385" s="2">
        <v>247</v>
      </c>
      <c r="C2385" t="s">
        <v>9219</v>
      </c>
      <c r="D2385" s="17">
        <v>4</v>
      </c>
    </row>
    <row r="2386" spans="1:4" x14ac:dyDescent="0.2">
      <c r="A2386" s="3">
        <v>35441</v>
      </c>
      <c r="B2386" s="2">
        <v>1063</v>
      </c>
      <c r="C2386" t="s">
        <v>9997</v>
      </c>
      <c r="D2386" s="17">
        <v>5</v>
      </c>
    </row>
    <row r="2387" spans="1:4" x14ac:dyDescent="0.2">
      <c r="A2387" s="3">
        <v>35441</v>
      </c>
      <c r="B2387" s="2">
        <v>48</v>
      </c>
      <c r="C2387" t="s">
        <v>9030</v>
      </c>
      <c r="D2387" s="17">
        <v>2</v>
      </c>
    </row>
    <row r="2388" spans="1:4" x14ac:dyDescent="0.2">
      <c r="A2388" s="3">
        <v>35441</v>
      </c>
      <c r="B2388" s="2">
        <v>104</v>
      </c>
      <c r="C2388" t="s">
        <v>9085</v>
      </c>
      <c r="D2388" s="17">
        <v>4</v>
      </c>
    </row>
    <row r="2389" spans="1:4" x14ac:dyDescent="0.2">
      <c r="A2389" s="3">
        <v>35441</v>
      </c>
      <c r="B2389" s="2">
        <v>1079</v>
      </c>
      <c r="C2389" t="s">
        <v>10012</v>
      </c>
      <c r="D2389" s="17">
        <v>4</v>
      </c>
    </row>
    <row r="2390" spans="1:4" x14ac:dyDescent="0.2">
      <c r="A2390" s="3">
        <v>35441</v>
      </c>
      <c r="B2390" s="2">
        <v>1269</v>
      </c>
      <c r="C2390" t="s">
        <v>10192</v>
      </c>
      <c r="D2390" s="17">
        <v>4</v>
      </c>
    </row>
    <row r="2391" spans="1:4" x14ac:dyDescent="0.2">
      <c r="A2391" s="3">
        <v>35441</v>
      </c>
      <c r="B2391" s="2">
        <v>27</v>
      </c>
      <c r="C2391" t="s">
        <v>9008</v>
      </c>
      <c r="D2391" s="17">
        <v>3</v>
      </c>
    </row>
    <row r="2392" spans="1:4" x14ac:dyDescent="0.2">
      <c r="A2392" s="3">
        <v>35441</v>
      </c>
      <c r="B2392" s="2">
        <v>896</v>
      </c>
      <c r="C2392" t="s">
        <v>9838</v>
      </c>
      <c r="D2392" s="17">
        <v>3</v>
      </c>
    </row>
    <row r="2393" spans="1:4" x14ac:dyDescent="0.2">
      <c r="A2393" s="3">
        <v>35441</v>
      </c>
      <c r="B2393" s="2">
        <v>260</v>
      </c>
      <c r="C2393" t="s">
        <v>9232</v>
      </c>
      <c r="D2393" s="17">
        <v>4</v>
      </c>
    </row>
    <row r="2394" spans="1:4" x14ac:dyDescent="0.2">
      <c r="A2394" s="3">
        <v>35441</v>
      </c>
      <c r="B2394" s="2">
        <v>197</v>
      </c>
      <c r="C2394" t="s">
        <v>9173</v>
      </c>
      <c r="D2394" s="17">
        <v>2</v>
      </c>
    </row>
    <row r="2395" spans="1:4" x14ac:dyDescent="0.2">
      <c r="A2395" s="3">
        <v>35441</v>
      </c>
      <c r="B2395" s="2">
        <v>1237</v>
      </c>
      <c r="C2395" t="s">
        <v>10161</v>
      </c>
      <c r="D2395" s="17">
        <v>5</v>
      </c>
    </row>
    <row r="2396" spans="1:4" x14ac:dyDescent="0.2">
      <c r="A2396" s="3">
        <v>35441</v>
      </c>
      <c r="B2396" s="2">
        <v>41</v>
      </c>
      <c r="C2396" t="s">
        <v>9023</v>
      </c>
      <c r="D2396" s="17">
        <v>2</v>
      </c>
    </row>
    <row r="2397" spans="1:4" x14ac:dyDescent="0.2">
      <c r="A2397" s="3">
        <v>35441</v>
      </c>
      <c r="B2397" s="2">
        <v>1243</v>
      </c>
      <c r="C2397" t="s">
        <v>10167</v>
      </c>
      <c r="D2397" s="17">
        <v>5</v>
      </c>
    </row>
    <row r="2398" spans="1:4" x14ac:dyDescent="0.2">
      <c r="A2398" s="3">
        <v>35441</v>
      </c>
      <c r="B2398" s="2">
        <v>1166</v>
      </c>
      <c r="C2398" t="s">
        <v>10095</v>
      </c>
      <c r="D2398" s="17">
        <v>3</v>
      </c>
    </row>
    <row r="2399" spans="1:4" x14ac:dyDescent="0.2">
      <c r="A2399" s="3">
        <v>35441</v>
      </c>
      <c r="B2399" s="2">
        <v>111</v>
      </c>
      <c r="C2399" t="s">
        <v>9091</v>
      </c>
      <c r="D2399" s="17">
        <v>2</v>
      </c>
    </row>
    <row r="2400" spans="1:4" x14ac:dyDescent="0.2">
      <c r="A2400" s="3">
        <v>35441</v>
      </c>
      <c r="B2400" s="2">
        <v>301</v>
      </c>
      <c r="C2400" t="s">
        <v>9270</v>
      </c>
      <c r="D2400" s="17">
        <v>3</v>
      </c>
    </row>
    <row r="2401" spans="1:4" x14ac:dyDescent="0.2">
      <c r="A2401" s="3">
        <v>35441</v>
      </c>
      <c r="B2401" s="2">
        <v>877</v>
      </c>
      <c r="C2401" t="s">
        <v>9819</v>
      </c>
      <c r="D2401" s="17">
        <v>3</v>
      </c>
    </row>
    <row r="2402" spans="1:4" x14ac:dyDescent="0.2">
      <c r="A2402" s="3">
        <v>35441</v>
      </c>
      <c r="B2402" s="2">
        <v>1120</v>
      </c>
      <c r="C2402" t="s">
        <v>10051</v>
      </c>
      <c r="D2402" s="17">
        <v>2</v>
      </c>
    </row>
    <row r="2403" spans="1:4" x14ac:dyDescent="0.2">
      <c r="A2403" s="3">
        <v>35441</v>
      </c>
      <c r="B2403" s="2">
        <v>850</v>
      </c>
      <c r="C2403" t="s">
        <v>9795</v>
      </c>
      <c r="D2403" s="17">
        <v>2</v>
      </c>
    </row>
    <row r="2404" spans="1:4" x14ac:dyDescent="0.2">
      <c r="A2404" s="3">
        <v>35441</v>
      </c>
      <c r="B2404" s="2">
        <v>374</v>
      </c>
      <c r="C2404" t="s">
        <v>9339</v>
      </c>
      <c r="D2404" s="17">
        <v>3</v>
      </c>
    </row>
    <row r="2405" spans="1:4" x14ac:dyDescent="0.2">
      <c r="A2405" s="3">
        <v>35441</v>
      </c>
      <c r="B2405" s="2">
        <v>245</v>
      </c>
      <c r="C2405" t="s">
        <v>9218</v>
      </c>
      <c r="D2405" s="17">
        <v>3</v>
      </c>
    </row>
    <row r="2406" spans="1:4" x14ac:dyDescent="0.2">
      <c r="A2406" s="3">
        <v>35441</v>
      </c>
      <c r="B2406" s="2">
        <v>1459</v>
      </c>
      <c r="C2406" t="s">
        <v>10377</v>
      </c>
      <c r="D2406" s="17">
        <v>3</v>
      </c>
    </row>
    <row r="2407" spans="1:4" x14ac:dyDescent="0.2">
      <c r="A2407" s="3">
        <v>35441</v>
      </c>
      <c r="B2407" s="2">
        <v>517</v>
      </c>
      <c r="C2407" t="s">
        <v>9476</v>
      </c>
      <c r="D2407" s="17">
        <v>2</v>
      </c>
    </row>
    <row r="2408" spans="1:4" x14ac:dyDescent="0.2">
      <c r="A2408" s="3">
        <v>35441</v>
      </c>
      <c r="B2408" s="2">
        <v>228</v>
      </c>
      <c r="C2408" t="s">
        <v>9201</v>
      </c>
      <c r="D2408" s="17">
        <v>3</v>
      </c>
    </row>
    <row r="2409" spans="1:4" x14ac:dyDescent="0.2">
      <c r="A2409" s="3">
        <v>35441</v>
      </c>
      <c r="B2409" s="2">
        <v>1509</v>
      </c>
      <c r="C2409" t="s">
        <v>10426</v>
      </c>
      <c r="D2409" s="17">
        <v>4</v>
      </c>
    </row>
    <row r="2410" spans="1:4" x14ac:dyDescent="0.2">
      <c r="A2410" s="3">
        <v>35441</v>
      </c>
      <c r="B2410" s="2">
        <v>1351</v>
      </c>
      <c r="C2410" t="s">
        <v>10273</v>
      </c>
      <c r="D2410" s="17">
        <v>4</v>
      </c>
    </row>
    <row r="2411" spans="1:4" x14ac:dyDescent="0.2">
      <c r="A2411" s="3">
        <v>35441</v>
      </c>
      <c r="B2411" s="2">
        <v>88</v>
      </c>
      <c r="C2411" t="s">
        <v>9069</v>
      </c>
      <c r="D2411" s="17">
        <v>2</v>
      </c>
    </row>
    <row r="2412" spans="1:4" x14ac:dyDescent="0.2">
      <c r="A2412" s="3">
        <v>35441</v>
      </c>
      <c r="B2412" s="2">
        <v>1490</v>
      </c>
      <c r="C2412" t="s">
        <v>10408</v>
      </c>
      <c r="D2412" s="17">
        <v>2</v>
      </c>
    </row>
    <row r="2413" spans="1:4" x14ac:dyDescent="0.2">
      <c r="A2413" s="3">
        <v>35441</v>
      </c>
      <c r="B2413" s="2">
        <v>814</v>
      </c>
      <c r="C2413" t="s">
        <v>9760</v>
      </c>
      <c r="D2413" s="17">
        <v>3</v>
      </c>
    </row>
    <row r="2414" spans="1:4" x14ac:dyDescent="0.2">
      <c r="A2414" s="3">
        <v>35441</v>
      </c>
      <c r="B2414" s="2">
        <v>1284</v>
      </c>
      <c r="C2414" t="s">
        <v>10207</v>
      </c>
      <c r="D2414" s="17">
        <v>2</v>
      </c>
    </row>
    <row r="2415" spans="1:4" x14ac:dyDescent="0.2">
      <c r="A2415" s="3">
        <v>35441</v>
      </c>
      <c r="B2415" s="2">
        <v>1440</v>
      </c>
      <c r="C2415" t="s">
        <v>10359</v>
      </c>
      <c r="D2415" s="17">
        <v>3</v>
      </c>
    </row>
    <row r="2416" spans="1:4" x14ac:dyDescent="0.2">
      <c r="A2416" s="3">
        <v>35441</v>
      </c>
      <c r="B2416" s="2">
        <v>957</v>
      </c>
      <c r="C2416" t="s">
        <v>9894</v>
      </c>
      <c r="D2416" s="17">
        <v>3</v>
      </c>
    </row>
    <row r="2417" spans="1:4" x14ac:dyDescent="0.2">
      <c r="A2417" s="3">
        <v>35441</v>
      </c>
      <c r="B2417" s="2">
        <v>1267</v>
      </c>
      <c r="C2417" t="s">
        <v>10190</v>
      </c>
      <c r="D2417" s="17">
        <v>3</v>
      </c>
    </row>
    <row r="2418" spans="1:4" x14ac:dyDescent="0.2">
      <c r="A2418" s="3">
        <v>35441</v>
      </c>
      <c r="B2418" s="2">
        <v>338</v>
      </c>
      <c r="C2418" t="s">
        <v>9306</v>
      </c>
      <c r="D2418" s="17">
        <v>2</v>
      </c>
    </row>
    <row r="2419" spans="1:4" x14ac:dyDescent="0.2">
      <c r="A2419" s="3">
        <v>35441</v>
      </c>
      <c r="B2419" s="2">
        <v>508</v>
      </c>
      <c r="C2419" t="s">
        <v>9468</v>
      </c>
      <c r="D2419" s="17">
        <v>3</v>
      </c>
    </row>
    <row r="2420" spans="1:4" x14ac:dyDescent="0.2">
      <c r="A2420" s="3">
        <v>35441</v>
      </c>
      <c r="B2420" s="2">
        <v>1057</v>
      </c>
      <c r="C2420" t="s">
        <v>9991</v>
      </c>
      <c r="D2420" s="17">
        <v>3</v>
      </c>
    </row>
    <row r="2421" spans="1:4" x14ac:dyDescent="0.2">
      <c r="A2421" s="3">
        <v>35441</v>
      </c>
      <c r="B2421" s="2">
        <v>968</v>
      </c>
      <c r="C2421" t="s">
        <v>9905</v>
      </c>
      <c r="D2421" s="17">
        <v>3</v>
      </c>
    </row>
    <row r="2422" spans="1:4" x14ac:dyDescent="0.2">
      <c r="A2422" s="3">
        <v>35441</v>
      </c>
      <c r="B2422" s="2">
        <v>92</v>
      </c>
      <c r="C2422" t="s">
        <v>9073</v>
      </c>
      <c r="D2422" s="17">
        <v>4</v>
      </c>
    </row>
    <row r="2423" spans="1:4" x14ac:dyDescent="0.2">
      <c r="A2423" s="3">
        <v>35441</v>
      </c>
      <c r="B2423" s="2">
        <v>12</v>
      </c>
      <c r="C2423" t="s">
        <v>8994</v>
      </c>
      <c r="D2423" s="17">
        <v>4</v>
      </c>
    </row>
    <row r="2424" spans="1:4" x14ac:dyDescent="0.2">
      <c r="A2424" s="3">
        <v>35441</v>
      </c>
      <c r="B2424" s="2">
        <v>961</v>
      </c>
      <c r="C2424" t="s">
        <v>9898</v>
      </c>
      <c r="D2424" s="17">
        <v>3</v>
      </c>
    </row>
    <row r="2425" spans="1:4" x14ac:dyDescent="0.2">
      <c r="A2425" s="3">
        <v>35441</v>
      </c>
      <c r="B2425" s="2">
        <v>1104</v>
      </c>
      <c r="C2425" t="s">
        <v>10036</v>
      </c>
      <c r="D2425" s="17">
        <v>2</v>
      </c>
    </row>
    <row r="2426" spans="1:4" x14ac:dyDescent="0.2">
      <c r="A2426" s="3">
        <v>35441</v>
      </c>
      <c r="B2426" s="2">
        <v>1215</v>
      </c>
      <c r="C2426" t="s">
        <v>10139</v>
      </c>
      <c r="D2426" s="17">
        <v>4</v>
      </c>
    </row>
    <row r="2427" spans="1:4" x14ac:dyDescent="0.2">
      <c r="A2427" s="3">
        <v>35441</v>
      </c>
      <c r="B2427" s="2">
        <v>1298</v>
      </c>
      <c r="C2427" t="s">
        <v>10221</v>
      </c>
      <c r="D2427" s="17">
        <v>4</v>
      </c>
    </row>
    <row r="2428" spans="1:4" x14ac:dyDescent="0.2">
      <c r="A2428" s="3">
        <v>35441</v>
      </c>
      <c r="B2428" s="2">
        <v>535</v>
      </c>
      <c r="C2428" t="s">
        <v>9494</v>
      </c>
      <c r="D2428" s="17">
        <v>3</v>
      </c>
    </row>
    <row r="2429" spans="1:4" x14ac:dyDescent="0.2">
      <c r="A2429" s="3">
        <v>35441</v>
      </c>
      <c r="B2429" s="2">
        <v>539</v>
      </c>
      <c r="C2429" t="s">
        <v>9498</v>
      </c>
      <c r="D2429" s="17">
        <v>2</v>
      </c>
    </row>
    <row r="2430" spans="1:4" x14ac:dyDescent="0.2">
      <c r="A2430" s="3">
        <v>35441</v>
      </c>
      <c r="B2430" s="2">
        <v>1354</v>
      </c>
      <c r="C2430" t="s">
        <v>10276</v>
      </c>
      <c r="D2430" s="17">
        <v>3</v>
      </c>
    </row>
    <row r="2431" spans="1:4" x14ac:dyDescent="0.2">
      <c r="A2431" s="3">
        <v>35441</v>
      </c>
      <c r="B2431" s="2">
        <v>52</v>
      </c>
      <c r="C2431" t="s">
        <v>9034</v>
      </c>
      <c r="D2431" s="17">
        <v>4</v>
      </c>
    </row>
    <row r="2432" spans="1:4" x14ac:dyDescent="0.2">
      <c r="A2432" s="3">
        <v>35441</v>
      </c>
      <c r="B2432" s="2">
        <v>1307</v>
      </c>
      <c r="C2432" t="s">
        <v>10230</v>
      </c>
      <c r="D2432" s="17">
        <v>4</v>
      </c>
    </row>
    <row r="2433" spans="1:4" x14ac:dyDescent="0.2">
      <c r="A2433" s="3">
        <v>35441</v>
      </c>
      <c r="B2433" s="2">
        <v>591</v>
      </c>
      <c r="C2433" t="s">
        <v>9548</v>
      </c>
      <c r="D2433" s="17">
        <v>2</v>
      </c>
    </row>
    <row r="2434" spans="1:4" x14ac:dyDescent="0.2">
      <c r="A2434" s="3">
        <v>35441</v>
      </c>
      <c r="B2434" s="2">
        <v>880</v>
      </c>
      <c r="C2434" t="s">
        <v>9822</v>
      </c>
      <c r="D2434" s="17">
        <v>2</v>
      </c>
    </row>
    <row r="2435" spans="1:4" x14ac:dyDescent="0.2">
      <c r="A2435" s="3">
        <v>35441</v>
      </c>
      <c r="B2435" s="2">
        <v>1457</v>
      </c>
      <c r="C2435" t="s">
        <v>10375</v>
      </c>
      <c r="D2435" s="17">
        <v>2</v>
      </c>
    </row>
    <row r="2436" spans="1:4" x14ac:dyDescent="0.2">
      <c r="A2436" s="3">
        <v>35441</v>
      </c>
      <c r="B2436" s="2">
        <v>142</v>
      </c>
      <c r="C2436" t="s">
        <v>9121</v>
      </c>
      <c r="D2436" s="17">
        <v>2</v>
      </c>
    </row>
    <row r="2437" spans="1:4" x14ac:dyDescent="0.2">
      <c r="A2437" s="3">
        <v>35441</v>
      </c>
      <c r="B2437" s="2">
        <v>1384</v>
      </c>
      <c r="C2437" t="s">
        <v>10303</v>
      </c>
      <c r="D2437" s="17">
        <v>2</v>
      </c>
    </row>
    <row r="2438" spans="1:4" x14ac:dyDescent="0.2">
      <c r="A2438" s="3">
        <v>35441</v>
      </c>
      <c r="B2438" s="2">
        <v>1367</v>
      </c>
      <c r="C2438" t="s">
        <v>10288</v>
      </c>
      <c r="D2438" s="17">
        <v>2</v>
      </c>
    </row>
    <row r="2439" spans="1:4" x14ac:dyDescent="0.2">
      <c r="A2439" s="3">
        <v>35441</v>
      </c>
      <c r="B2439" s="2">
        <v>824</v>
      </c>
      <c r="C2439" t="s">
        <v>9769</v>
      </c>
      <c r="D2439" s="17">
        <v>4</v>
      </c>
    </row>
    <row r="2440" spans="1:4" x14ac:dyDescent="0.2">
      <c r="A2440" s="3">
        <v>35441</v>
      </c>
      <c r="B2440" s="2">
        <v>481</v>
      </c>
      <c r="C2440" t="s">
        <v>9443</v>
      </c>
      <c r="D2440" s="17">
        <v>3</v>
      </c>
    </row>
    <row r="2441" spans="1:4" x14ac:dyDescent="0.2">
      <c r="A2441" s="3">
        <v>35441</v>
      </c>
      <c r="B2441" s="2">
        <v>1097</v>
      </c>
      <c r="C2441" t="s">
        <v>10030</v>
      </c>
      <c r="D2441" s="17">
        <v>4</v>
      </c>
    </row>
    <row r="2442" spans="1:4" x14ac:dyDescent="0.2">
      <c r="A2442" s="3">
        <v>35441</v>
      </c>
      <c r="B2442" s="2">
        <v>808</v>
      </c>
      <c r="C2442" t="s">
        <v>9754</v>
      </c>
      <c r="D2442" s="17">
        <v>4</v>
      </c>
    </row>
    <row r="2443" spans="1:4" x14ac:dyDescent="0.2">
      <c r="A2443" s="3">
        <v>35441</v>
      </c>
      <c r="B2443" s="2">
        <v>531</v>
      </c>
      <c r="C2443" t="s">
        <v>9490</v>
      </c>
      <c r="D2443" s="17">
        <v>2</v>
      </c>
    </row>
    <row r="2444" spans="1:4" x14ac:dyDescent="0.2">
      <c r="A2444" s="3">
        <v>35441</v>
      </c>
      <c r="B2444" s="2">
        <v>947</v>
      </c>
      <c r="C2444" t="s">
        <v>9885</v>
      </c>
      <c r="D2444" s="17">
        <v>4</v>
      </c>
    </row>
    <row r="2445" spans="1:4" x14ac:dyDescent="0.2">
      <c r="A2445" s="3">
        <v>35441</v>
      </c>
      <c r="B2445" s="2">
        <v>1081</v>
      </c>
      <c r="C2445" t="s">
        <v>10014</v>
      </c>
      <c r="D2445" s="17">
        <v>3</v>
      </c>
    </row>
    <row r="2446" spans="1:4" x14ac:dyDescent="0.2">
      <c r="A2446" s="3">
        <v>35441</v>
      </c>
      <c r="B2446" s="2">
        <v>512</v>
      </c>
      <c r="C2446" t="s">
        <v>9472</v>
      </c>
      <c r="D2446" s="17">
        <v>2</v>
      </c>
    </row>
    <row r="2447" spans="1:4" x14ac:dyDescent="0.2">
      <c r="A2447" s="3">
        <v>35441</v>
      </c>
      <c r="B2447" s="2">
        <v>1188</v>
      </c>
      <c r="C2447" t="s">
        <v>10115</v>
      </c>
      <c r="D2447" s="17">
        <v>3</v>
      </c>
    </row>
    <row r="2448" spans="1:4" x14ac:dyDescent="0.2">
      <c r="A2448" s="3">
        <v>35441</v>
      </c>
      <c r="B2448" s="2">
        <v>1337</v>
      </c>
      <c r="C2448" t="s">
        <v>10259</v>
      </c>
      <c r="D2448" s="17">
        <v>3</v>
      </c>
    </row>
    <row r="2449" spans="1:4" x14ac:dyDescent="0.2">
      <c r="A2449" s="3">
        <v>35441</v>
      </c>
      <c r="B2449" s="2">
        <v>888</v>
      </c>
      <c r="C2449" t="s">
        <v>9830</v>
      </c>
      <c r="D2449" s="17">
        <v>4</v>
      </c>
    </row>
    <row r="2450" spans="1:4" x14ac:dyDescent="0.2">
      <c r="A2450" s="3">
        <v>35441</v>
      </c>
      <c r="B2450" s="2">
        <v>959</v>
      </c>
      <c r="C2450" t="s">
        <v>9896</v>
      </c>
      <c r="D2450" s="17">
        <v>3</v>
      </c>
    </row>
    <row r="2451" spans="1:4" x14ac:dyDescent="0.2">
      <c r="A2451" s="3">
        <v>35441</v>
      </c>
      <c r="B2451" s="2">
        <v>96</v>
      </c>
      <c r="C2451" t="s">
        <v>9077</v>
      </c>
      <c r="D2451" s="17">
        <v>3</v>
      </c>
    </row>
    <row r="2452" spans="1:4" x14ac:dyDescent="0.2">
      <c r="A2452" s="3">
        <v>35441</v>
      </c>
      <c r="B2452" s="2">
        <v>40</v>
      </c>
      <c r="C2452" t="s">
        <v>9021</v>
      </c>
      <c r="D2452" s="17">
        <v>3</v>
      </c>
    </row>
    <row r="2453" spans="1:4" x14ac:dyDescent="0.2">
      <c r="A2453" s="3">
        <v>35441</v>
      </c>
      <c r="B2453" s="2">
        <v>882</v>
      </c>
      <c r="C2453" t="s">
        <v>9824</v>
      </c>
      <c r="D2453" s="17">
        <v>3</v>
      </c>
    </row>
    <row r="2454" spans="1:4" x14ac:dyDescent="0.2">
      <c r="A2454" s="3">
        <v>35441</v>
      </c>
      <c r="B2454" s="2">
        <v>1471</v>
      </c>
      <c r="C2454" t="s">
        <v>10389</v>
      </c>
      <c r="D2454" s="17">
        <v>4</v>
      </c>
    </row>
    <row r="2455" spans="1:4" x14ac:dyDescent="0.2">
      <c r="A2455" s="3">
        <v>35441</v>
      </c>
      <c r="B2455" s="2">
        <v>849</v>
      </c>
      <c r="C2455" t="s">
        <v>9794</v>
      </c>
      <c r="D2455" s="17">
        <v>4</v>
      </c>
    </row>
    <row r="2456" spans="1:4" x14ac:dyDescent="0.2">
      <c r="A2456" s="3">
        <v>35441</v>
      </c>
      <c r="B2456" s="2">
        <v>13</v>
      </c>
      <c r="C2456" t="s">
        <v>8995</v>
      </c>
      <c r="D2456" s="17">
        <v>3</v>
      </c>
    </row>
    <row r="2457" spans="1:4" x14ac:dyDescent="0.2">
      <c r="A2457" s="3">
        <v>35441</v>
      </c>
      <c r="B2457" s="2">
        <v>550</v>
      </c>
      <c r="C2457" t="s">
        <v>9509</v>
      </c>
      <c r="D2457" s="17">
        <v>4</v>
      </c>
    </row>
    <row r="2458" spans="1:4" x14ac:dyDescent="0.2">
      <c r="A2458" s="3">
        <v>35441</v>
      </c>
      <c r="B2458" s="2">
        <v>1066</v>
      </c>
      <c r="C2458" t="s">
        <v>10000</v>
      </c>
      <c r="D2458" s="17">
        <v>4</v>
      </c>
    </row>
    <row r="2459" spans="1:4" x14ac:dyDescent="0.2">
      <c r="A2459" s="3">
        <v>35441</v>
      </c>
      <c r="B2459" s="2">
        <v>330</v>
      </c>
      <c r="C2459" t="s">
        <v>9298</v>
      </c>
      <c r="D2459" s="17">
        <v>2</v>
      </c>
    </row>
    <row r="2460" spans="1:4" x14ac:dyDescent="0.2">
      <c r="A2460" s="3">
        <v>35441</v>
      </c>
      <c r="B2460" s="2">
        <v>59</v>
      </c>
      <c r="C2460" t="s">
        <v>9041</v>
      </c>
      <c r="D2460" s="17">
        <v>4</v>
      </c>
    </row>
    <row r="2461" spans="1:4" x14ac:dyDescent="0.2">
      <c r="A2461" s="3">
        <v>35441</v>
      </c>
      <c r="B2461" s="2">
        <v>808</v>
      </c>
      <c r="C2461" t="s">
        <v>9754</v>
      </c>
      <c r="D2461" s="17">
        <v>2</v>
      </c>
    </row>
    <row r="2462" spans="1:4" x14ac:dyDescent="0.2">
      <c r="A2462" s="3">
        <v>35441</v>
      </c>
      <c r="B2462" s="2">
        <v>353</v>
      </c>
      <c r="C2462" t="s">
        <v>9319</v>
      </c>
      <c r="D2462" s="17">
        <v>4</v>
      </c>
    </row>
    <row r="2463" spans="1:4" x14ac:dyDescent="0.2">
      <c r="A2463" s="3">
        <v>35441</v>
      </c>
      <c r="B2463" s="2">
        <v>342</v>
      </c>
      <c r="C2463" t="s">
        <v>9310</v>
      </c>
      <c r="D2463" s="17">
        <v>4</v>
      </c>
    </row>
    <row r="2464" spans="1:4" x14ac:dyDescent="0.2">
      <c r="A2464" s="3">
        <v>35441</v>
      </c>
      <c r="B2464" s="2">
        <v>1518</v>
      </c>
      <c r="C2464" t="s">
        <v>10433</v>
      </c>
      <c r="D2464" s="17">
        <v>2</v>
      </c>
    </row>
    <row r="2465" spans="1:4" x14ac:dyDescent="0.2">
      <c r="A2465" s="3">
        <v>35441</v>
      </c>
      <c r="B2465" s="2">
        <v>1522</v>
      </c>
      <c r="C2465" t="s">
        <v>10437</v>
      </c>
      <c r="D2465" s="17">
        <v>3</v>
      </c>
    </row>
    <row r="2466" spans="1:4" x14ac:dyDescent="0.2">
      <c r="A2466" s="3">
        <v>35441</v>
      </c>
      <c r="B2466" s="2">
        <v>1145</v>
      </c>
      <c r="C2466" t="s">
        <v>10075</v>
      </c>
      <c r="D2466" s="17">
        <v>2</v>
      </c>
    </row>
    <row r="2467" spans="1:4" x14ac:dyDescent="0.2">
      <c r="A2467" s="3">
        <v>35441</v>
      </c>
      <c r="B2467" s="2">
        <v>1495</v>
      </c>
      <c r="C2467" t="s">
        <v>10413</v>
      </c>
      <c r="D2467" s="17">
        <v>4</v>
      </c>
    </row>
    <row r="2468" spans="1:4" x14ac:dyDescent="0.2">
      <c r="A2468" s="3">
        <v>35441</v>
      </c>
      <c r="B2468" s="2">
        <v>446</v>
      </c>
      <c r="C2468" t="s">
        <v>9410</v>
      </c>
      <c r="D2468" s="17">
        <v>4</v>
      </c>
    </row>
    <row r="2469" spans="1:4" x14ac:dyDescent="0.2">
      <c r="A2469" s="3">
        <v>35441</v>
      </c>
      <c r="B2469" s="2">
        <v>475</v>
      </c>
      <c r="C2469" t="s">
        <v>9438</v>
      </c>
      <c r="D2469" s="17">
        <v>3</v>
      </c>
    </row>
    <row r="2470" spans="1:4" x14ac:dyDescent="0.2">
      <c r="A2470" s="3">
        <v>35441</v>
      </c>
      <c r="B2470" s="2">
        <v>1118</v>
      </c>
      <c r="C2470" t="s">
        <v>10049</v>
      </c>
      <c r="D2470" s="17">
        <v>3</v>
      </c>
    </row>
    <row r="2471" spans="1:4" x14ac:dyDescent="0.2">
      <c r="A2471" s="3">
        <v>35441</v>
      </c>
      <c r="B2471" s="2">
        <v>1162</v>
      </c>
      <c r="C2471" t="s">
        <v>10091</v>
      </c>
      <c r="D2471" s="17">
        <v>2</v>
      </c>
    </row>
    <row r="2472" spans="1:4" x14ac:dyDescent="0.2">
      <c r="A2472" s="3">
        <v>35441</v>
      </c>
      <c r="B2472" s="2">
        <v>613</v>
      </c>
      <c r="C2472" t="s">
        <v>9570</v>
      </c>
      <c r="D2472" s="17">
        <v>3</v>
      </c>
    </row>
    <row r="2473" spans="1:4" x14ac:dyDescent="0.2">
      <c r="A2473" s="3">
        <v>35441</v>
      </c>
      <c r="B2473" s="2">
        <v>1534</v>
      </c>
      <c r="C2473" t="s">
        <v>10449</v>
      </c>
      <c r="D2473" s="17">
        <v>3</v>
      </c>
    </row>
    <row r="2474" spans="1:4" x14ac:dyDescent="0.2">
      <c r="A2474" s="3">
        <v>35441</v>
      </c>
      <c r="B2474" s="2">
        <v>1058</v>
      </c>
      <c r="C2474" t="s">
        <v>9992</v>
      </c>
      <c r="D2474" s="17">
        <v>2</v>
      </c>
    </row>
    <row r="2475" spans="1:4" x14ac:dyDescent="0.2">
      <c r="A2475" s="3">
        <v>35441</v>
      </c>
      <c r="B2475" s="2">
        <v>929</v>
      </c>
      <c r="C2475" t="s">
        <v>9869</v>
      </c>
      <c r="D2475" s="17">
        <v>3</v>
      </c>
    </row>
    <row r="2476" spans="1:4" x14ac:dyDescent="0.2">
      <c r="A2476" s="3">
        <v>35441</v>
      </c>
      <c r="B2476" s="2">
        <v>586</v>
      </c>
      <c r="C2476" t="s">
        <v>9543</v>
      </c>
      <c r="D2476" s="17">
        <v>4</v>
      </c>
    </row>
    <row r="2477" spans="1:4" x14ac:dyDescent="0.2">
      <c r="A2477" s="3">
        <v>35441</v>
      </c>
      <c r="B2477" s="2">
        <v>1201</v>
      </c>
      <c r="C2477" t="s">
        <v>10126</v>
      </c>
      <c r="D2477" s="17">
        <v>3</v>
      </c>
    </row>
    <row r="2478" spans="1:4" x14ac:dyDescent="0.2">
      <c r="A2478" s="3">
        <v>35441</v>
      </c>
      <c r="B2478" s="2">
        <v>177</v>
      </c>
      <c r="C2478" t="s">
        <v>9153</v>
      </c>
      <c r="D2478" s="17">
        <v>3</v>
      </c>
    </row>
    <row r="2479" spans="1:4" x14ac:dyDescent="0.2">
      <c r="A2479" s="3">
        <v>35441</v>
      </c>
      <c r="B2479" s="2">
        <v>527</v>
      </c>
      <c r="C2479" t="s">
        <v>9486</v>
      </c>
      <c r="D2479" s="17">
        <v>2</v>
      </c>
    </row>
    <row r="2480" spans="1:4" x14ac:dyDescent="0.2">
      <c r="A2480" s="3">
        <v>35441</v>
      </c>
      <c r="B2480" s="2">
        <v>17</v>
      </c>
      <c r="C2480" t="s">
        <v>8999</v>
      </c>
      <c r="D2480" s="17">
        <v>4</v>
      </c>
    </row>
    <row r="2481" spans="1:4" x14ac:dyDescent="0.2">
      <c r="A2481" s="3">
        <v>35441</v>
      </c>
      <c r="B2481" s="2">
        <v>593</v>
      </c>
      <c r="C2481" t="s">
        <v>9550</v>
      </c>
      <c r="D2481" s="17">
        <v>4</v>
      </c>
    </row>
    <row r="2482" spans="1:4" x14ac:dyDescent="0.2">
      <c r="A2482" s="3">
        <v>35441</v>
      </c>
      <c r="B2482" s="2">
        <v>423</v>
      </c>
      <c r="C2482" t="s">
        <v>9387</v>
      </c>
      <c r="D2482" s="17">
        <v>3</v>
      </c>
    </row>
    <row r="2483" spans="1:4" x14ac:dyDescent="0.2">
      <c r="A2483" s="3">
        <v>35441</v>
      </c>
      <c r="B2483" s="2">
        <v>107</v>
      </c>
      <c r="C2483" t="s">
        <v>9088</v>
      </c>
      <c r="D2483" s="17">
        <v>3</v>
      </c>
    </row>
    <row r="2484" spans="1:4" x14ac:dyDescent="0.2">
      <c r="A2484" s="3">
        <v>35441</v>
      </c>
      <c r="B2484" s="2">
        <v>1055</v>
      </c>
      <c r="C2484" t="s">
        <v>9989</v>
      </c>
      <c r="D2484" s="17">
        <v>3</v>
      </c>
    </row>
    <row r="2485" spans="1:4" x14ac:dyDescent="0.2">
      <c r="A2485" s="3">
        <v>35441</v>
      </c>
      <c r="B2485" s="2">
        <v>1226</v>
      </c>
      <c r="C2485" t="s">
        <v>10150</v>
      </c>
      <c r="D2485" s="17">
        <v>3</v>
      </c>
    </row>
    <row r="2486" spans="1:4" x14ac:dyDescent="0.2">
      <c r="A2486" s="3">
        <v>35441</v>
      </c>
      <c r="B2486" s="2">
        <v>84</v>
      </c>
      <c r="C2486" t="s">
        <v>9065</v>
      </c>
      <c r="D2486" s="17">
        <v>4</v>
      </c>
    </row>
    <row r="2487" spans="1:4" x14ac:dyDescent="0.2">
      <c r="A2487" s="3">
        <v>35441</v>
      </c>
      <c r="B2487" s="2">
        <v>393</v>
      </c>
      <c r="C2487" t="s">
        <v>9358</v>
      </c>
      <c r="D2487" s="17">
        <v>3</v>
      </c>
    </row>
    <row r="2488" spans="1:4" x14ac:dyDescent="0.2">
      <c r="A2488" s="3">
        <v>35441</v>
      </c>
      <c r="B2488" s="2">
        <v>1022</v>
      </c>
      <c r="C2488" t="s">
        <v>9957</v>
      </c>
      <c r="D2488" s="17">
        <v>3</v>
      </c>
    </row>
    <row r="2489" spans="1:4" x14ac:dyDescent="0.2">
      <c r="A2489" s="3">
        <v>35441</v>
      </c>
      <c r="B2489" s="2">
        <v>1425</v>
      </c>
      <c r="C2489" t="s">
        <v>10344</v>
      </c>
      <c r="D2489" s="17">
        <v>3</v>
      </c>
    </row>
    <row r="2490" spans="1:4" x14ac:dyDescent="0.2">
      <c r="A2490" s="3">
        <v>35441</v>
      </c>
      <c r="B2490" s="2">
        <v>1212</v>
      </c>
      <c r="C2490" t="s">
        <v>10136</v>
      </c>
      <c r="D2490" s="17">
        <v>4</v>
      </c>
    </row>
    <row r="2491" spans="1:4" x14ac:dyDescent="0.2">
      <c r="A2491" s="3">
        <v>35441</v>
      </c>
      <c r="B2491" s="2">
        <v>97</v>
      </c>
      <c r="C2491" t="s">
        <v>9078</v>
      </c>
      <c r="D2491" s="17">
        <v>2</v>
      </c>
    </row>
    <row r="2492" spans="1:4" x14ac:dyDescent="0.2">
      <c r="A2492" s="3">
        <v>35441</v>
      </c>
      <c r="B2492" s="2">
        <v>740</v>
      </c>
      <c r="C2492" t="s">
        <v>9692</v>
      </c>
      <c r="D2492" s="17">
        <v>2</v>
      </c>
    </row>
    <row r="2493" spans="1:4" x14ac:dyDescent="0.2">
      <c r="A2493" s="3">
        <v>35441</v>
      </c>
      <c r="B2493" s="2">
        <v>370</v>
      </c>
      <c r="C2493" t="s">
        <v>9335</v>
      </c>
      <c r="D2493" s="17">
        <v>2</v>
      </c>
    </row>
    <row r="2494" spans="1:4" x14ac:dyDescent="0.2">
      <c r="A2494" s="3">
        <v>35441</v>
      </c>
      <c r="B2494" s="2">
        <v>940</v>
      </c>
      <c r="C2494" t="s">
        <v>9880</v>
      </c>
      <c r="D2494" s="17">
        <v>3</v>
      </c>
    </row>
    <row r="2495" spans="1:4" x14ac:dyDescent="0.2">
      <c r="A2495" s="3">
        <v>35441</v>
      </c>
      <c r="B2495" s="2">
        <v>923</v>
      </c>
      <c r="C2495" t="s">
        <v>9863</v>
      </c>
      <c r="D2495" s="17">
        <v>2</v>
      </c>
    </row>
    <row r="2496" spans="1:4" x14ac:dyDescent="0.2">
      <c r="A2496" s="3">
        <v>35441</v>
      </c>
      <c r="B2496" s="2">
        <v>1379</v>
      </c>
      <c r="C2496" t="s">
        <v>10299</v>
      </c>
      <c r="D2496" s="17">
        <v>2</v>
      </c>
    </row>
    <row r="2497" spans="1:4" x14ac:dyDescent="0.2">
      <c r="A2497" s="3">
        <v>35441</v>
      </c>
      <c r="B2497" s="2">
        <v>457</v>
      </c>
      <c r="C2497" t="s">
        <v>9420</v>
      </c>
      <c r="D2497" s="17">
        <v>4</v>
      </c>
    </row>
    <row r="2498" spans="1:4" x14ac:dyDescent="0.2">
      <c r="A2498" s="3">
        <v>35441</v>
      </c>
      <c r="B2498" s="2">
        <v>986</v>
      </c>
      <c r="C2498" t="s">
        <v>9923</v>
      </c>
      <c r="D2498" s="17">
        <v>3</v>
      </c>
    </row>
    <row r="2499" spans="1:4" x14ac:dyDescent="0.2">
      <c r="A2499" s="3">
        <v>35441</v>
      </c>
      <c r="B2499" s="2">
        <v>364</v>
      </c>
      <c r="C2499" t="s">
        <v>9329</v>
      </c>
      <c r="D2499" s="17">
        <v>2</v>
      </c>
    </row>
    <row r="2500" spans="1:4" x14ac:dyDescent="0.2">
      <c r="A2500" s="3">
        <v>35441</v>
      </c>
      <c r="B2500" s="2">
        <v>1086</v>
      </c>
      <c r="C2500" t="s">
        <v>10019</v>
      </c>
      <c r="D2500" s="17">
        <v>4</v>
      </c>
    </row>
    <row r="2501" spans="1:4" x14ac:dyDescent="0.2">
      <c r="A2501" s="3">
        <v>35441</v>
      </c>
      <c r="B2501" s="2">
        <v>590</v>
      </c>
      <c r="C2501" t="s">
        <v>9547</v>
      </c>
      <c r="D2501" s="17">
        <v>4</v>
      </c>
    </row>
    <row r="2502" spans="1:4" x14ac:dyDescent="0.2">
      <c r="A2502" s="3">
        <v>35441</v>
      </c>
      <c r="B2502" s="2">
        <v>819</v>
      </c>
      <c r="C2502" t="s">
        <v>9765</v>
      </c>
      <c r="D2502" s="17">
        <v>4</v>
      </c>
    </row>
    <row r="2503" spans="1:4" x14ac:dyDescent="0.2">
      <c r="A2503" s="3">
        <v>35441</v>
      </c>
      <c r="B2503" s="2">
        <v>1287</v>
      </c>
      <c r="C2503" t="s">
        <v>10210</v>
      </c>
      <c r="D2503" s="17">
        <v>2</v>
      </c>
    </row>
    <row r="2504" spans="1:4" x14ac:dyDescent="0.2">
      <c r="A2504" s="3">
        <v>35441</v>
      </c>
      <c r="B2504" s="2">
        <v>405</v>
      </c>
      <c r="C2504" t="s">
        <v>9370</v>
      </c>
      <c r="D2504" s="17">
        <v>2</v>
      </c>
    </row>
    <row r="2505" spans="1:4" x14ac:dyDescent="0.2">
      <c r="A2505" s="3">
        <v>35441</v>
      </c>
      <c r="B2505" s="2">
        <v>621</v>
      </c>
      <c r="C2505" t="s">
        <v>9578</v>
      </c>
      <c r="D2505" s="17">
        <v>2</v>
      </c>
    </row>
    <row r="2506" spans="1:4" x14ac:dyDescent="0.2">
      <c r="A2506" s="3">
        <v>35441</v>
      </c>
      <c r="B2506" s="2">
        <v>1270</v>
      </c>
      <c r="C2506" t="s">
        <v>10193</v>
      </c>
      <c r="D2506" s="17">
        <v>3</v>
      </c>
    </row>
    <row r="2507" spans="1:4" x14ac:dyDescent="0.2">
      <c r="A2507" s="3">
        <v>35441</v>
      </c>
      <c r="B2507" s="2">
        <v>727</v>
      </c>
      <c r="C2507" t="s">
        <v>9680</v>
      </c>
      <c r="D2507" s="17">
        <v>3</v>
      </c>
    </row>
    <row r="2508" spans="1:4" x14ac:dyDescent="0.2">
      <c r="A2508" s="3">
        <v>35441</v>
      </c>
      <c r="B2508" s="2">
        <v>384</v>
      </c>
      <c r="C2508" t="s">
        <v>9349</v>
      </c>
      <c r="D2508" s="17">
        <v>3</v>
      </c>
    </row>
    <row r="2509" spans="1:4" x14ac:dyDescent="0.2">
      <c r="A2509" s="3">
        <v>35441</v>
      </c>
      <c r="B2509" s="2">
        <v>1000</v>
      </c>
      <c r="C2509" t="s">
        <v>9937</v>
      </c>
      <c r="D2509" s="17">
        <v>3</v>
      </c>
    </row>
    <row r="2510" spans="1:4" x14ac:dyDescent="0.2">
      <c r="A2510" s="3">
        <v>35441</v>
      </c>
      <c r="B2510" s="2">
        <v>710</v>
      </c>
      <c r="C2510" t="s">
        <v>9663</v>
      </c>
      <c r="D2510" s="17">
        <v>3</v>
      </c>
    </row>
    <row r="2511" spans="1:4" x14ac:dyDescent="0.2">
      <c r="A2511" s="3">
        <v>35441</v>
      </c>
      <c r="B2511" s="2">
        <v>434</v>
      </c>
      <c r="C2511" t="s">
        <v>9398</v>
      </c>
      <c r="D2511" s="17">
        <v>4</v>
      </c>
    </row>
    <row r="2512" spans="1:4" x14ac:dyDescent="0.2">
      <c r="A2512" s="3">
        <v>35441</v>
      </c>
      <c r="B2512" s="2">
        <v>737</v>
      </c>
      <c r="C2512" t="s">
        <v>9689</v>
      </c>
      <c r="D2512" s="17">
        <v>3</v>
      </c>
    </row>
    <row r="2513" spans="1:4" x14ac:dyDescent="0.2">
      <c r="A2513" s="3">
        <v>35441</v>
      </c>
      <c r="B2513" s="2">
        <v>767</v>
      </c>
      <c r="C2513" t="s">
        <v>9716</v>
      </c>
      <c r="D2513" s="17">
        <v>3</v>
      </c>
    </row>
    <row r="2514" spans="1:4" x14ac:dyDescent="0.2">
      <c r="A2514" s="3">
        <v>35441</v>
      </c>
      <c r="B2514" s="2">
        <v>538</v>
      </c>
      <c r="C2514" t="s">
        <v>9497</v>
      </c>
      <c r="D2514" s="17">
        <v>2</v>
      </c>
    </row>
    <row r="2515" spans="1:4" x14ac:dyDescent="0.2">
      <c r="A2515" s="3">
        <v>35441</v>
      </c>
      <c r="B2515" s="2">
        <v>222</v>
      </c>
      <c r="C2515" t="s">
        <v>9195</v>
      </c>
      <c r="D2515" s="17">
        <v>3</v>
      </c>
    </row>
    <row r="2516" spans="1:4" x14ac:dyDescent="0.2">
      <c r="A2516" s="3">
        <v>35441</v>
      </c>
      <c r="B2516" s="2">
        <v>1296</v>
      </c>
      <c r="C2516" t="s">
        <v>10219</v>
      </c>
      <c r="D2516" s="17">
        <v>2</v>
      </c>
    </row>
    <row r="2517" spans="1:4" x14ac:dyDescent="0.2">
      <c r="A2517" s="3">
        <v>35441</v>
      </c>
      <c r="B2517" s="2">
        <v>220</v>
      </c>
      <c r="C2517" t="s">
        <v>9194</v>
      </c>
      <c r="D2517" s="17">
        <v>3</v>
      </c>
    </row>
    <row r="2518" spans="1:4" x14ac:dyDescent="0.2">
      <c r="A2518" s="3">
        <v>35441</v>
      </c>
      <c r="B2518" s="2">
        <v>524</v>
      </c>
      <c r="C2518" t="s">
        <v>9483</v>
      </c>
      <c r="D2518" s="17">
        <v>2</v>
      </c>
    </row>
    <row r="2519" spans="1:4" x14ac:dyDescent="0.2">
      <c r="A2519" s="3">
        <v>35441</v>
      </c>
      <c r="B2519" s="2">
        <v>247</v>
      </c>
      <c r="C2519" t="s">
        <v>9219</v>
      </c>
      <c r="D2519" s="17">
        <v>4</v>
      </c>
    </row>
    <row r="2520" spans="1:4" x14ac:dyDescent="0.2">
      <c r="A2520" s="3">
        <v>35441</v>
      </c>
      <c r="B2520" s="2">
        <v>663</v>
      </c>
      <c r="C2520" t="s">
        <v>9619</v>
      </c>
      <c r="D2520" s="17">
        <v>3</v>
      </c>
    </row>
    <row r="2521" spans="1:4" x14ac:dyDescent="0.2">
      <c r="A2521" s="3">
        <v>35441</v>
      </c>
      <c r="B2521" s="2">
        <v>973</v>
      </c>
      <c r="C2521" t="s">
        <v>9910</v>
      </c>
      <c r="D2521" s="17">
        <v>2</v>
      </c>
    </row>
    <row r="2522" spans="1:4" x14ac:dyDescent="0.2">
      <c r="A2522" s="3">
        <v>35441</v>
      </c>
      <c r="B2522" s="2">
        <v>1356</v>
      </c>
      <c r="C2522" t="s">
        <v>10278</v>
      </c>
      <c r="D2522" s="17">
        <v>2</v>
      </c>
    </row>
    <row r="2523" spans="1:4" x14ac:dyDescent="0.2">
      <c r="A2523" s="3">
        <v>35441</v>
      </c>
      <c r="B2523" s="2">
        <v>453</v>
      </c>
      <c r="C2523" t="s">
        <v>9416</v>
      </c>
      <c r="D2523" s="17">
        <v>4</v>
      </c>
    </row>
    <row r="2524" spans="1:4" x14ac:dyDescent="0.2">
      <c r="A2524" s="3">
        <v>35441</v>
      </c>
      <c r="B2524" s="2">
        <v>1189</v>
      </c>
      <c r="C2524" t="s">
        <v>10116</v>
      </c>
      <c r="D2524" s="17">
        <v>4</v>
      </c>
    </row>
    <row r="2525" spans="1:4" x14ac:dyDescent="0.2">
      <c r="A2525" s="3">
        <v>35441</v>
      </c>
      <c r="B2525" s="2">
        <v>1366</v>
      </c>
      <c r="C2525" t="s">
        <v>10287</v>
      </c>
      <c r="D2525" s="17">
        <v>3</v>
      </c>
    </row>
    <row r="2526" spans="1:4" x14ac:dyDescent="0.2">
      <c r="A2526" s="3">
        <v>35441</v>
      </c>
      <c r="B2526" s="2">
        <v>857</v>
      </c>
      <c r="C2526" t="s">
        <v>9801</v>
      </c>
      <c r="D2526" s="17">
        <v>3</v>
      </c>
    </row>
    <row r="2527" spans="1:4" x14ac:dyDescent="0.2">
      <c r="A2527" s="3">
        <v>35441</v>
      </c>
      <c r="B2527" s="2">
        <v>807</v>
      </c>
      <c r="C2527" t="s">
        <v>9753</v>
      </c>
      <c r="D2527" s="17">
        <v>3</v>
      </c>
    </row>
    <row r="2528" spans="1:4" x14ac:dyDescent="0.2">
      <c r="A2528" s="3">
        <v>35441</v>
      </c>
      <c r="B2528" s="2">
        <v>956</v>
      </c>
      <c r="C2528" t="s">
        <v>9893</v>
      </c>
      <c r="D2528" s="17">
        <v>3</v>
      </c>
    </row>
    <row r="2529" spans="1:4" x14ac:dyDescent="0.2">
      <c r="A2529" s="3">
        <v>35441</v>
      </c>
      <c r="B2529" s="2">
        <v>507</v>
      </c>
      <c r="C2529" t="s">
        <v>9467</v>
      </c>
      <c r="D2529" s="17">
        <v>4</v>
      </c>
    </row>
    <row r="2530" spans="1:4" x14ac:dyDescent="0.2">
      <c r="A2530" s="3">
        <v>35441</v>
      </c>
      <c r="B2530" s="2">
        <v>263</v>
      </c>
      <c r="C2530" t="s">
        <v>9235</v>
      </c>
      <c r="D2530" s="17">
        <v>3</v>
      </c>
    </row>
    <row r="2531" spans="1:4" x14ac:dyDescent="0.2">
      <c r="A2531" s="3">
        <v>35441</v>
      </c>
      <c r="B2531" s="2">
        <v>426</v>
      </c>
      <c r="C2531" t="s">
        <v>9390</v>
      </c>
      <c r="D2531" s="17">
        <v>4</v>
      </c>
    </row>
    <row r="2532" spans="1:4" x14ac:dyDescent="0.2">
      <c r="A2532" s="3">
        <v>35441</v>
      </c>
      <c r="B2532" s="2">
        <v>669</v>
      </c>
      <c r="C2532" t="s">
        <v>9624</v>
      </c>
      <c r="D2532" s="17">
        <v>5</v>
      </c>
    </row>
    <row r="2533" spans="1:4" x14ac:dyDescent="0.2">
      <c r="A2533" s="3">
        <v>35441</v>
      </c>
      <c r="B2533" s="2">
        <v>353</v>
      </c>
      <c r="C2533" t="s">
        <v>9319</v>
      </c>
      <c r="D2533" s="17">
        <v>4</v>
      </c>
    </row>
    <row r="2534" spans="1:4" x14ac:dyDescent="0.2">
      <c r="A2534" s="3">
        <v>35441</v>
      </c>
      <c r="B2534" s="2">
        <v>1301</v>
      </c>
      <c r="C2534" t="s">
        <v>10224</v>
      </c>
      <c r="D2534" s="17">
        <v>4</v>
      </c>
    </row>
    <row r="2535" spans="1:4" x14ac:dyDescent="0.2">
      <c r="A2535" s="3">
        <v>35441</v>
      </c>
      <c r="B2535" s="2">
        <v>14</v>
      </c>
      <c r="C2535" t="s">
        <v>8996</v>
      </c>
      <c r="D2535" s="17">
        <v>2</v>
      </c>
    </row>
    <row r="2536" spans="1:4" x14ac:dyDescent="0.2">
      <c r="A2536" s="3">
        <v>35441</v>
      </c>
      <c r="B2536" s="2">
        <v>972</v>
      </c>
      <c r="C2536" t="s">
        <v>9909</v>
      </c>
      <c r="D2536" s="17">
        <v>3</v>
      </c>
    </row>
    <row r="2537" spans="1:4" x14ac:dyDescent="0.2">
      <c r="A2537" s="3">
        <v>35441</v>
      </c>
      <c r="B2537" s="2">
        <v>976</v>
      </c>
      <c r="C2537" t="s">
        <v>9913</v>
      </c>
      <c r="D2537" s="17">
        <v>3</v>
      </c>
    </row>
    <row r="2538" spans="1:4" x14ac:dyDescent="0.2">
      <c r="A2538" s="3">
        <v>35441</v>
      </c>
      <c r="B2538" s="2">
        <v>161</v>
      </c>
      <c r="C2538" t="s">
        <v>9139</v>
      </c>
      <c r="D2538" s="17">
        <v>2</v>
      </c>
    </row>
    <row r="2539" spans="1:4" x14ac:dyDescent="0.2">
      <c r="A2539" s="3">
        <v>35441</v>
      </c>
      <c r="B2539" s="2">
        <v>1536</v>
      </c>
      <c r="C2539" t="s">
        <v>10451</v>
      </c>
      <c r="D2539" s="17">
        <v>2</v>
      </c>
    </row>
    <row r="2540" spans="1:4" x14ac:dyDescent="0.2">
      <c r="A2540" s="3">
        <v>35441</v>
      </c>
      <c r="B2540" s="2">
        <v>527</v>
      </c>
      <c r="C2540" t="s">
        <v>9486</v>
      </c>
      <c r="D2540" s="17">
        <v>3</v>
      </c>
    </row>
    <row r="2541" spans="1:4" x14ac:dyDescent="0.2">
      <c r="A2541" s="3">
        <v>35441</v>
      </c>
      <c r="B2541" s="2">
        <v>24</v>
      </c>
      <c r="C2541" t="s">
        <v>9005</v>
      </c>
      <c r="D2541" s="17">
        <v>2</v>
      </c>
    </row>
    <row r="2542" spans="1:4" x14ac:dyDescent="0.2">
      <c r="A2542" s="3">
        <v>35441</v>
      </c>
      <c r="B2542" s="2">
        <v>706</v>
      </c>
      <c r="C2542" t="s">
        <v>9659</v>
      </c>
      <c r="D2542" s="17">
        <v>3</v>
      </c>
    </row>
    <row r="2543" spans="1:4" x14ac:dyDescent="0.2">
      <c r="A2543" s="3">
        <v>35441</v>
      </c>
      <c r="B2543" s="2">
        <v>217</v>
      </c>
      <c r="C2543" t="s">
        <v>9191</v>
      </c>
      <c r="D2543" s="17">
        <v>2</v>
      </c>
    </row>
    <row r="2544" spans="1:4" x14ac:dyDescent="0.2">
      <c r="A2544" s="3">
        <v>35441</v>
      </c>
      <c r="B2544" s="2">
        <v>772</v>
      </c>
      <c r="C2544" t="s">
        <v>9721</v>
      </c>
      <c r="D2544" s="17">
        <v>4</v>
      </c>
    </row>
    <row r="2545" spans="1:4" x14ac:dyDescent="0.2">
      <c r="A2545" s="3">
        <v>35441</v>
      </c>
      <c r="B2545" s="2">
        <v>17</v>
      </c>
      <c r="C2545" t="s">
        <v>8999</v>
      </c>
      <c r="D2545" s="17">
        <v>3</v>
      </c>
    </row>
    <row r="2546" spans="1:4" x14ac:dyDescent="0.2">
      <c r="A2546" s="3">
        <v>35441</v>
      </c>
      <c r="B2546" s="2">
        <v>137</v>
      </c>
      <c r="C2546" t="s">
        <v>9116</v>
      </c>
      <c r="D2546" s="17">
        <v>3</v>
      </c>
    </row>
    <row r="2547" spans="1:4" x14ac:dyDescent="0.2">
      <c r="A2547" s="3">
        <v>35441</v>
      </c>
      <c r="B2547" s="2">
        <v>753</v>
      </c>
      <c r="C2547" t="s">
        <v>9705</v>
      </c>
      <c r="D2547" s="17">
        <v>2</v>
      </c>
    </row>
    <row r="2548" spans="1:4" x14ac:dyDescent="0.2">
      <c r="A2548" s="3">
        <v>35441</v>
      </c>
      <c r="B2548" s="2">
        <v>464</v>
      </c>
      <c r="C2548" t="s">
        <v>9427</v>
      </c>
      <c r="D2548" s="17">
        <v>3</v>
      </c>
    </row>
    <row r="2549" spans="1:4" x14ac:dyDescent="0.2">
      <c r="A2549" s="3">
        <v>35441</v>
      </c>
      <c r="B2549" s="2">
        <v>408</v>
      </c>
      <c r="C2549" t="s">
        <v>9373</v>
      </c>
      <c r="D2549" s="17">
        <v>4</v>
      </c>
    </row>
    <row r="2550" spans="1:4" x14ac:dyDescent="0.2">
      <c r="A2550" s="3">
        <v>35441</v>
      </c>
      <c r="B2550" s="2">
        <v>770</v>
      </c>
      <c r="C2550" t="s">
        <v>9719</v>
      </c>
      <c r="D2550" s="17">
        <v>4</v>
      </c>
    </row>
    <row r="2551" spans="1:4" x14ac:dyDescent="0.2">
      <c r="A2551" s="3">
        <v>35441</v>
      </c>
      <c r="B2551" s="2">
        <v>414</v>
      </c>
      <c r="C2551" t="s">
        <v>9379</v>
      </c>
      <c r="D2551" s="17">
        <v>4</v>
      </c>
    </row>
    <row r="2552" spans="1:4" x14ac:dyDescent="0.2">
      <c r="A2552" s="3">
        <v>35441</v>
      </c>
      <c r="B2552" s="2">
        <v>337</v>
      </c>
      <c r="C2552" t="s">
        <v>9305</v>
      </c>
      <c r="D2552" s="17">
        <v>3</v>
      </c>
    </row>
    <row r="2553" spans="1:4" x14ac:dyDescent="0.2">
      <c r="A2553" s="3">
        <v>35441</v>
      </c>
      <c r="B2553" s="2">
        <v>154</v>
      </c>
      <c r="C2553" t="s">
        <v>9132</v>
      </c>
      <c r="D2553" s="17">
        <v>3</v>
      </c>
    </row>
    <row r="2554" spans="1:4" x14ac:dyDescent="0.2">
      <c r="A2554" s="3">
        <v>35441</v>
      </c>
      <c r="B2554" s="2">
        <v>703</v>
      </c>
      <c r="C2554" t="s">
        <v>9656</v>
      </c>
      <c r="D2554" s="17">
        <v>4</v>
      </c>
    </row>
    <row r="2555" spans="1:4" x14ac:dyDescent="0.2">
      <c r="A2555" s="3">
        <v>35441</v>
      </c>
      <c r="B2555" s="2">
        <v>447</v>
      </c>
      <c r="C2555" t="s">
        <v>9411</v>
      </c>
      <c r="D2555" s="17">
        <v>2</v>
      </c>
    </row>
    <row r="2556" spans="1:4" x14ac:dyDescent="0.2">
      <c r="A2556" s="3">
        <v>35441</v>
      </c>
      <c r="B2556" s="2">
        <v>237</v>
      </c>
      <c r="C2556" t="s">
        <v>9210</v>
      </c>
      <c r="D2556" s="17">
        <v>3</v>
      </c>
    </row>
    <row r="2557" spans="1:4" x14ac:dyDescent="0.2">
      <c r="A2557" s="3">
        <v>35441</v>
      </c>
      <c r="B2557" s="2">
        <v>453</v>
      </c>
      <c r="C2557" t="s">
        <v>9416</v>
      </c>
      <c r="D2557" s="17">
        <v>4</v>
      </c>
    </row>
    <row r="2558" spans="1:4" x14ac:dyDescent="0.2">
      <c r="A2558" s="3">
        <v>35441</v>
      </c>
      <c r="B2558" s="2">
        <v>1362</v>
      </c>
      <c r="C2558" t="s">
        <v>10283</v>
      </c>
      <c r="D2558" s="17">
        <v>3</v>
      </c>
    </row>
    <row r="2559" spans="1:4" x14ac:dyDescent="0.2">
      <c r="A2559" s="3">
        <v>35441</v>
      </c>
      <c r="B2559" s="2">
        <v>977</v>
      </c>
      <c r="C2559" t="s">
        <v>9914</v>
      </c>
      <c r="D2559" s="17">
        <v>3</v>
      </c>
    </row>
    <row r="2560" spans="1:4" x14ac:dyDescent="0.2">
      <c r="A2560" s="3">
        <v>35441</v>
      </c>
      <c r="B2560" s="2">
        <v>594</v>
      </c>
      <c r="C2560" t="s">
        <v>9551</v>
      </c>
      <c r="D2560" s="17">
        <v>4</v>
      </c>
    </row>
    <row r="2561" spans="1:4" x14ac:dyDescent="0.2">
      <c r="A2561" s="3">
        <v>35441</v>
      </c>
      <c r="B2561" s="2">
        <v>184</v>
      </c>
      <c r="C2561" t="s">
        <v>9160</v>
      </c>
      <c r="D2561" s="17">
        <v>4</v>
      </c>
    </row>
    <row r="2562" spans="1:4" x14ac:dyDescent="0.2">
      <c r="A2562" s="3">
        <v>35441</v>
      </c>
      <c r="B2562" s="2">
        <v>1000</v>
      </c>
      <c r="C2562" t="s">
        <v>9937</v>
      </c>
      <c r="D2562" s="17">
        <v>3</v>
      </c>
    </row>
    <row r="2563" spans="1:4" x14ac:dyDescent="0.2">
      <c r="A2563" s="3">
        <v>35441</v>
      </c>
      <c r="B2563" s="2">
        <v>112</v>
      </c>
      <c r="C2563" t="s">
        <v>9092</v>
      </c>
      <c r="D2563" s="17">
        <v>2</v>
      </c>
    </row>
    <row r="2564" spans="1:4" x14ac:dyDescent="0.2">
      <c r="A2564" s="3">
        <v>35441</v>
      </c>
      <c r="B2564" s="2">
        <v>521</v>
      </c>
      <c r="C2564" t="s">
        <v>9480</v>
      </c>
      <c r="D2564" s="17">
        <v>3</v>
      </c>
    </row>
    <row r="2565" spans="1:4" x14ac:dyDescent="0.2">
      <c r="A2565" s="3">
        <v>35441</v>
      </c>
      <c r="B2565" s="2">
        <v>817</v>
      </c>
      <c r="C2565" t="s">
        <v>9763</v>
      </c>
      <c r="D2565" s="17">
        <v>4</v>
      </c>
    </row>
    <row r="2566" spans="1:4" x14ac:dyDescent="0.2">
      <c r="A2566" s="3">
        <v>35441</v>
      </c>
      <c r="B2566" s="2">
        <v>725</v>
      </c>
      <c r="C2566" t="s">
        <v>9678</v>
      </c>
      <c r="D2566" s="17">
        <v>3</v>
      </c>
    </row>
    <row r="2567" spans="1:4" x14ac:dyDescent="0.2">
      <c r="A2567" s="3">
        <v>35441</v>
      </c>
      <c r="B2567" s="2">
        <v>675</v>
      </c>
      <c r="C2567" t="s">
        <v>9630</v>
      </c>
      <c r="D2567" s="17">
        <v>2</v>
      </c>
    </row>
    <row r="2568" spans="1:4" x14ac:dyDescent="0.2">
      <c r="A2568" s="3">
        <v>35441</v>
      </c>
      <c r="B2568" s="2">
        <v>825</v>
      </c>
      <c r="C2568" t="s">
        <v>9770</v>
      </c>
      <c r="D2568" s="17">
        <v>3</v>
      </c>
    </row>
    <row r="2569" spans="1:4" x14ac:dyDescent="0.2">
      <c r="A2569" s="3">
        <v>35441</v>
      </c>
      <c r="B2569" s="2">
        <v>376</v>
      </c>
      <c r="C2569" t="s">
        <v>9341</v>
      </c>
      <c r="D2569" s="17">
        <v>3</v>
      </c>
    </row>
    <row r="2570" spans="1:4" x14ac:dyDescent="0.2">
      <c r="A2570" s="3">
        <v>35441</v>
      </c>
      <c r="B2570" s="2">
        <v>1025</v>
      </c>
      <c r="C2570" t="s">
        <v>9960</v>
      </c>
      <c r="D2570" s="17">
        <v>2</v>
      </c>
    </row>
    <row r="2571" spans="1:4" x14ac:dyDescent="0.2">
      <c r="A2571" s="3">
        <v>35441</v>
      </c>
      <c r="B2571" s="2">
        <v>1335</v>
      </c>
      <c r="C2571" t="s">
        <v>10257</v>
      </c>
      <c r="D2571" s="17">
        <v>3</v>
      </c>
    </row>
    <row r="2572" spans="1:4" x14ac:dyDescent="0.2">
      <c r="A2572" s="3">
        <v>35441</v>
      </c>
      <c r="B2572" s="2">
        <v>405</v>
      </c>
      <c r="C2572" t="s">
        <v>9370</v>
      </c>
      <c r="D2572" s="17">
        <v>2</v>
      </c>
    </row>
    <row r="2573" spans="1:4" x14ac:dyDescent="0.2">
      <c r="A2573" s="3">
        <v>35441</v>
      </c>
      <c r="B2573" s="2">
        <v>576</v>
      </c>
      <c r="C2573" t="s">
        <v>9534</v>
      </c>
      <c r="D2573" s="17">
        <v>5</v>
      </c>
    </row>
    <row r="2574" spans="1:4" x14ac:dyDescent="0.2">
      <c r="A2574" s="3">
        <v>35441</v>
      </c>
      <c r="B2574" s="2">
        <v>1125</v>
      </c>
      <c r="C2574" t="s">
        <v>10055</v>
      </c>
      <c r="D2574" s="17">
        <v>4</v>
      </c>
    </row>
    <row r="2575" spans="1:4" x14ac:dyDescent="0.2">
      <c r="A2575" s="3">
        <v>35441</v>
      </c>
      <c r="B2575" s="2">
        <v>1035</v>
      </c>
      <c r="C2575" t="s">
        <v>9970</v>
      </c>
      <c r="D2575" s="17">
        <v>4</v>
      </c>
    </row>
    <row r="2576" spans="1:4" x14ac:dyDescent="0.2">
      <c r="A2576" s="3">
        <v>35441</v>
      </c>
      <c r="B2576" s="2">
        <v>160</v>
      </c>
      <c r="C2576" t="s">
        <v>9138</v>
      </c>
      <c r="D2576" s="17">
        <v>5</v>
      </c>
    </row>
    <row r="2577" spans="1:4" x14ac:dyDescent="0.2">
      <c r="A2577" s="3">
        <v>35441</v>
      </c>
      <c r="B2577" s="2">
        <v>1541</v>
      </c>
      <c r="C2577" t="s">
        <v>10456</v>
      </c>
      <c r="D2577" s="17">
        <v>4</v>
      </c>
    </row>
    <row r="2578" spans="1:4" x14ac:dyDescent="0.2">
      <c r="A2578" s="3">
        <v>35441</v>
      </c>
      <c r="B2578" s="2">
        <v>931</v>
      </c>
      <c r="C2578" t="s">
        <v>9871</v>
      </c>
      <c r="D2578" s="17">
        <v>3</v>
      </c>
    </row>
    <row r="2579" spans="1:4" x14ac:dyDescent="0.2">
      <c r="A2579" s="3">
        <v>35441</v>
      </c>
      <c r="B2579" s="2">
        <v>1172</v>
      </c>
      <c r="C2579" t="s">
        <v>10100</v>
      </c>
      <c r="D2579" s="17">
        <v>2</v>
      </c>
    </row>
    <row r="2580" spans="1:4" x14ac:dyDescent="0.2">
      <c r="A2580" s="3">
        <v>35441</v>
      </c>
      <c r="B2580" s="2">
        <v>1282</v>
      </c>
      <c r="C2580" t="s">
        <v>10205</v>
      </c>
      <c r="D2580" s="17">
        <v>3</v>
      </c>
    </row>
    <row r="2581" spans="1:4" x14ac:dyDescent="0.2">
      <c r="A2581" s="3">
        <v>35441</v>
      </c>
      <c r="B2581" s="2">
        <v>1365</v>
      </c>
      <c r="C2581" t="s">
        <v>10286</v>
      </c>
      <c r="D2581" s="17">
        <v>3</v>
      </c>
    </row>
    <row r="2582" spans="1:4" x14ac:dyDescent="0.2">
      <c r="A2582" s="3">
        <v>35441</v>
      </c>
      <c r="B2582" s="2">
        <v>1116</v>
      </c>
      <c r="C2582" t="s">
        <v>10047</v>
      </c>
      <c r="D2582" s="17">
        <v>2</v>
      </c>
    </row>
    <row r="2583" spans="1:4" x14ac:dyDescent="0.2">
      <c r="A2583" s="3">
        <v>35441</v>
      </c>
      <c r="B2583" s="2">
        <v>1338</v>
      </c>
      <c r="C2583" t="s">
        <v>10260</v>
      </c>
      <c r="D2583" s="17">
        <v>3</v>
      </c>
    </row>
    <row r="2584" spans="1:4" x14ac:dyDescent="0.2">
      <c r="A2584" s="3">
        <v>35441</v>
      </c>
      <c r="B2584" s="2">
        <v>369</v>
      </c>
      <c r="C2584" t="s">
        <v>9334</v>
      </c>
      <c r="D2584" s="17">
        <v>3</v>
      </c>
    </row>
    <row r="2585" spans="1:4" x14ac:dyDescent="0.2">
      <c r="A2585" s="3">
        <v>35441</v>
      </c>
      <c r="B2585" s="2">
        <v>1305</v>
      </c>
      <c r="C2585" t="s">
        <v>10228</v>
      </c>
      <c r="D2585" s="17">
        <v>3</v>
      </c>
    </row>
    <row r="2586" spans="1:4" x14ac:dyDescent="0.2">
      <c r="A2586" s="3">
        <v>35441</v>
      </c>
      <c r="B2586" s="2">
        <v>1089</v>
      </c>
      <c r="C2586" t="s">
        <v>10022</v>
      </c>
      <c r="D2586" s="17">
        <v>3</v>
      </c>
    </row>
    <row r="2587" spans="1:4" x14ac:dyDescent="0.2">
      <c r="A2587" s="3">
        <v>35441</v>
      </c>
      <c r="B2587" s="2">
        <v>1532</v>
      </c>
      <c r="C2587" t="s">
        <v>10447</v>
      </c>
      <c r="D2587" s="17">
        <v>3</v>
      </c>
    </row>
    <row r="2588" spans="1:4" x14ac:dyDescent="0.2">
      <c r="A2588" s="3">
        <v>35441</v>
      </c>
      <c r="B2588" s="2">
        <v>203</v>
      </c>
      <c r="C2588" t="s">
        <v>9178</v>
      </c>
      <c r="D2588" s="17">
        <v>3</v>
      </c>
    </row>
    <row r="2589" spans="1:4" x14ac:dyDescent="0.2">
      <c r="A2589" s="3">
        <v>35441</v>
      </c>
      <c r="B2589" s="2">
        <v>1345</v>
      </c>
      <c r="C2589" t="s">
        <v>10267</v>
      </c>
      <c r="D2589" s="17">
        <v>3</v>
      </c>
    </row>
    <row r="2590" spans="1:4" x14ac:dyDescent="0.2">
      <c r="A2590" s="3">
        <v>35441</v>
      </c>
      <c r="B2590" s="2">
        <v>1494</v>
      </c>
      <c r="C2590" t="s">
        <v>10412</v>
      </c>
      <c r="D2590" s="17">
        <v>3</v>
      </c>
    </row>
    <row r="2591" spans="1:4" x14ac:dyDescent="0.2">
      <c r="A2591" s="3">
        <v>35441</v>
      </c>
      <c r="B2591" s="2">
        <v>1045</v>
      </c>
      <c r="C2591" t="s">
        <v>9980</v>
      </c>
      <c r="D2591" s="17">
        <v>2</v>
      </c>
    </row>
    <row r="2592" spans="1:4" x14ac:dyDescent="0.2">
      <c r="A2592" s="3">
        <v>35441</v>
      </c>
      <c r="B2592" s="2">
        <v>1346</v>
      </c>
      <c r="C2592" t="s">
        <v>10268</v>
      </c>
      <c r="D2592" s="17">
        <v>3</v>
      </c>
    </row>
    <row r="2593" spans="1:4" x14ac:dyDescent="0.2">
      <c r="A2593" s="3">
        <v>35441</v>
      </c>
      <c r="B2593" s="2">
        <v>4</v>
      </c>
      <c r="C2593" t="s">
        <v>8986</v>
      </c>
      <c r="D2593" s="17">
        <v>2</v>
      </c>
    </row>
    <row r="2594" spans="1:4" x14ac:dyDescent="0.2">
      <c r="A2594" s="3">
        <v>35441</v>
      </c>
      <c r="B2594" s="2">
        <v>499</v>
      </c>
      <c r="C2594" t="s">
        <v>9459</v>
      </c>
      <c r="D2594" s="17">
        <v>2</v>
      </c>
    </row>
    <row r="2595" spans="1:4" x14ac:dyDescent="0.2">
      <c r="A2595" s="3">
        <v>35441</v>
      </c>
      <c r="B2595" s="2">
        <v>337</v>
      </c>
      <c r="C2595" t="s">
        <v>9305</v>
      </c>
      <c r="D2595" s="17">
        <v>4</v>
      </c>
    </row>
    <row r="2596" spans="1:4" x14ac:dyDescent="0.2">
      <c r="A2596" s="3">
        <v>35441</v>
      </c>
      <c r="B2596" s="2">
        <v>1059</v>
      </c>
      <c r="C2596" t="s">
        <v>9993</v>
      </c>
      <c r="D2596" s="17">
        <v>3</v>
      </c>
    </row>
    <row r="2597" spans="1:4" x14ac:dyDescent="0.2">
      <c r="A2597" s="3">
        <v>35441</v>
      </c>
      <c r="B2597" s="2">
        <v>37</v>
      </c>
      <c r="C2597" t="s">
        <v>9018</v>
      </c>
      <c r="D2597" s="17">
        <v>3</v>
      </c>
    </row>
    <row r="2598" spans="1:4" x14ac:dyDescent="0.2">
      <c r="A2598" s="3">
        <v>35441</v>
      </c>
      <c r="B2598" s="2">
        <v>400</v>
      </c>
      <c r="C2598" t="s">
        <v>9365</v>
      </c>
      <c r="D2598" s="17">
        <v>4</v>
      </c>
    </row>
    <row r="2599" spans="1:4" x14ac:dyDescent="0.2">
      <c r="A2599" s="3">
        <v>35441</v>
      </c>
      <c r="B2599" s="2">
        <v>44</v>
      </c>
      <c r="C2599" t="s">
        <v>9026</v>
      </c>
      <c r="D2599" s="17">
        <v>4</v>
      </c>
    </row>
    <row r="2600" spans="1:4" x14ac:dyDescent="0.2">
      <c r="A2600" s="3">
        <v>35441</v>
      </c>
      <c r="B2600" s="2">
        <v>1479</v>
      </c>
      <c r="C2600" t="s">
        <v>10397</v>
      </c>
      <c r="D2600" s="17">
        <v>3</v>
      </c>
    </row>
    <row r="2601" spans="1:4" x14ac:dyDescent="0.2">
      <c r="A2601" s="3">
        <v>35441</v>
      </c>
      <c r="B2601" s="2">
        <v>1163</v>
      </c>
      <c r="C2601" t="s">
        <v>10092</v>
      </c>
      <c r="D2601" s="17">
        <v>3</v>
      </c>
    </row>
    <row r="2602" spans="1:4" x14ac:dyDescent="0.2">
      <c r="A2602" s="3">
        <v>35441</v>
      </c>
      <c r="B2602" s="2">
        <v>553</v>
      </c>
      <c r="C2602" t="s">
        <v>9512</v>
      </c>
      <c r="D2602" s="17">
        <v>2</v>
      </c>
    </row>
    <row r="2603" spans="1:4" x14ac:dyDescent="0.2">
      <c r="A2603" s="3">
        <v>35441</v>
      </c>
      <c r="B2603" s="2">
        <v>410</v>
      </c>
      <c r="C2603" t="s">
        <v>9375</v>
      </c>
      <c r="D2603" s="17">
        <v>4</v>
      </c>
    </row>
    <row r="2604" spans="1:4" x14ac:dyDescent="0.2">
      <c r="A2604" s="3">
        <v>35441</v>
      </c>
      <c r="B2604" s="2">
        <v>427</v>
      </c>
      <c r="C2604" t="s">
        <v>9391</v>
      </c>
      <c r="D2604" s="17">
        <v>3</v>
      </c>
    </row>
    <row r="2605" spans="1:4" x14ac:dyDescent="0.2">
      <c r="A2605" s="3">
        <v>35441</v>
      </c>
      <c r="B2605" s="2">
        <v>377</v>
      </c>
      <c r="C2605" t="s">
        <v>9342</v>
      </c>
      <c r="D2605" s="17">
        <v>3</v>
      </c>
    </row>
    <row r="2606" spans="1:4" x14ac:dyDescent="0.2">
      <c r="A2606" s="3">
        <v>35441</v>
      </c>
      <c r="B2606" s="2">
        <v>630</v>
      </c>
      <c r="C2606" t="s">
        <v>9587</v>
      </c>
      <c r="D2606" s="17">
        <v>3</v>
      </c>
    </row>
    <row r="2607" spans="1:4" x14ac:dyDescent="0.2">
      <c r="A2607" s="3">
        <v>35441</v>
      </c>
      <c r="B2607" s="2">
        <v>1299</v>
      </c>
      <c r="C2607" t="s">
        <v>10222</v>
      </c>
      <c r="D2607" s="17">
        <v>3</v>
      </c>
    </row>
    <row r="2608" spans="1:4" x14ac:dyDescent="0.2">
      <c r="A2608" s="3">
        <v>35441</v>
      </c>
      <c r="B2608" s="2">
        <v>118</v>
      </c>
      <c r="C2608" t="s">
        <v>9098</v>
      </c>
      <c r="D2608" s="17">
        <v>4</v>
      </c>
    </row>
    <row r="2609" spans="1:4" x14ac:dyDescent="0.2">
      <c r="A2609" s="3">
        <v>35441</v>
      </c>
      <c r="B2609" s="2">
        <v>547</v>
      </c>
      <c r="C2609" t="s">
        <v>9506</v>
      </c>
      <c r="D2609" s="17">
        <v>2</v>
      </c>
    </row>
    <row r="2610" spans="1:4" x14ac:dyDescent="0.2">
      <c r="A2610" s="3">
        <v>35441</v>
      </c>
      <c r="B2610" s="2">
        <v>1549</v>
      </c>
      <c r="C2610" t="s">
        <v>10463</v>
      </c>
      <c r="D2610" s="17">
        <v>4</v>
      </c>
    </row>
    <row r="2611" spans="1:4" x14ac:dyDescent="0.2">
      <c r="A2611" s="3">
        <v>35441</v>
      </c>
      <c r="B2611" s="2">
        <v>513</v>
      </c>
      <c r="C2611" t="s">
        <v>9473</v>
      </c>
      <c r="D2611" s="17">
        <v>3</v>
      </c>
    </row>
    <row r="2612" spans="1:4" x14ac:dyDescent="0.2">
      <c r="A2612" s="3">
        <v>35441</v>
      </c>
      <c r="B2612" s="2">
        <v>97</v>
      </c>
      <c r="C2612" t="s">
        <v>9078</v>
      </c>
      <c r="D2612" s="17">
        <v>4</v>
      </c>
    </row>
    <row r="2613" spans="1:4" x14ac:dyDescent="0.2">
      <c r="A2613" s="3">
        <v>35441</v>
      </c>
      <c r="B2613" s="2">
        <v>1339</v>
      </c>
      <c r="C2613" t="s">
        <v>10261</v>
      </c>
      <c r="D2613" s="17">
        <v>2</v>
      </c>
    </row>
    <row r="2614" spans="1:4" x14ac:dyDescent="0.2">
      <c r="A2614" s="3">
        <v>35441</v>
      </c>
      <c r="B2614" s="2">
        <v>391</v>
      </c>
      <c r="C2614" t="s">
        <v>9356</v>
      </c>
      <c r="D2614" s="17">
        <v>3</v>
      </c>
    </row>
    <row r="2615" spans="1:4" x14ac:dyDescent="0.2">
      <c r="A2615" s="3">
        <v>35441</v>
      </c>
      <c r="B2615" s="2">
        <v>873</v>
      </c>
      <c r="C2615" t="s">
        <v>9816</v>
      </c>
      <c r="D2615" s="17">
        <v>2</v>
      </c>
    </row>
    <row r="2616" spans="1:4" x14ac:dyDescent="0.2">
      <c r="A2616" s="3">
        <v>35441</v>
      </c>
      <c r="B2616" s="2">
        <v>983</v>
      </c>
      <c r="C2616" t="s">
        <v>9920</v>
      </c>
      <c r="D2616" s="17">
        <v>2</v>
      </c>
    </row>
    <row r="2617" spans="1:4" x14ac:dyDescent="0.2">
      <c r="A2617" s="3">
        <v>35441</v>
      </c>
      <c r="B2617" s="2">
        <v>420</v>
      </c>
      <c r="C2617" t="s">
        <v>9384</v>
      </c>
      <c r="D2617" s="17">
        <v>3</v>
      </c>
    </row>
    <row r="2618" spans="1:4" x14ac:dyDescent="0.2">
      <c r="A2618" s="3">
        <v>35441</v>
      </c>
      <c r="B2618" s="2">
        <v>1362</v>
      </c>
      <c r="C2618" t="s">
        <v>10283</v>
      </c>
      <c r="D2618" s="17">
        <v>3</v>
      </c>
    </row>
    <row r="2619" spans="1:4" x14ac:dyDescent="0.2">
      <c r="A2619" s="3">
        <v>35441</v>
      </c>
      <c r="B2619" s="2">
        <v>327</v>
      </c>
      <c r="C2619" t="s">
        <v>9295</v>
      </c>
      <c r="D2619" s="17">
        <v>2</v>
      </c>
    </row>
    <row r="2620" spans="1:4" x14ac:dyDescent="0.2">
      <c r="A2620" s="3">
        <v>35441</v>
      </c>
      <c r="B2620" s="2">
        <v>1163</v>
      </c>
      <c r="C2620" t="s">
        <v>10092</v>
      </c>
      <c r="D2620" s="17">
        <v>2</v>
      </c>
    </row>
    <row r="2621" spans="1:4" x14ac:dyDescent="0.2">
      <c r="A2621" s="3">
        <v>35441</v>
      </c>
      <c r="B2621" s="2">
        <v>926</v>
      </c>
      <c r="C2621" t="s">
        <v>9866</v>
      </c>
      <c r="D2621" s="17">
        <v>3</v>
      </c>
    </row>
    <row r="2622" spans="1:4" x14ac:dyDescent="0.2">
      <c r="A2622" s="3">
        <v>35441</v>
      </c>
      <c r="B2622" s="2">
        <v>809</v>
      </c>
      <c r="C2622" t="s">
        <v>9755</v>
      </c>
      <c r="D2622" s="17">
        <v>3</v>
      </c>
    </row>
    <row r="2623" spans="1:4" x14ac:dyDescent="0.2">
      <c r="A2623" s="3">
        <v>35441</v>
      </c>
      <c r="B2623" s="2">
        <v>1152</v>
      </c>
      <c r="C2623" t="s">
        <v>10081</v>
      </c>
      <c r="D2623" s="17">
        <v>3</v>
      </c>
    </row>
    <row r="2624" spans="1:4" x14ac:dyDescent="0.2">
      <c r="A2624" s="3">
        <v>35441</v>
      </c>
      <c r="B2624" s="2">
        <v>543</v>
      </c>
      <c r="C2624" t="s">
        <v>9502</v>
      </c>
      <c r="D2624" s="17">
        <v>3</v>
      </c>
    </row>
    <row r="2625" spans="1:4" x14ac:dyDescent="0.2">
      <c r="A2625" s="3">
        <v>35441</v>
      </c>
      <c r="B2625" s="2">
        <v>813</v>
      </c>
      <c r="C2625" t="s">
        <v>9759</v>
      </c>
      <c r="D2625" s="17">
        <v>3</v>
      </c>
    </row>
    <row r="2626" spans="1:4" x14ac:dyDescent="0.2">
      <c r="A2626" s="3">
        <v>35441</v>
      </c>
      <c r="B2626" s="2">
        <v>830</v>
      </c>
      <c r="C2626" t="s">
        <v>9775</v>
      </c>
      <c r="D2626" s="17">
        <v>3</v>
      </c>
    </row>
    <row r="2627" spans="1:4" x14ac:dyDescent="0.2">
      <c r="A2627" s="3">
        <v>35441</v>
      </c>
      <c r="B2627" s="2">
        <v>780</v>
      </c>
      <c r="C2627" t="s">
        <v>9728</v>
      </c>
      <c r="D2627" s="17">
        <v>4</v>
      </c>
    </row>
    <row r="2628" spans="1:4" x14ac:dyDescent="0.2">
      <c r="A2628" s="3">
        <v>35441</v>
      </c>
      <c r="B2628" s="2">
        <v>930</v>
      </c>
      <c r="C2628" t="s">
        <v>9870</v>
      </c>
      <c r="D2628" s="17">
        <v>3</v>
      </c>
    </row>
    <row r="2629" spans="1:4" x14ac:dyDescent="0.2">
      <c r="A2629" s="3">
        <v>35441</v>
      </c>
      <c r="B2629" s="2">
        <v>67</v>
      </c>
      <c r="C2629" t="s">
        <v>9048</v>
      </c>
      <c r="D2629" s="17">
        <v>4</v>
      </c>
    </row>
    <row r="2630" spans="1:4" x14ac:dyDescent="0.2">
      <c r="A2630" s="3">
        <v>35441</v>
      </c>
      <c r="B2630" s="2">
        <v>81</v>
      </c>
      <c r="C2630" t="s">
        <v>9062</v>
      </c>
      <c r="D2630" s="17">
        <v>4</v>
      </c>
    </row>
    <row r="2631" spans="1:4" x14ac:dyDescent="0.2">
      <c r="A2631" s="3">
        <v>35441</v>
      </c>
      <c r="B2631" s="2">
        <v>617</v>
      </c>
      <c r="C2631" t="s">
        <v>9574</v>
      </c>
      <c r="D2631" s="17">
        <v>4</v>
      </c>
    </row>
    <row r="2632" spans="1:4" x14ac:dyDescent="0.2">
      <c r="A2632" s="3">
        <v>35441</v>
      </c>
      <c r="B2632" s="2">
        <v>1393</v>
      </c>
      <c r="C2632" t="s">
        <v>10312</v>
      </c>
      <c r="D2632" s="17">
        <v>3</v>
      </c>
    </row>
    <row r="2633" spans="1:4" x14ac:dyDescent="0.2">
      <c r="A2633" s="3">
        <v>35441</v>
      </c>
      <c r="B2633" s="2">
        <v>623</v>
      </c>
      <c r="C2633" t="s">
        <v>9580</v>
      </c>
      <c r="D2633" s="17">
        <v>3</v>
      </c>
    </row>
    <row r="2634" spans="1:4" x14ac:dyDescent="0.2">
      <c r="A2634" s="3">
        <v>35441</v>
      </c>
      <c r="B2634" s="2">
        <v>960</v>
      </c>
      <c r="C2634" t="s">
        <v>9897</v>
      </c>
      <c r="D2634" s="17">
        <v>3</v>
      </c>
    </row>
    <row r="2635" spans="1:4" x14ac:dyDescent="0.2">
      <c r="A2635" s="3">
        <v>35441</v>
      </c>
      <c r="B2635" s="2">
        <v>184</v>
      </c>
      <c r="C2635" t="s">
        <v>9160</v>
      </c>
      <c r="D2635" s="17">
        <v>4</v>
      </c>
    </row>
    <row r="2636" spans="1:4" x14ac:dyDescent="0.2">
      <c r="A2636" s="3">
        <v>35441</v>
      </c>
      <c r="B2636" s="2">
        <v>1133</v>
      </c>
      <c r="C2636" t="s">
        <v>10063</v>
      </c>
      <c r="D2636" s="17">
        <v>3</v>
      </c>
    </row>
    <row r="2637" spans="1:4" x14ac:dyDescent="0.2">
      <c r="A2637" s="3">
        <v>35441</v>
      </c>
      <c r="B2637" s="2">
        <v>990</v>
      </c>
      <c r="C2637" t="s">
        <v>9927</v>
      </c>
      <c r="D2637" s="17">
        <v>4</v>
      </c>
    </row>
    <row r="2638" spans="1:4" x14ac:dyDescent="0.2">
      <c r="A2638" s="3">
        <v>35441</v>
      </c>
      <c r="B2638" s="2">
        <v>867</v>
      </c>
      <c r="C2638" t="s">
        <v>9811</v>
      </c>
      <c r="D2638" s="17">
        <v>3</v>
      </c>
    </row>
    <row r="2639" spans="1:4" x14ac:dyDescent="0.2">
      <c r="A2639" s="3">
        <v>35441</v>
      </c>
      <c r="B2639" s="2">
        <v>230</v>
      </c>
      <c r="C2639" t="s">
        <v>9203</v>
      </c>
      <c r="D2639" s="17">
        <v>3</v>
      </c>
    </row>
    <row r="2640" spans="1:4" x14ac:dyDescent="0.2">
      <c r="A2640" s="3">
        <v>35441</v>
      </c>
      <c r="B2640" s="2">
        <v>168</v>
      </c>
      <c r="C2640" t="s">
        <v>9145</v>
      </c>
      <c r="D2640" s="17">
        <v>3</v>
      </c>
    </row>
    <row r="2641" spans="1:4" x14ac:dyDescent="0.2">
      <c r="A2641" s="3">
        <v>35441</v>
      </c>
      <c r="B2641" s="2">
        <v>1183</v>
      </c>
      <c r="C2641" t="s">
        <v>10110</v>
      </c>
      <c r="D2641" s="17">
        <v>3</v>
      </c>
    </row>
    <row r="2642" spans="1:4" x14ac:dyDescent="0.2">
      <c r="A2642" s="3">
        <v>35441</v>
      </c>
      <c r="B2642" s="2">
        <v>840</v>
      </c>
      <c r="C2642" t="s">
        <v>9785</v>
      </c>
      <c r="D2642" s="17">
        <v>4</v>
      </c>
    </row>
    <row r="2643" spans="1:4" x14ac:dyDescent="0.2">
      <c r="A2643" s="3">
        <v>35441</v>
      </c>
      <c r="B2643" s="2">
        <v>1455</v>
      </c>
      <c r="C2643" t="s">
        <v>10373</v>
      </c>
      <c r="D2643" s="17">
        <v>2</v>
      </c>
    </row>
    <row r="2644" spans="1:4" x14ac:dyDescent="0.2">
      <c r="A2644" s="3">
        <v>35441</v>
      </c>
      <c r="B2644" s="2">
        <v>1166</v>
      </c>
      <c r="C2644" t="s">
        <v>10095</v>
      </c>
      <c r="D2644" s="17">
        <v>3</v>
      </c>
    </row>
    <row r="2645" spans="1:4" x14ac:dyDescent="0.2">
      <c r="A2645" s="3">
        <v>35441</v>
      </c>
      <c r="B2645" s="2">
        <v>448</v>
      </c>
      <c r="C2645" t="s">
        <v>9412</v>
      </c>
      <c r="D2645" s="17">
        <v>2</v>
      </c>
    </row>
    <row r="2646" spans="1:4" x14ac:dyDescent="0.2">
      <c r="A2646" s="3">
        <v>35441</v>
      </c>
      <c r="B2646" s="2">
        <v>731</v>
      </c>
      <c r="C2646" t="s">
        <v>9684</v>
      </c>
      <c r="D2646" s="17">
        <v>4</v>
      </c>
    </row>
    <row r="2647" spans="1:4" x14ac:dyDescent="0.2">
      <c r="A2647" s="3">
        <v>35441</v>
      </c>
      <c r="B2647" s="2">
        <v>1440</v>
      </c>
      <c r="C2647" t="s">
        <v>10359</v>
      </c>
      <c r="D2647" s="17">
        <v>2</v>
      </c>
    </row>
    <row r="2648" spans="1:4" x14ac:dyDescent="0.2">
      <c r="A2648" s="3">
        <v>35441</v>
      </c>
      <c r="B2648" s="2">
        <v>1037</v>
      </c>
      <c r="C2648" t="s">
        <v>9972</v>
      </c>
      <c r="D2648" s="17">
        <v>3</v>
      </c>
    </row>
    <row r="2649" spans="1:4" x14ac:dyDescent="0.2">
      <c r="A2649" s="3">
        <v>35441</v>
      </c>
      <c r="B2649" s="2">
        <v>1253</v>
      </c>
      <c r="C2649" t="s">
        <v>10177</v>
      </c>
      <c r="D2649" s="17">
        <v>3</v>
      </c>
    </row>
    <row r="2650" spans="1:4" x14ac:dyDescent="0.2">
      <c r="A2650" s="3">
        <v>35441</v>
      </c>
      <c r="B2650" s="2">
        <v>604</v>
      </c>
      <c r="C2650" t="s">
        <v>9561</v>
      </c>
      <c r="D2650" s="17">
        <v>2</v>
      </c>
    </row>
    <row r="2651" spans="1:4" x14ac:dyDescent="0.2">
      <c r="A2651" s="3">
        <v>35441</v>
      </c>
      <c r="B2651" s="2">
        <v>1407</v>
      </c>
      <c r="C2651" t="s">
        <v>10326</v>
      </c>
      <c r="D2651" s="17">
        <v>2</v>
      </c>
    </row>
    <row r="2652" spans="1:4" x14ac:dyDescent="0.2">
      <c r="A2652" s="3">
        <v>35441</v>
      </c>
      <c r="B2652" s="2">
        <v>970</v>
      </c>
      <c r="C2652" t="s">
        <v>9907</v>
      </c>
      <c r="D2652" s="17">
        <v>3</v>
      </c>
    </row>
    <row r="2653" spans="1:4" x14ac:dyDescent="0.2">
      <c r="A2653" s="3">
        <v>35441</v>
      </c>
      <c r="B2653" s="2">
        <v>1453</v>
      </c>
      <c r="C2653" t="s">
        <v>10371</v>
      </c>
      <c r="D2653" s="17">
        <v>3</v>
      </c>
    </row>
    <row r="2654" spans="1:4" x14ac:dyDescent="0.2">
      <c r="A2654" s="3">
        <v>35441</v>
      </c>
      <c r="B2654" s="2">
        <v>601</v>
      </c>
      <c r="C2654" t="s">
        <v>9558</v>
      </c>
      <c r="D2654" s="17">
        <v>3</v>
      </c>
    </row>
    <row r="2655" spans="1:4" x14ac:dyDescent="0.2">
      <c r="A2655" s="3">
        <v>35441</v>
      </c>
      <c r="B2655" s="2">
        <v>245</v>
      </c>
      <c r="C2655" t="s">
        <v>9218</v>
      </c>
      <c r="D2655" s="17">
        <v>4</v>
      </c>
    </row>
    <row r="2656" spans="1:4" x14ac:dyDescent="0.2">
      <c r="A2656" s="3">
        <v>35441</v>
      </c>
      <c r="B2656" s="2">
        <v>169</v>
      </c>
      <c r="C2656" t="s">
        <v>9146</v>
      </c>
      <c r="D2656" s="17">
        <v>4</v>
      </c>
    </row>
    <row r="2657" spans="1:4" x14ac:dyDescent="0.2">
      <c r="A2657" s="3">
        <v>35441</v>
      </c>
      <c r="B2657" s="2">
        <v>1544</v>
      </c>
      <c r="C2657" t="s">
        <v>10459</v>
      </c>
      <c r="D2657" s="17">
        <v>4</v>
      </c>
    </row>
    <row r="2658" spans="1:4" x14ac:dyDescent="0.2">
      <c r="A2658" s="3">
        <v>35441</v>
      </c>
      <c r="B2658" s="2">
        <v>535</v>
      </c>
      <c r="C2658" t="s">
        <v>9494</v>
      </c>
      <c r="D2658" s="17">
        <v>4</v>
      </c>
    </row>
    <row r="2659" spans="1:4" x14ac:dyDescent="0.2">
      <c r="A2659" s="3">
        <v>35441</v>
      </c>
      <c r="B2659" s="2">
        <v>445</v>
      </c>
      <c r="C2659" t="s">
        <v>9409</v>
      </c>
      <c r="D2659" s="17">
        <v>2</v>
      </c>
    </row>
    <row r="2660" spans="1:4" x14ac:dyDescent="0.2">
      <c r="A2660" s="3">
        <v>35441</v>
      </c>
      <c r="B2660" s="2">
        <v>69</v>
      </c>
      <c r="C2660" t="s">
        <v>9050</v>
      </c>
      <c r="D2660" s="17">
        <v>2</v>
      </c>
    </row>
    <row r="2661" spans="1:4" x14ac:dyDescent="0.2">
      <c r="A2661" s="3">
        <v>35441</v>
      </c>
      <c r="B2661" s="2">
        <v>285</v>
      </c>
      <c r="C2661" t="s">
        <v>9255</v>
      </c>
      <c r="D2661" s="17">
        <v>2</v>
      </c>
    </row>
    <row r="2662" spans="1:4" x14ac:dyDescent="0.2">
      <c r="A2662" s="3">
        <v>35441</v>
      </c>
      <c r="B2662" s="2">
        <v>934</v>
      </c>
      <c r="C2662" t="s">
        <v>9874</v>
      </c>
      <c r="D2662" s="17">
        <v>3</v>
      </c>
    </row>
    <row r="2663" spans="1:4" x14ac:dyDescent="0.2">
      <c r="A2663" s="3">
        <v>35441</v>
      </c>
      <c r="B2663" s="2">
        <v>391</v>
      </c>
      <c r="C2663" t="s">
        <v>9356</v>
      </c>
      <c r="D2663" s="17">
        <v>3</v>
      </c>
    </row>
    <row r="2664" spans="1:4" x14ac:dyDescent="0.2">
      <c r="A2664" s="3">
        <v>35441</v>
      </c>
      <c r="B2664" s="2">
        <v>462</v>
      </c>
      <c r="C2664" t="s">
        <v>9425</v>
      </c>
      <c r="D2664" s="17">
        <v>2</v>
      </c>
    </row>
    <row r="2665" spans="1:4" x14ac:dyDescent="0.2">
      <c r="A2665" s="3">
        <v>35441</v>
      </c>
      <c r="B2665" s="2">
        <v>1078</v>
      </c>
      <c r="C2665" t="s">
        <v>10011</v>
      </c>
      <c r="D2665" s="17">
        <v>3</v>
      </c>
    </row>
    <row r="2666" spans="1:4" x14ac:dyDescent="0.2">
      <c r="A2666" s="3">
        <v>35441</v>
      </c>
      <c r="B2666" s="2">
        <v>375</v>
      </c>
      <c r="C2666" t="s">
        <v>9340</v>
      </c>
      <c r="D2666" s="17">
        <v>3</v>
      </c>
    </row>
    <row r="2667" spans="1:4" x14ac:dyDescent="0.2">
      <c r="A2667" s="3">
        <v>35441</v>
      </c>
      <c r="B2667" s="2">
        <v>512</v>
      </c>
      <c r="C2667" t="s">
        <v>9472</v>
      </c>
      <c r="D2667" s="17">
        <v>2</v>
      </c>
    </row>
    <row r="2668" spans="1:4" x14ac:dyDescent="0.2">
      <c r="A2668" s="3">
        <v>35441</v>
      </c>
      <c r="B2668" s="2">
        <v>1280</v>
      </c>
      <c r="C2668" t="s">
        <v>10203</v>
      </c>
      <c r="D2668" s="17">
        <v>5</v>
      </c>
    </row>
    <row r="2669" spans="1:4" x14ac:dyDescent="0.2">
      <c r="A2669" s="3">
        <v>35441</v>
      </c>
      <c r="B2669" s="2">
        <v>165</v>
      </c>
      <c r="C2669" t="s">
        <v>9142</v>
      </c>
      <c r="D2669" s="17">
        <v>2</v>
      </c>
    </row>
    <row r="2670" spans="1:4" x14ac:dyDescent="0.2">
      <c r="A2670" s="3">
        <v>35441</v>
      </c>
      <c r="B2670" s="2">
        <v>808</v>
      </c>
      <c r="C2670" t="s">
        <v>9754</v>
      </c>
      <c r="D2670" s="17">
        <v>3</v>
      </c>
    </row>
    <row r="2671" spans="1:4" x14ac:dyDescent="0.2">
      <c r="A2671" s="3">
        <v>35441</v>
      </c>
      <c r="B2671" s="2">
        <v>438</v>
      </c>
      <c r="C2671" t="s">
        <v>9402</v>
      </c>
      <c r="D2671" s="17">
        <v>3</v>
      </c>
    </row>
    <row r="2672" spans="1:4" x14ac:dyDescent="0.2">
      <c r="A2672" s="3">
        <v>35441</v>
      </c>
      <c r="B2672" s="2">
        <v>1097</v>
      </c>
      <c r="C2672" t="s">
        <v>10030</v>
      </c>
      <c r="D2672" s="17">
        <v>2</v>
      </c>
    </row>
    <row r="2673" spans="1:4" x14ac:dyDescent="0.2">
      <c r="A2673" s="3">
        <v>35441</v>
      </c>
      <c r="B2673" s="2">
        <v>194</v>
      </c>
      <c r="C2673" t="s">
        <v>9170</v>
      </c>
      <c r="D2673" s="17">
        <v>1</v>
      </c>
    </row>
    <row r="2674" spans="1:4" x14ac:dyDescent="0.2">
      <c r="A2674" s="3">
        <v>35441</v>
      </c>
      <c r="B2674" s="2">
        <v>931</v>
      </c>
      <c r="C2674" t="s">
        <v>9871</v>
      </c>
      <c r="D2674" s="17">
        <v>2</v>
      </c>
    </row>
    <row r="2675" spans="1:4" x14ac:dyDescent="0.2">
      <c r="A2675" s="3">
        <v>35441</v>
      </c>
      <c r="B2675" s="2">
        <v>1224</v>
      </c>
      <c r="C2675" t="s">
        <v>10148</v>
      </c>
      <c r="D2675" s="17">
        <v>3</v>
      </c>
    </row>
    <row r="2676" spans="1:4" x14ac:dyDescent="0.2">
      <c r="A2676" s="3">
        <v>35441</v>
      </c>
      <c r="B2676" s="2">
        <v>228</v>
      </c>
      <c r="C2676" t="s">
        <v>9201</v>
      </c>
      <c r="D2676" s="17">
        <v>2</v>
      </c>
    </row>
    <row r="2677" spans="1:4" x14ac:dyDescent="0.2">
      <c r="A2677" s="3">
        <v>35441</v>
      </c>
      <c r="B2677" s="2">
        <v>831</v>
      </c>
      <c r="C2677" t="s">
        <v>9776</v>
      </c>
      <c r="D2677" s="17">
        <v>1</v>
      </c>
    </row>
    <row r="2678" spans="1:4" x14ac:dyDescent="0.2">
      <c r="A2678" s="3">
        <v>35441</v>
      </c>
      <c r="B2678" s="2">
        <v>1407</v>
      </c>
      <c r="C2678" t="s">
        <v>10326</v>
      </c>
      <c r="D2678" s="17">
        <v>2</v>
      </c>
    </row>
    <row r="2679" spans="1:4" x14ac:dyDescent="0.2">
      <c r="A2679" s="3">
        <v>35441</v>
      </c>
      <c r="B2679" s="2">
        <v>565</v>
      </c>
      <c r="C2679" t="s">
        <v>9523</v>
      </c>
      <c r="D2679" s="17">
        <v>1</v>
      </c>
    </row>
    <row r="2680" spans="1:4" x14ac:dyDescent="0.2">
      <c r="A2680" s="3">
        <v>35441</v>
      </c>
      <c r="B2680" s="2">
        <v>648</v>
      </c>
      <c r="C2680" t="s">
        <v>9605</v>
      </c>
      <c r="D2680" s="17">
        <v>1</v>
      </c>
    </row>
    <row r="2681" spans="1:4" x14ac:dyDescent="0.2">
      <c r="A2681" s="3">
        <v>35441</v>
      </c>
      <c r="B2681" s="2">
        <v>398</v>
      </c>
      <c r="C2681" t="s">
        <v>9363</v>
      </c>
      <c r="D2681" s="17">
        <v>1</v>
      </c>
    </row>
    <row r="2682" spans="1:4" x14ac:dyDescent="0.2">
      <c r="A2682" s="3">
        <v>35441</v>
      </c>
      <c r="B2682" s="2">
        <v>375</v>
      </c>
      <c r="C2682" t="s">
        <v>9340</v>
      </c>
      <c r="D2682" s="17">
        <v>1</v>
      </c>
    </row>
    <row r="2683" spans="1:4" x14ac:dyDescent="0.2">
      <c r="A2683" s="3">
        <v>35441</v>
      </c>
      <c r="B2683" s="2">
        <v>778</v>
      </c>
      <c r="C2683" t="s">
        <v>9726</v>
      </c>
      <c r="D2683" s="17">
        <v>1</v>
      </c>
    </row>
    <row r="2684" spans="1:4" x14ac:dyDescent="0.2">
      <c r="A2684" s="3">
        <v>35441</v>
      </c>
      <c r="B2684" s="2">
        <v>395</v>
      </c>
      <c r="C2684" t="s">
        <v>9360</v>
      </c>
      <c r="D2684" s="17">
        <v>1</v>
      </c>
    </row>
    <row r="2685" spans="1:4" x14ac:dyDescent="0.2">
      <c r="A2685" s="3">
        <v>35441</v>
      </c>
      <c r="B2685" s="2">
        <v>1544</v>
      </c>
      <c r="C2685" t="s">
        <v>10459</v>
      </c>
      <c r="D2685" s="17">
        <v>2</v>
      </c>
    </row>
    <row r="2686" spans="1:4" x14ac:dyDescent="0.2">
      <c r="A2686" s="3">
        <v>35441</v>
      </c>
      <c r="B2686" s="2">
        <v>801</v>
      </c>
      <c r="C2686" t="s">
        <v>9747</v>
      </c>
      <c r="D2686" s="17">
        <v>2</v>
      </c>
    </row>
    <row r="2687" spans="1:4" x14ac:dyDescent="0.2">
      <c r="A2687" s="3">
        <v>35441</v>
      </c>
      <c r="B2687" s="2">
        <v>1471</v>
      </c>
      <c r="C2687" t="s">
        <v>10389</v>
      </c>
      <c r="D2687" s="17">
        <v>2</v>
      </c>
    </row>
    <row r="2688" spans="1:4" x14ac:dyDescent="0.2">
      <c r="A2688" s="3">
        <v>35441</v>
      </c>
      <c r="B2688" s="2">
        <v>1554</v>
      </c>
      <c r="C2688" t="s">
        <v>10468</v>
      </c>
      <c r="D2688" s="17">
        <v>3</v>
      </c>
    </row>
    <row r="2689" spans="1:4" x14ac:dyDescent="0.2">
      <c r="A2689" s="3">
        <v>35441</v>
      </c>
      <c r="B2689" s="2">
        <v>1184</v>
      </c>
      <c r="C2689" t="s">
        <v>10111</v>
      </c>
      <c r="D2689" s="17">
        <v>2</v>
      </c>
    </row>
    <row r="2690" spans="1:4" x14ac:dyDescent="0.2">
      <c r="A2690" s="3">
        <v>35441</v>
      </c>
      <c r="B2690" s="2">
        <v>1467</v>
      </c>
      <c r="C2690" t="s">
        <v>10385</v>
      </c>
      <c r="D2690" s="17">
        <v>3</v>
      </c>
    </row>
    <row r="2691" spans="1:4" x14ac:dyDescent="0.2">
      <c r="A2691" s="3">
        <v>35441</v>
      </c>
      <c r="B2691" s="2">
        <v>618</v>
      </c>
      <c r="C2691" t="s">
        <v>9575</v>
      </c>
      <c r="D2691" s="17">
        <v>3</v>
      </c>
    </row>
    <row r="2692" spans="1:4" x14ac:dyDescent="0.2">
      <c r="A2692" s="3">
        <v>35441</v>
      </c>
      <c r="B2692" s="2">
        <v>462</v>
      </c>
      <c r="C2692" t="s">
        <v>9425</v>
      </c>
      <c r="D2692" s="17">
        <v>2</v>
      </c>
    </row>
    <row r="2693" spans="1:4" x14ac:dyDescent="0.2">
      <c r="A2693" s="3">
        <v>35441</v>
      </c>
      <c r="B2693" s="2">
        <v>2</v>
      </c>
      <c r="C2693" t="s">
        <v>8984</v>
      </c>
      <c r="D2693" s="17">
        <v>3</v>
      </c>
    </row>
    <row r="2694" spans="1:4" x14ac:dyDescent="0.2">
      <c r="A2694" s="3">
        <v>35441</v>
      </c>
      <c r="B2694" s="2">
        <v>179</v>
      </c>
      <c r="C2694" t="s">
        <v>9155</v>
      </c>
      <c r="D2694" s="17">
        <v>3</v>
      </c>
    </row>
    <row r="2695" spans="1:4" x14ac:dyDescent="0.2">
      <c r="A2695" s="3">
        <v>35441</v>
      </c>
      <c r="B2695" s="2">
        <v>62</v>
      </c>
      <c r="C2695" t="s">
        <v>9044</v>
      </c>
      <c r="D2695" s="17">
        <v>4</v>
      </c>
    </row>
    <row r="2696" spans="1:4" x14ac:dyDescent="0.2">
      <c r="A2696" s="3">
        <v>35441</v>
      </c>
      <c r="B2696" s="2">
        <v>412</v>
      </c>
      <c r="C2696" t="s">
        <v>9377</v>
      </c>
      <c r="D2696" s="17">
        <v>5</v>
      </c>
    </row>
    <row r="2697" spans="1:4" x14ac:dyDescent="0.2">
      <c r="A2697" s="3">
        <v>35441</v>
      </c>
      <c r="B2697" s="2">
        <v>1327</v>
      </c>
      <c r="C2697" t="s">
        <v>10249</v>
      </c>
      <c r="D2697" s="17">
        <v>4</v>
      </c>
    </row>
    <row r="2698" spans="1:4" x14ac:dyDescent="0.2">
      <c r="A2698" s="3">
        <v>35441</v>
      </c>
      <c r="B2698" s="2">
        <v>878</v>
      </c>
      <c r="C2698" t="s">
        <v>9820</v>
      </c>
      <c r="D2698" s="17">
        <v>2</v>
      </c>
    </row>
    <row r="2699" spans="1:4" x14ac:dyDescent="0.2">
      <c r="A2699" s="3">
        <v>35441</v>
      </c>
      <c r="B2699" s="2">
        <v>668</v>
      </c>
      <c r="C2699" t="s">
        <v>9623</v>
      </c>
      <c r="D2699" s="17">
        <v>4</v>
      </c>
    </row>
    <row r="2700" spans="1:4" x14ac:dyDescent="0.2">
      <c r="A2700" s="3">
        <v>35441</v>
      </c>
      <c r="B2700" s="2">
        <v>884</v>
      </c>
      <c r="C2700" t="s">
        <v>9826</v>
      </c>
      <c r="D2700" s="17">
        <v>4</v>
      </c>
    </row>
    <row r="2701" spans="1:4" x14ac:dyDescent="0.2">
      <c r="A2701" s="3">
        <v>35441</v>
      </c>
      <c r="B2701" s="2">
        <v>235</v>
      </c>
      <c r="C2701" t="s">
        <v>9208</v>
      </c>
      <c r="D2701" s="17">
        <v>2</v>
      </c>
    </row>
    <row r="2702" spans="1:4" x14ac:dyDescent="0.2">
      <c r="A2702" s="3">
        <v>35441</v>
      </c>
      <c r="B2702" s="2">
        <v>624</v>
      </c>
      <c r="C2702" t="s">
        <v>9581</v>
      </c>
      <c r="D2702" s="17">
        <v>4</v>
      </c>
    </row>
    <row r="2703" spans="1:4" x14ac:dyDescent="0.2">
      <c r="A2703" s="3">
        <v>35441</v>
      </c>
      <c r="B2703" s="2">
        <v>115</v>
      </c>
      <c r="C2703" t="s">
        <v>9095</v>
      </c>
      <c r="D2703" s="17">
        <v>2</v>
      </c>
    </row>
    <row r="2704" spans="1:4" x14ac:dyDescent="0.2">
      <c r="A2704" s="3">
        <v>35441</v>
      </c>
      <c r="B2704" s="2">
        <v>238</v>
      </c>
      <c r="C2704" t="s">
        <v>9211</v>
      </c>
      <c r="D2704" s="17">
        <v>4</v>
      </c>
    </row>
    <row r="2705" spans="1:4" x14ac:dyDescent="0.2">
      <c r="A2705" s="3">
        <v>35441</v>
      </c>
      <c r="B2705" s="2">
        <v>1014</v>
      </c>
      <c r="C2705" t="s">
        <v>9950</v>
      </c>
      <c r="D2705" s="17">
        <v>5</v>
      </c>
    </row>
    <row r="2706" spans="1:4" x14ac:dyDescent="0.2">
      <c r="A2706" s="3">
        <v>35441</v>
      </c>
      <c r="B2706" s="2">
        <v>1037</v>
      </c>
      <c r="C2706" t="s">
        <v>9972</v>
      </c>
      <c r="D2706" s="17">
        <v>4</v>
      </c>
    </row>
    <row r="2707" spans="1:4" x14ac:dyDescent="0.2">
      <c r="A2707" s="3">
        <v>35441</v>
      </c>
      <c r="B2707" s="2">
        <v>1319</v>
      </c>
      <c r="C2707" t="s">
        <v>10242</v>
      </c>
      <c r="D2707" s="17">
        <v>4</v>
      </c>
    </row>
    <row r="2708" spans="1:4" x14ac:dyDescent="0.2">
      <c r="A2708" s="3">
        <v>35441</v>
      </c>
      <c r="B2708" s="2">
        <v>471</v>
      </c>
      <c r="C2708" t="s">
        <v>9434</v>
      </c>
      <c r="D2708" s="17">
        <v>3</v>
      </c>
    </row>
    <row r="2709" spans="1:4" x14ac:dyDescent="0.2">
      <c r="A2709" s="3">
        <v>35441</v>
      </c>
      <c r="B2709" s="2">
        <v>315</v>
      </c>
      <c r="C2709" t="s">
        <v>9284</v>
      </c>
      <c r="D2709" s="17">
        <v>2</v>
      </c>
    </row>
    <row r="2710" spans="1:4" x14ac:dyDescent="0.2">
      <c r="A2710" s="3">
        <v>35441</v>
      </c>
      <c r="B2710" s="2">
        <v>1197</v>
      </c>
      <c r="C2710" t="s">
        <v>10122</v>
      </c>
      <c r="D2710" s="17">
        <v>4</v>
      </c>
    </row>
    <row r="2711" spans="1:4" x14ac:dyDescent="0.2">
      <c r="A2711" s="3">
        <v>35441</v>
      </c>
      <c r="B2711" s="2">
        <v>1253</v>
      </c>
      <c r="C2711" t="s">
        <v>10177</v>
      </c>
      <c r="D2711" s="17">
        <v>2</v>
      </c>
    </row>
    <row r="2712" spans="1:4" x14ac:dyDescent="0.2">
      <c r="A2712" s="3">
        <v>35441</v>
      </c>
      <c r="B2712" s="2">
        <v>1490</v>
      </c>
      <c r="C2712" t="s">
        <v>10408</v>
      </c>
      <c r="D2712" s="17">
        <v>4</v>
      </c>
    </row>
    <row r="2713" spans="1:4" x14ac:dyDescent="0.2">
      <c r="A2713" s="3">
        <v>35441</v>
      </c>
      <c r="B2713" s="2">
        <v>787</v>
      </c>
      <c r="C2713" t="s">
        <v>9735</v>
      </c>
      <c r="D2713" s="17">
        <v>5</v>
      </c>
    </row>
    <row r="2714" spans="1:4" x14ac:dyDescent="0.2">
      <c r="A2714" s="3">
        <v>35441</v>
      </c>
      <c r="B2714" s="2">
        <v>924</v>
      </c>
      <c r="C2714" t="s">
        <v>9864</v>
      </c>
      <c r="D2714" s="17">
        <v>3</v>
      </c>
    </row>
    <row r="2715" spans="1:4" x14ac:dyDescent="0.2">
      <c r="A2715" s="3">
        <v>35441</v>
      </c>
      <c r="B2715" s="2">
        <v>1340</v>
      </c>
      <c r="C2715" t="s">
        <v>10262</v>
      </c>
      <c r="D2715" s="17">
        <v>3</v>
      </c>
    </row>
    <row r="2716" spans="1:4" x14ac:dyDescent="0.2">
      <c r="A2716" s="3">
        <v>35441</v>
      </c>
      <c r="B2716" s="2">
        <v>1034</v>
      </c>
      <c r="C2716" t="s">
        <v>9969</v>
      </c>
      <c r="D2716" s="17">
        <v>3</v>
      </c>
    </row>
    <row r="2717" spans="1:4" x14ac:dyDescent="0.2">
      <c r="A2717" s="3">
        <v>35441</v>
      </c>
      <c r="B2717" s="2">
        <v>158</v>
      </c>
      <c r="C2717" t="s">
        <v>9136</v>
      </c>
      <c r="D2717" s="17">
        <v>4</v>
      </c>
    </row>
    <row r="2718" spans="1:4" x14ac:dyDescent="0.2">
      <c r="A2718" s="3">
        <v>35441</v>
      </c>
      <c r="B2718" s="2">
        <v>1227</v>
      </c>
      <c r="C2718" t="s">
        <v>10151</v>
      </c>
      <c r="D2718" s="17">
        <v>4</v>
      </c>
    </row>
    <row r="2719" spans="1:4" x14ac:dyDescent="0.2">
      <c r="A2719" s="3">
        <v>35441</v>
      </c>
      <c r="B2719" s="2">
        <v>1550</v>
      </c>
      <c r="C2719" t="s">
        <v>10464</v>
      </c>
      <c r="D2719" s="17">
        <v>3</v>
      </c>
    </row>
    <row r="2720" spans="1:4" x14ac:dyDescent="0.2">
      <c r="A2720" s="3">
        <v>35441</v>
      </c>
      <c r="B2720" s="2">
        <v>168</v>
      </c>
      <c r="C2720" t="s">
        <v>9145</v>
      </c>
      <c r="D2720" s="17">
        <v>4</v>
      </c>
    </row>
    <row r="2721" spans="1:4" x14ac:dyDescent="0.2">
      <c r="A2721" s="3">
        <v>35441</v>
      </c>
      <c r="B2721" s="2">
        <v>52</v>
      </c>
      <c r="C2721" t="s">
        <v>9034</v>
      </c>
      <c r="D2721" s="17">
        <v>3</v>
      </c>
    </row>
    <row r="2722" spans="1:4" x14ac:dyDescent="0.2">
      <c r="A2722" s="3">
        <v>35441</v>
      </c>
      <c r="B2722" s="2">
        <v>401</v>
      </c>
      <c r="C2722" t="s">
        <v>9366</v>
      </c>
      <c r="D2722" s="17">
        <v>4</v>
      </c>
    </row>
    <row r="2723" spans="1:4" x14ac:dyDescent="0.2">
      <c r="A2723" s="3">
        <v>35441</v>
      </c>
      <c r="B2723" s="2">
        <v>1077</v>
      </c>
      <c r="C2723" t="s">
        <v>10010</v>
      </c>
      <c r="D2723" s="17">
        <v>4</v>
      </c>
    </row>
    <row r="2724" spans="1:4" x14ac:dyDescent="0.2">
      <c r="A2724" s="3">
        <v>35441</v>
      </c>
      <c r="B2724" s="2">
        <v>538</v>
      </c>
      <c r="C2724" t="s">
        <v>9497</v>
      </c>
      <c r="D2724" s="17">
        <v>3</v>
      </c>
    </row>
    <row r="2725" spans="1:4" x14ac:dyDescent="0.2">
      <c r="A2725" s="3">
        <v>35441</v>
      </c>
      <c r="B2725" s="2">
        <v>1014</v>
      </c>
      <c r="C2725" t="s">
        <v>9950</v>
      </c>
      <c r="D2725" s="17">
        <v>3</v>
      </c>
    </row>
    <row r="2726" spans="1:4" x14ac:dyDescent="0.2">
      <c r="A2726" s="3">
        <v>35441</v>
      </c>
      <c r="B2726" s="2">
        <v>1018</v>
      </c>
      <c r="C2726" t="s">
        <v>9954</v>
      </c>
      <c r="D2726" s="17">
        <v>4</v>
      </c>
    </row>
    <row r="2727" spans="1:4" x14ac:dyDescent="0.2">
      <c r="A2727" s="3">
        <v>35441</v>
      </c>
      <c r="B2727" s="2">
        <v>276</v>
      </c>
      <c r="C2727" t="s">
        <v>9248</v>
      </c>
      <c r="D2727" s="17">
        <v>2</v>
      </c>
    </row>
    <row r="2728" spans="1:4" x14ac:dyDescent="0.2">
      <c r="A2728" s="3">
        <v>35441</v>
      </c>
      <c r="B2728" s="2">
        <v>532</v>
      </c>
      <c r="C2728" t="s">
        <v>9491</v>
      </c>
      <c r="D2728" s="17">
        <v>2</v>
      </c>
    </row>
    <row r="2729" spans="1:4" x14ac:dyDescent="0.2">
      <c r="A2729" s="3">
        <v>35441</v>
      </c>
      <c r="B2729" s="2">
        <v>908</v>
      </c>
      <c r="C2729" t="s">
        <v>9849</v>
      </c>
      <c r="D2729" s="17">
        <v>3</v>
      </c>
    </row>
    <row r="2730" spans="1:4" x14ac:dyDescent="0.2">
      <c r="A2730" s="3">
        <v>35441</v>
      </c>
      <c r="B2730" s="2">
        <v>193</v>
      </c>
      <c r="C2730" t="s">
        <v>9169</v>
      </c>
      <c r="D2730" s="17">
        <v>3</v>
      </c>
    </row>
    <row r="2731" spans="1:4" x14ac:dyDescent="0.2">
      <c r="A2731" s="3">
        <v>35441</v>
      </c>
      <c r="B2731" s="2">
        <v>482</v>
      </c>
      <c r="C2731" t="s">
        <v>9444</v>
      </c>
      <c r="D2731" s="17">
        <v>3</v>
      </c>
    </row>
    <row r="2732" spans="1:4" x14ac:dyDescent="0.2">
      <c r="A2732" s="3">
        <v>35441</v>
      </c>
      <c r="B2732" s="2">
        <v>1058</v>
      </c>
      <c r="C2732" t="s">
        <v>9992</v>
      </c>
      <c r="D2732" s="17">
        <v>2</v>
      </c>
    </row>
    <row r="2733" spans="1:4" x14ac:dyDescent="0.2">
      <c r="A2733" s="3">
        <v>35441</v>
      </c>
      <c r="B2733" s="2">
        <v>815</v>
      </c>
      <c r="C2733" t="s">
        <v>9761</v>
      </c>
      <c r="D2733" s="17">
        <v>3</v>
      </c>
    </row>
    <row r="2734" spans="1:4" x14ac:dyDescent="0.2">
      <c r="A2734" s="3">
        <v>35441</v>
      </c>
      <c r="B2734" s="2">
        <v>60</v>
      </c>
      <c r="C2734" t="s">
        <v>9042</v>
      </c>
      <c r="D2734" s="17">
        <v>3</v>
      </c>
    </row>
    <row r="2735" spans="1:4" x14ac:dyDescent="0.2">
      <c r="A2735" s="3">
        <v>35441</v>
      </c>
      <c r="B2735" s="2">
        <v>1181</v>
      </c>
      <c r="C2735" t="s">
        <v>10108</v>
      </c>
      <c r="D2735" s="17">
        <v>3</v>
      </c>
    </row>
    <row r="2736" spans="1:4" x14ac:dyDescent="0.2">
      <c r="A2736" s="3">
        <v>35441</v>
      </c>
      <c r="B2736" s="2">
        <v>203</v>
      </c>
      <c r="C2736" t="s">
        <v>9178</v>
      </c>
      <c r="D2736" s="17">
        <v>3</v>
      </c>
    </row>
    <row r="2737" spans="1:4" x14ac:dyDescent="0.2">
      <c r="A2737" s="3">
        <v>35441</v>
      </c>
      <c r="B2737" s="2">
        <v>313</v>
      </c>
      <c r="C2737" t="s">
        <v>9282</v>
      </c>
      <c r="D2737" s="17">
        <v>3</v>
      </c>
    </row>
    <row r="2738" spans="1:4" x14ac:dyDescent="0.2">
      <c r="A2738" s="3">
        <v>35441</v>
      </c>
      <c r="B2738" s="2">
        <v>396</v>
      </c>
      <c r="C2738" t="s">
        <v>9361</v>
      </c>
      <c r="D2738" s="17">
        <v>3</v>
      </c>
    </row>
    <row r="2739" spans="1:4" x14ac:dyDescent="0.2">
      <c r="A2739" s="3">
        <v>35441</v>
      </c>
      <c r="B2739" s="2">
        <v>146</v>
      </c>
      <c r="C2739" t="s">
        <v>9125</v>
      </c>
      <c r="D2739" s="17">
        <v>2</v>
      </c>
    </row>
    <row r="2740" spans="1:4" x14ac:dyDescent="0.2">
      <c r="A2740" s="3">
        <v>35441</v>
      </c>
      <c r="B2740" s="2">
        <v>436</v>
      </c>
      <c r="C2740" t="s">
        <v>9400</v>
      </c>
      <c r="D2740" s="17">
        <v>4</v>
      </c>
    </row>
    <row r="2741" spans="1:4" x14ac:dyDescent="0.2">
      <c r="A2741" s="3">
        <v>35441</v>
      </c>
      <c r="B2741" s="2">
        <v>1172</v>
      </c>
      <c r="C2741" t="s">
        <v>10100</v>
      </c>
      <c r="D2741" s="17">
        <v>3</v>
      </c>
    </row>
    <row r="2742" spans="1:4" x14ac:dyDescent="0.2">
      <c r="A2742" s="3">
        <v>35441</v>
      </c>
      <c r="B2742" s="2">
        <v>1349</v>
      </c>
      <c r="C2742" t="s">
        <v>10271</v>
      </c>
      <c r="D2742" s="17">
        <v>3</v>
      </c>
    </row>
    <row r="2743" spans="1:4" x14ac:dyDescent="0.2">
      <c r="A2743" s="3">
        <v>35441</v>
      </c>
      <c r="B2743" s="2">
        <v>1232</v>
      </c>
      <c r="C2743" t="s">
        <v>10156</v>
      </c>
      <c r="D2743" s="17">
        <v>3</v>
      </c>
    </row>
    <row r="2744" spans="1:4" x14ac:dyDescent="0.2">
      <c r="A2744" s="3">
        <v>35441</v>
      </c>
      <c r="B2744" s="2">
        <v>24</v>
      </c>
      <c r="C2744" t="s">
        <v>9005</v>
      </c>
      <c r="D2744" s="17">
        <v>3</v>
      </c>
    </row>
    <row r="2745" spans="1:4" x14ac:dyDescent="0.2">
      <c r="A2745" s="3">
        <v>35441</v>
      </c>
      <c r="B2745" s="2">
        <v>119</v>
      </c>
      <c r="C2745" t="s">
        <v>9099</v>
      </c>
      <c r="D2745" s="17">
        <v>3</v>
      </c>
    </row>
    <row r="2746" spans="1:4" x14ac:dyDescent="0.2">
      <c r="A2746" s="3">
        <v>35441</v>
      </c>
      <c r="B2746" s="2">
        <v>228</v>
      </c>
      <c r="C2746" t="s">
        <v>9201</v>
      </c>
      <c r="D2746" s="17">
        <v>4</v>
      </c>
    </row>
    <row r="2747" spans="1:4" x14ac:dyDescent="0.2">
      <c r="A2747" s="3">
        <v>35441</v>
      </c>
      <c r="B2747" s="2">
        <v>1536</v>
      </c>
      <c r="C2747" t="s">
        <v>10451</v>
      </c>
      <c r="D2747" s="17">
        <v>2</v>
      </c>
    </row>
    <row r="2748" spans="1:4" x14ac:dyDescent="0.2">
      <c r="A2748" s="3">
        <v>35441</v>
      </c>
      <c r="B2748" s="2">
        <v>787</v>
      </c>
      <c r="C2748" t="s">
        <v>9735</v>
      </c>
      <c r="D2748" s="17">
        <v>4</v>
      </c>
    </row>
    <row r="2749" spans="1:4" x14ac:dyDescent="0.2">
      <c r="A2749" s="3">
        <v>35441</v>
      </c>
      <c r="B2749" s="2">
        <v>1415</v>
      </c>
      <c r="C2749" t="s">
        <v>10334</v>
      </c>
      <c r="D2749" s="17">
        <v>3</v>
      </c>
    </row>
    <row r="2750" spans="1:4" x14ac:dyDescent="0.2">
      <c r="A2750" s="3">
        <v>35441</v>
      </c>
      <c r="B2750" s="2">
        <v>261</v>
      </c>
      <c r="C2750" t="s">
        <v>9233</v>
      </c>
      <c r="D2750" s="17">
        <v>4</v>
      </c>
    </row>
    <row r="2751" spans="1:4" x14ac:dyDescent="0.2">
      <c r="A2751" s="3">
        <v>35441</v>
      </c>
      <c r="B2751" s="2">
        <v>577</v>
      </c>
      <c r="C2751" t="s">
        <v>9535</v>
      </c>
      <c r="D2751" s="17">
        <v>3</v>
      </c>
    </row>
    <row r="2752" spans="1:4" x14ac:dyDescent="0.2">
      <c r="A2752" s="3">
        <v>35441</v>
      </c>
      <c r="B2752" s="2">
        <v>999</v>
      </c>
      <c r="C2752" t="s">
        <v>9936</v>
      </c>
      <c r="D2752" s="17">
        <v>4</v>
      </c>
    </row>
    <row r="2753" spans="1:4" x14ac:dyDescent="0.2">
      <c r="A2753" s="3">
        <v>35441</v>
      </c>
      <c r="B2753" s="2">
        <v>1509</v>
      </c>
      <c r="C2753" t="s">
        <v>10426</v>
      </c>
      <c r="D2753" s="17">
        <v>4</v>
      </c>
    </row>
    <row r="2754" spans="1:4" x14ac:dyDescent="0.2">
      <c r="A2754" s="3">
        <v>35441</v>
      </c>
      <c r="B2754" s="2">
        <v>394</v>
      </c>
      <c r="C2754" t="s">
        <v>9359</v>
      </c>
      <c r="D2754" s="17">
        <v>4</v>
      </c>
    </row>
    <row r="2755" spans="1:4" x14ac:dyDescent="0.2">
      <c r="A2755" s="3">
        <v>35441</v>
      </c>
      <c r="B2755" s="2">
        <v>768</v>
      </c>
      <c r="C2755" t="s">
        <v>9717</v>
      </c>
      <c r="D2755" s="17">
        <v>3</v>
      </c>
    </row>
    <row r="2756" spans="1:4" x14ac:dyDescent="0.2">
      <c r="A2756" s="3">
        <v>35441</v>
      </c>
      <c r="B2756" s="2">
        <v>718</v>
      </c>
      <c r="C2756" t="s">
        <v>9671</v>
      </c>
      <c r="D2756" s="17">
        <v>2</v>
      </c>
    </row>
    <row r="2757" spans="1:4" x14ac:dyDescent="0.2">
      <c r="A2757" s="3">
        <v>35441</v>
      </c>
      <c r="B2757" s="2">
        <v>867</v>
      </c>
      <c r="C2757" t="s">
        <v>9811</v>
      </c>
      <c r="D2757" s="17">
        <v>3</v>
      </c>
    </row>
    <row r="2758" spans="1:4" x14ac:dyDescent="0.2">
      <c r="A2758" s="3">
        <v>35441</v>
      </c>
      <c r="B2758" s="2">
        <v>4</v>
      </c>
      <c r="C2758" t="s">
        <v>8986</v>
      </c>
      <c r="D2758" s="17">
        <v>2</v>
      </c>
    </row>
    <row r="2759" spans="1:4" x14ac:dyDescent="0.2">
      <c r="A2759" s="3">
        <v>35441</v>
      </c>
      <c r="B2759" s="2">
        <v>1067</v>
      </c>
      <c r="C2759" t="s">
        <v>10001</v>
      </c>
      <c r="D2759" s="17">
        <v>3</v>
      </c>
    </row>
    <row r="2760" spans="1:4" x14ac:dyDescent="0.2">
      <c r="A2760" s="3">
        <v>35441</v>
      </c>
      <c r="B2760" s="2">
        <v>963</v>
      </c>
      <c r="C2760" t="s">
        <v>9900</v>
      </c>
      <c r="D2760" s="17">
        <v>4</v>
      </c>
    </row>
    <row r="2761" spans="1:4" x14ac:dyDescent="0.2">
      <c r="A2761" s="3">
        <v>35441</v>
      </c>
      <c r="B2761" s="2">
        <v>447</v>
      </c>
      <c r="C2761" t="s">
        <v>9411</v>
      </c>
      <c r="D2761" s="17">
        <v>4</v>
      </c>
    </row>
    <row r="2762" spans="1:4" x14ac:dyDescent="0.2">
      <c r="A2762" s="3">
        <v>35441</v>
      </c>
      <c r="B2762" s="2">
        <v>851</v>
      </c>
      <c r="C2762" t="s">
        <v>9796</v>
      </c>
      <c r="D2762" s="17">
        <v>4</v>
      </c>
    </row>
    <row r="2763" spans="1:4" x14ac:dyDescent="0.2">
      <c r="A2763" s="3">
        <v>35441</v>
      </c>
      <c r="B2763" s="2">
        <v>1180</v>
      </c>
      <c r="C2763" t="s">
        <v>10107</v>
      </c>
      <c r="D2763" s="17">
        <v>4</v>
      </c>
    </row>
    <row r="2764" spans="1:4" x14ac:dyDescent="0.2">
      <c r="A2764" s="3">
        <v>35441</v>
      </c>
      <c r="B2764" s="2">
        <v>1356</v>
      </c>
      <c r="C2764" t="s">
        <v>10278</v>
      </c>
      <c r="D2764" s="17">
        <v>3</v>
      </c>
    </row>
    <row r="2765" spans="1:4" x14ac:dyDescent="0.2">
      <c r="A2765" s="3">
        <v>35441</v>
      </c>
      <c r="B2765" s="2">
        <v>1240</v>
      </c>
      <c r="C2765" t="s">
        <v>10164</v>
      </c>
      <c r="D2765" s="17">
        <v>4</v>
      </c>
    </row>
    <row r="2766" spans="1:4" x14ac:dyDescent="0.2">
      <c r="A2766" s="3">
        <v>35441</v>
      </c>
      <c r="B2766" s="2">
        <v>31</v>
      </c>
      <c r="C2766" t="s">
        <v>9012</v>
      </c>
      <c r="D2766" s="17">
        <v>3</v>
      </c>
    </row>
    <row r="2767" spans="1:4" x14ac:dyDescent="0.2">
      <c r="A2767" s="3">
        <v>35441</v>
      </c>
      <c r="B2767" s="2">
        <v>1044</v>
      </c>
      <c r="C2767" t="s">
        <v>9979</v>
      </c>
      <c r="D2767" s="17">
        <v>2</v>
      </c>
    </row>
    <row r="2768" spans="1:4" x14ac:dyDescent="0.2">
      <c r="A2768" s="3">
        <v>35441</v>
      </c>
      <c r="B2768" s="2">
        <v>594</v>
      </c>
      <c r="C2768" t="s">
        <v>9551</v>
      </c>
      <c r="D2768" s="17">
        <v>3</v>
      </c>
    </row>
    <row r="2769" spans="1:4" x14ac:dyDescent="0.2">
      <c r="A2769" s="3">
        <v>35441</v>
      </c>
      <c r="B2769" s="2">
        <v>798</v>
      </c>
      <c r="C2769" t="s">
        <v>9744</v>
      </c>
      <c r="D2769" s="17">
        <v>2</v>
      </c>
    </row>
    <row r="2770" spans="1:4" x14ac:dyDescent="0.2">
      <c r="A2770" s="3">
        <v>35441</v>
      </c>
      <c r="B2770" s="2">
        <v>1014</v>
      </c>
      <c r="C2770" t="s">
        <v>9950</v>
      </c>
      <c r="D2770" s="17">
        <v>4</v>
      </c>
    </row>
    <row r="2771" spans="1:4" x14ac:dyDescent="0.2">
      <c r="A2771" s="3">
        <v>35441</v>
      </c>
      <c r="B2771" s="2">
        <v>1037</v>
      </c>
      <c r="C2771" t="s">
        <v>9972</v>
      </c>
      <c r="D2771" s="17">
        <v>3</v>
      </c>
    </row>
    <row r="2772" spans="1:4" x14ac:dyDescent="0.2">
      <c r="A2772" s="3">
        <v>35441</v>
      </c>
      <c r="B2772" s="2">
        <v>1027</v>
      </c>
      <c r="C2772" t="s">
        <v>9962</v>
      </c>
      <c r="D2772" s="17">
        <v>4</v>
      </c>
    </row>
    <row r="2773" spans="1:4" x14ac:dyDescent="0.2">
      <c r="A2773" s="3">
        <v>35441</v>
      </c>
      <c r="B2773" s="2">
        <v>644</v>
      </c>
      <c r="C2773" t="s">
        <v>9601</v>
      </c>
      <c r="D2773" s="17">
        <v>4</v>
      </c>
    </row>
    <row r="2774" spans="1:4" x14ac:dyDescent="0.2">
      <c r="A2774" s="3">
        <v>35441</v>
      </c>
      <c r="B2774" s="2">
        <v>648</v>
      </c>
      <c r="C2774" t="s">
        <v>9605</v>
      </c>
      <c r="D2774" s="17">
        <v>2</v>
      </c>
    </row>
    <row r="2775" spans="1:4" x14ac:dyDescent="0.2">
      <c r="A2775" s="3">
        <v>35441</v>
      </c>
      <c r="B2775" s="2">
        <v>1464</v>
      </c>
      <c r="C2775" t="s">
        <v>10382</v>
      </c>
      <c r="D2775" s="17">
        <v>4</v>
      </c>
    </row>
    <row r="2776" spans="1:4" x14ac:dyDescent="0.2">
      <c r="A2776" s="3">
        <v>35441</v>
      </c>
      <c r="B2776" s="2">
        <v>162</v>
      </c>
      <c r="C2776" t="s">
        <v>9140</v>
      </c>
      <c r="D2776" s="17">
        <v>3</v>
      </c>
    </row>
    <row r="2777" spans="1:4" x14ac:dyDescent="0.2">
      <c r="A2777" s="3">
        <v>35441</v>
      </c>
      <c r="B2777" s="2">
        <v>538</v>
      </c>
      <c r="C2777" t="s">
        <v>9497</v>
      </c>
      <c r="D2777" s="17">
        <v>2</v>
      </c>
    </row>
    <row r="2778" spans="1:4" x14ac:dyDescent="0.2">
      <c r="A2778" s="3">
        <v>35441</v>
      </c>
      <c r="B2778" s="2">
        <v>712</v>
      </c>
      <c r="C2778" t="s">
        <v>9665</v>
      </c>
      <c r="D2778" s="17">
        <v>4</v>
      </c>
    </row>
    <row r="2779" spans="1:4" x14ac:dyDescent="0.2">
      <c r="A2779" s="3">
        <v>35441</v>
      </c>
      <c r="B2779" s="2">
        <v>103</v>
      </c>
      <c r="C2779" t="s">
        <v>9084</v>
      </c>
      <c r="D2779" s="17">
        <v>4</v>
      </c>
    </row>
    <row r="2780" spans="1:4" x14ac:dyDescent="0.2">
      <c r="A2780" s="3">
        <v>35441</v>
      </c>
      <c r="B2780" s="2">
        <v>1517</v>
      </c>
      <c r="C2780" t="s">
        <v>10432</v>
      </c>
      <c r="D2780" s="17">
        <v>3</v>
      </c>
    </row>
    <row r="2781" spans="1:4" x14ac:dyDescent="0.2">
      <c r="A2781" s="3">
        <v>35441</v>
      </c>
      <c r="B2781" s="2">
        <v>1534</v>
      </c>
      <c r="C2781" t="s">
        <v>10449</v>
      </c>
      <c r="D2781" s="17">
        <v>2</v>
      </c>
    </row>
    <row r="2782" spans="1:4" x14ac:dyDescent="0.2">
      <c r="A2782" s="3">
        <v>35441</v>
      </c>
      <c r="B2782" s="2">
        <v>1484</v>
      </c>
      <c r="C2782" t="s">
        <v>10402</v>
      </c>
      <c r="D2782" s="17">
        <v>2</v>
      </c>
    </row>
    <row r="2783" spans="1:4" x14ac:dyDescent="0.2">
      <c r="A2783" s="3">
        <v>35441</v>
      </c>
      <c r="B2783" s="2">
        <v>69</v>
      </c>
      <c r="C2783" t="s">
        <v>9050</v>
      </c>
      <c r="D2783" s="17">
        <v>2</v>
      </c>
    </row>
    <row r="2784" spans="1:4" x14ac:dyDescent="0.2">
      <c r="A2784" s="3">
        <v>35441</v>
      </c>
      <c r="B2784" s="2">
        <v>59</v>
      </c>
      <c r="C2784" t="s">
        <v>9041</v>
      </c>
      <c r="D2784" s="17">
        <v>4</v>
      </c>
    </row>
    <row r="2785" spans="1:4" x14ac:dyDescent="0.2">
      <c r="A2785" s="3">
        <v>35441</v>
      </c>
      <c r="B2785" s="2">
        <v>1234</v>
      </c>
      <c r="C2785" t="s">
        <v>10158</v>
      </c>
      <c r="D2785" s="17">
        <v>2</v>
      </c>
    </row>
    <row r="2786" spans="1:4" x14ac:dyDescent="0.2">
      <c r="A2786" s="3">
        <v>35441</v>
      </c>
      <c r="B2786" s="2">
        <v>286</v>
      </c>
      <c r="C2786" t="s">
        <v>9256</v>
      </c>
      <c r="D2786" s="17">
        <v>4</v>
      </c>
    </row>
    <row r="2787" spans="1:4" x14ac:dyDescent="0.2">
      <c r="A2787" s="3">
        <v>35441</v>
      </c>
      <c r="B2787" s="2">
        <v>968</v>
      </c>
      <c r="C2787" t="s">
        <v>9905</v>
      </c>
      <c r="D2787" s="17">
        <v>4</v>
      </c>
    </row>
    <row r="2788" spans="1:4" x14ac:dyDescent="0.2">
      <c r="A2788" s="3">
        <v>35441</v>
      </c>
      <c r="B2788" s="2">
        <v>1457</v>
      </c>
      <c r="C2788" t="s">
        <v>10375</v>
      </c>
      <c r="D2788" s="17">
        <v>2</v>
      </c>
    </row>
    <row r="2789" spans="1:4" x14ac:dyDescent="0.2">
      <c r="A2789" s="3">
        <v>35441</v>
      </c>
      <c r="B2789" s="2">
        <v>1301</v>
      </c>
      <c r="C2789" t="s">
        <v>10224</v>
      </c>
      <c r="D2789" s="17">
        <v>4</v>
      </c>
    </row>
    <row r="2790" spans="1:4" x14ac:dyDescent="0.2">
      <c r="A2790" s="3">
        <v>35441</v>
      </c>
      <c r="B2790" s="2">
        <v>625</v>
      </c>
      <c r="C2790" t="s">
        <v>9582</v>
      </c>
      <c r="D2790" s="17">
        <v>4</v>
      </c>
    </row>
    <row r="2791" spans="1:4" x14ac:dyDescent="0.2">
      <c r="A2791" s="3">
        <v>35441</v>
      </c>
      <c r="B2791" s="2">
        <v>1095</v>
      </c>
      <c r="C2791" t="s">
        <v>10028</v>
      </c>
      <c r="D2791" s="17">
        <v>2</v>
      </c>
    </row>
    <row r="2792" spans="1:4" x14ac:dyDescent="0.2">
      <c r="A2792" s="3">
        <v>35441</v>
      </c>
      <c r="B2792" s="2">
        <v>99</v>
      </c>
      <c r="C2792" t="s">
        <v>9080</v>
      </c>
      <c r="D2792" s="17">
        <v>4</v>
      </c>
    </row>
    <row r="2793" spans="1:4" x14ac:dyDescent="0.2">
      <c r="A2793" s="3">
        <v>35441</v>
      </c>
      <c r="B2793" s="2">
        <v>95</v>
      </c>
      <c r="C2793" t="s">
        <v>9076</v>
      </c>
      <c r="D2793" s="17">
        <v>4</v>
      </c>
    </row>
    <row r="2794" spans="1:4" x14ac:dyDescent="0.2">
      <c r="A2794" s="3">
        <v>35441</v>
      </c>
      <c r="B2794" s="2">
        <v>1110</v>
      </c>
      <c r="C2794" t="s">
        <v>10042</v>
      </c>
      <c r="D2794" s="17">
        <v>4</v>
      </c>
    </row>
    <row r="2795" spans="1:4" x14ac:dyDescent="0.2">
      <c r="A2795" s="3">
        <v>35441</v>
      </c>
      <c r="B2795" s="2">
        <v>1181</v>
      </c>
      <c r="C2795" t="s">
        <v>10108</v>
      </c>
      <c r="D2795" s="17">
        <v>3</v>
      </c>
    </row>
    <row r="2796" spans="1:4" x14ac:dyDescent="0.2">
      <c r="A2796" s="3">
        <v>35441</v>
      </c>
      <c r="B2796" s="2">
        <v>1337</v>
      </c>
      <c r="C2796" t="s">
        <v>10259</v>
      </c>
      <c r="D2796" s="17">
        <v>5</v>
      </c>
    </row>
    <row r="2797" spans="1:4" x14ac:dyDescent="0.2">
      <c r="A2797" s="3">
        <v>35441</v>
      </c>
      <c r="B2797" s="2">
        <v>915</v>
      </c>
      <c r="C2797" t="s">
        <v>9856</v>
      </c>
      <c r="D2797" s="17">
        <v>4</v>
      </c>
    </row>
    <row r="2798" spans="1:4" x14ac:dyDescent="0.2">
      <c r="A2798" s="3">
        <v>35441</v>
      </c>
      <c r="B2798" s="2">
        <v>1037</v>
      </c>
      <c r="C2798" t="s">
        <v>9972</v>
      </c>
      <c r="D2798" s="17">
        <v>2</v>
      </c>
    </row>
    <row r="2799" spans="1:4" x14ac:dyDescent="0.2">
      <c r="A2799" s="3">
        <v>35441</v>
      </c>
      <c r="B2799" s="2">
        <v>255</v>
      </c>
      <c r="C2799" t="s">
        <v>9227</v>
      </c>
      <c r="D2799" s="17">
        <v>2</v>
      </c>
    </row>
    <row r="2800" spans="1:4" x14ac:dyDescent="0.2">
      <c r="A2800" s="3">
        <v>35441</v>
      </c>
      <c r="B2800" s="2">
        <v>438</v>
      </c>
      <c r="C2800" t="s">
        <v>9402</v>
      </c>
      <c r="D2800" s="17">
        <v>2</v>
      </c>
    </row>
    <row r="2801" spans="1:4" x14ac:dyDescent="0.2">
      <c r="A2801" s="3">
        <v>35441</v>
      </c>
      <c r="B2801" s="2">
        <v>494</v>
      </c>
      <c r="C2801" t="s">
        <v>9455</v>
      </c>
      <c r="D2801" s="17">
        <v>2</v>
      </c>
    </row>
    <row r="2802" spans="1:4" x14ac:dyDescent="0.2">
      <c r="A2802" s="3">
        <v>35441</v>
      </c>
      <c r="B2802" s="2">
        <v>1470</v>
      </c>
      <c r="C2802" t="s">
        <v>10388</v>
      </c>
      <c r="D2802" s="17">
        <v>3</v>
      </c>
    </row>
    <row r="2803" spans="1:4" x14ac:dyDescent="0.2">
      <c r="A2803" s="3">
        <v>35441</v>
      </c>
      <c r="B2803" s="2">
        <v>612</v>
      </c>
      <c r="C2803" t="s">
        <v>9569</v>
      </c>
      <c r="D2803" s="17">
        <v>2</v>
      </c>
    </row>
    <row r="2804" spans="1:4" x14ac:dyDescent="0.2">
      <c r="A2804" s="3">
        <v>35441</v>
      </c>
      <c r="B2804" s="2">
        <v>775</v>
      </c>
      <c r="C2804" t="s">
        <v>9723</v>
      </c>
      <c r="D2804" s="17">
        <v>4</v>
      </c>
    </row>
    <row r="2805" spans="1:4" x14ac:dyDescent="0.2">
      <c r="A2805" s="3">
        <v>35441</v>
      </c>
      <c r="B2805" s="2">
        <v>213</v>
      </c>
      <c r="C2805" t="s">
        <v>9188</v>
      </c>
      <c r="D2805" s="17">
        <v>2</v>
      </c>
    </row>
    <row r="2806" spans="1:4" x14ac:dyDescent="0.2">
      <c r="A2806" s="3">
        <v>35441</v>
      </c>
      <c r="B2806" s="2">
        <v>829</v>
      </c>
      <c r="C2806" t="s">
        <v>9774</v>
      </c>
      <c r="D2806" s="17">
        <v>3</v>
      </c>
    </row>
    <row r="2807" spans="1:4" x14ac:dyDescent="0.2">
      <c r="A2807" s="3">
        <v>35441</v>
      </c>
      <c r="B2807" s="2">
        <v>1118</v>
      </c>
      <c r="C2807" t="s">
        <v>10049</v>
      </c>
      <c r="D2807" s="17">
        <v>3</v>
      </c>
    </row>
    <row r="2808" spans="1:4" x14ac:dyDescent="0.2">
      <c r="A2808" s="3">
        <v>35441</v>
      </c>
      <c r="B2808" s="2">
        <v>402</v>
      </c>
      <c r="C2808" t="s">
        <v>9367</v>
      </c>
      <c r="D2808" s="17">
        <v>2</v>
      </c>
    </row>
    <row r="2809" spans="1:4" x14ac:dyDescent="0.2">
      <c r="A2809" s="3">
        <v>35441</v>
      </c>
      <c r="B2809" s="2">
        <v>991</v>
      </c>
      <c r="C2809" t="s">
        <v>9928</v>
      </c>
      <c r="D2809" s="17">
        <v>3</v>
      </c>
    </row>
    <row r="2810" spans="1:4" x14ac:dyDescent="0.2">
      <c r="A2810" s="3">
        <v>35441</v>
      </c>
      <c r="B2810" s="2">
        <v>369</v>
      </c>
      <c r="C2810" t="s">
        <v>9334</v>
      </c>
      <c r="D2810" s="17">
        <v>3</v>
      </c>
    </row>
    <row r="2811" spans="1:4" x14ac:dyDescent="0.2">
      <c r="A2811" s="3">
        <v>35442</v>
      </c>
      <c r="B2811" s="2">
        <v>329</v>
      </c>
      <c r="C2811" t="s">
        <v>9297</v>
      </c>
      <c r="D2811" s="17">
        <v>3</v>
      </c>
    </row>
    <row r="2812" spans="1:4" x14ac:dyDescent="0.2">
      <c r="A2812" s="3">
        <v>35442</v>
      </c>
      <c r="B2812" s="2">
        <v>1090</v>
      </c>
      <c r="C2812" t="s">
        <v>10023</v>
      </c>
      <c r="D2812" s="17">
        <v>3</v>
      </c>
    </row>
    <row r="2813" spans="1:4" x14ac:dyDescent="0.2">
      <c r="A2813" s="3">
        <v>35442</v>
      </c>
      <c r="B2813" s="2">
        <v>1094</v>
      </c>
      <c r="C2813" t="s">
        <v>10027</v>
      </c>
      <c r="D2813" s="17">
        <v>3</v>
      </c>
    </row>
    <row r="2814" spans="1:4" x14ac:dyDescent="0.2">
      <c r="A2814" s="3">
        <v>35442</v>
      </c>
      <c r="B2814" s="2">
        <v>351</v>
      </c>
      <c r="C2814" t="s">
        <v>9317</v>
      </c>
      <c r="D2814" s="17">
        <v>3</v>
      </c>
    </row>
    <row r="2815" spans="1:4" x14ac:dyDescent="0.2">
      <c r="A2815" s="3">
        <v>35442</v>
      </c>
      <c r="B2815" s="2">
        <v>607</v>
      </c>
      <c r="C2815" t="s">
        <v>9564</v>
      </c>
      <c r="D2815" s="17">
        <v>2</v>
      </c>
    </row>
    <row r="2816" spans="1:4" x14ac:dyDescent="0.2">
      <c r="A2816" s="3">
        <v>35442</v>
      </c>
      <c r="B2816" s="2">
        <v>984</v>
      </c>
      <c r="C2816" t="s">
        <v>9921</v>
      </c>
      <c r="D2816" s="17">
        <v>2</v>
      </c>
    </row>
    <row r="2817" spans="1:4" x14ac:dyDescent="0.2">
      <c r="A2817" s="3">
        <v>35442</v>
      </c>
      <c r="B2817" s="2">
        <v>268</v>
      </c>
      <c r="C2817" t="s">
        <v>9240</v>
      </c>
      <c r="D2817" s="17">
        <v>2</v>
      </c>
    </row>
    <row r="2818" spans="1:4" x14ac:dyDescent="0.2">
      <c r="A2818" s="3">
        <v>35442</v>
      </c>
      <c r="B2818" s="2">
        <v>548</v>
      </c>
      <c r="C2818" t="s">
        <v>9507</v>
      </c>
      <c r="D2818" s="17">
        <v>2</v>
      </c>
    </row>
    <row r="2819" spans="1:4" x14ac:dyDescent="0.2">
      <c r="A2819" s="3">
        <v>35442</v>
      </c>
      <c r="B2819" s="2">
        <v>405</v>
      </c>
      <c r="C2819" t="s">
        <v>9370</v>
      </c>
      <c r="D2819" s="17">
        <v>2</v>
      </c>
    </row>
    <row r="2820" spans="1:4" x14ac:dyDescent="0.2">
      <c r="A2820" s="3">
        <v>35442</v>
      </c>
      <c r="B2820" s="2">
        <v>422</v>
      </c>
      <c r="C2820" t="s">
        <v>9386</v>
      </c>
      <c r="D2820" s="17">
        <v>3</v>
      </c>
    </row>
    <row r="2821" spans="1:4" x14ac:dyDescent="0.2">
      <c r="A2821" s="3">
        <v>35442</v>
      </c>
      <c r="B2821" s="2">
        <v>372</v>
      </c>
      <c r="C2821" t="s">
        <v>9337</v>
      </c>
      <c r="D2821" s="17">
        <v>3</v>
      </c>
    </row>
    <row r="2822" spans="1:4" x14ac:dyDescent="0.2">
      <c r="A2822" s="3">
        <v>35442</v>
      </c>
      <c r="B2822" s="2">
        <v>521</v>
      </c>
      <c r="C2822" t="s">
        <v>9480</v>
      </c>
      <c r="D2822" s="17">
        <v>2</v>
      </c>
    </row>
    <row r="2823" spans="1:4" x14ac:dyDescent="0.2">
      <c r="A2823" s="3">
        <v>35442</v>
      </c>
      <c r="B2823" s="2">
        <v>505</v>
      </c>
      <c r="C2823" t="s">
        <v>9465</v>
      </c>
      <c r="D2823" s="17">
        <v>3</v>
      </c>
    </row>
    <row r="2824" spans="1:4" x14ac:dyDescent="0.2">
      <c r="A2824" s="3">
        <v>35442</v>
      </c>
      <c r="B2824" s="2">
        <v>122</v>
      </c>
      <c r="C2824" t="s">
        <v>9102</v>
      </c>
      <c r="D2824" s="17">
        <v>3</v>
      </c>
    </row>
    <row r="2825" spans="1:4" x14ac:dyDescent="0.2">
      <c r="A2825" s="3">
        <v>35442</v>
      </c>
      <c r="B2825" s="2">
        <v>126</v>
      </c>
      <c r="C2825" t="s">
        <v>9106</v>
      </c>
      <c r="D2825" s="17">
        <v>2</v>
      </c>
    </row>
    <row r="2826" spans="1:4" x14ac:dyDescent="0.2">
      <c r="A2826" s="3">
        <v>35442</v>
      </c>
      <c r="B2826" s="2">
        <v>1511</v>
      </c>
      <c r="C2826" t="s">
        <v>10428</v>
      </c>
      <c r="D2826" s="17">
        <v>2</v>
      </c>
    </row>
    <row r="2827" spans="1:4" x14ac:dyDescent="0.2">
      <c r="A2827" s="3">
        <v>35442</v>
      </c>
      <c r="B2827" s="2">
        <v>1022</v>
      </c>
      <c r="C2827" t="s">
        <v>9957</v>
      </c>
      <c r="D2827" s="17">
        <v>3</v>
      </c>
    </row>
    <row r="2828" spans="1:4" x14ac:dyDescent="0.2">
      <c r="A2828" s="3">
        <v>35442</v>
      </c>
      <c r="B2828" s="2">
        <v>1344</v>
      </c>
      <c r="C2828" t="s">
        <v>10266</v>
      </c>
      <c r="D2828" s="17">
        <v>3</v>
      </c>
    </row>
    <row r="2829" spans="1:4" x14ac:dyDescent="0.2">
      <c r="A2829" s="3">
        <v>35442</v>
      </c>
      <c r="B2829" s="2">
        <v>1521</v>
      </c>
      <c r="C2829" t="s">
        <v>10436</v>
      </c>
      <c r="D2829" s="17">
        <v>2</v>
      </c>
    </row>
    <row r="2830" spans="1:4" x14ac:dyDescent="0.2">
      <c r="A2830" s="3">
        <v>35442</v>
      </c>
      <c r="B2830" s="2">
        <v>1012</v>
      </c>
      <c r="C2830" t="s">
        <v>9948</v>
      </c>
      <c r="D2830" s="17">
        <v>3</v>
      </c>
    </row>
    <row r="2831" spans="1:4" x14ac:dyDescent="0.2">
      <c r="A2831" s="3">
        <v>35442</v>
      </c>
      <c r="B2831" s="2">
        <v>962</v>
      </c>
      <c r="C2831" t="s">
        <v>9899</v>
      </c>
      <c r="D2831" s="17">
        <v>4</v>
      </c>
    </row>
    <row r="2832" spans="1:4" x14ac:dyDescent="0.2">
      <c r="A2832" s="3">
        <v>35442</v>
      </c>
      <c r="B2832" s="2">
        <v>1111</v>
      </c>
      <c r="C2832" t="s">
        <v>10043</v>
      </c>
      <c r="D2832" s="17">
        <v>3</v>
      </c>
    </row>
    <row r="2833" spans="1:4" x14ac:dyDescent="0.2">
      <c r="A2833" s="3">
        <v>35442</v>
      </c>
      <c r="B2833" s="2">
        <v>662</v>
      </c>
      <c r="C2833" t="s">
        <v>9618</v>
      </c>
      <c r="D2833" s="17">
        <v>4</v>
      </c>
    </row>
    <row r="2834" spans="1:4" x14ac:dyDescent="0.2">
      <c r="A2834" s="3">
        <v>35442</v>
      </c>
      <c r="B2834" s="2">
        <v>452</v>
      </c>
      <c r="C2834" t="s">
        <v>9415</v>
      </c>
      <c r="D2834" s="17">
        <v>3</v>
      </c>
    </row>
    <row r="2835" spans="1:4" x14ac:dyDescent="0.2">
      <c r="A2835" s="3">
        <v>35442</v>
      </c>
      <c r="B2835" s="2">
        <v>302</v>
      </c>
      <c r="C2835" t="s">
        <v>9271</v>
      </c>
      <c r="D2835" s="17">
        <v>3</v>
      </c>
    </row>
    <row r="2836" spans="1:4" x14ac:dyDescent="0.2">
      <c r="A2836" s="3">
        <v>35442</v>
      </c>
      <c r="B2836" s="2">
        <v>1118</v>
      </c>
      <c r="C2836" t="s">
        <v>10049</v>
      </c>
      <c r="D2836" s="17">
        <v>3</v>
      </c>
    </row>
    <row r="2837" spans="1:4" x14ac:dyDescent="0.2">
      <c r="A2837" s="3">
        <v>35442</v>
      </c>
      <c r="B2837" s="2">
        <v>229</v>
      </c>
      <c r="C2837" t="s">
        <v>9202</v>
      </c>
      <c r="D2837" s="17">
        <v>4</v>
      </c>
    </row>
    <row r="2838" spans="1:4" x14ac:dyDescent="0.2">
      <c r="A2838" s="3">
        <v>35442</v>
      </c>
      <c r="B2838" s="2">
        <v>703</v>
      </c>
      <c r="C2838" t="s">
        <v>9656</v>
      </c>
      <c r="D2838" s="17">
        <v>2</v>
      </c>
    </row>
    <row r="2839" spans="1:4" x14ac:dyDescent="0.2">
      <c r="A2839" s="3">
        <v>35442</v>
      </c>
      <c r="B2839" s="2">
        <v>1325</v>
      </c>
      <c r="C2839" t="s">
        <v>10247</v>
      </c>
      <c r="D2839" s="17">
        <v>3</v>
      </c>
    </row>
    <row r="2840" spans="1:4" x14ac:dyDescent="0.2">
      <c r="A2840" s="3">
        <v>35442</v>
      </c>
      <c r="B2840" s="2">
        <v>410</v>
      </c>
      <c r="C2840" t="s">
        <v>9375</v>
      </c>
      <c r="D2840" s="17">
        <v>3</v>
      </c>
    </row>
    <row r="2841" spans="1:4" x14ac:dyDescent="0.2">
      <c r="A2841" s="3">
        <v>35442</v>
      </c>
      <c r="B2841" s="2">
        <v>453</v>
      </c>
      <c r="C2841" t="s">
        <v>9416</v>
      </c>
      <c r="D2841" s="17">
        <v>3</v>
      </c>
    </row>
    <row r="2842" spans="1:4" x14ac:dyDescent="0.2">
      <c r="A2842" s="3">
        <v>35442</v>
      </c>
      <c r="B2842" s="2">
        <v>736</v>
      </c>
      <c r="C2842" t="s">
        <v>9688</v>
      </c>
      <c r="D2842" s="17">
        <v>3</v>
      </c>
    </row>
    <row r="2843" spans="1:4" x14ac:dyDescent="0.2">
      <c r="A2843" s="3">
        <v>35442</v>
      </c>
      <c r="B2843" s="2">
        <v>999</v>
      </c>
      <c r="C2843" t="s">
        <v>9936</v>
      </c>
      <c r="D2843" s="17">
        <v>3</v>
      </c>
    </row>
    <row r="2844" spans="1:4" x14ac:dyDescent="0.2">
      <c r="A2844" s="3">
        <v>35442</v>
      </c>
      <c r="B2844" s="2">
        <v>976</v>
      </c>
      <c r="C2844" t="s">
        <v>9913</v>
      </c>
      <c r="D2844" s="17">
        <v>4</v>
      </c>
    </row>
    <row r="2845" spans="1:4" x14ac:dyDescent="0.2">
      <c r="A2845" s="3">
        <v>35442</v>
      </c>
      <c r="B2845" s="2">
        <v>1458</v>
      </c>
      <c r="C2845" t="s">
        <v>10376</v>
      </c>
      <c r="D2845" s="17">
        <v>5</v>
      </c>
    </row>
    <row r="2846" spans="1:4" x14ac:dyDescent="0.2">
      <c r="A2846" s="3">
        <v>35442</v>
      </c>
      <c r="B2846" s="2">
        <v>1281</v>
      </c>
      <c r="C2846" t="s">
        <v>10204</v>
      </c>
      <c r="D2846" s="17">
        <v>4</v>
      </c>
    </row>
    <row r="2847" spans="1:4" x14ac:dyDescent="0.2">
      <c r="A2847" s="3">
        <v>35442</v>
      </c>
      <c r="B2847" s="2">
        <v>127</v>
      </c>
      <c r="C2847" t="s">
        <v>9107</v>
      </c>
      <c r="D2847" s="17">
        <v>3</v>
      </c>
    </row>
    <row r="2848" spans="1:4" x14ac:dyDescent="0.2">
      <c r="A2848" s="3">
        <v>35442</v>
      </c>
      <c r="B2848" s="2">
        <v>1302</v>
      </c>
      <c r="C2848" t="s">
        <v>10225</v>
      </c>
      <c r="D2848" s="17">
        <v>3</v>
      </c>
    </row>
    <row r="2849" spans="1:4" x14ac:dyDescent="0.2">
      <c r="A2849" s="3">
        <v>35442</v>
      </c>
      <c r="B2849" s="2">
        <v>892</v>
      </c>
      <c r="C2849" t="s">
        <v>9834</v>
      </c>
      <c r="D2849" s="17">
        <v>3</v>
      </c>
    </row>
    <row r="2850" spans="1:4" x14ac:dyDescent="0.2">
      <c r="A2850" s="3">
        <v>35442</v>
      </c>
      <c r="B2850" s="2">
        <v>1394</v>
      </c>
      <c r="C2850" t="s">
        <v>10313</v>
      </c>
      <c r="D2850" s="17">
        <v>3</v>
      </c>
    </row>
    <row r="2851" spans="1:4" x14ac:dyDescent="0.2">
      <c r="A2851" s="3">
        <v>35442</v>
      </c>
      <c r="B2851" s="2">
        <v>186</v>
      </c>
      <c r="C2851" t="s">
        <v>9162</v>
      </c>
      <c r="D2851" s="17">
        <v>2</v>
      </c>
    </row>
    <row r="2852" spans="1:4" x14ac:dyDescent="0.2">
      <c r="A2852" s="3">
        <v>35442</v>
      </c>
      <c r="B2852" s="2">
        <v>695</v>
      </c>
      <c r="C2852" t="s">
        <v>9649</v>
      </c>
      <c r="D2852" s="17">
        <v>4</v>
      </c>
    </row>
    <row r="2853" spans="1:4" x14ac:dyDescent="0.2">
      <c r="A2853" s="3">
        <v>35442</v>
      </c>
      <c r="B2853" s="2">
        <v>1138</v>
      </c>
      <c r="C2853" t="s">
        <v>10068</v>
      </c>
      <c r="D2853" s="17">
        <v>4</v>
      </c>
    </row>
    <row r="2854" spans="1:4" x14ac:dyDescent="0.2">
      <c r="A2854" s="3">
        <v>35442</v>
      </c>
      <c r="B2854" s="2">
        <v>223</v>
      </c>
      <c r="C2854" t="s">
        <v>9196</v>
      </c>
      <c r="D2854" s="17">
        <v>4</v>
      </c>
    </row>
    <row r="2855" spans="1:4" x14ac:dyDescent="0.2">
      <c r="A2855" s="3">
        <v>35442</v>
      </c>
      <c r="B2855" s="2">
        <v>1411</v>
      </c>
      <c r="C2855" t="s">
        <v>10330</v>
      </c>
      <c r="D2855" s="17">
        <v>5</v>
      </c>
    </row>
    <row r="2856" spans="1:4" x14ac:dyDescent="0.2">
      <c r="A2856" s="3">
        <v>35442</v>
      </c>
      <c r="B2856" s="2">
        <v>136</v>
      </c>
      <c r="C2856" t="s">
        <v>9115</v>
      </c>
      <c r="D2856" s="17">
        <v>3</v>
      </c>
    </row>
    <row r="2857" spans="1:4" x14ac:dyDescent="0.2">
      <c r="A2857" s="3">
        <v>35442</v>
      </c>
      <c r="B2857" s="2">
        <v>306</v>
      </c>
      <c r="C2857" t="s">
        <v>9275</v>
      </c>
      <c r="D2857" s="17">
        <v>2</v>
      </c>
    </row>
    <row r="2858" spans="1:4" x14ac:dyDescent="0.2">
      <c r="A2858" s="3">
        <v>35442</v>
      </c>
      <c r="B2858" s="2">
        <v>1161</v>
      </c>
      <c r="C2858" t="s">
        <v>10090</v>
      </c>
      <c r="D2858" s="17">
        <v>3</v>
      </c>
    </row>
    <row r="2859" spans="1:4" x14ac:dyDescent="0.2">
      <c r="A2859" s="3">
        <v>35442</v>
      </c>
      <c r="B2859" s="2">
        <v>1298</v>
      </c>
      <c r="C2859" t="s">
        <v>10221</v>
      </c>
      <c r="D2859" s="17">
        <v>3</v>
      </c>
    </row>
    <row r="2860" spans="1:4" x14ac:dyDescent="0.2">
      <c r="A2860" s="3">
        <v>35442</v>
      </c>
      <c r="B2860" s="2">
        <v>157</v>
      </c>
      <c r="C2860" t="s">
        <v>9135</v>
      </c>
      <c r="D2860" s="17">
        <v>4</v>
      </c>
    </row>
    <row r="2861" spans="1:4" x14ac:dyDescent="0.2">
      <c r="A2861" s="3">
        <v>35442</v>
      </c>
      <c r="B2861" s="2">
        <v>53</v>
      </c>
      <c r="C2861" t="s">
        <v>9035</v>
      </c>
      <c r="D2861" s="17">
        <v>3</v>
      </c>
    </row>
    <row r="2862" spans="1:4" x14ac:dyDescent="0.2">
      <c r="A2862" s="3">
        <v>35442</v>
      </c>
      <c r="B2862" s="2">
        <v>1095</v>
      </c>
      <c r="C2862" t="s">
        <v>10028</v>
      </c>
      <c r="D2862" s="17">
        <v>2</v>
      </c>
    </row>
    <row r="2863" spans="1:4" x14ac:dyDescent="0.2">
      <c r="A2863" s="3">
        <v>35442</v>
      </c>
      <c r="B2863" s="2">
        <v>443</v>
      </c>
      <c r="C2863" t="s">
        <v>9407</v>
      </c>
      <c r="D2863" s="17">
        <v>2</v>
      </c>
    </row>
    <row r="2864" spans="1:4" x14ac:dyDescent="0.2">
      <c r="A2864" s="3">
        <v>35442</v>
      </c>
      <c r="B2864" s="2">
        <v>726</v>
      </c>
      <c r="C2864" t="s">
        <v>9679</v>
      </c>
      <c r="D2864" s="17">
        <v>4</v>
      </c>
    </row>
    <row r="2865" spans="1:4" x14ac:dyDescent="0.2">
      <c r="A2865" s="3">
        <v>35442</v>
      </c>
      <c r="B2865" s="2">
        <v>1435</v>
      </c>
      <c r="C2865" t="s">
        <v>10354</v>
      </c>
      <c r="D2865" s="17">
        <v>2</v>
      </c>
    </row>
    <row r="2866" spans="1:4" x14ac:dyDescent="0.2">
      <c r="A2866" s="3">
        <v>35442</v>
      </c>
      <c r="B2866" s="2">
        <v>1446</v>
      </c>
      <c r="C2866" t="s">
        <v>10364</v>
      </c>
      <c r="D2866" s="17">
        <v>4</v>
      </c>
    </row>
    <row r="2867" spans="1:4" x14ac:dyDescent="0.2">
      <c r="A2867" s="3">
        <v>35442</v>
      </c>
      <c r="B2867" s="2">
        <v>104</v>
      </c>
      <c r="C2867" t="s">
        <v>9085</v>
      </c>
      <c r="D2867" s="17">
        <v>4</v>
      </c>
    </row>
    <row r="2868" spans="1:4" x14ac:dyDescent="0.2">
      <c r="A2868" s="3">
        <v>35442</v>
      </c>
      <c r="B2868" s="2">
        <v>599</v>
      </c>
      <c r="C2868" t="s">
        <v>9556</v>
      </c>
      <c r="D2868" s="17">
        <v>3</v>
      </c>
    </row>
    <row r="2869" spans="1:4" x14ac:dyDescent="0.2">
      <c r="A2869" s="3">
        <v>35442</v>
      </c>
      <c r="B2869" s="2">
        <v>1402</v>
      </c>
      <c r="C2869" t="s">
        <v>10321</v>
      </c>
      <c r="D2869" s="17">
        <v>2</v>
      </c>
    </row>
    <row r="2870" spans="1:4" x14ac:dyDescent="0.2">
      <c r="A2870" s="3">
        <v>35442</v>
      </c>
      <c r="B2870" s="2">
        <v>1379</v>
      </c>
      <c r="C2870" t="s">
        <v>10299</v>
      </c>
      <c r="D2870" s="17">
        <v>4</v>
      </c>
    </row>
    <row r="2871" spans="1:4" x14ac:dyDescent="0.2">
      <c r="A2871" s="3">
        <v>35442</v>
      </c>
      <c r="B2871" s="2">
        <v>304</v>
      </c>
      <c r="C2871" t="s">
        <v>9273</v>
      </c>
      <c r="D2871" s="17">
        <v>4</v>
      </c>
    </row>
    <row r="2872" spans="1:4" x14ac:dyDescent="0.2">
      <c r="A2872" s="3">
        <v>35442</v>
      </c>
      <c r="B2872" s="2">
        <v>499</v>
      </c>
      <c r="C2872" t="s">
        <v>9459</v>
      </c>
      <c r="D2872" s="17">
        <v>3</v>
      </c>
    </row>
    <row r="2873" spans="1:4" x14ac:dyDescent="0.2">
      <c r="A2873" s="3">
        <v>35442</v>
      </c>
      <c r="B2873" s="2">
        <v>143</v>
      </c>
      <c r="C2873" t="s">
        <v>9122</v>
      </c>
      <c r="D2873" s="17">
        <v>3</v>
      </c>
    </row>
    <row r="2874" spans="1:4" x14ac:dyDescent="0.2">
      <c r="A2874" s="3">
        <v>35442</v>
      </c>
      <c r="B2874" s="2">
        <v>220</v>
      </c>
      <c r="C2874" t="s">
        <v>9194</v>
      </c>
      <c r="D2874" s="17">
        <v>4</v>
      </c>
    </row>
    <row r="2875" spans="1:4" x14ac:dyDescent="0.2">
      <c r="A2875" s="3">
        <v>35442</v>
      </c>
      <c r="B2875" s="2">
        <v>250</v>
      </c>
      <c r="C2875" t="s">
        <v>9222</v>
      </c>
      <c r="D2875" s="17">
        <v>4</v>
      </c>
    </row>
    <row r="2876" spans="1:4" x14ac:dyDescent="0.2">
      <c r="A2876" s="3">
        <v>35442</v>
      </c>
      <c r="B2876" s="2">
        <v>892</v>
      </c>
      <c r="C2876" t="s">
        <v>9834</v>
      </c>
      <c r="D2876" s="17">
        <v>2</v>
      </c>
    </row>
    <row r="2877" spans="1:4" x14ac:dyDescent="0.2">
      <c r="A2877" s="3">
        <v>35442</v>
      </c>
      <c r="B2877" s="2">
        <v>936</v>
      </c>
      <c r="C2877" t="s">
        <v>9876</v>
      </c>
      <c r="D2877" s="17">
        <v>2</v>
      </c>
    </row>
    <row r="2878" spans="1:4" x14ac:dyDescent="0.2">
      <c r="A2878" s="3">
        <v>35442</v>
      </c>
      <c r="B2878" s="2">
        <v>1219</v>
      </c>
      <c r="C2878" t="s">
        <v>10143</v>
      </c>
      <c r="D2878" s="17">
        <v>4</v>
      </c>
    </row>
    <row r="2879" spans="1:4" x14ac:dyDescent="0.2">
      <c r="A2879" s="3">
        <v>35442</v>
      </c>
      <c r="B2879" s="2">
        <v>370</v>
      </c>
      <c r="C2879" t="s">
        <v>9335</v>
      </c>
      <c r="D2879" s="17">
        <v>2</v>
      </c>
    </row>
    <row r="2880" spans="1:4" x14ac:dyDescent="0.2">
      <c r="A2880" s="3">
        <v>35442</v>
      </c>
      <c r="B2880" s="2">
        <v>929</v>
      </c>
      <c r="C2880" t="s">
        <v>9869</v>
      </c>
      <c r="D2880" s="17">
        <v>3</v>
      </c>
    </row>
    <row r="2881" spans="1:4" x14ac:dyDescent="0.2">
      <c r="A2881" s="3">
        <v>35442</v>
      </c>
      <c r="B2881" s="2">
        <v>800</v>
      </c>
      <c r="C2881" t="s">
        <v>9746</v>
      </c>
      <c r="D2881" s="17">
        <v>3</v>
      </c>
    </row>
    <row r="2882" spans="1:4" x14ac:dyDescent="0.2">
      <c r="A2882" s="3">
        <v>35442</v>
      </c>
      <c r="B2882" s="2">
        <v>457</v>
      </c>
      <c r="C2882" t="s">
        <v>9420</v>
      </c>
      <c r="D2882" s="17">
        <v>2</v>
      </c>
    </row>
    <row r="2883" spans="1:4" x14ac:dyDescent="0.2">
      <c r="A2883" s="3">
        <v>35442</v>
      </c>
      <c r="B2883" s="2">
        <v>1073</v>
      </c>
      <c r="C2883" t="s">
        <v>10007</v>
      </c>
      <c r="D2883" s="17">
        <v>3</v>
      </c>
    </row>
    <row r="2884" spans="1:4" x14ac:dyDescent="0.2">
      <c r="A2884" s="3">
        <v>35442</v>
      </c>
      <c r="B2884" s="2">
        <v>783</v>
      </c>
      <c r="C2884" t="s">
        <v>9731</v>
      </c>
      <c r="D2884" s="17">
        <v>3</v>
      </c>
    </row>
    <row r="2885" spans="1:4" x14ac:dyDescent="0.2">
      <c r="A2885" s="3">
        <v>35442</v>
      </c>
      <c r="B2885" s="2">
        <v>507</v>
      </c>
      <c r="C2885" t="s">
        <v>9467</v>
      </c>
      <c r="D2885" s="17">
        <v>3</v>
      </c>
    </row>
    <row r="2886" spans="1:4" x14ac:dyDescent="0.2">
      <c r="A2886" s="3">
        <v>35442</v>
      </c>
      <c r="B2886" s="2">
        <v>397</v>
      </c>
      <c r="C2886" t="s">
        <v>9362</v>
      </c>
      <c r="D2886" s="17">
        <v>3</v>
      </c>
    </row>
    <row r="2887" spans="1:4" x14ac:dyDescent="0.2">
      <c r="A2887" s="3">
        <v>35442</v>
      </c>
      <c r="B2887" s="2">
        <v>840</v>
      </c>
      <c r="C2887" t="s">
        <v>9785</v>
      </c>
      <c r="D2887" s="17">
        <v>3</v>
      </c>
    </row>
    <row r="2888" spans="1:4" x14ac:dyDescent="0.2">
      <c r="A2888" s="3">
        <v>35442</v>
      </c>
      <c r="B2888" s="2">
        <v>197</v>
      </c>
      <c r="C2888" t="s">
        <v>9173</v>
      </c>
      <c r="D2888" s="17">
        <v>4</v>
      </c>
    </row>
    <row r="2889" spans="1:4" x14ac:dyDescent="0.2">
      <c r="A2889" s="3">
        <v>35442</v>
      </c>
      <c r="B2889" s="2">
        <v>1439</v>
      </c>
      <c r="C2889" t="s">
        <v>10358</v>
      </c>
      <c r="D2889" s="17">
        <v>3</v>
      </c>
    </row>
    <row r="2890" spans="1:4" x14ac:dyDescent="0.2">
      <c r="A2890" s="3">
        <v>35442</v>
      </c>
      <c r="B2890" s="2">
        <v>587</v>
      </c>
      <c r="C2890" t="s">
        <v>9544</v>
      </c>
      <c r="D2890" s="17">
        <v>3</v>
      </c>
    </row>
    <row r="2891" spans="1:4" x14ac:dyDescent="0.2">
      <c r="A2891" s="3">
        <v>35442</v>
      </c>
      <c r="B2891" s="2">
        <v>1070</v>
      </c>
      <c r="C2891" t="s">
        <v>10004</v>
      </c>
      <c r="D2891" s="17">
        <v>4</v>
      </c>
    </row>
    <row r="2892" spans="1:4" x14ac:dyDescent="0.2">
      <c r="A2892" s="3">
        <v>35442</v>
      </c>
      <c r="B2892" s="2">
        <v>1180</v>
      </c>
      <c r="C2892" t="s">
        <v>10107</v>
      </c>
      <c r="D2892" s="17">
        <v>4</v>
      </c>
    </row>
    <row r="2893" spans="1:4" x14ac:dyDescent="0.2">
      <c r="A2893" s="3">
        <v>35442</v>
      </c>
      <c r="B2893" s="2">
        <v>1297</v>
      </c>
      <c r="C2893" t="s">
        <v>10220</v>
      </c>
      <c r="D2893" s="17">
        <v>3</v>
      </c>
    </row>
    <row r="2894" spans="1:4" x14ac:dyDescent="0.2">
      <c r="A2894" s="3">
        <v>35442</v>
      </c>
      <c r="B2894" s="2">
        <v>914</v>
      </c>
      <c r="C2894" t="s">
        <v>9855</v>
      </c>
      <c r="D2894" s="17">
        <v>4</v>
      </c>
    </row>
    <row r="2895" spans="1:4" x14ac:dyDescent="0.2">
      <c r="A2895" s="3">
        <v>35442</v>
      </c>
      <c r="B2895" s="2">
        <v>504</v>
      </c>
      <c r="C2895" t="s">
        <v>9464</v>
      </c>
      <c r="D2895" s="17">
        <v>4</v>
      </c>
    </row>
    <row r="2896" spans="1:4" x14ac:dyDescent="0.2">
      <c r="A2896" s="3">
        <v>35442</v>
      </c>
      <c r="B2896" s="2">
        <v>1319</v>
      </c>
      <c r="C2896" t="s">
        <v>10242</v>
      </c>
      <c r="D2896" s="17">
        <v>3</v>
      </c>
    </row>
    <row r="2897" spans="1:4" x14ac:dyDescent="0.2">
      <c r="A2897" s="3">
        <v>35442</v>
      </c>
      <c r="B2897" s="2">
        <v>477</v>
      </c>
      <c r="C2897" t="s">
        <v>9439</v>
      </c>
      <c r="D2897" s="17">
        <v>3</v>
      </c>
    </row>
    <row r="2898" spans="1:4" x14ac:dyDescent="0.2">
      <c r="A2898" s="3">
        <v>35442</v>
      </c>
      <c r="B2898" s="2">
        <v>980</v>
      </c>
      <c r="C2898" t="s">
        <v>9917</v>
      </c>
      <c r="D2898" s="17">
        <v>3</v>
      </c>
    </row>
    <row r="2899" spans="1:4" x14ac:dyDescent="0.2">
      <c r="A2899" s="3">
        <v>35442</v>
      </c>
      <c r="B2899" s="2">
        <v>304</v>
      </c>
      <c r="C2899" t="s">
        <v>9273</v>
      </c>
      <c r="D2899" s="17">
        <v>2</v>
      </c>
    </row>
    <row r="2900" spans="1:4" x14ac:dyDescent="0.2">
      <c r="A2900" s="3">
        <v>35442</v>
      </c>
      <c r="B2900" s="2">
        <v>361</v>
      </c>
      <c r="C2900" t="s">
        <v>9327</v>
      </c>
      <c r="D2900" s="17">
        <v>4</v>
      </c>
    </row>
    <row r="2901" spans="1:4" x14ac:dyDescent="0.2">
      <c r="A2901" s="3">
        <v>35442</v>
      </c>
      <c r="B2901" s="2">
        <v>1336</v>
      </c>
      <c r="C2901" t="s">
        <v>10258</v>
      </c>
      <c r="D2901" s="17">
        <v>3</v>
      </c>
    </row>
    <row r="2902" spans="1:4" x14ac:dyDescent="0.2">
      <c r="A2902" s="3">
        <v>35442</v>
      </c>
      <c r="B2902" s="2">
        <v>381</v>
      </c>
      <c r="C2902" t="s">
        <v>9346</v>
      </c>
      <c r="D2902" s="17">
        <v>3</v>
      </c>
    </row>
    <row r="2903" spans="1:4" x14ac:dyDescent="0.2">
      <c r="A2903" s="3">
        <v>35442</v>
      </c>
      <c r="B2903" s="2">
        <v>771</v>
      </c>
      <c r="C2903" t="s">
        <v>9720</v>
      </c>
      <c r="D2903" s="17">
        <v>3</v>
      </c>
    </row>
    <row r="2904" spans="1:4" x14ac:dyDescent="0.2">
      <c r="A2904" s="3">
        <v>35442</v>
      </c>
      <c r="B2904" s="2">
        <v>842</v>
      </c>
      <c r="C2904" t="s">
        <v>9787</v>
      </c>
      <c r="D2904" s="17">
        <v>4</v>
      </c>
    </row>
    <row r="2905" spans="1:4" x14ac:dyDescent="0.2">
      <c r="A2905" s="3">
        <v>35442</v>
      </c>
      <c r="B2905" s="2">
        <v>1458</v>
      </c>
      <c r="C2905" t="s">
        <v>10376</v>
      </c>
      <c r="D2905" s="17">
        <v>3</v>
      </c>
    </row>
    <row r="2906" spans="1:4" x14ac:dyDescent="0.2">
      <c r="A2906" s="3">
        <v>35442</v>
      </c>
      <c r="B2906" s="2">
        <v>755</v>
      </c>
      <c r="C2906" t="s">
        <v>9707</v>
      </c>
      <c r="D2906" s="17">
        <v>3</v>
      </c>
    </row>
    <row r="2907" spans="1:4" x14ac:dyDescent="0.2">
      <c r="A2907" s="3">
        <v>35442</v>
      </c>
      <c r="B2907" s="2">
        <v>892</v>
      </c>
      <c r="C2907" t="s">
        <v>9834</v>
      </c>
      <c r="D2907" s="17">
        <v>4</v>
      </c>
    </row>
    <row r="2908" spans="1:4" x14ac:dyDescent="0.2">
      <c r="A2908" s="3">
        <v>35442</v>
      </c>
      <c r="B2908" s="2">
        <v>1308</v>
      </c>
      <c r="C2908" t="s">
        <v>10231</v>
      </c>
      <c r="D2908" s="17">
        <v>3</v>
      </c>
    </row>
    <row r="2909" spans="1:4" x14ac:dyDescent="0.2">
      <c r="A2909" s="3">
        <v>35442</v>
      </c>
      <c r="B2909" s="2">
        <v>1225</v>
      </c>
      <c r="C2909" t="s">
        <v>10149</v>
      </c>
      <c r="D2909" s="17">
        <v>3</v>
      </c>
    </row>
    <row r="2910" spans="1:4" x14ac:dyDescent="0.2">
      <c r="A2910" s="3">
        <v>35442</v>
      </c>
      <c r="B2910" s="2">
        <v>1454</v>
      </c>
      <c r="C2910" t="s">
        <v>10372</v>
      </c>
      <c r="D2910" s="17">
        <v>4</v>
      </c>
    </row>
    <row r="2911" spans="1:4" x14ac:dyDescent="0.2">
      <c r="A2911" s="3">
        <v>35442</v>
      </c>
      <c r="B2911" s="2">
        <v>1497</v>
      </c>
      <c r="C2911" t="s">
        <v>10415</v>
      </c>
      <c r="D2911" s="17">
        <v>4</v>
      </c>
    </row>
    <row r="2912" spans="1:4" x14ac:dyDescent="0.2">
      <c r="A2912" s="3">
        <v>35442</v>
      </c>
      <c r="B2912" s="2">
        <v>222</v>
      </c>
      <c r="C2912" t="s">
        <v>9195</v>
      </c>
      <c r="D2912" s="17">
        <v>4</v>
      </c>
    </row>
    <row r="2913" spans="1:4" x14ac:dyDescent="0.2">
      <c r="A2913" s="3">
        <v>35442</v>
      </c>
      <c r="B2913" s="2">
        <v>898</v>
      </c>
      <c r="C2913" t="s">
        <v>9840</v>
      </c>
      <c r="D2913" s="17">
        <v>4</v>
      </c>
    </row>
    <row r="2914" spans="1:4" x14ac:dyDescent="0.2">
      <c r="A2914" s="3">
        <v>35442</v>
      </c>
      <c r="B2914" s="2">
        <v>948</v>
      </c>
      <c r="C2914" t="s">
        <v>9886</v>
      </c>
      <c r="D2914" s="17">
        <v>3</v>
      </c>
    </row>
    <row r="2915" spans="1:4" x14ac:dyDescent="0.2">
      <c r="A2915" s="3">
        <v>35442</v>
      </c>
      <c r="B2915" s="2">
        <v>971</v>
      </c>
      <c r="C2915" t="s">
        <v>9908</v>
      </c>
      <c r="D2915" s="17">
        <v>2</v>
      </c>
    </row>
    <row r="2916" spans="1:4" x14ac:dyDescent="0.2">
      <c r="A2916" s="3">
        <v>35442</v>
      </c>
      <c r="B2916" s="2">
        <v>1387</v>
      </c>
      <c r="C2916" t="s">
        <v>10306</v>
      </c>
      <c r="D2916" s="17">
        <v>2</v>
      </c>
    </row>
    <row r="2917" spans="1:4" x14ac:dyDescent="0.2">
      <c r="A2917" s="3">
        <v>35442</v>
      </c>
      <c r="B2917" s="2">
        <v>139</v>
      </c>
      <c r="C2917" t="s">
        <v>9118</v>
      </c>
      <c r="D2917" s="17">
        <v>3</v>
      </c>
    </row>
    <row r="2918" spans="1:4" x14ac:dyDescent="0.2">
      <c r="A2918" s="3">
        <v>35442</v>
      </c>
      <c r="B2918" s="2">
        <v>1181</v>
      </c>
      <c r="C2918" t="s">
        <v>10108</v>
      </c>
      <c r="D2918" s="17">
        <v>3</v>
      </c>
    </row>
    <row r="2919" spans="1:4" x14ac:dyDescent="0.2">
      <c r="A2919" s="3">
        <v>35442</v>
      </c>
      <c r="B2919" s="2">
        <v>1268</v>
      </c>
      <c r="C2919" t="s">
        <v>10191</v>
      </c>
      <c r="D2919" s="17">
        <v>2</v>
      </c>
    </row>
    <row r="2920" spans="1:4" x14ac:dyDescent="0.2">
      <c r="A2920" s="3">
        <v>35442</v>
      </c>
      <c r="B2920" s="2">
        <v>885</v>
      </c>
      <c r="C2920" t="s">
        <v>9827</v>
      </c>
      <c r="D2920" s="17">
        <v>5</v>
      </c>
    </row>
    <row r="2921" spans="1:4" x14ac:dyDescent="0.2">
      <c r="A2921" s="3">
        <v>35442</v>
      </c>
      <c r="B2921" s="2">
        <v>1521</v>
      </c>
      <c r="C2921" t="s">
        <v>10436</v>
      </c>
      <c r="D2921" s="17">
        <v>3</v>
      </c>
    </row>
    <row r="2922" spans="1:4" x14ac:dyDescent="0.2">
      <c r="A2922" s="3">
        <v>35442</v>
      </c>
      <c r="B2922" s="2">
        <v>952</v>
      </c>
      <c r="C2922" t="s">
        <v>9889</v>
      </c>
      <c r="D2922" s="17">
        <v>2</v>
      </c>
    </row>
    <row r="2923" spans="1:4" x14ac:dyDescent="0.2">
      <c r="A2923" s="3">
        <v>35442</v>
      </c>
      <c r="B2923" s="2">
        <v>276</v>
      </c>
      <c r="C2923" t="s">
        <v>9248</v>
      </c>
      <c r="D2923" s="17">
        <v>3</v>
      </c>
    </row>
    <row r="2924" spans="1:4" x14ac:dyDescent="0.2">
      <c r="A2924" s="3">
        <v>35442</v>
      </c>
      <c r="B2924" s="2">
        <v>746</v>
      </c>
      <c r="C2924" t="s">
        <v>9698</v>
      </c>
      <c r="D2924" s="17">
        <v>3</v>
      </c>
    </row>
    <row r="2925" spans="1:4" x14ac:dyDescent="0.2">
      <c r="A2925" s="3">
        <v>35442</v>
      </c>
      <c r="B2925" s="2">
        <v>169</v>
      </c>
      <c r="C2925" t="s">
        <v>9146</v>
      </c>
      <c r="D2925" s="17">
        <v>3</v>
      </c>
    </row>
    <row r="2926" spans="1:4" x14ac:dyDescent="0.2">
      <c r="A2926" s="3">
        <v>35443</v>
      </c>
      <c r="B2926" s="2">
        <v>58</v>
      </c>
      <c r="C2926" t="s">
        <v>9040</v>
      </c>
      <c r="D2926" s="17">
        <v>4</v>
      </c>
    </row>
    <row r="2927" spans="1:4" x14ac:dyDescent="0.2">
      <c r="A2927" s="3">
        <v>35443</v>
      </c>
      <c r="B2927" s="2">
        <v>634</v>
      </c>
      <c r="C2927" t="s">
        <v>9591</v>
      </c>
      <c r="D2927" s="17">
        <v>3</v>
      </c>
    </row>
    <row r="2928" spans="1:4" x14ac:dyDescent="0.2">
      <c r="A2928" s="3">
        <v>35443</v>
      </c>
      <c r="B2928" s="2">
        <v>877</v>
      </c>
      <c r="C2928" t="s">
        <v>9819</v>
      </c>
      <c r="D2928" s="17">
        <v>3</v>
      </c>
    </row>
    <row r="2929" spans="1:4" x14ac:dyDescent="0.2">
      <c r="A2929" s="3">
        <v>35443</v>
      </c>
      <c r="B2929" s="2">
        <v>561</v>
      </c>
      <c r="C2929" t="s">
        <v>9520</v>
      </c>
      <c r="D2929" s="17">
        <v>3</v>
      </c>
    </row>
    <row r="2930" spans="1:4" x14ac:dyDescent="0.2">
      <c r="A2930" s="3">
        <v>35443</v>
      </c>
      <c r="B2930" s="2">
        <v>1510</v>
      </c>
      <c r="C2930" t="s">
        <v>10427</v>
      </c>
      <c r="D2930" s="17">
        <v>3</v>
      </c>
    </row>
    <row r="2931" spans="1:4" x14ac:dyDescent="0.2">
      <c r="A2931" s="3">
        <v>35443</v>
      </c>
      <c r="B2931" s="2">
        <v>1366</v>
      </c>
      <c r="C2931" t="s">
        <v>10287</v>
      </c>
      <c r="D2931" s="17">
        <v>3</v>
      </c>
    </row>
    <row r="2932" spans="1:4" x14ac:dyDescent="0.2">
      <c r="A2932" s="3">
        <v>35443</v>
      </c>
      <c r="B2932" s="2">
        <v>404</v>
      </c>
      <c r="C2932" t="s">
        <v>9369</v>
      </c>
      <c r="D2932" s="17">
        <v>3</v>
      </c>
    </row>
    <row r="2933" spans="1:4" x14ac:dyDescent="0.2">
      <c r="A2933" s="3">
        <v>35443</v>
      </c>
      <c r="B2933" s="2">
        <v>408</v>
      </c>
      <c r="C2933" t="s">
        <v>9373</v>
      </c>
      <c r="D2933" s="17">
        <v>4</v>
      </c>
    </row>
    <row r="2934" spans="1:4" x14ac:dyDescent="0.2">
      <c r="A2934" s="3">
        <v>35443</v>
      </c>
      <c r="B2934" s="2">
        <v>1223</v>
      </c>
      <c r="C2934" t="s">
        <v>10147</v>
      </c>
      <c r="D2934" s="17">
        <v>4</v>
      </c>
    </row>
    <row r="2935" spans="1:4" x14ac:dyDescent="0.2">
      <c r="A2935" s="3">
        <v>35443</v>
      </c>
      <c r="B2935" s="2">
        <v>1479</v>
      </c>
      <c r="C2935" t="s">
        <v>10397</v>
      </c>
      <c r="D2935" s="17">
        <v>4</v>
      </c>
    </row>
    <row r="2936" spans="1:4" x14ac:dyDescent="0.2">
      <c r="A2936" s="3">
        <v>35443</v>
      </c>
      <c r="B2936" s="2">
        <v>890</v>
      </c>
      <c r="C2936" t="s">
        <v>9832</v>
      </c>
      <c r="D2936" s="17">
        <v>2</v>
      </c>
    </row>
    <row r="2937" spans="1:4" x14ac:dyDescent="0.2">
      <c r="A2937" s="3">
        <v>35443</v>
      </c>
      <c r="B2937" s="2">
        <v>920</v>
      </c>
      <c r="C2937" t="s">
        <v>9861</v>
      </c>
      <c r="D2937" s="17">
        <v>3</v>
      </c>
    </row>
    <row r="2938" spans="1:4" x14ac:dyDescent="0.2">
      <c r="A2938" s="3">
        <v>35443</v>
      </c>
      <c r="B2938" s="2">
        <v>691</v>
      </c>
      <c r="C2938" t="s">
        <v>9645</v>
      </c>
      <c r="D2938" s="17">
        <v>5</v>
      </c>
    </row>
    <row r="2939" spans="1:4" x14ac:dyDescent="0.2">
      <c r="A2939" s="3">
        <v>35443</v>
      </c>
      <c r="B2939" s="2">
        <v>375</v>
      </c>
      <c r="C2939" t="s">
        <v>9340</v>
      </c>
      <c r="D2939" s="17">
        <v>4</v>
      </c>
    </row>
    <row r="2940" spans="1:4" x14ac:dyDescent="0.2">
      <c r="A2940" s="3">
        <v>35443</v>
      </c>
      <c r="B2940" s="2">
        <v>1323</v>
      </c>
      <c r="C2940" t="s">
        <v>10245</v>
      </c>
      <c r="D2940" s="17">
        <v>4</v>
      </c>
    </row>
    <row r="2941" spans="1:4" x14ac:dyDescent="0.2">
      <c r="A2941" s="3">
        <v>35443</v>
      </c>
      <c r="B2941" s="2">
        <v>187</v>
      </c>
      <c r="C2941" t="s">
        <v>9163</v>
      </c>
      <c r="D2941" s="17">
        <v>3</v>
      </c>
    </row>
    <row r="2942" spans="1:4" x14ac:dyDescent="0.2">
      <c r="A2942" s="3">
        <v>35443</v>
      </c>
      <c r="B2942" s="2">
        <v>1057</v>
      </c>
      <c r="C2942" t="s">
        <v>9991</v>
      </c>
      <c r="D2942" s="17">
        <v>3</v>
      </c>
    </row>
    <row r="2943" spans="1:4" x14ac:dyDescent="0.2">
      <c r="A2943" s="3">
        <v>35443</v>
      </c>
      <c r="B2943" s="2">
        <v>420</v>
      </c>
      <c r="C2943" t="s">
        <v>9384</v>
      </c>
      <c r="D2943" s="17">
        <v>3</v>
      </c>
    </row>
    <row r="2944" spans="1:4" x14ac:dyDescent="0.2">
      <c r="A2944" s="3">
        <v>35443</v>
      </c>
      <c r="B2944" s="2">
        <v>1502</v>
      </c>
      <c r="C2944" t="s">
        <v>10420</v>
      </c>
      <c r="D2944" s="17">
        <v>3</v>
      </c>
    </row>
    <row r="2945" spans="1:4" x14ac:dyDescent="0.2">
      <c r="A2945" s="3">
        <v>35443</v>
      </c>
      <c r="B2945" s="2">
        <v>1373</v>
      </c>
      <c r="C2945" t="s">
        <v>10293</v>
      </c>
      <c r="D2945" s="17">
        <v>3</v>
      </c>
    </row>
    <row r="2946" spans="1:4" x14ac:dyDescent="0.2">
      <c r="A2946" s="3">
        <v>35443</v>
      </c>
      <c r="B2946" s="2">
        <v>135</v>
      </c>
      <c r="C2946" t="s">
        <v>9114</v>
      </c>
      <c r="D2946" s="17">
        <v>3</v>
      </c>
    </row>
    <row r="2947" spans="1:4" x14ac:dyDescent="0.2">
      <c r="A2947" s="3">
        <v>35443</v>
      </c>
      <c r="B2947" s="2">
        <v>45</v>
      </c>
      <c r="C2947" t="s">
        <v>9027</v>
      </c>
      <c r="D2947" s="17">
        <v>2</v>
      </c>
    </row>
    <row r="2948" spans="1:4" x14ac:dyDescent="0.2">
      <c r="A2948" s="3">
        <v>35443</v>
      </c>
      <c r="B2948" s="2">
        <v>728</v>
      </c>
      <c r="C2948" t="s">
        <v>9681</v>
      </c>
      <c r="D2948" s="17">
        <v>3</v>
      </c>
    </row>
    <row r="2949" spans="1:4" x14ac:dyDescent="0.2">
      <c r="A2949" s="3">
        <v>35443</v>
      </c>
      <c r="B2949" s="2">
        <v>1383</v>
      </c>
      <c r="C2949" t="s">
        <v>10302</v>
      </c>
      <c r="D2949" s="17">
        <v>3</v>
      </c>
    </row>
    <row r="2950" spans="1:4" x14ac:dyDescent="0.2">
      <c r="A2950" s="3">
        <v>35443</v>
      </c>
      <c r="B2950" s="2">
        <v>561</v>
      </c>
      <c r="C2950" t="s">
        <v>9520</v>
      </c>
      <c r="D2950" s="17">
        <v>3</v>
      </c>
    </row>
    <row r="2951" spans="1:4" x14ac:dyDescent="0.2">
      <c r="A2951" s="3">
        <v>35443</v>
      </c>
      <c r="B2951" s="2">
        <v>1437</v>
      </c>
      <c r="C2951" t="s">
        <v>10356</v>
      </c>
      <c r="D2951" s="17">
        <v>4</v>
      </c>
    </row>
    <row r="2952" spans="1:4" x14ac:dyDescent="0.2">
      <c r="A2952" s="3">
        <v>35443</v>
      </c>
      <c r="B2952" s="2">
        <v>1227</v>
      </c>
      <c r="C2952" t="s">
        <v>10151</v>
      </c>
      <c r="D2952" s="17">
        <v>2</v>
      </c>
    </row>
    <row r="2953" spans="1:4" x14ac:dyDescent="0.2">
      <c r="A2953" s="3">
        <v>35443</v>
      </c>
      <c r="B2953" s="2">
        <v>1010</v>
      </c>
      <c r="C2953" t="s">
        <v>9946</v>
      </c>
      <c r="D2953" s="17">
        <v>3</v>
      </c>
    </row>
    <row r="2954" spans="1:4" x14ac:dyDescent="0.2">
      <c r="A2954" s="3">
        <v>35443</v>
      </c>
      <c r="B2954" s="2">
        <v>534</v>
      </c>
      <c r="C2954" t="s">
        <v>9493</v>
      </c>
      <c r="D2954" s="17">
        <v>4</v>
      </c>
    </row>
    <row r="2955" spans="1:4" x14ac:dyDescent="0.2">
      <c r="A2955" s="3">
        <v>35443</v>
      </c>
      <c r="B2955" s="2">
        <v>1549</v>
      </c>
      <c r="C2955" t="s">
        <v>10463</v>
      </c>
      <c r="D2955" s="17">
        <v>3</v>
      </c>
    </row>
    <row r="2956" spans="1:4" x14ac:dyDescent="0.2">
      <c r="A2956" s="3">
        <v>35443</v>
      </c>
      <c r="B2956" s="2">
        <v>62</v>
      </c>
      <c r="C2956" t="s">
        <v>9044</v>
      </c>
      <c r="D2956" s="17">
        <v>4</v>
      </c>
    </row>
    <row r="2957" spans="1:4" x14ac:dyDescent="0.2">
      <c r="A2957" s="3">
        <v>35443</v>
      </c>
      <c r="B2957" s="2">
        <v>678</v>
      </c>
      <c r="C2957" t="s">
        <v>9633</v>
      </c>
      <c r="D2957" s="17">
        <v>2</v>
      </c>
    </row>
    <row r="2958" spans="1:4" x14ac:dyDescent="0.2">
      <c r="A2958" s="3">
        <v>35443</v>
      </c>
      <c r="B2958" s="2">
        <v>1533</v>
      </c>
      <c r="C2958" t="s">
        <v>10448</v>
      </c>
      <c r="D2958" s="17">
        <v>3</v>
      </c>
    </row>
    <row r="2959" spans="1:4" x14ac:dyDescent="0.2">
      <c r="A2959" s="3">
        <v>35443</v>
      </c>
      <c r="B2959" s="2">
        <v>1050</v>
      </c>
      <c r="C2959" t="s">
        <v>9984</v>
      </c>
      <c r="D2959" s="17">
        <v>3</v>
      </c>
    </row>
    <row r="2960" spans="1:4" x14ac:dyDescent="0.2">
      <c r="A2960" s="3">
        <v>35443</v>
      </c>
      <c r="B2960" s="2">
        <v>2</v>
      </c>
      <c r="C2960" t="s">
        <v>8984</v>
      </c>
      <c r="D2960" s="17">
        <v>3</v>
      </c>
    </row>
    <row r="2961" spans="1:4" x14ac:dyDescent="0.2">
      <c r="A2961" s="3">
        <v>35443</v>
      </c>
      <c r="B2961" s="2">
        <v>445</v>
      </c>
      <c r="C2961" t="s">
        <v>9409</v>
      </c>
      <c r="D2961" s="17">
        <v>4</v>
      </c>
    </row>
    <row r="2962" spans="1:4" x14ac:dyDescent="0.2">
      <c r="A2962" s="3">
        <v>35443</v>
      </c>
      <c r="B2962" s="2">
        <v>1087</v>
      </c>
      <c r="C2962" t="s">
        <v>10020</v>
      </c>
      <c r="D2962" s="17">
        <v>3</v>
      </c>
    </row>
    <row r="2963" spans="1:4" x14ac:dyDescent="0.2">
      <c r="A2963" s="3">
        <v>35443</v>
      </c>
      <c r="B2963" s="2">
        <v>475</v>
      </c>
      <c r="C2963" t="s">
        <v>9438</v>
      </c>
      <c r="D2963" s="17">
        <v>2</v>
      </c>
    </row>
    <row r="2964" spans="1:4" x14ac:dyDescent="0.2">
      <c r="A2964" s="3">
        <v>35443</v>
      </c>
      <c r="B2964" s="2">
        <v>1384</v>
      </c>
      <c r="C2964" t="s">
        <v>10303</v>
      </c>
      <c r="D2964" s="17">
        <v>4</v>
      </c>
    </row>
    <row r="2965" spans="1:4" x14ac:dyDescent="0.2">
      <c r="A2965" s="3">
        <v>35443</v>
      </c>
      <c r="B2965" s="2">
        <v>581</v>
      </c>
      <c r="C2965" t="s">
        <v>9538</v>
      </c>
      <c r="D2965" s="17">
        <v>3</v>
      </c>
    </row>
    <row r="2966" spans="1:4" x14ac:dyDescent="0.2">
      <c r="A2966" s="3">
        <v>35443</v>
      </c>
      <c r="B2966" s="2">
        <v>652</v>
      </c>
      <c r="C2966" t="s">
        <v>9609</v>
      </c>
      <c r="D2966" s="17">
        <v>3</v>
      </c>
    </row>
    <row r="2967" spans="1:4" x14ac:dyDescent="0.2">
      <c r="A2967" s="3">
        <v>35443</v>
      </c>
      <c r="B2967" s="2">
        <v>1268</v>
      </c>
      <c r="C2967" t="s">
        <v>10191</v>
      </c>
      <c r="D2967" s="17">
        <v>4</v>
      </c>
    </row>
    <row r="2968" spans="1:4" x14ac:dyDescent="0.2">
      <c r="A2968" s="3">
        <v>35443</v>
      </c>
      <c r="B2968" s="2">
        <v>565</v>
      </c>
      <c r="C2968" t="s">
        <v>9523</v>
      </c>
      <c r="D2968" s="17">
        <v>3</v>
      </c>
    </row>
    <row r="2969" spans="1:4" x14ac:dyDescent="0.2">
      <c r="A2969" s="3">
        <v>35443</v>
      </c>
      <c r="B2969" s="2">
        <v>702</v>
      </c>
      <c r="C2969" t="s">
        <v>9655</v>
      </c>
      <c r="D2969" s="17">
        <v>3</v>
      </c>
    </row>
    <row r="2970" spans="1:4" x14ac:dyDescent="0.2">
      <c r="A2970" s="3">
        <v>35443</v>
      </c>
      <c r="B2970" s="2">
        <v>1230</v>
      </c>
      <c r="C2970" t="s">
        <v>10154</v>
      </c>
      <c r="D2970" s="17">
        <v>4</v>
      </c>
    </row>
    <row r="2971" spans="1:4" x14ac:dyDescent="0.2">
      <c r="A2971" s="3">
        <v>35443</v>
      </c>
      <c r="B2971" s="2">
        <v>1407</v>
      </c>
      <c r="C2971" t="s">
        <v>10326</v>
      </c>
      <c r="D2971" s="17">
        <v>2</v>
      </c>
    </row>
    <row r="2972" spans="1:4" x14ac:dyDescent="0.2">
      <c r="A2972" s="3">
        <v>35443</v>
      </c>
      <c r="B2972" s="2">
        <v>1291</v>
      </c>
      <c r="C2972" t="s">
        <v>10214</v>
      </c>
      <c r="D2972" s="17">
        <v>4</v>
      </c>
    </row>
    <row r="2973" spans="1:4" x14ac:dyDescent="0.2">
      <c r="A2973" s="3">
        <v>35443</v>
      </c>
      <c r="B2973" s="2">
        <v>82</v>
      </c>
      <c r="C2973" t="s">
        <v>9063</v>
      </c>
      <c r="D2973" s="17">
        <v>3</v>
      </c>
    </row>
    <row r="2974" spans="1:4" x14ac:dyDescent="0.2">
      <c r="A2974" s="3">
        <v>35443</v>
      </c>
      <c r="B2974" s="2">
        <v>997</v>
      </c>
      <c r="C2974" t="s">
        <v>9934</v>
      </c>
      <c r="D2974" s="17">
        <v>2</v>
      </c>
    </row>
    <row r="2975" spans="1:4" x14ac:dyDescent="0.2">
      <c r="A2975" s="3">
        <v>35443</v>
      </c>
      <c r="B2975" s="2">
        <v>548</v>
      </c>
      <c r="C2975" t="s">
        <v>9507</v>
      </c>
      <c r="D2975" s="17">
        <v>4</v>
      </c>
    </row>
    <row r="2976" spans="1:4" x14ac:dyDescent="0.2">
      <c r="A2976" s="3">
        <v>35443</v>
      </c>
      <c r="B2976" s="2">
        <v>752</v>
      </c>
      <c r="C2976" t="s">
        <v>9704</v>
      </c>
      <c r="D2976" s="17">
        <v>2</v>
      </c>
    </row>
    <row r="2977" spans="1:4" x14ac:dyDescent="0.2">
      <c r="A2977" s="3">
        <v>35443</v>
      </c>
      <c r="B2977" s="2">
        <v>968</v>
      </c>
      <c r="C2977" t="s">
        <v>9905</v>
      </c>
      <c r="D2977" s="17">
        <v>4</v>
      </c>
    </row>
    <row r="2978" spans="1:4" x14ac:dyDescent="0.2">
      <c r="A2978" s="3">
        <v>35443</v>
      </c>
      <c r="B2978" s="2">
        <v>1088</v>
      </c>
      <c r="C2978" t="s">
        <v>10021</v>
      </c>
      <c r="D2978" s="17">
        <v>3</v>
      </c>
    </row>
    <row r="2979" spans="1:4" x14ac:dyDescent="0.2">
      <c r="A2979" s="3">
        <v>35443</v>
      </c>
      <c r="B2979" s="2">
        <v>1431</v>
      </c>
      <c r="C2979" t="s">
        <v>10350</v>
      </c>
      <c r="D2979" s="17">
        <v>4</v>
      </c>
    </row>
    <row r="2980" spans="1:4" x14ac:dyDescent="0.2">
      <c r="A2980" s="3">
        <v>35443</v>
      </c>
      <c r="B2980" s="2">
        <v>462</v>
      </c>
      <c r="C2980" t="s">
        <v>9425</v>
      </c>
      <c r="D2980" s="17">
        <v>4</v>
      </c>
    </row>
    <row r="2981" spans="1:4" x14ac:dyDescent="0.2">
      <c r="A2981" s="3">
        <v>35443</v>
      </c>
      <c r="B2981" s="2">
        <v>1398</v>
      </c>
      <c r="C2981" t="s">
        <v>10317</v>
      </c>
      <c r="D2981" s="17">
        <v>3</v>
      </c>
    </row>
    <row r="2982" spans="1:4" x14ac:dyDescent="0.2">
      <c r="A2982" s="3">
        <v>35443</v>
      </c>
      <c r="B2982" s="2">
        <v>1182</v>
      </c>
      <c r="C2982" t="s">
        <v>10109</v>
      </c>
      <c r="D2982" s="17">
        <v>3</v>
      </c>
    </row>
    <row r="2983" spans="1:4" x14ac:dyDescent="0.2">
      <c r="A2983" s="3">
        <v>35443</v>
      </c>
      <c r="B2983" s="2">
        <v>1211</v>
      </c>
      <c r="C2983" t="s">
        <v>10135</v>
      </c>
      <c r="D2983" s="17">
        <v>3</v>
      </c>
    </row>
    <row r="2984" spans="1:4" x14ac:dyDescent="0.2">
      <c r="A2984" s="3">
        <v>35443</v>
      </c>
      <c r="B2984" s="2">
        <v>296</v>
      </c>
      <c r="C2984" t="s">
        <v>9266</v>
      </c>
      <c r="D2984" s="17">
        <v>2</v>
      </c>
    </row>
    <row r="2985" spans="1:4" x14ac:dyDescent="0.2">
      <c r="A2985" s="3">
        <v>35443</v>
      </c>
      <c r="B2985" s="2">
        <v>339</v>
      </c>
      <c r="C2985" t="s">
        <v>9307</v>
      </c>
      <c r="D2985" s="17">
        <v>3</v>
      </c>
    </row>
    <row r="2986" spans="1:4" x14ac:dyDescent="0.2">
      <c r="A2986" s="3">
        <v>35443</v>
      </c>
      <c r="B2986" s="2">
        <v>495</v>
      </c>
      <c r="C2986" t="s">
        <v>9456</v>
      </c>
      <c r="D2986" s="17">
        <v>4</v>
      </c>
    </row>
    <row r="2987" spans="1:4" x14ac:dyDescent="0.2">
      <c r="A2987" s="3">
        <v>35443</v>
      </c>
      <c r="B2987" s="2">
        <v>1298</v>
      </c>
      <c r="C2987" t="s">
        <v>10221</v>
      </c>
      <c r="D2987" s="17">
        <v>2</v>
      </c>
    </row>
    <row r="2988" spans="1:4" x14ac:dyDescent="0.2">
      <c r="A2988" s="3">
        <v>35443</v>
      </c>
      <c r="B2988" s="2">
        <v>861</v>
      </c>
      <c r="C2988" t="s">
        <v>9805</v>
      </c>
      <c r="D2988" s="17">
        <v>3</v>
      </c>
    </row>
    <row r="2989" spans="1:4" x14ac:dyDescent="0.2">
      <c r="A2989" s="3">
        <v>35443</v>
      </c>
      <c r="B2989" s="2">
        <v>1344</v>
      </c>
      <c r="C2989" t="s">
        <v>10266</v>
      </c>
      <c r="D2989" s="17">
        <v>2</v>
      </c>
    </row>
    <row r="2990" spans="1:4" x14ac:dyDescent="0.2">
      <c r="A2990" s="3">
        <v>35443</v>
      </c>
      <c r="B2990" s="2">
        <v>1454</v>
      </c>
      <c r="C2990" t="s">
        <v>10372</v>
      </c>
      <c r="D2990" s="17">
        <v>3</v>
      </c>
    </row>
    <row r="2991" spans="1:4" x14ac:dyDescent="0.2">
      <c r="A2991" s="3">
        <v>35443</v>
      </c>
      <c r="B2991" s="2">
        <v>798</v>
      </c>
      <c r="C2991" t="s">
        <v>9744</v>
      </c>
      <c r="D2991" s="17">
        <v>4</v>
      </c>
    </row>
    <row r="2992" spans="1:4" x14ac:dyDescent="0.2">
      <c r="A2992" s="3">
        <v>35443</v>
      </c>
      <c r="B2992" s="2">
        <v>375</v>
      </c>
      <c r="C2992" t="s">
        <v>9340</v>
      </c>
      <c r="D2992" s="17">
        <v>4</v>
      </c>
    </row>
    <row r="2993" spans="1:4" x14ac:dyDescent="0.2">
      <c r="A2993" s="3">
        <v>35443</v>
      </c>
      <c r="B2993" s="2">
        <v>252</v>
      </c>
      <c r="C2993" t="s">
        <v>9224</v>
      </c>
      <c r="D2993" s="17">
        <v>2</v>
      </c>
    </row>
    <row r="2994" spans="1:4" x14ac:dyDescent="0.2">
      <c r="A2994" s="3">
        <v>35443</v>
      </c>
      <c r="B2994" s="2">
        <v>436</v>
      </c>
      <c r="C2994" t="s">
        <v>9400</v>
      </c>
      <c r="D2994" s="17">
        <v>3</v>
      </c>
    </row>
    <row r="2995" spans="1:4" x14ac:dyDescent="0.2">
      <c r="A2995" s="3">
        <v>35443</v>
      </c>
      <c r="B2995" s="2">
        <v>731</v>
      </c>
      <c r="C2995" t="s">
        <v>9684</v>
      </c>
      <c r="D2995" s="17">
        <v>3</v>
      </c>
    </row>
    <row r="2996" spans="1:4" x14ac:dyDescent="0.2">
      <c r="A2996" s="3">
        <v>35443</v>
      </c>
      <c r="B2996" s="2">
        <v>1301</v>
      </c>
      <c r="C2996" t="s">
        <v>10224</v>
      </c>
      <c r="D2996" s="17">
        <v>2</v>
      </c>
    </row>
    <row r="2997" spans="1:4" x14ac:dyDescent="0.2">
      <c r="A2997" s="3">
        <v>35443</v>
      </c>
      <c r="B2997" s="2">
        <v>1251</v>
      </c>
      <c r="C2997" t="s">
        <v>10175</v>
      </c>
      <c r="D2997" s="17">
        <v>4</v>
      </c>
    </row>
    <row r="2998" spans="1:4" x14ac:dyDescent="0.2">
      <c r="A2998" s="3">
        <v>35443</v>
      </c>
      <c r="B2998" s="2">
        <v>1401</v>
      </c>
      <c r="C2998" t="s">
        <v>10320</v>
      </c>
      <c r="D2998" s="17">
        <v>2</v>
      </c>
    </row>
    <row r="2999" spans="1:4" x14ac:dyDescent="0.2">
      <c r="A2999" s="3">
        <v>35443</v>
      </c>
      <c r="B2999" s="2">
        <v>951</v>
      </c>
      <c r="C2999" t="s">
        <v>9888</v>
      </c>
      <c r="D2999" s="17">
        <v>3</v>
      </c>
    </row>
    <row r="3000" spans="1:4" x14ac:dyDescent="0.2">
      <c r="A3000" s="3">
        <v>35443</v>
      </c>
      <c r="B3000" s="2">
        <v>741</v>
      </c>
      <c r="C3000" t="s">
        <v>9693</v>
      </c>
      <c r="D3000" s="17">
        <v>3</v>
      </c>
    </row>
    <row r="3001" spans="1:4" x14ac:dyDescent="0.2">
      <c r="A3001" s="3">
        <v>35443</v>
      </c>
      <c r="B3001" s="2">
        <v>958</v>
      </c>
      <c r="C3001" t="s">
        <v>9895</v>
      </c>
      <c r="D3001" s="17">
        <v>3</v>
      </c>
    </row>
    <row r="3002" spans="1:4" x14ac:dyDescent="0.2">
      <c r="A3002" s="3">
        <v>35443</v>
      </c>
      <c r="B3002" s="2">
        <v>768</v>
      </c>
      <c r="C3002" t="s">
        <v>9717</v>
      </c>
      <c r="D3002" s="17">
        <v>3</v>
      </c>
    </row>
    <row r="3003" spans="1:4" x14ac:dyDescent="0.2">
      <c r="A3003" s="3">
        <v>35443</v>
      </c>
      <c r="B3003" s="2">
        <v>1291</v>
      </c>
      <c r="C3003" t="s">
        <v>10214</v>
      </c>
      <c r="D3003" s="17">
        <v>3</v>
      </c>
    </row>
    <row r="3004" spans="1:4" x14ac:dyDescent="0.2">
      <c r="A3004" s="3">
        <v>35443</v>
      </c>
      <c r="B3004" s="2">
        <v>868</v>
      </c>
      <c r="C3004" t="s">
        <v>9812</v>
      </c>
      <c r="D3004" s="17">
        <v>3</v>
      </c>
    </row>
    <row r="3005" spans="1:4" x14ac:dyDescent="0.2">
      <c r="A3005" s="3">
        <v>35443</v>
      </c>
      <c r="B3005" s="2">
        <v>991</v>
      </c>
      <c r="C3005" t="s">
        <v>9928</v>
      </c>
      <c r="D3005" s="17">
        <v>2</v>
      </c>
    </row>
    <row r="3006" spans="1:4" x14ac:dyDescent="0.2">
      <c r="A3006" s="3">
        <v>35443</v>
      </c>
      <c r="B3006" s="2">
        <v>209</v>
      </c>
      <c r="C3006" t="s">
        <v>9184</v>
      </c>
      <c r="D3006" s="17">
        <v>2</v>
      </c>
    </row>
    <row r="3007" spans="1:4" x14ac:dyDescent="0.2">
      <c r="A3007" s="3">
        <v>35443</v>
      </c>
      <c r="B3007" s="2">
        <v>997</v>
      </c>
      <c r="C3007" t="s">
        <v>9934</v>
      </c>
      <c r="D3007" s="17">
        <v>3</v>
      </c>
    </row>
    <row r="3008" spans="1:4" x14ac:dyDescent="0.2">
      <c r="A3008" s="3">
        <v>35443</v>
      </c>
      <c r="B3008" s="2">
        <v>333</v>
      </c>
      <c r="C3008" t="s">
        <v>9301</v>
      </c>
      <c r="D3008" s="17">
        <v>4</v>
      </c>
    </row>
    <row r="3009" spans="1:4" x14ac:dyDescent="0.2">
      <c r="A3009" s="3">
        <v>35443</v>
      </c>
      <c r="B3009" s="2">
        <v>283</v>
      </c>
      <c r="C3009" t="s">
        <v>9253</v>
      </c>
      <c r="D3009" s="17">
        <v>4</v>
      </c>
    </row>
    <row r="3010" spans="1:4" x14ac:dyDescent="0.2">
      <c r="A3010" s="3">
        <v>35443</v>
      </c>
      <c r="B3010" s="2">
        <v>133</v>
      </c>
      <c r="C3010" t="s">
        <v>9113</v>
      </c>
      <c r="D3010" s="17">
        <v>3</v>
      </c>
    </row>
    <row r="3011" spans="1:4" x14ac:dyDescent="0.2">
      <c r="A3011" s="3">
        <v>35443</v>
      </c>
      <c r="B3011" s="2">
        <v>882</v>
      </c>
      <c r="C3011" t="s">
        <v>9824</v>
      </c>
      <c r="D3011" s="17">
        <v>3</v>
      </c>
    </row>
    <row r="3012" spans="1:4" x14ac:dyDescent="0.2">
      <c r="A3012" s="3">
        <v>35443</v>
      </c>
      <c r="B3012" s="2">
        <v>13</v>
      </c>
      <c r="C3012" t="s">
        <v>8995</v>
      </c>
      <c r="D3012" s="17">
        <v>2</v>
      </c>
    </row>
    <row r="3013" spans="1:4" x14ac:dyDescent="0.2">
      <c r="A3013" s="3">
        <v>35443</v>
      </c>
      <c r="B3013" s="2">
        <v>416</v>
      </c>
      <c r="C3013" t="s">
        <v>9381</v>
      </c>
      <c r="D3013" s="17">
        <v>3</v>
      </c>
    </row>
    <row r="3014" spans="1:4" x14ac:dyDescent="0.2">
      <c r="A3014" s="3">
        <v>35443</v>
      </c>
      <c r="B3014" s="2">
        <v>1178</v>
      </c>
      <c r="C3014" t="s">
        <v>10105</v>
      </c>
      <c r="D3014" s="17">
        <v>3</v>
      </c>
    </row>
    <row r="3015" spans="1:4" x14ac:dyDescent="0.2">
      <c r="A3015" s="3">
        <v>35443</v>
      </c>
      <c r="B3015" s="2">
        <v>229</v>
      </c>
      <c r="C3015" t="s">
        <v>9202</v>
      </c>
      <c r="D3015" s="17">
        <v>4</v>
      </c>
    </row>
    <row r="3016" spans="1:4" x14ac:dyDescent="0.2">
      <c r="A3016" s="3">
        <v>35443</v>
      </c>
      <c r="B3016" s="2">
        <v>911</v>
      </c>
      <c r="C3016" t="s">
        <v>9852</v>
      </c>
      <c r="D3016" s="17">
        <v>4</v>
      </c>
    </row>
    <row r="3017" spans="1:4" x14ac:dyDescent="0.2">
      <c r="A3017" s="3">
        <v>35443</v>
      </c>
      <c r="B3017" s="2">
        <v>520</v>
      </c>
      <c r="C3017" t="s">
        <v>9479</v>
      </c>
      <c r="D3017" s="17">
        <v>3</v>
      </c>
    </row>
    <row r="3018" spans="1:4" x14ac:dyDescent="0.2">
      <c r="A3018" s="3">
        <v>35443</v>
      </c>
      <c r="B3018" s="2">
        <v>842</v>
      </c>
      <c r="C3018" t="s">
        <v>9787</v>
      </c>
      <c r="D3018" s="17">
        <v>4</v>
      </c>
    </row>
    <row r="3019" spans="1:4" x14ac:dyDescent="0.2">
      <c r="A3019" s="3">
        <v>35443</v>
      </c>
      <c r="B3019" s="2">
        <v>493</v>
      </c>
      <c r="C3019" t="s">
        <v>9454</v>
      </c>
      <c r="D3019" s="17">
        <v>2</v>
      </c>
    </row>
    <row r="3020" spans="1:4" x14ac:dyDescent="0.2">
      <c r="A3020" s="3">
        <v>35443</v>
      </c>
      <c r="B3020" s="2">
        <v>509</v>
      </c>
      <c r="C3020" t="s">
        <v>9469</v>
      </c>
      <c r="D3020" s="17">
        <v>2</v>
      </c>
    </row>
    <row r="3021" spans="1:4" x14ac:dyDescent="0.2">
      <c r="A3021" s="3">
        <v>35443</v>
      </c>
      <c r="B3021" s="2">
        <v>459</v>
      </c>
      <c r="C3021" t="s">
        <v>9422</v>
      </c>
      <c r="D3021" s="17">
        <v>2</v>
      </c>
    </row>
    <row r="3022" spans="1:4" x14ac:dyDescent="0.2">
      <c r="A3022" s="3">
        <v>35443</v>
      </c>
      <c r="B3022" s="2">
        <v>1229</v>
      </c>
      <c r="C3022" t="s">
        <v>10153</v>
      </c>
      <c r="D3022" s="17">
        <v>3</v>
      </c>
    </row>
    <row r="3023" spans="1:4" x14ac:dyDescent="0.2">
      <c r="A3023" s="3">
        <v>35443</v>
      </c>
      <c r="B3023" s="2">
        <v>686</v>
      </c>
      <c r="C3023" t="s">
        <v>9641</v>
      </c>
      <c r="D3023" s="17">
        <v>3</v>
      </c>
    </row>
    <row r="3024" spans="1:4" x14ac:dyDescent="0.2">
      <c r="A3024" s="3">
        <v>35443</v>
      </c>
      <c r="B3024" s="2">
        <v>343</v>
      </c>
      <c r="C3024" t="s">
        <v>9311</v>
      </c>
      <c r="D3024" s="17">
        <v>4</v>
      </c>
    </row>
    <row r="3025" spans="1:4" x14ac:dyDescent="0.2">
      <c r="A3025" s="3">
        <v>35443</v>
      </c>
      <c r="B3025" s="2">
        <v>959</v>
      </c>
      <c r="C3025" t="s">
        <v>9896</v>
      </c>
      <c r="D3025" s="17">
        <v>3</v>
      </c>
    </row>
    <row r="3026" spans="1:4" x14ac:dyDescent="0.2">
      <c r="A3026" s="3">
        <v>35443</v>
      </c>
      <c r="B3026" s="2">
        <v>669</v>
      </c>
      <c r="C3026" t="s">
        <v>9624</v>
      </c>
      <c r="D3026" s="17">
        <v>3</v>
      </c>
    </row>
    <row r="3027" spans="1:4" x14ac:dyDescent="0.2">
      <c r="A3027" s="3">
        <v>35443</v>
      </c>
      <c r="B3027" s="2">
        <v>393</v>
      </c>
      <c r="C3027" t="s">
        <v>9358</v>
      </c>
      <c r="D3027" s="17">
        <v>4</v>
      </c>
    </row>
    <row r="3028" spans="1:4" x14ac:dyDescent="0.2">
      <c r="A3028" s="3">
        <v>35443</v>
      </c>
      <c r="B3028" s="2">
        <v>286</v>
      </c>
      <c r="C3028" t="s">
        <v>9256</v>
      </c>
      <c r="D3028" s="17">
        <v>2</v>
      </c>
    </row>
    <row r="3029" spans="1:4" x14ac:dyDescent="0.2">
      <c r="A3029" s="3">
        <v>35443</v>
      </c>
      <c r="B3029" s="2">
        <v>76</v>
      </c>
      <c r="C3029" t="s">
        <v>9057</v>
      </c>
      <c r="D3029" s="17">
        <v>3</v>
      </c>
    </row>
    <row r="3030" spans="1:4" x14ac:dyDescent="0.2">
      <c r="A3030" s="3">
        <v>35443</v>
      </c>
      <c r="B3030" s="2">
        <v>293</v>
      </c>
      <c r="C3030" t="s">
        <v>9263</v>
      </c>
      <c r="D3030" s="17">
        <v>4</v>
      </c>
    </row>
    <row r="3031" spans="1:4" x14ac:dyDescent="0.2">
      <c r="A3031" s="3">
        <v>35443</v>
      </c>
      <c r="B3031" s="2">
        <v>1202</v>
      </c>
      <c r="C3031" t="s">
        <v>10127</v>
      </c>
      <c r="D3031" s="17">
        <v>3</v>
      </c>
    </row>
    <row r="3032" spans="1:4" x14ac:dyDescent="0.2">
      <c r="A3032" s="3">
        <v>35443</v>
      </c>
      <c r="B3032" s="2">
        <v>719</v>
      </c>
      <c r="C3032" t="s">
        <v>9672</v>
      </c>
      <c r="D3032" s="17">
        <v>2</v>
      </c>
    </row>
    <row r="3033" spans="1:4" x14ac:dyDescent="0.2">
      <c r="A3033" s="3">
        <v>35443</v>
      </c>
      <c r="B3033" s="2">
        <v>336</v>
      </c>
      <c r="C3033" t="s">
        <v>9304</v>
      </c>
      <c r="D3033" s="17">
        <v>2</v>
      </c>
    </row>
    <row r="3034" spans="1:4" x14ac:dyDescent="0.2">
      <c r="A3034" s="3">
        <v>35443</v>
      </c>
      <c r="B3034" s="2">
        <v>1485</v>
      </c>
      <c r="C3034" t="s">
        <v>10403</v>
      </c>
      <c r="D3034" s="17">
        <v>2</v>
      </c>
    </row>
    <row r="3035" spans="1:4" x14ac:dyDescent="0.2">
      <c r="A3035" s="3">
        <v>35443</v>
      </c>
      <c r="B3035" s="2">
        <v>742</v>
      </c>
      <c r="C3035" t="s">
        <v>9694</v>
      </c>
      <c r="D3035" s="17">
        <v>2</v>
      </c>
    </row>
    <row r="3036" spans="1:4" x14ac:dyDescent="0.2">
      <c r="A3036" s="3">
        <v>35443</v>
      </c>
      <c r="B3036" s="2">
        <v>410</v>
      </c>
      <c r="C3036" t="s">
        <v>9375</v>
      </c>
      <c r="D3036" s="17">
        <v>3</v>
      </c>
    </row>
    <row r="3037" spans="1:4" x14ac:dyDescent="0.2">
      <c r="A3037" s="3">
        <v>35443</v>
      </c>
      <c r="B3037" s="2">
        <v>500</v>
      </c>
      <c r="C3037" t="s">
        <v>9460</v>
      </c>
      <c r="D3037" s="17">
        <v>2</v>
      </c>
    </row>
    <row r="3038" spans="1:4" x14ac:dyDescent="0.2">
      <c r="A3038" s="3">
        <v>35443</v>
      </c>
      <c r="B3038" s="2">
        <v>1382</v>
      </c>
      <c r="C3038" t="s">
        <v>10301</v>
      </c>
      <c r="D3038" s="17">
        <v>4</v>
      </c>
    </row>
    <row r="3039" spans="1:4" x14ac:dyDescent="0.2">
      <c r="A3039" s="3">
        <v>35443</v>
      </c>
      <c r="B3039" s="2">
        <v>294</v>
      </c>
      <c r="C3039" t="s">
        <v>9264</v>
      </c>
      <c r="D3039" s="17">
        <v>3</v>
      </c>
    </row>
    <row r="3040" spans="1:4" x14ac:dyDescent="0.2">
      <c r="A3040" s="3">
        <v>35443</v>
      </c>
      <c r="B3040" s="2">
        <v>856</v>
      </c>
      <c r="C3040" t="s">
        <v>9800</v>
      </c>
      <c r="D3040" s="17">
        <v>2</v>
      </c>
    </row>
    <row r="3041" spans="1:4" x14ac:dyDescent="0.2">
      <c r="A3041" s="3">
        <v>35443</v>
      </c>
      <c r="B3041" s="2">
        <v>1026</v>
      </c>
      <c r="C3041" t="s">
        <v>9961</v>
      </c>
      <c r="D3041" s="17">
        <v>3</v>
      </c>
    </row>
    <row r="3042" spans="1:4" x14ac:dyDescent="0.2">
      <c r="A3042" s="3">
        <v>35443</v>
      </c>
      <c r="B3042" s="2">
        <v>217</v>
      </c>
      <c r="C3042" t="s">
        <v>9191</v>
      </c>
      <c r="D3042" s="17">
        <v>3</v>
      </c>
    </row>
    <row r="3043" spans="1:4" x14ac:dyDescent="0.2">
      <c r="A3043" s="3">
        <v>35443</v>
      </c>
      <c r="B3043" s="2">
        <v>673</v>
      </c>
      <c r="C3043" t="s">
        <v>9628</v>
      </c>
      <c r="D3043" s="17">
        <v>4</v>
      </c>
    </row>
    <row r="3044" spans="1:4" x14ac:dyDescent="0.2">
      <c r="A3044" s="3">
        <v>35443</v>
      </c>
      <c r="B3044" s="2">
        <v>450</v>
      </c>
      <c r="C3044" t="s">
        <v>9413</v>
      </c>
      <c r="D3044" s="17">
        <v>3</v>
      </c>
    </row>
    <row r="3045" spans="1:4" x14ac:dyDescent="0.2">
      <c r="A3045" s="3">
        <v>35443</v>
      </c>
      <c r="B3045" s="2">
        <v>1532</v>
      </c>
      <c r="C3045" t="s">
        <v>10447</v>
      </c>
      <c r="D3045" s="17">
        <v>3</v>
      </c>
    </row>
    <row r="3046" spans="1:4" x14ac:dyDescent="0.2">
      <c r="A3046" s="3">
        <v>35443</v>
      </c>
      <c r="B3046" s="2">
        <v>989</v>
      </c>
      <c r="C3046" t="s">
        <v>9926</v>
      </c>
      <c r="D3046" s="17">
        <v>3</v>
      </c>
    </row>
    <row r="3047" spans="1:4" x14ac:dyDescent="0.2">
      <c r="A3047" s="3">
        <v>35443</v>
      </c>
      <c r="B3047" s="2">
        <v>494</v>
      </c>
      <c r="C3047" t="s">
        <v>9455</v>
      </c>
      <c r="D3047" s="17">
        <v>4</v>
      </c>
    </row>
    <row r="3048" spans="1:4" x14ac:dyDescent="0.2">
      <c r="A3048" s="3">
        <v>35443</v>
      </c>
      <c r="B3048" s="2">
        <v>1135</v>
      </c>
      <c r="C3048" t="s">
        <v>10065</v>
      </c>
      <c r="D3048" s="17">
        <v>4</v>
      </c>
    </row>
    <row r="3049" spans="1:4" x14ac:dyDescent="0.2">
      <c r="A3049" s="3">
        <v>35443</v>
      </c>
      <c r="B3049" s="2">
        <v>1018</v>
      </c>
      <c r="C3049" t="s">
        <v>9954</v>
      </c>
      <c r="D3049" s="17">
        <v>3</v>
      </c>
    </row>
    <row r="3050" spans="1:4" x14ac:dyDescent="0.2">
      <c r="A3050" s="3">
        <v>35443</v>
      </c>
      <c r="B3050" s="2">
        <v>1368</v>
      </c>
      <c r="C3050" t="s">
        <v>10289</v>
      </c>
      <c r="D3050" s="17">
        <v>4</v>
      </c>
    </row>
    <row r="3051" spans="1:4" x14ac:dyDescent="0.2">
      <c r="A3051" s="3">
        <v>35443</v>
      </c>
      <c r="B3051" s="2">
        <v>320</v>
      </c>
      <c r="C3051" t="s">
        <v>9289</v>
      </c>
      <c r="D3051" s="17">
        <v>2</v>
      </c>
    </row>
    <row r="3052" spans="1:4" x14ac:dyDescent="0.2">
      <c r="A3052" s="3">
        <v>35443</v>
      </c>
      <c r="B3052" s="2">
        <v>763</v>
      </c>
      <c r="C3052" t="s">
        <v>9713</v>
      </c>
      <c r="D3052" s="17">
        <v>2</v>
      </c>
    </row>
    <row r="3053" spans="1:4" x14ac:dyDescent="0.2">
      <c r="A3053" s="3">
        <v>35443</v>
      </c>
      <c r="B3053" s="2">
        <v>839</v>
      </c>
      <c r="C3053" t="s">
        <v>9784</v>
      </c>
      <c r="D3053" s="17">
        <v>4</v>
      </c>
    </row>
    <row r="3054" spans="1:4" x14ac:dyDescent="0.2">
      <c r="A3054" s="3">
        <v>35443</v>
      </c>
      <c r="B3054" s="2">
        <v>30</v>
      </c>
      <c r="C3054" t="s">
        <v>9011</v>
      </c>
      <c r="D3054" s="17">
        <v>4</v>
      </c>
    </row>
    <row r="3055" spans="1:4" x14ac:dyDescent="0.2">
      <c r="A3055" s="3">
        <v>35443</v>
      </c>
      <c r="B3055" s="2">
        <v>486</v>
      </c>
      <c r="C3055" t="s">
        <v>9448</v>
      </c>
      <c r="D3055" s="17">
        <v>2</v>
      </c>
    </row>
    <row r="3056" spans="1:4" x14ac:dyDescent="0.2">
      <c r="A3056" s="3">
        <v>35443</v>
      </c>
      <c r="B3056" s="2">
        <v>263</v>
      </c>
      <c r="C3056" t="s">
        <v>9235</v>
      </c>
      <c r="D3056" s="17">
        <v>3</v>
      </c>
    </row>
    <row r="3057" spans="1:4" x14ac:dyDescent="0.2">
      <c r="A3057" s="3">
        <v>35443</v>
      </c>
      <c r="B3057" s="2">
        <v>1345</v>
      </c>
      <c r="C3057" t="s">
        <v>10267</v>
      </c>
      <c r="D3057" s="17">
        <v>2</v>
      </c>
    </row>
    <row r="3058" spans="1:4" x14ac:dyDescent="0.2">
      <c r="A3058" s="3">
        <v>35443</v>
      </c>
      <c r="B3058" s="2">
        <v>889</v>
      </c>
      <c r="C3058" t="s">
        <v>9831</v>
      </c>
      <c r="D3058" s="17">
        <v>3</v>
      </c>
    </row>
    <row r="3059" spans="1:4" x14ac:dyDescent="0.2">
      <c r="A3059" s="3">
        <v>35443</v>
      </c>
      <c r="B3059" s="2">
        <v>1439</v>
      </c>
      <c r="C3059" t="s">
        <v>10358</v>
      </c>
      <c r="D3059" s="17">
        <v>3</v>
      </c>
    </row>
    <row r="3060" spans="1:4" x14ac:dyDescent="0.2">
      <c r="A3060" s="3">
        <v>35443</v>
      </c>
      <c r="B3060" s="2">
        <v>935</v>
      </c>
      <c r="C3060" t="s">
        <v>9875</v>
      </c>
      <c r="D3060" s="17">
        <v>4</v>
      </c>
    </row>
    <row r="3061" spans="1:4" x14ac:dyDescent="0.2">
      <c r="A3061" s="3">
        <v>35443</v>
      </c>
      <c r="B3061" s="2">
        <v>60</v>
      </c>
      <c r="C3061" t="s">
        <v>9042</v>
      </c>
      <c r="D3061" s="17">
        <v>4</v>
      </c>
    </row>
    <row r="3062" spans="1:4" x14ac:dyDescent="0.2">
      <c r="A3062" s="3">
        <v>35443</v>
      </c>
      <c r="B3062" s="2">
        <v>1129</v>
      </c>
      <c r="C3062" t="s">
        <v>10059</v>
      </c>
      <c r="D3062" s="17">
        <v>3</v>
      </c>
    </row>
    <row r="3063" spans="1:4" x14ac:dyDescent="0.2">
      <c r="A3063" s="3">
        <v>35443</v>
      </c>
      <c r="B3063" s="2">
        <v>1315</v>
      </c>
      <c r="C3063" t="s">
        <v>10238</v>
      </c>
      <c r="D3063" s="17">
        <v>4</v>
      </c>
    </row>
    <row r="3064" spans="1:4" x14ac:dyDescent="0.2">
      <c r="A3064" s="3">
        <v>35443</v>
      </c>
      <c r="B3064" s="2">
        <v>866</v>
      </c>
      <c r="C3064" t="s">
        <v>9810</v>
      </c>
      <c r="D3064" s="17">
        <v>3</v>
      </c>
    </row>
    <row r="3065" spans="1:4" x14ac:dyDescent="0.2">
      <c r="A3065" s="3">
        <v>35443</v>
      </c>
      <c r="B3065" s="2">
        <v>1070</v>
      </c>
      <c r="C3065" t="s">
        <v>10004</v>
      </c>
      <c r="D3065" s="17">
        <v>3</v>
      </c>
    </row>
    <row r="3066" spans="1:4" x14ac:dyDescent="0.2">
      <c r="A3066" s="3">
        <v>35443</v>
      </c>
      <c r="B3066" s="2">
        <v>1286</v>
      </c>
      <c r="C3066" t="s">
        <v>10209</v>
      </c>
      <c r="D3066" s="17">
        <v>4</v>
      </c>
    </row>
    <row r="3067" spans="1:4" x14ac:dyDescent="0.2">
      <c r="A3067" s="3">
        <v>35443</v>
      </c>
      <c r="B3067" s="2">
        <v>223</v>
      </c>
      <c r="C3067" t="s">
        <v>9196</v>
      </c>
      <c r="D3067" s="17">
        <v>4</v>
      </c>
    </row>
    <row r="3068" spans="1:4" x14ac:dyDescent="0.2">
      <c r="A3068" s="3">
        <v>35443</v>
      </c>
      <c r="B3068" s="2">
        <v>433</v>
      </c>
      <c r="C3068" t="s">
        <v>9397</v>
      </c>
      <c r="D3068" s="17">
        <v>2</v>
      </c>
    </row>
    <row r="3069" spans="1:4" x14ac:dyDescent="0.2">
      <c r="A3069" s="3">
        <v>35443</v>
      </c>
      <c r="B3069" s="2">
        <v>810</v>
      </c>
      <c r="C3069" t="s">
        <v>9756</v>
      </c>
      <c r="D3069" s="17">
        <v>3</v>
      </c>
    </row>
    <row r="3070" spans="1:4" x14ac:dyDescent="0.2">
      <c r="A3070" s="3">
        <v>35443</v>
      </c>
      <c r="B3070" s="2">
        <v>1525</v>
      </c>
      <c r="C3070" t="s">
        <v>10440</v>
      </c>
      <c r="D3070" s="17">
        <v>2</v>
      </c>
    </row>
    <row r="3071" spans="1:4" x14ac:dyDescent="0.2">
      <c r="A3071" s="3">
        <v>35443</v>
      </c>
      <c r="B3071" s="2">
        <v>1500</v>
      </c>
      <c r="C3071" t="s">
        <v>10418</v>
      </c>
      <c r="D3071" s="17">
        <v>3</v>
      </c>
    </row>
    <row r="3072" spans="1:4" x14ac:dyDescent="0.2">
      <c r="A3072" s="3">
        <v>35443</v>
      </c>
      <c r="B3072" s="2">
        <v>1529</v>
      </c>
      <c r="C3072" t="s">
        <v>10444</v>
      </c>
      <c r="D3072" s="17">
        <v>3</v>
      </c>
    </row>
    <row r="3073" spans="1:4" x14ac:dyDescent="0.2">
      <c r="A3073" s="3">
        <v>35443</v>
      </c>
      <c r="B3073" s="2">
        <v>614</v>
      </c>
      <c r="C3073" t="s">
        <v>9571</v>
      </c>
      <c r="D3073" s="17">
        <v>2</v>
      </c>
    </row>
    <row r="3074" spans="1:4" x14ac:dyDescent="0.2">
      <c r="A3074" s="3">
        <v>35443</v>
      </c>
      <c r="B3074" s="2">
        <v>657</v>
      </c>
      <c r="C3074" t="s">
        <v>9613</v>
      </c>
      <c r="D3074" s="17">
        <v>3</v>
      </c>
    </row>
    <row r="3075" spans="1:4" x14ac:dyDescent="0.2">
      <c r="A3075" s="3">
        <v>35443</v>
      </c>
      <c r="B3075" s="2">
        <v>940</v>
      </c>
      <c r="C3075" t="s">
        <v>9880</v>
      </c>
      <c r="D3075" s="17">
        <v>3</v>
      </c>
    </row>
    <row r="3076" spans="1:4" x14ac:dyDescent="0.2">
      <c r="A3076" s="3">
        <v>35443</v>
      </c>
      <c r="B3076" s="2">
        <v>297</v>
      </c>
      <c r="C3076" t="s">
        <v>9267</v>
      </c>
      <c r="D3076" s="17">
        <v>3</v>
      </c>
    </row>
    <row r="3077" spans="1:4" x14ac:dyDescent="0.2">
      <c r="A3077" s="3">
        <v>35443</v>
      </c>
      <c r="B3077" s="2">
        <v>48</v>
      </c>
      <c r="C3077" t="s">
        <v>9030</v>
      </c>
      <c r="D3077" s="17">
        <v>2</v>
      </c>
    </row>
    <row r="3078" spans="1:4" x14ac:dyDescent="0.2">
      <c r="A3078" s="3">
        <v>35443</v>
      </c>
      <c r="B3078" s="2">
        <v>857</v>
      </c>
      <c r="C3078" t="s">
        <v>9801</v>
      </c>
      <c r="D3078" s="17">
        <v>3</v>
      </c>
    </row>
    <row r="3079" spans="1:4" x14ac:dyDescent="0.2">
      <c r="A3079" s="3">
        <v>35443</v>
      </c>
      <c r="B3079" s="2">
        <v>341</v>
      </c>
      <c r="C3079" t="s">
        <v>9309</v>
      </c>
      <c r="D3079" s="17">
        <v>3</v>
      </c>
    </row>
    <row r="3080" spans="1:4" x14ac:dyDescent="0.2">
      <c r="A3080" s="3">
        <v>35443</v>
      </c>
      <c r="B3080" s="2">
        <v>331</v>
      </c>
      <c r="C3080" t="s">
        <v>9299</v>
      </c>
      <c r="D3080" s="17">
        <v>3</v>
      </c>
    </row>
    <row r="3081" spans="1:4" x14ac:dyDescent="0.2">
      <c r="A3081" s="3">
        <v>35443</v>
      </c>
      <c r="B3081" s="2">
        <v>647</v>
      </c>
      <c r="C3081" t="s">
        <v>9604</v>
      </c>
      <c r="D3081" s="17">
        <v>3</v>
      </c>
    </row>
    <row r="3082" spans="1:4" x14ac:dyDescent="0.2">
      <c r="A3082" s="3">
        <v>35443</v>
      </c>
      <c r="B3082" s="2">
        <v>1483</v>
      </c>
      <c r="C3082" t="s">
        <v>10401</v>
      </c>
      <c r="D3082" s="17">
        <v>2</v>
      </c>
    </row>
    <row r="3083" spans="1:4" x14ac:dyDescent="0.2">
      <c r="A3083" s="3">
        <v>35443</v>
      </c>
      <c r="B3083" s="2">
        <v>21</v>
      </c>
      <c r="C3083" t="s">
        <v>9002</v>
      </c>
      <c r="D3083" s="17">
        <v>4</v>
      </c>
    </row>
    <row r="3084" spans="1:4" x14ac:dyDescent="0.2">
      <c r="A3084" s="3">
        <v>35443</v>
      </c>
      <c r="B3084" s="2">
        <v>464</v>
      </c>
      <c r="C3084" t="s">
        <v>9427</v>
      </c>
      <c r="D3084" s="17">
        <v>3</v>
      </c>
    </row>
    <row r="3085" spans="1:4" x14ac:dyDescent="0.2">
      <c r="A3085" s="3">
        <v>35443</v>
      </c>
      <c r="B3085" s="2">
        <v>1107</v>
      </c>
      <c r="C3085" t="s">
        <v>10039</v>
      </c>
      <c r="D3085" s="17">
        <v>4</v>
      </c>
    </row>
    <row r="3086" spans="1:4" x14ac:dyDescent="0.2">
      <c r="A3086" s="3">
        <v>35443</v>
      </c>
      <c r="B3086" s="2">
        <v>1150</v>
      </c>
      <c r="C3086" t="s">
        <v>10079</v>
      </c>
      <c r="D3086" s="17">
        <v>3</v>
      </c>
    </row>
    <row r="3087" spans="1:4" x14ac:dyDescent="0.2">
      <c r="A3087" s="3">
        <v>35443</v>
      </c>
      <c r="B3087" s="2">
        <v>804</v>
      </c>
      <c r="C3087" t="s">
        <v>9750</v>
      </c>
      <c r="D3087" s="17">
        <v>3</v>
      </c>
    </row>
    <row r="3088" spans="1:4" x14ac:dyDescent="0.2">
      <c r="A3088" s="3">
        <v>35443</v>
      </c>
      <c r="B3088" s="2">
        <v>887</v>
      </c>
      <c r="C3088" t="s">
        <v>9829</v>
      </c>
      <c r="D3088" s="17">
        <v>3</v>
      </c>
    </row>
    <row r="3089" spans="1:4" x14ac:dyDescent="0.2">
      <c r="A3089" s="3">
        <v>35443</v>
      </c>
      <c r="B3089" s="2">
        <v>638</v>
      </c>
      <c r="C3089" t="s">
        <v>9595</v>
      </c>
      <c r="D3089" s="17">
        <v>3</v>
      </c>
    </row>
    <row r="3090" spans="1:4" x14ac:dyDescent="0.2">
      <c r="A3090" s="3">
        <v>35443</v>
      </c>
      <c r="B3090" s="2">
        <v>1387</v>
      </c>
      <c r="C3090" t="s">
        <v>10306</v>
      </c>
      <c r="D3090" s="17">
        <v>3</v>
      </c>
    </row>
    <row r="3091" spans="1:4" x14ac:dyDescent="0.2">
      <c r="A3091" s="3">
        <v>35443</v>
      </c>
      <c r="B3091" s="2">
        <v>305</v>
      </c>
      <c r="C3091" t="s">
        <v>9274</v>
      </c>
      <c r="D3091" s="17">
        <v>3</v>
      </c>
    </row>
    <row r="3092" spans="1:4" x14ac:dyDescent="0.2">
      <c r="A3092" s="3">
        <v>35443</v>
      </c>
      <c r="B3092" s="2">
        <v>827</v>
      </c>
      <c r="C3092" t="s">
        <v>9772</v>
      </c>
      <c r="D3092" s="17">
        <v>3</v>
      </c>
    </row>
    <row r="3093" spans="1:4" x14ac:dyDescent="0.2">
      <c r="A3093" s="3">
        <v>35443</v>
      </c>
      <c r="B3093" s="2">
        <v>405</v>
      </c>
      <c r="C3093" t="s">
        <v>9370</v>
      </c>
      <c r="D3093" s="17">
        <v>4</v>
      </c>
    </row>
    <row r="3094" spans="1:4" x14ac:dyDescent="0.2">
      <c r="A3094" s="3">
        <v>35443</v>
      </c>
      <c r="B3094" s="2">
        <v>528</v>
      </c>
      <c r="C3094" t="s">
        <v>9487</v>
      </c>
      <c r="D3094" s="17">
        <v>3</v>
      </c>
    </row>
    <row r="3095" spans="1:4" x14ac:dyDescent="0.2">
      <c r="A3095" s="3">
        <v>35443</v>
      </c>
      <c r="B3095" s="2">
        <v>605</v>
      </c>
      <c r="C3095" t="s">
        <v>9562</v>
      </c>
      <c r="D3095" s="17">
        <v>4</v>
      </c>
    </row>
    <row r="3096" spans="1:4" x14ac:dyDescent="0.2">
      <c r="A3096" s="3">
        <v>35443</v>
      </c>
      <c r="B3096" s="2">
        <v>1487</v>
      </c>
      <c r="C3096" t="s">
        <v>10405</v>
      </c>
      <c r="D3096" s="17">
        <v>2</v>
      </c>
    </row>
    <row r="3097" spans="1:4" x14ac:dyDescent="0.2">
      <c r="A3097" s="3">
        <v>35443</v>
      </c>
      <c r="B3097" s="2">
        <v>1543</v>
      </c>
      <c r="C3097" t="s">
        <v>10458</v>
      </c>
      <c r="D3097" s="17">
        <v>3</v>
      </c>
    </row>
    <row r="3098" spans="1:4" x14ac:dyDescent="0.2">
      <c r="A3098" s="3">
        <v>35443</v>
      </c>
      <c r="B3098" s="2">
        <v>960</v>
      </c>
      <c r="C3098" t="s">
        <v>9897</v>
      </c>
      <c r="D3098" s="17">
        <v>2</v>
      </c>
    </row>
    <row r="3099" spans="1:4" x14ac:dyDescent="0.2">
      <c r="A3099" s="3">
        <v>35443</v>
      </c>
      <c r="B3099" s="2">
        <v>451</v>
      </c>
      <c r="C3099" t="s">
        <v>9414</v>
      </c>
      <c r="D3099" s="17">
        <v>2</v>
      </c>
    </row>
    <row r="3100" spans="1:4" x14ac:dyDescent="0.2">
      <c r="A3100" s="3">
        <v>35443</v>
      </c>
      <c r="B3100" s="2">
        <v>1200</v>
      </c>
      <c r="C3100" t="s">
        <v>10125</v>
      </c>
      <c r="D3100" s="17">
        <v>3</v>
      </c>
    </row>
    <row r="3101" spans="1:4" x14ac:dyDescent="0.2">
      <c r="A3101" s="3">
        <v>35443</v>
      </c>
      <c r="B3101" s="2">
        <v>98</v>
      </c>
      <c r="C3101" t="s">
        <v>9079</v>
      </c>
      <c r="D3101" s="17">
        <v>3</v>
      </c>
    </row>
    <row r="3102" spans="1:4" x14ac:dyDescent="0.2">
      <c r="A3102" s="3">
        <v>35443</v>
      </c>
      <c r="B3102" s="2">
        <v>1433</v>
      </c>
      <c r="C3102" t="s">
        <v>10352</v>
      </c>
      <c r="D3102" s="17">
        <v>4</v>
      </c>
    </row>
    <row r="3103" spans="1:4" x14ac:dyDescent="0.2">
      <c r="A3103" s="3">
        <v>35443</v>
      </c>
      <c r="B3103" s="2">
        <v>1362</v>
      </c>
      <c r="C3103" t="s">
        <v>10283</v>
      </c>
      <c r="D3103" s="17">
        <v>2</v>
      </c>
    </row>
    <row r="3104" spans="1:4" x14ac:dyDescent="0.2">
      <c r="A3104" s="3">
        <v>35443</v>
      </c>
      <c r="B3104" s="2">
        <v>341</v>
      </c>
      <c r="C3104" t="s">
        <v>9309</v>
      </c>
      <c r="D3104" s="17">
        <v>3</v>
      </c>
    </row>
    <row r="3105" spans="1:4" x14ac:dyDescent="0.2">
      <c r="A3105" s="3">
        <v>35443</v>
      </c>
      <c r="B3105" s="2">
        <v>1117</v>
      </c>
      <c r="C3105" t="s">
        <v>10048</v>
      </c>
      <c r="D3105" s="17">
        <v>4</v>
      </c>
    </row>
    <row r="3106" spans="1:4" x14ac:dyDescent="0.2">
      <c r="A3106" s="3">
        <v>35443</v>
      </c>
      <c r="B3106" s="2">
        <v>1140</v>
      </c>
      <c r="C3106" t="s">
        <v>10070</v>
      </c>
      <c r="D3106" s="17">
        <v>4</v>
      </c>
    </row>
    <row r="3107" spans="1:4" x14ac:dyDescent="0.2">
      <c r="A3107" s="3">
        <v>35443</v>
      </c>
      <c r="B3107" s="2">
        <v>1423</v>
      </c>
      <c r="C3107" t="s">
        <v>10342</v>
      </c>
      <c r="D3107" s="17">
        <v>4</v>
      </c>
    </row>
    <row r="3108" spans="1:4" x14ac:dyDescent="0.2">
      <c r="A3108" s="3">
        <v>35443</v>
      </c>
      <c r="B3108" s="2">
        <v>574</v>
      </c>
      <c r="C3108" t="s">
        <v>9532</v>
      </c>
      <c r="D3108" s="17">
        <v>4</v>
      </c>
    </row>
    <row r="3109" spans="1:4" x14ac:dyDescent="0.2">
      <c r="A3109" s="3">
        <v>35443</v>
      </c>
      <c r="B3109" s="2">
        <v>418</v>
      </c>
      <c r="C3109" t="s">
        <v>9383</v>
      </c>
      <c r="D3109" s="17">
        <v>4</v>
      </c>
    </row>
    <row r="3110" spans="1:4" x14ac:dyDescent="0.2">
      <c r="A3110" s="3">
        <v>35443</v>
      </c>
      <c r="B3110" s="2">
        <v>1300</v>
      </c>
      <c r="C3110" t="s">
        <v>10223</v>
      </c>
      <c r="D3110" s="17">
        <v>4</v>
      </c>
    </row>
    <row r="3111" spans="1:4" x14ac:dyDescent="0.2">
      <c r="A3111" s="3">
        <v>35443</v>
      </c>
      <c r="B3111" s="2">
        <v>688</v>
      </c>
      <c r="C3111" t="s">
        <v>9643</v>
      </c>
      <c r="D3111" s="17">
        <v>4</v>
      </c>
    </row>
    <row r="3112" spans="1:4" x14ac:dyDescent="0.2">
      <c r="A3112" s="3">
        <v>35443</v>
      </c>
      <c r="B3112" s="2">
        <v>51</v>
      </c>
      <c r="C3112" t="s">
        <v>9033</v>
      </c>
      <c r="D3112" s="17">
        <v>3</v>
      </c>
    </row>
    <row r="3113" spans="1:4" x14ac:dyDescent="0.2">
      <c r="A3113" s="3">
        <v>35443</v>
      </c>
      <c r="B3113" s="2">
        <v>1547</v>
      </c>
      <c r="C3113" t="s">
        <v>10461</v>
      </c>
      <c r="D3113" s="17">
        <v>2</v>
      </c>
    </row>
    <row r="3114" spans="1:4" x14ac:dyDescent="0.2">
      <c r="A3114" s="3">
        <v>35443</v>
      </c>
      <c r="B3114" s="2">
        <v>1004</v>
      </c>
      <c r="C3114" t="s">
        <v>9941</v>
      </c>
      <c r="D3114" s="17">
        <v>3</v>
      </c>
    </row>
    <row r="3115" spans="1:4" x14ac:dyDescent="0.2">
      <c r="A3115" s="3">
        <v>35443</v>
      </c>
      <c r="B3115" s="2">
        <v>661</v>
      </c>
      <c r="C3115" t="s">
        <v>9617</v>
      </c>
      <c r="D3115" s="17">
        <v>4</v>
      </c>
    </row>
    <row r="3116" spans="1:4" x14ac:dyDescent="0.2">
      <c r="A3116" s="3">
        <v>35443</v>
      </c>
      <c r="B3116" s="2">
        <v>1276</v>
      </c>
      <c r="C3116" t="s">
        <v>10199</v>
      </c>
      <c r="D3116" s="17">
        <v>3</v>
      </c>
    </row>
    <row r="3117" spans="1:4" x14ac:dyDescent="0.2">
      <c r="A3117" s="3">
        <v>35443</v>
      </c>
      <c r="B3117" s="2">
        <v>155</v>
      </c>
      <c r="C3117" t="s">
        <v>9133</v>
      </c>
      <c r="D3117" s="17">
        <v>3</v>
      </c>
    </row>
    <row r="3118" spans="1:4" x14ac:dyDescent="0.2">
      <c r="A3118" s="3">
        <v>35443</v>
      </c>
      <c r="B3118" s="2">
        <v>505</v>
      </c>
      <c r="C3118" t="s">
        <v>9465</v>
      </c>
      <c r="D3118" s="17">
        <v>3</v>
      </c>
    </row>
    <row r="3119" spans="1:4" x14ac:dyDescent="0.2">
      <c r="A3119" s="3">
        <v>35443</v>
      </c>
      <c r="B3119" s="2">
        <v>1553</v>
      </c>
      <c r="C3119" t="s">
        <v>10467</v>
      </c>
      <c r="D3119" s="17">
        <v>5</v>
      </c>
    </row>
    <row r="3120" spans="1:4" x14ac:dyDescent="0.2">
      <c r="A3120" s="3">
        <v>35443</v>
      </c>
      <c r="B3120" s="2">
        <v>571</v>
      </c>
      <c r="C3120" t="s">
        <v>9529</v>
      </c>
      <c r="D3120" s="17">
        <v>3</v>
      </c>
    </row>
    <row r="3121" spans="1:4" x14ac:dyDescent="0.2">
      <c r="A3121" s="3">
        <v>35443</v>
      </c>
      <c r="B3121" s="2">
        <v>814</v>
      </c>
      <c r="C3121" t="s">
        <v>9760</v>
      </c>
      <c r="D3121" s="17">
        <v>5</v>
      </c>
    </row>
    <row r="3122" spans="1:4" x14ac:dyDescent="0.2">
      <c r="A3122" s="3">
        <v>35443</v>
      </c>
      <c r="B3122" s="2">
        <v>498</v>
      </c>
      <c r="C3122" t="s">
        <v>9458</v>
      </c>
      <c r="D3122" s="17">
        <v>4</v>
      </c>
    </row>
    <row r="3123" spans="1:4" x14ac:dyDescent="0.2">
      <c r="A3123" s="3">
        <v>35443</v>
      </c>
      <c r="B3123" s="2">
        <v>1447</v>
      </c>
      <c r="C3123" t="s">
        <v>10365</v>
      </c>
      <c r="D3123" s="17">
        <v>3</v>
      </c>
    </row>
    <row r="3124" spans="1:4" x14ac:dyDescent="0.2">
      <c r="A3124" s="3">
        <v>35443</v>
      </c>
      <c r="B3124" s="2">
        <v>1303</v>
      </c>
      <c r="C3124" t="s">
        <v>10226</v>
      </c>
      <c r="D3124" s="17">
        <v>3</v>
      </c>
    </row>
    <row r="3125" spans="1:4" x14ac:dyDescent="0.2">
      <c r="A3125" s="3">
        <v>35443</v>
      </c>
      <c r="B3125" s="2">
        <v>1118</v>
      </c>
      <c r="C3125" t="s">
        <v>10049</v>
      </c>
      <c r="D3125" s="17">
        <v>5</v>
      </c>
    </row>
    <row r="3126" spans="1:4" x14ac:dyDescent="0.2">
      <c r="A3126" s="3">
        <v>35443</v>
      </c>
      <c r="B3126" s="2">
        <v>708</v>
      </c>
      <c r="C3126" t="s">
        <v>9661</v>
      </c>
      <c r="D3126" s="17">
        <v>5</v>
      </c>
    </row>
    <row r="3127" spans="1:4" x14ac:dyDescent="0.2">
      <c r="A3127" s="3">
        <v>35443</v>
      </c>
      <c r="B3127" s="2">
        <v>1523</v>
      </c>
      <c r="C3127" t="s">
        <v>10438</v>
      </c>
      <c r="D3127" s="17">
        <v>4</v>
      </c>
    </row>
    <row r="3128" spans="1:4" x14ac:dyDescent="0.2">
      <c r="A3128" s="3">
        <v>35443</v>
      </c>
      <c r="B3128" s="2">
        <v>635</v>
      </c>
      <c r="C3128" t="s">
        <v>9592</v>
      </c>
      <c r="D3128" s="17">
        <v>4</v>
      </c>
    </row>
    <row r="3129" spans="1:4" x14ac:dyDescent="0.2">
      <c r="A3129" s="3">
        <v>35443</v>
      </c>
      <c r="B3129" s="2">
        <v>1011</v>
      </c>
      <c r="C3129" t="s">
        <v>9947</v>
      </c>
      <c r="D3129" s="17">
        <v>2</v>
      </c>
    </row>
    <row r="3130" spans="1:4" x14ac:dyDescent="0.2">
      <c r="A3130" s="3">
        <v>35443</v>
      </c>
      <c r="B3130" s="2">
        <v>1440</v>
      </c>
      <c r="C3130" t="s">
        <v>10359</v>
      </c>
      <c r="D3130" s="17">
        <v>4</v>
      </c>
    </row>
    <row r="3131" spans="1:4" x14ac:dyDescent="0.2">
      <c r="A3131" s="3">
        <v>35443</v>
      </c>
      <c r="B3131" s="2">
        <v>885</v>
      </c>
      <c r="C3131" t="s">
        <v>9827</v>
      </c>
      <c r="D3131" s="17">
        <v>5</v>
      </c>
    </row>
    <row r="3132" spans="1:4" x14ac:dyDescent="0.2">
      <c r="A3132" s="3">
        <v>35443</v>
      </c>
      <c r="B3132" s="2">
        <v>335</v>
      </c>
      <c r="C3132" t="s">
        <v>9303</v>
      </c>
      <c r="D3132" s="17">
        <v>2</v>
      </c>
    </row>
    <row r="3133" spans="1:4" x14ac:dyDescent="0.2">
      <c r="A3133" s="3">
        <v>35443</v>
      </c>
      <c r="B3133" s="2">
        <v>918</v>
      </c>
      <c r="C3133" t="s">
        <v>9859</v>
      </c>
      <c r="D3133" s="17">
        <v>3</v>
      </c>
    </row>
    <row r="3134" spans="1:4" x14ac:dyDescent="0.2">
      <c r="A3134" s="3">
        <v>35443</v>
      </c>
      <c r="B3134" s="2">
        <v>998</v>
      </c>
      <c r="C3134" t="s">
        <v>9935</v>
      </c>
      <c r="D3134" s="17">
        <v>2</v>
      </c>
    </row>
    <row r="3135" spans="1:4" x14ac:dyDescent="0.2">
      <c r="A3135" s="3">
        <v>35443</v>
      </c>
      <c r="B3135" s="2">
        <v>1454</v>
      </c>
      <c r="C3135" t="s">
        <v>10372</v>
      </c>
      <c r="D3135" s="17">
        <v>2</v>
      </c>
    </row>
    <row r="3136" spans="1:4" x14ac:dyDescent="0.2">
      <c r="A3136" s="3">
        <v>35443</v>
      </c>
      <c r="B3136" s="2">
        <v>532</v>
      </c>
      <c r="C3136" t="s">
        <v>9491</v>
      </c>
      <c r="D3136" s="17">
        <v>3</v>
      </c>
    </row>
    <row r="3137" spans="1:4" x14ac:dyDescent="0.2">
      <c r="A3137" s="3">
        <v>35443</v>
      </c>
      <c r="B3137" s="2">
        <v>1475</v>
      </c>
      <c r="C3137" t="s">
        <v>10393</v>
      </c>
      <c r="D3137" s="17">
        <v>3</v>
      </c>
    </row>
    <row r="3138" spans="1:4" x14ac:dyDescent="0.2">
      <c r="A3138" s="3">
        <v>35443</v>
      </c>
      <c r="B3138" s="2">
        <v>439</v>
      </c>
      <c r="C3138" t="s">
        <v>9403</v>
      </c>
      <c r="D3138" s="17">
        <v>3</v>
      </c>
    </row>
    <row r="3139" spans="1:4" x14ac:dyDescent="0.2">
      <c r="A3139" s="3">
        <v>35443</v>
      </c>
      <c r="B3139" s="2">
        <v>16</v>
      </c>
      <c r="C3139" t="s">
        <v>8998</v>
      </c>
      <c r="D3139" s="17">
        <v>4</v>
      </c>
    </row>
    <row r="3140" spans="1:4" x14ac:dyDescent="0.2">
      <c r="A3140" s="3">
        <v>35443</v>
      </c>
      <c r="B3140" s="2">
        <v>3</v>
      </c>
      <c r="C3140" t="s">
        <v>8985</v>
      </c>
      <c r="D3140" s="17">
        <v>4</v>
      </c>
    </row>
    <row r="3141" spans="1:4" x14ac:dyDescent="0.2">
      <c r="A3141" s="3">
        <v>35443</v>
      </c>
      <c r="B3141" s="2">
        <v>258</v>
      </c>
      <c r="C3141" t="s">
        <v>9230</v>
      </c>
      <c r="D3141" s="17">
        <v>4</v>
      </c>
    </row>
    <row r="3142" spans="1:4" x14ac:dyDescent="0.2">
      <c r="A3142" s="3">
        <v>35443</v>
      </c>
      <c r="B3142" s="2">
        <v>635</v>
      </c>
      <c r="C3142" t="s">
        <v>9592</v>
      </c>
      <c r="D3142" s="17">
        <v>4</v>
      </c>
    </row>
    <row r="3143" spans="1:4" x14ac:dyDescent="0.2">
      <c r="A3143" s="3">
        <v>35443</v>
      </c>
      <c r="B3143" s="2">
        <v>1477</v>
      </c>
      <c r="C3143" t="s">
        <v>10395</v>
      </c>
      <c r="D3143" s="17">
        <v>5</v>
      </c>
    </row>
    <row r="3144" spans="1:4" x14ac:dyDescent="0.2">
      <c r="A3144" s="3">
        <v>35443</v>
      </c>
      <c r="B3144" s="2">
        <v>1220</v>
      </c>
      <c r="C3144" t="s">
        <v>10144</v>
      </c>
      <c r="D3144" s="17">
        <v>4</v>
      </c>
    </row>
    <row r="3145" spans="1:4" x14ac:dyDescent="0.2">
      <c r="A3145" s="3">
        <v>35443</v>
      </c>
      <c r="B3145" s="2">
        <v>1264</v>
      </c>
      <c r="C3145" t="s">
        <v>10187</v>
      </c>
      <c r="D3145" s="17">
        <v>2</v>
      </c>
    </row>
    <row r="3146" spans="1:4" x14ac:dyDescent="0.2">
      <c r="A3146" s="3">
        <v>35443</v>
      </c>
      <c r="B3146" s="2">
        <v>1547</v>
      </c>
      <c r="C3146" t="s">
        <v>10461</v>
      </c>
      <c r="D3146" s="17">
        <v>4</v>
      </c>
    </row>
    <row r="3147" spans="1:4" x14ac:dyDescent="0.2">
      <c r="A3147" s="3">
        <v>35443</v>
      </c>
      <c r="B3147" s="2">
        <v>698</v>
      </c>
      <c r="C3147" t="s">
        <v>9652</v>
      </c>
      <c r="D3147" s="17">
        <v>3</v>
      </c>
    </row>
    <row r="3148" spans="1:4" x14ac:dyDescent="0.2">
      <c r="A3148" s="3">
        <v>35443</v>
      </c>
      <c r="B3148" s="2">
        <v>542</v>
      </c>
      <c r="C3148" t="s">
        <v>9501</v>
      </c>
      <c r="D3148" s="17">
        <v>3</v>
      </c>
    </row>
    <row r="3149" spans="1:4" x14ac:dyDescent="0.2">
      <c r="A3149" s="3">
        <v>35443</v>
      </c>
      <c r="B3149" s="2">
        <v>1403</v>
      </c>
      <c r="C3149" t="s">
        <v>10322</v>
      </c>
      <c r="D3149" s="17">
        <v>3</v>
      </c>
    </row>
    <row r="3150" spans="1:4" x14ac:dyDescent="0.2">
      <c r="A3150" s="3">
        <v>35443</v>
      </c>
      <c r="B3150" s="2">
        <v>714</v>
      </c>
      <c r="C3150" t="s">
        <v>9667</v>
      </c>
      <c r="D3150" s="17">
        <v>4</v>
      </c>
    </row>
    <row r="3151" spans="1:4" x14ac:dyDescent="0.2">
      <c r="A3151" s="3">
        <v>35443</v>
      </c>
      <c r="B3151" s="2">
        <v>78</v>
      </c>
      <c r="C3151" t="s">
        <v>9059</v>
      </c>
      <c r="D3151" s="17">
        <v>2</v>
      </c>
    </row>
    <row r="3152" spans="1:4" x14ac:dyDescent="0.2">
      <c r="A3152" s="3">
        <v>35443</v>
      </c>
      <c r="B3152" s="2">
        <v>16</v>
      </c>
      <c r="C3152" t="s">
        <v>8998</v>
      </c>
      <c r="D3152" s="17">
        <v>3</v>
      </c>
    </row>
    <row r="3153" spans="1:4" x14ac:dyDescent="0.2">
      <c r="A3153" s="3">
        <v>35443</v>
      </c>
      <c r="B3153" s="2">
        <v>1055</v>
      </c>
      <c r="C3153" t="s">
        <v>9989</v>
      </c>
      <c r="D3153" s="17">
        <v>4</v>
      </c>
    </row>
    <row r="3154" spans="1:4" x14ac:dyDescent="0.2">
      <c r="A3154" s="3">
        <v>35443</v>
      </c>
      <c r="B3154" s="2">
        <v>1417</v>
      </c>
      <c r="C3154" t="s">
        <v>10336</v>
      </c>
      <c r="D3154" s="17">
        <v>3</v>
      </c>
    </row>
    <row r="3155" spans="1:4" x14ac:dyDescent="0.2">
      <c r="A3155" s="3">
        <v>35443</v>
      </c>
      <c r="B3155" s="2">
        <v>1061</v>
      </c>
      <c r="C3155" t="s">
        <v>9995</v>
      </c>
      <c r="D3155" s="17">
        <v>3</v>
      </c>
    </row>
    <row r="3156" spans="1:4" x14ac:dyDescent="0.2">
      <c r="A3156" s="3">
        <v>35443</v>
      </c>
      <c r="B3156" s="2">
        <v>579</v>
      </c>
      <c r="C3156" t="s">
        <v>9536</v>
      </c>
      <c r="D3156" s="17">
        <v>2</v>
      </c>
    </row>
    <row r="3157" spans="1:4" x14ac:dyDescent="0.2">
      <c r="A3157" s="3">
        <v>35443</v>
      </c>
      <c r="B3157" s="2">
        <v>1288</v>
      </c>
      <c r="C3157" t="s">
        <v>10211</v>
      </c>
      <c r="D3157" s="17">
        <v>3</v>
      </c>
    </row>
    <row r="3158" spans="1:4" x14ac:dyDescent="0.2">
      <c r="A3158" s="3">
        <v>35443</v>
      </c>
      <c r="B3158" s="2">
        <v>1444</v>
      </c>
      <c r="C3158" t="s">
        <v>10362</v>
      </c>
      <c r="D3158" s="17">
        <v>4</v>
      </c>
    </row>
    <row r="3159" spans="1:4" x14ac:dyDescent="0.2">
      <c r="A3159" s="3">
        <v>35443</v>
      </c>
      <c r="B3159" s="2">
        <v>1394</v>
      </c>
      <c r="C3159" t="s">
        <v>10313</v>
      </c>
      <c r="D3159" s="17">
        <v>4</v>
      </c>
    </row>
    <row r="3160" spans="1:4" x14ac:dyDescent="0.2">
      <c r="A3160" s="3">
        <v>35443</v>
      </c>
      <c r="B3160" s="2">
        <v>1544</v>
      </c>
      <c r="C3160" t="s">
        <v>10459</v>
      </c>
      <c r="D3160" s="17">
        <v>2</v>
      </c>
    </row>
    <row r="3161" spans="1:4" x14ac:dyDescent="0.2">
      <c r="A3161" s="3">
        <v>35443</v>
      </c>
      <c r="B3161" s="2">
        <v>1094</v>
      </c>
      <c r="C3161" t="s">
        <v>10027</v>
      </c>
      <c r="D3161" s="17">
        <v>2</v>
      </c>
    </row>
    <row r="3162" spans="1:4" x14ac:dyDescent="0.2">
      <c r="A3162" s="3">
        <v>35443</v>
      </c>
      <c r="B3162" s="2">
        <v>884</v>
      </c>
      <c r="C3162" t="s">
        <v>9826</v>
      </c>
      <c r="D3162" s="17">
        <v>3</v>
      </c>
    </row>
    <row r="3163" spans="1:4" x14ac:dyDescent="0.2">
      <c r="A3163" s="3">
        <v>35443</v>
      </c>
      <c r="B3163" s="2">
        <v>1101</v>
      </c>
      <c r="C3163" t="s">
        <v>10034</v>
      </c>
      <c r="D3163" s="17">
        <v>3</v>
      </c>
    </row>
    <row r="3164" spans="1:4" x14ac:dyDescent="0.2">
      <c r="A3164" s="3">
        <v>35443</v>
      </c>
      <c r="B3164" s="2">
        <v>911</v>
      </c>
      <c r="C3164" t="s">
        <v>9852</v>
      </c>
      <c r="D3164" s="17">
        <v>2</v>
      </c>
    </row>
    <row r="3165" spans="1:4" x14ac:dyDescent="0.2">
      <c r="A3165" s="3">
        <v>35443</v>
      </c>
      <c r="B3165" s="2">
        <v>1434</v>
      </c>
      <c r="C3165" t="s">
        <v>10353</v>
      </c>
      <c r="D3165" s="17">
        <v>4</v>
      </c>
    </row>
    <row r="3166" spans="1:4" x14ac:dyDescent="0.2">
      <c r="A3166" s="3">
        <v>35443</v>
      </c>
      <c r="B3166" s="2">
        <v>1011</v>
      </c>
      <c r="C3166" t="s">
        <v>9947</v>
      </c>
      <c r="D3166" s="17">
        <v>3</v>
      </c>
    </row>
    <row r="3167" spans="1:4" x14ac:dyDescent="0.2">
      <c r="A3167" s="3">
        <v>35443</v>
      </c>
      <c r="B3167" s="2">
        <v>1134</v>
      </c>
      <c r="C3167" t="s">
        <v>10064</v>
      </c>
      <c r="D3167" s="17">
        <v>4</v>
      </c>
    </row>
    <row r="3168" spans="1:4" x14ac:dyDescent="0.2">
      <c r="A3168" s="3">
        <v>35443</v>
      </c>
      <c r="B3168" s="2">
        <v>352</v>
      </c>
      <c r="C3168" t="s">
        <v>9318</v>
      </c>
      <c r="D3168" s="17">
        <v>3</v>
      </c>
    </row>
    <row r="3169" spans="1:4" x14ac:dyDescent="0.2">
      <c r="A3169" s="3">
        <v>35443</v>
      </c>
      <c r="B3169" s="2">
        <v>93</v>
      </c>
      <c r="C3169" t="s">
        <v>9074</v>
      </c>
      <c r="D3169" s="17">
        <v>4</v>
      </c>
    </row>
    <row r="3170" spans="1:4" x14ac:dyDescent="0.2">
      <c r="A3170" s="3">
        <v>35443</v>
      </c>
      <c r="B3170" s="2">
        <v>16</v>
      </c>
      <c r="C3170" t="s">
        <v>8998</v>
      </c>
      <c r="D3170" s="17">
        <v>2</v>
      </c>
    </row>
    <row r="3171" spans="1:4" x14ac:dyDescent="0.2">
      <c r="A3171" s="3">
        <v>35443</v>
      </c>
      <c r="B3171" s="2">
        <v>133</v>
      </c>
      <c r="C3171" t="s">
        <v>9113</v>
      </c>
      <c r="D3171" s="17">
        <v>4</v>
      </c>
    </row>
    <row r="3172" spans="1:4" x14ac:dyDescent="0.2">
      <c r="A3172" s="3">
        <v>35443</v>
      </c>
      <c r="B3172" s="2">
        <v>1042</v>
      </c>
      <c r="C3172" t="s">
        <v>9977</v>
      </c>
      <c r="D3172" s="17">
        <v>2</v>
      </c>
    </row>
    <row r="3173" spans="1:4" x14ac:dyDescent="0.2">
      <c r="A3173" s="3">
        <v>35443</v>
      </c>
      <c r="B3173" s="2">
        <v>1431</v>
      </c>
      <c r="C3173" t="s">
        <v>10350</v>
      </c>
      <c r="D3173" s="17">
        <v>3</v>
      </c>
    </row>
    <row r="3174" spans="1:4" x14ac:dyDescent="0.2">
      <c r="A3174" s="3">
        <v>35443</v>
      </c>
      <c r="B3174" s="2">
        <v>1408</v>
      </c>
      <c r="C3174" t="s">
        <v>10327</v>
      </c>
      <c r="D3174" s="17">
        <v>2</v>
      </c>
    </row>
    <row r="3175" spans="1:4" x14ac:dyDescent="0.2">
      <c r="A3175" s="3">
        <v>35443</v>
      </c>
      <c r="B3175" s="2">
        <v>333</v>
      </c>
      <c r="C3175" t="s">
        <v>9301</v>
      </c>
      <c r="D3175" s="17">
        <v>5</v>
      </c>
    </row>
    <row r="3176" spans="1:4" x14ac:dyDescent="0.2">
      <c r="A3176" s="3">
        <v>35443</v>
      </c>
      <c r="B3176" s="2">
        <v>443</v>
      </c>
      <c r="C3176" t="s">
        <v>9407</v>
      </c>
      <c r="D3176" s="17">
        <v>2</v>
      </c>
    </row>
    <row r="3177" spans="1:4" x14ac:dyDescent="0.2">
      <c r="A3177" s="3">
        <v>35443</v>
      </c>
      <c r="B3177" s="2">
        <v>526</v>
      </c>
      <c r="C3177" t="s">
        <v>9485</v>
      </c>
      <c r="D3177" s="17">
        <v>2</v>
      </c>
    </row>
    <row r="3178" spans="1:4" x14ac:dyDescent="0.2">
      <c r="A3178" s="3">
        <v>35443</v>
      </c>
      <c r="B3178" s="2">
        <v>7</v>
      </c>
      <c r="C3178" t="s">
        <v>8989</v>
      </c>
      <c r="D3178" s="17">
        <v>4</v>
      </c>
    </row>
    <row r="3179" spans="1:4" x14ac:dyDescent="0.2">
      <c r="A3179" s="3">
        <v>35443</v>
      </c>
      <c r="B3179" s="2">
        <v>663</v>
      </c>
      <c r="C3179" t="s">
        <v>9619</v>
      </c>
      <c r="D3179" s="17">
        <v>4</v>
      </c>
    </row>
    <row r="3180" spans="1:4" x14ac:dyDescent="0.2">
      <c r="A3180" s="3">
        <v>35443</v>
      </c>
      <c r="B3180" s="2">
        <v>1399</v>
      </c>
      <c r="C3180" t="s">
        <v>10318</v>
      </c>
      <c r="D3180" s="17">
        <v>4</v>
      </c>
    </row>
    <row r="3181" spans="1:4" x14ac:dyDescent="0.2">
      <c r="A3181" s="3">
        <v>35443</v>
      </c>
      <c r="B3181" s="2">
        <v>1162</v>
      </c>
      <c r="C3181" t="s">
        <v>10091</v>
      </c>
      <c r="D3181" s="17">
        <v>4</v>
      </c>
    </row>
    <row r="3182" spans="1:4" x14ac:dyDescent="0.2">
      <c r="A3182" s="3">
        <v>35443</v>
      </c>
      <c r="B3182" s="2">
        <v>1066</v>
      </c>
      <c r="C3182" t="s">
        <v>10000</v>
      </c>
      <c r="D3182" s="17">
        <v>2</v>
      </c>
    </row>
    <row r="3183" spans="1:4" x14ac:dyDescent="0.2">
      <c r="A3183" s="3">
        <v>35443</v>
      </c>
      <c r="B3183" s="2">
        <v>1016</v>
      </c>
      <c r="C3183" t="s">
        <v>9952</v>
      </c>
      <c r="D3183" s="17">
        <v>4</v>
      </c>
    </row>
    <row r="3184" spans="1:4" x14ac:dyDescent="0.2">
      <c r="A3184" s="3">
        <v>35443</v>
      </c>
      <c r="B3184" s="2">
        <v>1166</v>
      </c>
      <c r="C3184" t="s">
        <v>10095</v>
      </c>
      <c r="D3184" s="17">
        <v>2</v>
      </c>
    </row>
    <row r="3185" spans="1:4" x14ac:dyDescent="0.2">
      <c r="A3185" s="3">
        <v>35443</v>
      </c>
      <c r="B3185" s="2">
        <v>303</v>
      </c>
      <c r="C3185" t="s">
        <v>9272</v>
      </c>
      <c r="D3185" s="17">
        <v>3</v>
      </c>
    </row>
    <row r="3186" spans="1:4" x14ac:dyDescent="0.2">
      <c r="A3186" s="3">
        <v>35443</v>
      </c>
      <c r="B3186" s="2">
        <v>507</v>
      </c>
      <c r="C3186" t="s">
        <v>9467</v>
      </c>
      <c r="D3186" s="17">
        <v>2</v>
      </c>
    </row>
    <row r="3187" spans="1:4" x14ac:dyDescent="0.2">
      <c r="A3187" s="3">
        <v>35443</v>
      </c>
      <c r="B3187" s="2">
        <v>1235</v>
      </c>
      <c r="C3187" t="s">
        <v>10159</v>
      </c>
      <c r="D3187" s="17">
        <v>3</v>
      </c>
    </row>
    <row r="3188" spans="1:4" x14ac:dyDescent="0.2">
      <c r="A3188" s="3">
        <v>35443</v>
      </c>
      <c r="B3188" s="2">
        <v>493</v>
      </c>
      <c r="C3188" t="s">
        <v>9454</v>
      </c>
      <c r="D3188" s="17">
        <v>2</v>
      </c>
    </row>
    <row r="3189" spans="1:4" x14ac:dyDescent="0.2">
      <c r="A3189" s="3">
        <v>35443</v>
      </c>
      <c r="B3189" s="2">
        <v>748</v>
      </c>
      <c r="C3189" t="s">
        <v>9700</v>
      </c>
      <c r="D3189" s="17">
        <v>3</v>
      </c>
    </row>
    <row r="3190" spans="1:4" x14ac:dyDescent="0.2">
      <c r="A3190" s="3">
        <v>35443</v>
      </c>
      <c r="B3190" s="2">
        <v>1125</v>
      </c>
      <c r="C3190" t="s">
        <v>10055</v>
      </c>
      <c r="D3190" s="17">
        <v>4</v>
      </c>
    </row>
    <row r="3191" spans="1:4" x14ac:dyDescent="0.2">
      <c r="A3191" s="3">
        <v>35443</v>
      </c>
      <c r="B3191" s="2">
        <v>409</v>
      </c>
      <c r="C3191" t="s">
        <v>9374</v>
      </c>
      <c r="D3191" s="17">
        <v>4</v>
      </c>
    </row>
    <row r="3192" spans="1:4" x14ac:dyDescent="0.2">
      <c r="A3192" s="3">
        <v>35443</v>
      </c>
      <c r="B3192" s="2">
        <v>998</v>
      </c>
      <c r="C3192" t="s">
        <v>9935</v>
      </c>
      <c r="D3192" s="17">
        <v>3</v>
      </c>
    </row>
    <row r="3193" spans="1:4" x14ac:dyDescent="0.2">
      <c r="A3193" s="3">
        <v>35443</v>
      </c>
      <c r="B3193" s="2">
        <v>1275</v>
      </c>
      <c r="C3193" t="s">
        <v>10198</v>
      </c>
      <c r="D3193" s="17">
        <v>2</v>
      </c>
    </row>
    <row r="3194" spans="1:4" x14ac:dyDescent="0.2">
      <c r="A3194" s="3">
        <v>35443</v>
      </c>
      <c r="B3194" s="2">
        <v>1518</v>
      </c>
      <c r="C3194" t="s">
        <v>10433</v>
      </c>
      <c r="D3194" s="17">
        <v>2</v>
      </c>
    </row>
    <row r="3195" spans="1:4" x14ac:dyDescent="0.2">
      <c r="A3195" s="3">
        <v>35443</v>
      </c>
      <c r="B3195" s="2">
        <v>1202</v>
      </c>
      <c r="C3195" t="s">
        <v>10127</v>
      </c>
      <c r="D3195" s="17">
        <v>2</v>
      </c>
    </row>
    <row r="3196" spans="1:4" x14ac:dyDescent="0.2">
      <c r="A3196" s="3">
        <v>35443</v>
      </c>
      <c r="B3196" s="2">
        <v>592</v>
      </c>
      <c r="C3196" t="s">
        <v>9549</v>
      </c>
      <c r="D3196" s="17">
        <v>3</v>
      </c>
    </row>
    <row r="3197" spans="1:4" x14ac:dyDescent="0.2">
      <c r="A3197" s="3">
        <v>35443</v>
      </c>
      <c r="B3197" s="2">
        <v>642</v>
      </c>
      <c r="C3197" t="s">
        <v>9599</v>
      </c>
      <c r="D3197" s="17">
        <v>3</v>
      </c>
    </row>
    <row r="3198" spans="1:4" x14ac:dyDescent="0.2">
      <c r="A3198" s="3">
        <v>35443</v>
      </c>
      <c r="B3198" s="2">
        <v>299</v>
      </c>
      <c r="C3198" t="s">
        <v>9268</v>
      </c>
      <c r="D3198" s="17">
        <v>4</v>
      </c>
    </row>
    <row r="3199" spans="1:4" x14ac:dyDescent="0.2">
      <c r="A3199" s="3">
        <v>35443</v>
      </c>
      <c r="B3199" s="2">
        <v>915</v>
      </c>
      <c r="C3199" t="s">
        <v>9856</v>
      </c>
      <c r="D3199" s="17">
        <v>3</v>
      </c>
    </row>
    <row r="3200" spans="1:4" x14ac:dyDescent="0.2">
      <c r="A3200" s="3">
        <v>35443</v>
      </c>
      <c r="B3200" s="2">
        <v>626</v>
      </c>
      <c r="C3200" t="s">
        <v>9583</v>
      </c>
      <c r="D3200" s="17">
        <v>3</v>
      </c>
    </row>
    <row r="3201" spans="1:4" x14ac:dyDescent="0.2">
      <c r="A3201" s="3">
        <v>35443</v>
      </c>
      <c r="B3201" s="2">
        <v>349</v>
      </c>
      <c r="C3201" t="s">
        <v>9315</v>
      </c>
      <c r="D3201" s="17">
        <v>4</v>
      </c>
    </row>
    <row r="3202" spans="1:4" x14ac:dyDescent="0.2">
      <c r="A3202" s="3">
        <v>35443</v>
      </c>
      <c r="B3202" s="2">
        <v>862</v>
      </c>
      <c r="C3202" t="s">
        <v>9806</v>
      </c>
      <c r="D3202" s="17">
        <v>4</v>
      </c>
    </row>
    <row r="3203" spans="1:4" x14ac:dyDescent="0.2">
      <c r="A3203" s="3">
        <v>35443</v>
      </c>
      <c r="B3203" s="2">
        <v>779</v>
      </c>
      <c r="C3203" t="s">
        <v>9727</v>
      </c>
      <c r="D3203" s="17">
        <v>3</v>
      </c>
    </row>
    <row r="3204" spans="1:4" x14ac:dyDescent="0.2">
      <c r="A3204" s="3">
        <v>35443</v>
      </c>
      <c r="B3204" s="2">
        <v>1422</v>
      </c>
      <c r="C3204" t="s">
        <v>10341</v>
      </c>
      <c r="D3204" s="17">
        <v>3</v>
      </c>
    </row>
    <row r="3205" spans="1:4" x14ac:dyDescent="0.2">
      <c r="A3205" s="3">
        <v>35443</v>
      </c>
      <c r="B3205" s="2">
        <v>1465</v>
      </c>
      <c r="C3205" t="s">
        <v>10383</v>
      </c>
      <c r="D3205" s="17">
        <v>4</v>
      </c>
    </row>
    <row r="3206" spans="1:4" x14ac:dyDescent="0.2">
      <c r="A3206" s="3">
        <v>35443</v>
      </c>
      <c r="B3206" s="2">
        <v>190</v>
      </c>
      <c r="C3206" t="s">
        <v>9166</v>
      </c>
      <c r="D3206" s="17">
        <v>3</v>
      </c>
    </row>
    <row r="3207" spans="1:4" x14ac:dyDescent="0.2">
      <c r="A3207" s="3">
        <v>35443</v>
      </c>
      <c r="B3207" s="2">
        <v>866</v>
      </c>
      <c r="C3207" t="s">
        <v>9810</v>
      </c>
      <c r="D3207" s="17">
        <v>4</v>
      </c>
    </row>
    <row r="3208" spans="1:4" x14ac:dyDescent="0.2">
      <c r="A3208" s="3">
        <v>35443</v>
      </c>
      <c r="B3208" s="2">
        <v>916</v>
      </c>
      <c r="C3208" t="s">
        <v>9857</v>
      </c>
      <c r="D3208" s="17">
        <v>4</v>
      </c>
    </row>
    <row r="3209" spans="1:4" x14ac:dyDescent="0.2">
      <c r="A3209" s="3">
        <v>35443</v>
      </c>
      <c r="B3209" s="2">
        <v>939</v>
      </c>
      <c r="C3209" t="s">
        <v>9879</v>
      </c>
      <c r="D3209" s="17">
        <v>3</v>
      </c>
    </row>
    <row r="3210" spans="1:4" x14ac:dyDescent="0.2">
      <c r="A3210" s="3">
        <v>35443</v>
      </c>
      <c r="B3210" s="2">
        <v>1355</v>
      </c>
      <c r="C3210" t="s">
        <v>10277</v>
      </c>
      <c r="D3210" s="17">
        <v>3</v>
      </c>
    </row>
    <row r="3211" spans="1:4" x14ac:dyDescent="0.2">
      <c r="A3211" s="3">
        <v>35443</v>
      </c>
      <c r="B3211" s="2">
        <v>107</v>
      </c>
      <c r="C3211" t="s">
        <v>9088</v>
      </c>
      <c r="D3211" s="17">
        <v>3</v>
      </c>
    </row>
    <row r="3212" spans="1:4" x14ac:dyDescent="0.2">
      <c r="A3212" s="3">
        <v>35443</v>
      </c>
      <c r="B3212" s="2">
        <v>1149</v>
      </c>
      <c r="C3212" t="s">
        <v>10078</v>
      </c>
      <c r="D3212" s="17">
        <v>4</v>
      </c>
    </row>
    <row r="3213" spans="1:4" x14ac:dyDescent="0.2">
      <c r="A3213" s="3">
        <v>35443</v>
      </c>
      <c r="B3213" s="2">
        <v>1139</v>
      </c>
      <c r="C3213" t="s">
        <v>10069</v>
      </c>
      <c r="D3213" s="17">
        <v>2</v>
      </c>
    </row>
    <row r="3214" spans="1:4" x14ac:dyDescent="0.2">
      <c r="A3214" s="3">
        <v>35443</v>
      </c>
      <c r="B3214" s="2">
        <v>756</v>
      </c>
      <c r="C3214" t="s">
        <v>9708</v>
      </c>
      <c r="D3214" s="17">
        <v>4</v>
      </c>
    </row>
    <row r="3215" spans="1:4" x14ac:dyDescent="0.2">
      <c r="A3215" s="3">
        <v>35443</v>
      </c>
      <c r="B3215" s="2">
        <v>1076</v>
      </c>
      <c r="C3215" t="s">
        <v>10009</v>
      </c>
      <c r="D3215" s="17">
        <v>3</v>
      </c>
    </row>
    <row r="3216" spans="1:4" x14ac:dyDescent="0.2">
      <c r="A3216" s="3">
        <v>35443</v>
      </c>
      <c r="B3216" s="2">
        <v>920</v>
      </c>
      <c r="C3216" t="s">
        <v>9861</v>
      </c>
      <c r="D3216" s="17">
        <v>3</v>
      </c>
    </row>
    <row r="3217" spans="1:4" x14ac:dyDescent="0.2">
      <c r="A3217" s="3">
        <v>35443</v>
      </c>
      <c r="B3217" s="2">
        <v>244</v>
      </c>
      <c r="C3217" t="s">
        <v>9217</v>
      </c>
      <c r="D3217" s="17">
        <v>3</v>
      </c>
    </row>
    <row r="3218" spans="1:4" x14ac:dyDescent="0.2">
      <c r="A3218" s="3">
        <v>35443</v>
      </c>
      <c r="B3218" s="2">
        <v>714</v>
      </c>
      <c r="C3218" t="s">
        <v>9667</v>
      </c>
      <c r="D3218" s="17">
        <v>3</v>
      </c>
    </row>
    <row r="3219" spans="1:4" x14ac:dyDescent="0.2">
      <c r="A3219" s="3">
        <v>35443</v>
      </c>
      <c r="B3219" s="2">
        <v>138</v>
      </c>
      <c r="C3219" t="s">
        <v>9117</v>
      </c>
      <c r="D3219" s="17">
        <v>3</v>
      </c>
    </row>
    <row r="3220" spans="1:4" x14ac:dyDescent="0.2">
      <c r="A3220" s="3">
        <v>35443</v>
      </c>
      <c r="B3220" s="2">
        <v>1479</v>
      </c>
      <c r="C3220" t="s">
        <v>10397</v>
      </c>
      <c r="D3220" s="17">
        <v>3</v>
      </c>
    </row>
    <row r="3221" spans="1:4" x14ac:dyDescent="0.2">
      <c r="A3221" s="3">
        <v>35443</v>
      </c>
      <c r="B3221" s="2">
        <v>537</v>
      </c>
      <c r="C3221" t="s">
        <v>9496</v>
      </c>
      <c r="D3221" s="17">
        <v>4</v>
      </c>
    </row>
    <row r="3222" spans="1:4" x14ac:dyDescent="0.2">
      <c r="A3222" s="3">
        <v>35443</v>
      </c>
      <c r="B3222" s="2">
        <v>1392</v>
      </c>
      <c r="C3222" t="s">
        <v>10311</v>
      </c>
      <c r="D3222" s="17">
        <v>3</v>
      </c>
    </row>
    <row r="3223" spans="1:4" x14ac:dyDescent="0.2">
      <c r="A3223" s="3">
        <v>35443</v>
      </c>
      <c r="B3223" s="2">
        <v>1529</v>
      </c>
      <c r="C3223" t="s">
        <v>10444</v>
      </c>
      <c r="D3223" s="17">
        <v>3</v>
      </c>
    </row>
    <row r="3224" spans="1:4" x14ac:dyDescent="0.2">
      <c r="A3224" s="3">
        <v>35443</v>
      </c>
      <c r="B3224" s="2">
        <v>387</v>
      </c>
      <c r="C3224" t="s">
        <v>9352</v>
      </c>
      <c r="D3224" s="17">
        <v>3</v>
      </c>
    </row>
    <row r="3225" spans="1:4" x14ac:dyDescent="0.2">
      <c r="A3225" s="3">
        <v>35443</v>
      </c>
      <c r="B3225" s="2">
        <v>697</v>
      </c>
      <c r="C3225" t="s">
        <v>9651</v>
      </c>
      <c r="D3225" s="17">
        <v>2</v>
      </c>
    </row>
    <row r="3226" spans="1:4" x14ac:dyDescent="0.2">
      <c r="A3226" s="3">
        <v>35443</v>
      </c>
      <c r="B3226" s="2">
        <v>1044</v>
      </c>
      <c r="C3226" t="s">
        <v>9979</v>
      </c>
      <c r="D3226" s="17">
        <v>4</v>
      </c>
    </row>
    <row r="3227" spans="1:4" x14ac:dyDescent="0.2">
      <c r="A3227" s="3">
        <v>35443</v>
      </c>
      <c r="B3227" s="2">
        <v>674</v>
      </c>
      <c r="C3227" t="s">
        <v>9629</v>
      </c>
      <c r="D3227" s="17">
        <v>4</v>
      </c>
    </row>
    <row r="3228" spans="1:4" x14ac:dyDescent="0.2">
      <c r="A3228" s="3">
        <v>35443</v>
      </c>
      <c r="B3228" s="2">
        <v>957</v>
      </c>
      <c r="C3228" t="s">
        <v>9894</v>
      </c>
      <c r="D3228" s="17">
        <v>3</v>
      </c>
    </row>
    <row r="3229" spans="1:4" x14ac:dyDescent="0.2">
      <c r="A3229" s="3">
        <v>35443</v>
      </c>
      <c r="B3229" s="2">
        <v>1472</v>
      </c>
      <c r="C3229" t="s">
        <v>10390</v>
      </c>
      <c r="D3229" s="17">
        <v>2</v>
      </c>
    </row>
    <row r="3230" spans="1:4" x14ac:dyDescent="0.2">
      <c r="A3230" s="3">
        <v>35443</v>
      </c>
      <c r="B3230" s="2">
        <v>118</v>
      </c>
      <c r="C3230" t="s">
        <v>9098</v>
      </c>
      <c r="D3230" s="17">
        <v>4</v>
      </c>
    </row>
    <row r="3231" spans="1:4" x14ac:dyDescent="0.2">
      <c r="A3231" s="3">
        <v>35443</v>
      </c>
      <c r="B3231" s="2">
        <v>334</v>
      </c>
      <c r="C3231" t="s">
        <v>9302</v>
      </c>
      <c r="D3231" s="17">
        <v>4</v>
      </c>
    </row>
    <row r="3232" spans="1:4" x14ac:dyDescent="0.2">
      <c r="A3232" s="3">
        <v>35443</v>
      </c>
      <c r="B3232" s="2">
        <v>1243</v>
      </c>
      <c r="C3232" t="s">
        <v>10167</v>
      </c>
      <c r="D3232" s="17">
        <v>3</v>
      </c>
    </row>
    <row r="3233" spans="1:4" x14ac:dyDescent="0.2">
      <c r="A3233" s="3">
        <v>35443</v>
      </c>
      <c r="B3233" s="2">
        <v>761</v>
      </c>
      <c r="C3233" t="s">
        <v>9711</v>
      </c>
      <c r="D3233" s="17">
        <v>4</v>
      </c>
    </row>
    <row r="3234" spans="1:4" x14ac:dyDescent="0.2">
      <c r="A3234" s="3">
        <v>35443</v>
      </c>
      <c r="B3234" s="2">
        <v>1522</v>
      </c>
      <c r="C3234" t="s">
        <v>10437</v>
      </c>
      <c r="D3234" s="17">
        <v>3</v>
      </c>
    </row>
    <row r="3235" spans="1:4" x14ac:dyDescent="0.2">
      <c r="A3235" s="3">
        <v>35443</v>
      </c>
      <c r="B3235" s="2">
        <v>374</v>
      </c>
      <c r="C3235" t="s">
        <v>9339</v>
      </c>
      <c r="D3235" s="17">
        <v>4</v>
      </c>
    </row>
    <row r="3236" spans="1:4" x14ac:dyDescent="0.2">
      <c r="A3236" s="3">
        <v>35443</v>
      </c>
      <c r="B3236" s="2">
        <v>711</v>
      </c>
      <c r="C3236" t="s">
        <v>9664</v>
      </c>
      <c r="D3236" s="17">
        <v>4</v>
      </c>
    </row>
    <row r="3237" spans="1:4" x14ac:dyDescent="0.2">
      <c r="A3237" s="3">
        <v>35443</v>
      </c>
      <c r="B3237" s="2">
        <v>528</v>
      </c>
      <c r="C3237" t="s">
        <v>9487</v>
      </c>
      <c r="D3237" s="17">
        <v>3</v>
      </c>
    </row>
    <row r="3238" spans="1:4" x14ac:dyDescent="0.2">
      <c r="A3238" s="3">
        <v>35443</v>
      </c>
      <c r="B3238" s="2">
        <v>1077</v>
      </c>
      <c r="C3238" t="s">
        <v>10010</v>
      </c>
      <c r="D3238" s="17">
        <v>3</v>
      </c>
    </row>
    <row r="3239" spans="1:4" x14ac:dyDescent="0.2">
      <c r="A3239" s="3">
        <v>35443</v>
      </c>
      <c r="B3239" s="2">
        <v>574</v>
      </c>
      <c r="C3239" t="s">
        <v>9532</v>
      </c>
      <c r="D3239" s="17">
        <v>4</v>
      </c>
    </row>
    <row r="3240" spans="1:4" x14ac:dyDescent="0.2">
      <c r="A3240" s="3">
        <v>35443</v>
      </c>
      <c r="B3240" s="2">
        <v>59</v>
      </c>
      <c r="C3240" t="s">
        <v>9041</v>
      </c>
      <c r="D3240" s="17">
        <v>3</v>
      </c>
    </row>
    <row r="3241" spans="1:4" x14ac:dyDescent="0.2">
      <c r="A3241" s="3">
        <v>35443</v>
      </c>
      <c r="B3241" s="2">
        <v>894</v>
      </c>
      <c r="C3241" t="s">
        <v>9836</v>
      </c>
      <c r="D3241" s="17">
        <v>4</v>
      </c>
    </row>
    <row r="3242" spans="1:4" x14ac:dyDescent="0.2">
      <c r="A3242" s="3">
        <v>35443</v>
      </c>
      <c r="B3242" s="2">
        <v>285</v>
      </c>
      <c r="C3242" t="s">
        <v>9255</v>
      </c>
      <c r="D3242" s="17">
        <v>3</v>
      </c>
    </row>
    <row r="3243" spans="1:4" x14ac:dyDescent="0.2">
      <c r="A3243" s="3">
        <v>35443</v>
      </c>
      <c r="B3243" s="2">
        <v>141</v>
      </c>
      <c r="C3243" t="s">
        <v>9120</v>
      </c>
      <c r="D3243" s="17">
        <v>3</v>
      </c>
    </row>
    <row r="3244" spans="1:4" x14ac:dyDescent="0.2">
      <c r="A3244" s="3">
        <v>35443</v>
      </c>
      <c r="B3244" s="2">
        <v>158</v>
      </c>
      <c r="C3244" t="s">
        <v>9136</v>
      </c>
      <c r="D3244" s="17">
        <v>2</v>
      </c>
    </row>
    <row r="3245" spans="1:4" x14ac:dyDescent="0.2">
      <c r="A3245" s="3">
        <v>35443</v>
      </c>
      <c r="B3245" s="2">
        <v>108</v>
      </c>
      <c r="C3245" t="s">
        <v>9089</v>
      </c>
      <c r="D3245" s="17">
        <v>2</v>
      </c>
    </row>
    <row r="3246" spans="1:4" x14ac:dyDescent="0.2">
      <c r="A3246" s="3">
        <v>35443</v>
      </c>
      <c r="B3246" s="2">
        <v>258</v>
      </c>
      <c r="C3246" t="s">
        <v>9230</v>
      </c>
      <c r="D3246" s="17">
        <v>2</v>
      </c>
    </row>
    <row r="3247" spans="1:4" x14ac:dyDescent="0.2">
      <c r="A3247" s="3">
        <v>35443</v>
      </c>
      <c r="B3247" s="2">
        <v>934</v>
      </c>
      <c r="C3247" t="s">
        <v>9874</v>
      </c>
      <c r="D3247" s="17">
        <v>3</v>
      </c>
    </row>
    <row r="3248" spans="1:4" x14ac:dyDescent="0.2">
      <c r="A3248" s="3">
        <v>35443</v>
      </c>
      <c r="B3248" s="2">
        <v>1310</v>
      </c>
      <c r="C3248" t="s">
        <v>10233</v>
      </c>
      <c r="D3248" s="17">
        <v>4</v>
      </c>
    </row>
    <row r="3249" spans="1:4" x14ac:dyDescent="0.2">
      <c r="A3249" s="3">
        <v>35443</v>
      </c>
      <c r="B3249" s="2">
        <v>1346</v>
      </c>
      <c r="C3249" t="s">
        <v>10268</v>
      </c>
      <c r="D3249" s="17">
        <v>3</v>
      </c>
    </row>
    <row r="3250" spans="1:4" x14ac:dyDescent="0.2">
      <c r="A3250" s="3">
        <v>35443</v>
      </c>
      <c r="B3250" s="2">
        <v>471</v>
      </c>
      <c r="C3250" t="s">
        <v>9434</v>
      </c>
      <c r="D3250" s="17">
        <v>4</v>
      </c>
    </row>
    <row r="3251" spans="1:4" x14ac:dyDescent="0.2">
      <c r="A3251" s="3">
        <v>35443</v>
      </c>
      <c r="B3251" s="2">
        <v>1126</v>
      </c>
      <c r="C3251" t="s">
        <v>10056</v>
      </c>
      <c r="D3251" s="17">
        <v>3</v>
      </c>
    </row>
    <row r="3252" spans="1:4" x14ac:dyDescent="0.2">
      <c r="A3252" s="3">
        <v>35443</v>
      </c>
      <c r="B3252" s="2">
        <v>304</v>
      </c>
      <c r="C3252" t="s">
        <v>9273</v>
      </c>
      <c r="D3252" s="17">
        <v>3</v>
      </c>
    </row>
    <row r="3253" spans="1:4" x14ac:dyDescent="0.2">
      <c r="A3253" s="3">
        <v>35443</v>
      </c>
      <c r="B3253" s="2">
        <v>481</v>
      </c>
      <c r="C3253" t="s">
        <v>9443</v>
      </c>
      <c r="D3253" s="17">
        <v>3</v>
      </c>
    </row>
    <row r="3254" spans="1:4" x14ac:dyDescent="0.2">
      <c r="A3254" s="3">
        <v>35443</v>
      </c>
      <c r="B3254" s="2">
        <v>365</v>
      </c>
      <c r="C3254" t="s">
        <v>9330</v>
      </c>
      <c r="D3254" s="17">
        <v>3</v>
      </c>
    </row>
    <row r="3255" spans="1:4" x14ac:dyDescent="0.2">
      <c r="A3255" s="3">
        <v>35443</v>
      </c>
      <c r="B3255" s="2">
        <v>714</v>
      </c>
      <c r="C3255" t="s">
        <v>9667</v>
      </c>
      <c r="D3255" s="17">
        <v>4</v>
      </c>
    </row>
    <row r="3256" spans="1:4" x14ac:dyDescent="0.2">
      <c r="A3256" s="3">
        <v>35443</v>
      </c>
      <c r="B3256" s="2">
        <v>976</v>
      </c>
      <c r="C3256" t="s">
        <v>9913</v>
      </c>
      <c r="D3256" s="17">
        <v>3</v>
      </c>
    </row>
    <row r="3257" spans="1:4" x14ac:dyDescent="0.2">
      <c r="A3257" s="3">
        <v>35443</v>
      </c>
      <c r="B3257" s="2">
        <v>754</v>
      </c>
      <c r="C3257" t="s">
        <v>9706</v>
      </c>
      <c r="D3257" s="17">
        <v>2</v>
      </c>
    </row>
    <row r="3258" spans="1:4" x14ac:dyDescent="0.2">
      <c r="A3258" s="3">
        <v>35443</v>
      </c>
      <c r="B3258" s="2">
        <v>277</v>
      </c>
      <c r="C3258" t="s">
        <v>9249</v>
      </c>
      <c r="D3258" s="17">
        <v>4</v>
      </c>
    </row>
    <row r="3259" spans="1:4" x14ac:dyDescent="0.2">
      <c r="A3259" s="3">
        <v>35443</v>
      </c>
      <c r="B3259" s="2">
        <v>1552</v>
      </c>
      <c r="C3259" t="s">
        <v>10466</v>
      </c>
      <c r="D3259" s="17">
        <v>3</v>
      </c>
    </row>
    <row r="3260" spans="1:4" x14ac:dyDescent="0.2">
      <c r="A3260" s="3">
        <v>35443</v>
      </c>
      <c r="B3260" s="2">
        <v>997</v>
      </c>
      <c r="C3260" t="s">
        <v>9934</v>
      </c>
      <c r="D3260" s="17">
        <v>2</v>
      </c>
    </row>
    <row r="3261" spans="1:4" x14ac:dyDescent="0.2">
      <c r="A3261" s="3">
        <v>35443</v>
      </c>
      <c r="B3261" s="2">
        <v>1519</v>
      </c>
      <c r="C3261" t="s">
        <v>10434</v>
      </c>
      <c r="D3261" s="17">
        <v>3</v>
      </c>
    </row>
    <row r="3262" spans="1:4" x14ac:dyDescent="0.2">
      <c r="A3262" s="3">
        <v>35443</v>
      </c>
      <c r="B3262" s="2">
        <v>1097</v>
      </c>
      <c r="C3262" t="s">
        <v>10030</v>
      </c>
      <c r="D3262" s="17">
        <v>3</v>
      </c>
    </row>
    <row r="3263" spans="1:4" x14ac:dyDescent="0.2">
      <c r="A3263" s="3">
        <v>35443</v>
      </c>
      <c r="B3263" s="2">
        <v>1550</v>
      </c>
      <c r="C3263" t="s">
        <v>10464</v>
      </c>
      <c r="D3263" s="17">
        <v>4</v>
      </c>
    </row>
    <row r="3264" spans="1:4" x14ac:dyDescent="0.2">
      <c r="A3264" s="3">
        <v>35443</v>
      </c>
      <c r="B3264" s="2">
        <v>1394</v>
      </c>
      <c r="C3264" t="s">
        <v>10313</v>
      </c>
      <c r="D3264" s="17">
        <v>2</v>
      </c>
    </row>
    <row r="3265" spans="1:4" x14ac:dyDescent="0.2">
      <c r="A3265" s="3">
        <v>35443</v>
      </c>
      <c r="B3265" s="2">
        <v>718</v>
      </c>
      <c r="C3265" t="s">
        <v>9671</v>
      </c>
      <c r="D3265" s="17">
        <v>3</v>
      </c>
    </row>
    <row r="3266" spans="1:4" x14ac:dyDescent="0.2">
      <c r="A3266" s="3">
        <v>35443</v>
      </c>
      <c r="B3266" s="2">
        <v>774</v>
      </c>
      <c r="C3266" t="s">
        <v>9722</v>
      </c>
      <c r="D3266" s="17">
        <v>4</v>
      </c>
    </row>
    <row r="3267" spans="1:4" x14ac:dyDescent="0.2">
      <c r="A3267" s="3">
        <v>35443</v>
      </c>
      <c r="B3267" s="2">
        <v>611</v>
      </c>
      <c r="C3267" t="s">
        <v>9568</v>
      </c>
      <c r="D3267" s="17">
        <v>4</v>
      </c>
    </row>
    <row r="3268" spans="1:4" x14ac:dyDescent="0.2">
      <c r="A3268" s="3">
        <v>35443</v>
      </c>
      <c r="B3268" s="2">
        <v>362</v>
      </c>
      <c r="C3268" t="s">
        <v>9328</v>
      </c>
      <c r="D3268" s="17">
        <v>3</v>
      </c>
    </row>
    <row r="3269" spans="1:4" x14ac:dyDescent="0.2">
      <c r="A3269" s="3">
        <v>35443</v>
      </c>
      <c r="B3269" s="2">
        <v>1111</v>
      </c>
      <c r="C3269" t="s">
        <v>10043</v>
      </c>
      <c r="D3269" s="17">
        <v>2</v>
      </c>
    </row>
    <row r="3270" spans="1:4" x14ac:dyDescent="0.2">
      <c r="A3270" s="3">
        <v>35443</v>
      </c>
      <c r="B3270" s="2">
        <v>668</v>
      </c>
      <c r="C3270" t="s">
        <v>9623</v>
      </c>
      <c r="D3270" s="17">
        <v>3</v>
      </c>
    </row>
    <row r="3271" spans="1:4" x14ac:dyDescent="0.2">
      <c r="A3271" s="3">
        <v>35443</v>
      </c>
      <c r="B3271" s="2">
        <v>924</v>
      </c>
      <c r="C3271" t="s">
        <v>9864</v>
      </c>
      <c r="D3271" s="17">
        <v>3</v>
      </c>
    </row>
    <row r="3272" spans="1:4" x14ac:dyDescent="0.2">
      <c r="A3272" s="3">
        <v>35443</v>
      </c>
      <c r="B3272" s="2">
        <v>1300</v>
      </c>
      <c r="C3272" t="s">
        <v>10223</v>
      </c>
      <c r="D3272" s="17">
        <v>3</v>
      </c>
    </row>
    <row r="3273" spans="1:4" x14ac:dyDescent="0.2">
      <c r="A3273" s="3">
        <v>35443</v>
      </c>
      <c r="B3273" s="2">
        <v>584</v>
      </c>
      <c r="C3273" t="s">
        <v>9541</v>
      </c>
      <c r="D3273" s="17">
        <v>3</v>
      </c>
    </row>
    <row r="3274" spans="1:4" x14ac:dyDescent="0.2">
      <c r="A3274" s="3">
        <v>35443</v>
      </c>
      <c r="B3274" s="2">
        <v>1173</v>
      </c>
      <c r="C3274" t="s">
        <v>10101</v>
      </c>
      <c r="D3274" s="17">
        <v>4</v>
      </c>
    </row>
    <row r="3275" spans="1:4" x14ac:dyDescent="0.2">
      <c r="A3275" s="3">
        <v>35443</v>
      </c>
      <c r="B3275" s="2">
        <v>551</v>
      </c>
      <c r="C3275" t="s">
        <v>9510</v>
      </c>
      <c r="D3275" s="17">
        <v>4</v>
      </c>
    </row>
    <row r="3276" spans="1:4" x14ac:dyDescent="0.2">
      <c r="A3276" s="3">
        <v>35443</v>
      </c>
      <c r="B3276" s="2">
        <v>232</v>
      </c>
      <c r="C3276" t="s">
        <v>9205</v>
      </c>
      <c r="D3276" s="17">
        <v>3</v>
      </c>
    </row>
    <row r="3277" spans="1:4" x14ac:dyDescent="0.2">
      <c r="A3277" s="3">
        <v>35443</v>
      </c>
      <c r="B3277" s="2">
        <v>1474</v>
      </c>
      <c r="C3277" t="s">
        <v>10392</v>
      </c>
      <c r="D3277" s="17">
        <v>3</v>
      </c>
    </row>
    <row r="3278" spans="1:4" x14ac:dyDescent="0.2">
      <c r="A3278" s="3">
        <v>35443</v>
      </c>
      <c r="B3278" s="2">
        <v>865</v>
      </c>
      <c r="C3278" t="s">
        <v>9809</v>
      </c>
      <c r="D3278" s="17">
        <v>3</v>
      </c>
    </row>
    <row r="3279" spans="1:4" x14ac:dyDescent="0.2">
      <c r="A3279" s="3">
        <v>35443</v>
      </c>
      <c r="B3279" s="2">
        <v>721</v>
      </c>
      <c r="C3279" t="s">
        <v>9674</v>
      </c>
      <c r="D3279" s="17">
        <v>4</v>
      </c>
    </row>
    <row r="3280" spans="1:4" x14ac:dyDescent="0.2">
      <c r="A3280" s="3">
        <v>35443</v>
      </c>
      <c r="B3280" s="2">
        <v>738</v>
      </c>
      <c r="C3280" t="s">
        <v>9690</v>
      </c>
      <c r="D3280" s="17">
        <v>3</v>
      </c>
    </row>
    <row r="3281" spans="1:4" x14ac:dyDescent="0.2">
      <c r="A3281" s="3">
        <v>35443</v>
      </c>
      <c r="B3281" s="2">
        <v>688</v>
      </c>
      <c r="C3281" t="s">
        <v>9643</v>
      </c>
      <c r="D3281" s="17">
        <v>4</v>
      </c>
    </row>
    <row r="3282" spans="1:4" x14ac:dyDescent="0.2">
      <c r="A3282" s="3">
        <v>35443</v>
      </c>
      <c r="B3282" s="2">
        <v>838</v>
      </c>
      <c r="C3282" t="s">
        <v>9783</v>
      </c>
      <c r="D3282" s="17">
        <v>4</v>
      </c>
    </row>
    <row r="3283" spans="1:4" x14ac:dyDescent="0.2">
      <c r="A3283" s="3">
        <v>35443</v>
      </c>
      <c r="B3283" s="2">
        <v>1141</v>
      </c>
      <c r="C3283" t="s">
        <v>10071</v>
      </c>
      <c r="D3283" s="17">
        <v>5</v>
      </c>
    </row>
    <row r="3284" spans="1:4" x14ac:dyDescent="0.2">
      <c r="A3284" s="3">
        <v>35443</v>
      </c>
      <c r="B3284" s="2">
        <v>305</v>
      </c>
      <c r="C3284" t="s">
        <v>9274</v>
      </c>
      <c r="D3284" s="17">
        <v>4</v>
      </c>
    </row>
    <row r="3285" spans="1:4" x14ac:dyDescent="0.2">
      <c r="A3285" s="3">
        <v>35443</v>
      </c>
      <c r="B3285" s="2">
        <v>182</v>
      </c>
      <c r="C3285" t="s">
        <v>9158</v>
      </c>
      <c r="D3285" s="17">
        <v>3</v>
      </c>
    </row>
    <row r="3286" spans="1:4" x14ac:dyDescent="0.2">
      <c r="A3286" s="3">
        <v>35443</v>
      </c>
      <c r="B3286" s="2">
        <v>462</v>
      </c>
      <c r="C3286" t="s">
        <v>9425</v>
      </c>
      <c r="D3286" s="17">
        <v>3</v>
      </c>
    </row>
    <row r="3287" spans="1:4" x14ac:dyDescent="0.2">
      <c r="A3287" s="3">
        <v>35443</v>
      </c>
      <c r="B3287" s="2">
        <v>1172</v>
      </c>
      <c r="C3287" t="s">
        <v>10100</v>
      </c>
      <c r="D3287" s="17">
        <v>3</v>
      </c>
    </row>
    <row r="3288" spans="1:4" x14ac:dyDescent="0.2">
      <c r="A3288" s="3">
        <v>35443</v>
      </c>
      <c r="B3288" s="2">
        <v>1328</v>
      </c>
      <c r="C3288" t="s">
        <v>10250</v>
      </c>
      <c r="D3288" s="17">
        <v>3</v>
      </c>
    </row>
    <row r="3289" spans="1:4" x14ac:dyDescent="0.2">
      <c r="A3289" s="3">
        <v>35443</v>
      </c>
      <c r="B3289" s="2">
        <v>1278</v>
      </c>
      <c r="C3289" t="s">
        <v>10201</v>
      </c>
      <c r="D3289" s="17">
        <v>4</v>
      </c>
    </row>
    <row r="3290" spans="1:4" x14ac:dyDescent="0.2">
      <c r="A3290" s="3">
        <v>35443</v>
      </c>
      <c r="B3290" s="2">
        <v>1428</v>
      </c>
      <c r="C3290" t="s">
        <v>10347</v>
      </c>
      <c r="D3290" s="17">
        <v>2</v>
      </c>
    </row>
    <row r="3291" spans="1:4" x14ac:dyDescent="0.2">
      <c r="A3291" s="3">
        <v>35443</v>
      </c>
      <c r="B3291" s="2">
        <v>978</v>
      </c>
      <c r="C3291" t="s">
        <v>9915</v>
      </c>
      <c r="D3291" s="17">
        <v>3</v>
      </c>
    </row>
    <row r="3292" spans="1:4" x14ac:dyDescent="0.2">
      <c r="A3292" s="3">
        <v>35443</v>
      </c>
      <c r="B3292" s="2">
        <v>768</v>
      </c>
      <c r="C3292" t="s">
        <v>9717</v>
      </c>
      <c r="D3292" s="17">
        <v>3</v>
      </c>
    </row>
    <row r="3293" spans="1:4" x14ac:dyDescent="0.2">
      <c r="A3293" s="3">
        <v>35443</v>
      </c>
      <c r="B3293" s="2">
        <v>985</v>
      </c>
      <c r="C3293" t="s">
        <v>9922</v>
      </c>
      <c r="D3293" s="17">
        <v>3</v>
      </c>
    </row>
    <row r="3294" spans="1:4" x14ac:dyDescent="0.2">
      <c r="A3294" s="3">
        <v>35443</v>
      </c>
      <c r="B3294" s="2">
        <v>795</v>
      </c>
      <c r="C3294" t="s">
        <v>9741</v>
      </c>
      <c r="D3294" s="17">
        <v>4</v>
      </c>
    </row>
    <row r="3295" spans="1:4" x14ac:dyDescent="0.2">
      <c r="A3295" s="3">
        <v>35443</v>
      </c>
      <c r="B3295" s="2">
        <v>1317</v>
      </c>
      <c r="C3295" t="s">
        <v>10240</v>
      </c>
      <c r="D3295" s="17">
        <v>4</v>
      </c>
    </row>
    <row r="3296" spans="1:4" x14ac:dyDescent="0.2">
      <c r="A3296" s="3">
        <v>35443</v>
      </c>
      <c r="B3296" s="2">
        <v>895</v>
      </c>
      <c r="C3296" t="s">
        <v>9837</v>
      </c>
      <c r="D3296" s="17">
        <v>4</v>
      </c>
    </row>
    <row r="3297" spans="1:4" x14ac:dyDescent="0.2">
      <c r="A3297" s="3">
        <v>35443</v>
      </c>
      <c r="B3297" s="2">
        <v>1018</v>
      </c>
      <c r="C3297" t="s">
        <v>9954</v>
      </c>
      <c r="D3297" s="17">
        <v>4</v>
      </c>
    </row>
    <row r="3298" spans="1:4" x14ac:dyDescent="0.2">
      <c r="A3298" s="3">
        <v>35443</v>
      </c>
      <c r="B3298" s="2">
        <v>236</v>
      </c>
      <c r="C3298" t="s">
        <v>9209</v>
      </c>
      <c r="D3298" s="17">
        <v>4</v>
      </c>
    </row>
    <row r="3299" spans="1:4" x14ac:dyDescent="0.2">
      <c r="A3299" s="3">
        <v>35443</v>
      </c>
      <c r="B3299" s="2">
        <v>1438</v>
      </c>
      <c r="C3299" t="s">
        <v>10357</v>
      </c>
      <c r="D3299" s="17">
        <v>4</v>
      </c>
    </row>
    <row r="3300" spans="1:4" x14ac:dyDescent="0.2">
      <c r="A3300" s="3">
        <v>35443</v>
      </c>
      <c r="B3300" s="2">
        <v>1141</v>
      </c>
      <c r="C3300" t="s">
        <v>10071</v>
      </c>
      <c r="D3300" s="17">
        <v>2</v>
      </c>
    </row>
    <row r="3301" spans="1:4" x14ac:dyDescent="0.2">
      <c r="A3301" s="3">
        <v>35443</v>
      </c>
      <c r="B3301" s="2">
        <v>1091</v>
      </c>
      <c r="C3301" t="s">
        <v>10024</v>
      </c>
      <c r="D3301" s="17">
        <v>4</v>
      </c>
    </row>
    <row r="3302" spans="1:4" x14ac:dyDescent="0.2">
      <c r="A3302" s="3">
        <v>35443</v>
      </c>
      <c r="B3302" s="2">
        <v>1241</v>
      </c>
      <c r="C3302" t="s">
        <v>10165</v>
      </c>
      <c r="D3302" s="17">
        <v>2</v>
      </c>
    </row>
    <row r="3303" spans="1:4" x14ac:dyDescent="0.2">
      <c r="A3303" s="3">
        <v>35443</v>
      </c>
      <c r="B3303" s="2">
        <v>792</v>
      </c>
      <c r="C3303" t="s">
        <v>9739</v>
      </c>
      <c r="D3303" s="17">
        <v>3</v>
      </c>
    </row>
    <row r="3304" spans="1:4" x14ac:dyDescent="0.2">
      <c r="A3304" s="3">
        <v>35443</v>
      </c>
      <c r="B3304" s="2">
        <v>582</v>
      </c>
      <c r="C3304" t="s">
        <v>9539</v>
      </c>
      <c r="D3304" s="17">
        <v>3</v>
      </c>
    </row>
    <row r="3305" spans="1:4" x14ac:dyDescent="0.2">
      <c r="A3305" s="3">
        <v>35443</v>
      </c>
      <c r="B3305" s="2">
        <v>432</v>
      </c>
      <c r="C3305" t="s">
        <v>9396</v>
      </c>
      <c r="D3305" s="17">
        <v>4</v>
      </c>
    </row>
    <row r="3306" spans="1:4" x14ac:dyDescent="0.2">
      <c r="A3306" s="3">
        <v>35443</v>
      </c>
      <c r="B3306" s="2">
        <v>1247</v>
      </c>
      <c r="C3306" t="s">
        <v>10171</v>
      </c>
      <c r="D3306" s="17">
        <v>3</v>
      </c>
    </row>
    <row r="3307" spans="1:4" x14ac:dyDescent="0.2">
      <c r="A3307" s="3">
        <v>35443</v>
      </c>
      <c r="B3307" s="2">
        <v>359</v>
      </c>
      <c r="C3307" t="s">
        <v>9325</v>
      </c>
      <c r="D3307" s="17">
        <v>5</v>
      </c>
    </row>
    <row r="3308" spans="1:4" x14ac:dyDescent="0.2">
      <c r="A3308" s="3">
        <v>35443</v>
      </c>
      <c r="B3308" s="2">
        <v>322</v>
      </c>
      <c r="C3308" t="s">
        <v>9291</v>
      </c>
      <c r="D3308" s="17">
        <v>3</v>
      </c>
    </row>
    <row r="3309" spans="1:4" x14ac:dyDescent="0.2">
      <c r="A3309" s="3">
        <v>35443</v>
      </c>
      <c r="B3309" s="2">
        <v>1357</v>
      </c>
      <c r="C3309" t="s">
        <v>10279</v>
      </c>
      <c r="D3309" s="17">
        <v>2</v>
      </c>
    </row>
    <row r="3310" spans="1:4" x14ac:dyDescent="0.2">
      <c r="A3310" s="3">
        <v>35443</v>
      </c>
      <c r="B3310" s="2">
        <v>442</v>
      </c>
      <c r="C3310" t="s">
        <v>9406</v>
      </c>
      <c r="D3310" s="17">
        <v>3</v>
      </c>
    </row>
    <row r="3311" spans="1:4" x14ac:dyDescent="0.2">
      <c r="A3311" s="3">
        <v>35443</v>
      </c>
      <c r="B3311" s="2">
        <v>72</v>
      </c>
      <c r="C3311" t="s">
        <v>9053</v>
      </c>
      <c r="D3311" s="17">
        <v>2</v>
      </c>
    </row>
    <row r="3312" spans="1:4" x14ac:dyDescent="0.2">
      <c r="A3312" s="3">
        <v>35443</v>
      </c>
      <c r="B3312" s="2">
        <v>355</v>
      </c>
      <c r="C3312" t="s">
        <v>9321</v>
      </c>
      <c r="D3312" s="17">
        <v>4</v>
      </c>
    </row>
    <row r="3313" spans="1:4" x14ac:dyDescent="0.2">
      <c r="A3313" s="3">
        <v>35443</v>
      </c>
      <c r="B3313" s="2">
        <v>1064</v>
      </c>
      <c r="C3313" t="s">
        <v>9998</v>
      </c>
      <c r="D3313" s="17">
        <v>4</v>
      </c>
    </row>
    <row r="3314" spans="1:4" x14ac:dyDescent="0.2">
      <c r="A3314" s="3">
        <v>35443</v>
      </c>
      <c r="B3314" s="2">
        <v>1531</v>
      </c>
      <c r="C3314" t="s">
        <v>10446</v>
      </c>
      <c r="D3314" s="17">
        <v>4</v>
      </c>
    </row>
    <row r="3315" spans="1:4" x14ac:dyDescent="0.2">
      <c r="A3315" s="3">
        <v>35443</v>
      </c>
      <c r="B3315" s="2">
        <v>722</v>
      </c>
      <c r="C3315" t="s">
        <v>9675</v>
      </c>
      <c r="D3315" s="17">
        <v>3</v>
      </c>
    </row>
    <row r="3316" spans="1:4" x14ac:dyDescent="0.2">
      <c r="A3316" s="3">
        <v>35443</v>
      </c>
      <c r="B3316" s="2">
        <v>1411</v>
      </c>
      <c r="C3316" t="s">
        <v>10330</v>
      </c>
      <c r="D3316" s="17">
        <v>3</v>
      </c>
    </row>
    <row r="3317" spans="1:4" x14ac:dyDescent="0.2">
      <c r="A3317" s="3">
        <v>35443</v>
      </c>
      <c r="B3317" s="2">
        <v>256</v>
      </c>
      <c r="C3317" t="s">
        <v>9228</v>
      </c>
      <c r="D3317" s="17">
        <v>3</v>
      </c>
    </row>
    <row r="3318" spans="1:4" x14ac:dyDescent="0.2">
      <c r="A3318" s="3">
        <v>35443</v>
      </c>
      <c r="B3318" s="2">
        <v>639</v>
      </c>
      <c r="C3318" t="s">
        <v>9596</v>
      </c>
      <c r="D3318" s="17">
        <v>2</v>
      </c>
    </row>
    <row r="3319" spans="1:4" x14ac:dyDescent="0.2">
      <c r="A3319" s="3">
        <v>35443</v>
      </c>
      <c r="B3319" s="2">
        <v>1428</v>
      </c>
      <c r="C3319" t="s">
        <v>10347</v>
      </c>
      <c r="D3319" s="17">
        <v>4</v>
      </c>
    </row>
    <row r="3320" spans="1:4" x14ac:dyDescent="0.2">
      <c r="A3320" s="3">
        <v>35443</v>
      </c>
      <c r="B3320" s="2">
        <v>206</v>
      </c>
      <c r="C3320" t="s">
        <v>9181</v>
      </c>
      <c r="D3320" s="17">
        <v>3</v>
      </c>
    </row>
    <row r="3321" spans="1:4" x14ac:dyDescent="0.2">
      <c r="A3321" s="3">
        <v>35443</v>
      </c>
      <c r="B3321" s="2">
        <v>23</v>
      </c>
      <c r="C3321" t="s">
        <v>9004</v>
      </c>
      <c r="D3321" s="17">
        <v>4</v>
      </c>
    </row>
    <row r="3322" spans="1:4" x14ac:dyDescent="0.2">
      <c r="A3322" s="3">
        <v>35443</v>
      </c>
      <c r="B3322" s="2">
        <v>572</v>
      </c>
      <c r="C3322" t="s">
        <v>9530</v>
      </c>
      <c r="D3322" s="17">
        <v>4</v>
      </c>
    </row>
    <row r="3323" spans="1:4" x14ac:dyDescent="0.2">
      <c r="A3323" s="3">
        <v>35443</v>
      </c>
      <c r="B3323" s="2">
        <v>69</v>
      </c>
      <c r="C3323" t="s">
        <v>9050</v>
      </c>
      <c r="D3323" s="17">
        <v>2</v>
      </c>
    </row>
    <row r="3324" spans="1:4" x14ac:dyDescent="0.2">
      <c r="A3324" s="3">
        <v>35443</v>
      </c>
      <c r="B3324" s="2">
        <v>204</v>
      </c>
      <c r="C3324" t="s">
        <v>9179</v>
      </c>
      <c r="D3324" s="17">
        <v>3</v>
      </c>
    </row>
    <row r="3325" spans="1:4" x14ac:dyDescent="0.2">
      <c r="A3325" s="3">
        <v>35443</v>
      </c>
      <c r="B3325" s="2">
        <v>420</v>
      </c>
      <c r="C3325" t="s">
        <v>9384</v>
      </c>
      <c r="D3325" s="17">
        <v>3</v>
      </c>
    </row>
    <row r="3326" spans="1:4" x14ac:dyDescent="0.2">
      <c r="A3326" s="3">
        <v>35443</v>
      </c>
      <c r="B3326" s="2">
        <v>915</v>
      </c>
      <c r="C3326" t="s">
        <v>9856</v>
      </c>
      <c r="D3326" s="17">
        <v>3</v>
      </c>
    </row>
    <row r="3327" spans="1:4" x14ac:dyDescent="0.2">
      <c r="A3327" s="3">
        <v>35443</v>
      </c>
      <c r="B3327" s="2">
        <v>160</v>
      </c>
      <c r="C3327" t="s">
        <v>9138</v>
      </c>
      <c r="D3327" s="17">
        <v>3</v>
      </c>
    </row>
    <row r="3328" spans="1:4" x14ac:dyDescent="0.2">
      <c r="A3328" s="3">
        <v>35443</v>
      </c>
      <c r="B3328" s="2">
        <v>137</v>
      </c>
      <c r="C3328" t="s">
        <v>9116</v>
      </c>
      <c r="D3328" s="17">
        <v>4</v>
      </c>
    </row>
    <row r="3329" spans="1:4" x14ac:dyDescent="0.2">
      <c r="A3329" s="3">
        <v>35443</v>
      </c>
      <c r="B3329" s="2">
        <v>620</v>
      </c>
      <c r="C3329" t="s">
        <v>9577</v>
      </c>
      <c r="D3329" s="17">
        <v>4</v>
      </c>
    </row>
    <row r="3330" spans="1:4" x14ac:dyDescent="0.2">
      <c r="A3330" s="3">
        <v>35443</v>
      </c>
      <c r="B3330" s="2">
        <v>316</v>
      </c>
      <c r="C3330" t="s">
        <v>9285</v>
      </c>
      <c r="D3330" s="17">
        <v>3</v>
      </c>
    </row>
    <row r="3331" spans="1:4" x14ac:dyDescent="0.2">
      <c r="A3331" s="3">
        <v>35443</v>
      </c>
      <c r="B3331" s="2">
        <v>659</v>
      </c>
      <c r="C3331" t="s">
        <v>9615</v>
      </c>
      <c r="D3331" s="17">
        <v>3</v>
      </c>
    </row>
    <row r="3332" spans="1:4" x14ac:dyDescent="0.2">
      <c r="A3332" s="3">
        <v>35443</v>
      </c>
      <c r="B3332" s="2">
        <v>1342</v>
      </c>
      <c r="C3332" t="s">
        <v>10264</v>
      </c>
      <c r="D3332" s="17">
        <v>4</v>
      </c>
    </row>
    <row r="3333" spans="1:4" x14ac:dyDescent="0.2">
      <c r="A3333" s="3">
        <v>35443</v>
      </c>
      <c r="B3333" s="2">
        <v>853</v>
      </c>
      <c r="C3333" t="s">
        <v>9798</v>
      </c>
      <c r="D3333" s="17">
        <v>3</v>
      </c>
    </row>
    <row r="3334" spans="1:4" x14ac:dyDescent="0.2">
      <c r="A3334" s="3">
        <v>35443</v>
      </c>
      <c r="B3334" s="2">
        <v>1175</v>
      </c>
      <c r="C3334" t="s">
        <v>10103</v>
      </c>
      <c r="D3334" s="17">
        <v>3</v>
      </c>
    </row>
    <row r="3335" spans="1:4" x14ac:dyDescent="0.2">
      <c r="A3335" s="3">
        <v>35443</v>
      </c>
      <c r="B3335" s="2">
        <v>826</v>
      </c>
      <c r="C3335" t="s">
        <v>9771</v>
      </c>
      <c r="D3335" s="17">
        <v>3</v>
      </c>
    </row>
    <row r="3336" spans="1:4" x14ac:dyDescent="0.2">
      <c r="A3336" s="3">
        <v>35443</v>
      </c>
      <c r="B3336" s="2">
        <v>842</v>
      </c>
      <c r="C3336" t="s">
        <v>9787</v>
      </c>
      <c r="D3336" s="17">
        <v>4</v>
      </c>
    </row>
    <row r="3337" spans="1:4" x14ac:dyDescent="0.2">
      <c r="A3337" s="3">
        <v>35443</v>
      </c>
      <c r="B3337" s="2">
        <v>792</v>
      </c>
      <c r="C3337" t="s">
        <v>9739</v>
      </c>
      <c r="D3337" s="17">
        <v>4</v>
      </c>
    </row>
    <row r="3338" spans="1:4" x14ac:dyDescent="0.2">
      <c r="A3338" s="3">
        <v>35443</v>
      </c>
      <c r="B3338" s="2">
        <v>942</v>
      </c>
      <c r="C3338" t="s">
        <v>9882</v>
      </c>
      <c r="D3338" s="17">
        <v>3</v>
      </c>
    </row>
    <row r="3339" spans="1:4" x14ac:dyDescent="0.2">
      <c r="A3339" s="3">
        <v>35443</v>
      </c>
      <c r="B3339" s="2">
        <v>493</v>
      </c>
      <c r="C3339" t="s">
        <v>9454</v>
      </c>
      <c r="D3339" s="17">
        <v>4</v>
      </c>
    </row>
    <row r="3340" spans="1:4" x14ac:dyDescent="0.2">
      <c r="A3340" s="3">
        <v>35443</v>
      </c>
      <c r="B3340" s="2">
        <v>640</v>
      </c>
      <c r="C3340" t="s">
        <v>9597</v>
      </c>
      <c r="D3340" s="17">
        <v>3</v>
      </c>
    </row>
    <row r="3341" spans="1:4" x14ac:dyDescent="0.2">
      <c r="A3341" s="3">
        <v>35443</v>
      </c>
      <c r="B3341" s="2">
        <v>230</v>
      </c>
      <c r="C3341" t="s">
        <v>9203</v>
      </c>
      <c r="D3341" s="17">
        <v>4</v>
      </c>
    </row>
    <row r="3342" spans="1:4" x14ac:dyDescent="0.2">
      <c r="A3342" s="3">
        <v>35443</v>
      </c>
      <c r="B3342" s="2">
        <v>1046</v>
      </c>
      <c r="C3342" t="s">
        <v>9981</v>
      </c>
      <c r="D3342" s="17">
        <v>4</v>
      </c>
    </row>
    <row r="3343" spans="1:4" x14ac:dyDescent="0.2">
      <c r="A3343" s="3">
        <v>35443</v>
      </c>
      <c r="B3343" s="2">
        <v>157</v>
      </c>
      <c r="C3343" t="s">
        <v>9135</v>
      </c>
      <c r="D3343" s="17">
        <v>2</v>
      </c>
    </row>
    <row r="3344" spans="1:4" x14ac:dyDescent="0.2">
      <c r="A3344" s="3">
        <v>35443</v>
      </c>
      <c r="B3344" s="2">
        <v>534</v>
      </c>
      <c r="C3344" t="s">
        <v>9493</v>
      </c>
      <c r="D3344" s="17">
        <v>3</v>
      </c>
    </row>
    <row r="3345" spans="1:4" x14ac:dyDescent="0.2">
      <c r="A3345" s="3">
        <v>35443</v>
      </c>
      <c r="B3345" s="2">
        <v>862</v>
      </c>
      <c r="C3345" t="s">
        <v>9806</v>
      </c>
      <c r="D3345" s="17">
        <v>3</v>
      </c>
    </row>
    <row r="3346" spans="1:4" x14ac:dyDescent="0.2">
      <c r="A3346" s="3">
        <v>35443</v>
      </c>
      <c r="B3346" s="2">
        <v>706</v>
      </c>
      <c r="C3346" t="s">
        <v>9659</v>
      </c>
      <c r="D3346" s="17">
        <v>3</v>
      </c>
    </row>
    <row r="3347" spans="1:4" x14ac:dyDescent="0.2">
      <c r="A3347" s="3">
        <v>35443</v>
      </c>
      <c r="B3347" s="2">
        <v>30</v>
      </c>
      <c r="C3347" t="s">
        <v>9011</v>
      </c>
      <c r="D3347" s="17">
        <v>4</v>
      </c>
    </row>
    <row r="3348" spans="1:4" x14ac:dyDescent="0.2">
      <c r="A3348" s="3">
        <v>35443</v>
      </c>
      <c r="B3348" s="2">
        <v>440</v>
      </c>
      <c r="C3348" t="s">
        <v>9404</v>
      </c>
      <c r="D3348" s="17">
        <v>3</v>
      </c>
    </row>
    <row r="3349" spans="1:4" x14ac:dyDescent="0.2">
      <c r="A3349" s="3">
        <v>35443</v>
      </c>
      <c r="B3349" s="2">
        <v>131</v>
      </c>
      <c r="C3349" t="s">
        <v>9111</v>
      </c>
      <c r="D3349" s="17">
        <v>3</v>
      </c>
    </row>
    <row r="3350" spans="1:4" x14ac:dyDescent="0.2">
      <c r="A3350" s="3">
        <v>35443</v>
      </c>
      <c r="B3350" s="2">
        <v>108</v>
      </c>
      <c r="C3350" t="s">
        <v>9089</v>
      </c>
      <c r="D3350" s="17">
        <v>2</v>
      </c>
    </row>
    <row r="3351" spans="1:4" x14ac:dyDescent="0.2">
      <c r="A3351" s="3">
        <v>35443</v>
      </c>
      <c r="B3351" s="2">
        <v>591</v>
      </c>
      <c r="C3351" t="s">
        <v>9548</v>
      </c>
      <c r="D3351" s="17">
        <v>3</v>
      </c>
    </row>
    <row r="3352" spans="1:4" x14ac:dyDescent="0.2">
      <c r="A3352" s="3">
        <v>35443</v>
      </c>
      <c r="B3352" s="2">
        <v>701</v>
      </c>
      <c r="C3352" t="s">
        <v>9654</v>
      </c>
      <c r="D3352" s="17">
        <v>4</v>
      </c>
    </row>
    <row r="3353" spans="1:4" x14ac:dyDescent="0.2">
      <c r="A3353" s="3">
        <v>35443</v>
      </c>
      <c r="B3353" s="2">
        <v>724</v>
      </c>
      <c r="C3353" t="s">
        <v>9677</v>
      </c>
      <c r="D3353" s="17">
        <v>3</v>
      </c>
    </row>
    <row r="3354" spans="1:4" x14ac:dyDescent="0.2">
      <c r="A3354" s="3">
        <v>35443</v>
      </c>
      <c r="B3354" s="2">
        <v>302</v>
      </c>
      <c r="C3354" t="s">
        <v>9271</v>
      </c>
      <c r="D3354" s="17">
        <v>4</v>
      </c>
    </row>
    <row r="3355" spans="1:4" x14ac:dyDescent="0.2">
      <c r="A3355" s="3">
        <v>35443</v>
      </c>
      <c r="B3355" s="2">
        <v>1323</v>
      </c>
      <c r="C3355" t="s">
        <v>10245</v>
      </c>
      <c r="D3355" s="17">
        <v>3</v>
      </c>
    </row>
    <row r="3356" spans="1:4" x14ac:dyDescent="0.2">
      <c r="A3356" s="3">
        <v>35443</v>
      </c>
      <c r="B3356" s="2">
        <v>1506</v>
      </c>
      <c r="C3356" t="s">
        <v>10423</v>
      </c>
      <c r="D3356" s="17">
        <v>2</v>
      </c>
    </row>
    <row r="3357" spans="1:4" x14ac:dyDescent="0.2">
      <c r="A3357" s="3">
        <v>35443</v>
      </c>
      <c r="B3357" s="2">
        <v>658</v>
      </c>
      <c r="C3357" t="s">
        <v>9614</v>
      </c>
      <c r="D3357" s="17">
        <v>4</v>
      </c>
    </row>
    <row r="3358" spans="1:4" x14ac:dyDescent="0.2">
      <c r="A3358" s="3">
        <v>35443</v>
      </c>
      <c r="B3358" s="2">
        <v>501</v>
      </c>
      <c r="C3358" t="s">
        <v>9461</v>
      </c>
      <c r="D3358" s="17">
        <v>2</v>
      </c>
    </row>
    <row r="3359" spans="1:4" x14ac:dyDescent="0.2">
      <c r="A3359" s="3">
        <v>35443</v>
      </c>
      <c r="B3359" s="2">
        <v>1481</v>
      </c>
      <c r="C3359" t="s">
        <v>10399</v>
      </c>
      <c r="D3359" s="17">
        <v>2</v>
      </c>
    </row>
    <row r="3360" spans="1:4" x14ac:dyDescent="0.2">
      <c r="A3360" s="3">
        <v>35443</v>
      </c>
      <c r="B3360" s="2">
        <v>1537</v>
      </c>
      <c r="C3360" t="s">
        <v>10452</v>
      </c>
      <c r="D3360" s="17">
        <v>4</v>
      </c>
    </row>
    <row r="3361" spans="1:4" x14ac:dyDescent="0.2">
      <c r="A3361" s="3">
        <v>35443</v>
      </c>
      <c r="B3361" s="2">
        <v>954</v>
      </c>
      <c r="C3361" t="s">
        <v>9891</v>
      </c>
      <c r="D3361" s="17">
        <v>2</v>
      </c>
    </row>
    <row r="3362" spans="1:4" x14ac:dyDescent="0.2">
      <c r="A3362" s="3">
        <v>35443</v>
      </c>
      <c r="B3362" s="2">
        <v>1071</v>
      </c>
      <c r="C3362" t="s">
        <v>10005</v>
      </c>
      <c r="D3362" s="17">
        <v>4</v>
      </c>
    </row>
    <row r="3363" spans="1:4" x14ac:dyDescent="0.2">
      <c r="A3363" s="3">
        <v>35443</v>
      </c>
      <c r="B3363" s="2">
        <v>1208</v>
      </c>
      <c r="C3363" t="s">
        <v>10132</v>
      </c>
      <c r="D3363" s="17">
        <v>3</v>
      </c>
    </row>
    <row r="3364" spans="1:4" x14ac:dyDescent="0.2">
      <c r="A3364" s="3">
        <v>35443</v>
      </c>
      <c r="B3364" s="2">
        <v>378</v>
      </c>
      <c r="C3364" t="s">
        <v>9343</v>
      </c>
      <c r="D3364" s="17">
        <v>3</v>
      </c>
    </row>
    <row r="3365" spans="1:4" x14ac:dyDescent="0.2">
      <c r="A3365" s="3">
        <v>35443</v>
      </c>
      <c r="B3365" s="2">
        <v>1314</v>
      </c>
      <c r="C3365" t="s">
        <v>10237</v>
      </c>
      <c r="D3365" s="17">
        <v>3</v>
      </c>
    </row>
    <row r="3366" spans="1:4" x14ac:dyDescent="0.2">
      <c r="A3366" s="3">
        <v>35443</v>
      </c>
      <c r="B3366" s="2">
        <v>478</v>
      </c>
      <c r="C3366" t="s">
        <v>9440</v>
      </c>
      <c r="D3366" s="17">
        <v>3</v>
      </c>
    </row>
    <row r="3367" spans="1:4" x14ac:dyDescent="0.2">
      <c r="A3367" s="3">
        <v>35443</v>
      </c>
      <c r="B3367" s="2">
        <v>1015</v>
      </c>
      <c r="C3367" t="s">
        <v>9951</v>
      </c>
      <c r="D3367" s="17">
        <v>2</v>
      </c>
    </row>
    <row r="3368" spans="1:4" x14ac:dyDescent="0.2">
      <c r="A3368" s="3">
        <v>35443</v>
      </c>
      <c r="B3368" s="2">
        <v>232</v>
      </c>
      <c r="C3368" t="s">
        <v>9205</v>
      </c>
      <c r="D3368" s="17">
        <v>2</v>
      </c>
    </row>
    <row r="3369" spans="1:4" x14ac:dyDescent="0.2">
      <c r="A3369" s="3">
        <v>35443</v>
      </c>
      <c r="B3369" s="2">
        <v>1021</v>
      </c>
      <c r="C3369" t="s">
        <v>9956</v>
      </c>
      <c r="D3369" s="17">
        <v>3</v>
      </c>
    </row>
    <row r="3370" spans="1:4" x14ac:dyDescent="0.2">
      <c r="A3370" s="3">
        <v>35443</v>
      </c>
      <c r="B3370" s="2">
        <v>1501</v>
      </c>
      <c r="C3370" t="s">
        <v>10419</v>
      </c>
      <c r="D3370" s="17">
        <v>3</v>
      </c>
    </row>
    <row r="3371" spans="1:4" x14ac:dyDescent="0.2">
      <c r="A3371" s="3">
        <v>35443</v>
      </c>
      <c r="B3371" s="2">
        <v>1451</v>
      </c>
      <c r="C3371" t="s">
        <v>10369</v>
      </c>
      <c r="D3371" s="17">
        <v>3</v>
      </c>
    </row>
    <row r="3372" spans="1:4" x14ac:dyDescent="0.2">
      <c r="A3372" s="3">
        <v>35443</v>
      </c>
      <c r="B3372" s="2">
        <v>43</v>
      </c>
      <c r="C3372" t="s">
        <v>9025</v>
      </c>
      <c r="D3372" s="17">
        <v>2</v>
      </c>
    </row>
    <row r="3373" spans="1:4" x14ac:dyDescent="0.2">
      <c r="A3373" s="3">
        <v>35443</v>
      </c>
      <c r="B3373" s="2">
        <v>1151</v>
      </c>
      <c r="C3373" t="s">
        <v>10080</v>
      </c>
      <c r="D3373" s="17">
        <v>3</v>
      </c>
    </row>
    <row r="3374" spans="1:4" x14ac:dyDescent="0.2">
      <c r="A3374" s="3">
        <v>35443</v>
      </c>
      <c r="B3374" s="2">
        <v>1355</v>
      </c>
      <c r="C3374" t="s">
        <v>10277</v>
      </c>
      <c r="D3374" s="17">
        <v>2</v>
      </c>
    </row>
    <row r="3375" spans="1:4" x14ac:dyDescent="0.2">
      <c r="A3375" s="3">
        <v>35443</v>
      </c>
      <c r="B3375" s="2">
        <v>13</v>
      </c>
      <c r="C3375" t="s">
        <v>8995</v>
      </c>
      <c r="D3375" s="17">
        <v>2</v>
      </c>
    </row>
    <row r="3376" spans="1:4" x14ac:dyDescent="0.2">
      <c r="A3376" s="3">
        <v>35443</v>
      </c>
      <c r="B3376" s="2">
        <v>509</v>
      </c>
      <c r="C3376" t="s">
        <v>9469</v>
      </c>
      <c r="D3376" s="17">
        <v>3</v>
      </c>
    </row>
    <row r="3377" spans="1:4" x14ac:dyDescent="0.2">
      <c r="A3377" s="3">
        <v>35443</v>
      </c>
      <c r="B3377" s="2">
        <v>53</v>
      </c>
      <c r="C3377" t="s">
        <v>9035</v>
      </c>
      <c r="D3377" s="17">
        <v>3</v>
      </c>
    </row>
    <row r="3378" spans="1:4" x14ac:dyDescent="0.2">
      <c r="A3378" s="3">
        <v>35443</v>
      </c>
      <c r="B3378" s="2">
        <v>1534</v>
      </c>
      <c r="C3378" t="s">
        <v>10449</v>
      </c>
      <c r="D3378" s="17">
        <v>4</v>
      </c>
    </row>
    <row r="3379" spans="1:4" x14ac:dyDescent="0.2">
      <c r="A3379" s="3">
        <v>35443</v>
      </c>
      <c r="B3379" s="2">
        <v>1351</v>
      </c>
      <c r="C3379" t="s">
        <v>10273</v>
      </c>
      <c r="D3379" s="17">
        <v>3</v>
      </c>
    </row>
    <row r="3380" spans="1:4" x14ac:dyDescent="0.2">
      <c r="A3380" s="3">
        <v>35443</v>
      </c>
      <c r="B3380" s="2">
        <v>1268</v>
      </c>
      <c r="C3380" t="s">
        <v>10191</v>
      </c>
      <c r="D3380" s="17">
        <v>3</v>
      </c>
    </row>
    <row r="3381" spans="1:4" x14ac:dyDescent="0.2">
      <c r="A3381" s="3">
        <v>35443</v>
      </c>
      <c r="B3381" s="2">
        <v>592</v>
      </c>
      <c r="C3381" t="s">
        <v>9549</v>
      </c>
      <c r="D3381" s="17">
        <v>4</v>
      </c>
    </row>
    <row r="3382" spans="1:4" x14ac:dyDescent="0.2">
      <c r="A3382" s="3">
        <v>35443</v>
      </c>
      <c r="B3382" s="2">
        <v>633</v>
      </c>
      <c r="C3382" t="s">
        <v>9590</v>
      </c>
      <c r="D3382" s="17">
        <v>3</v>
      </c>
    </row>
    <row r="3383" spans="1:4" x14ac:dyDescent="0.2">
      <c r="A3383" s="3">
        <v>35443</v>
      </c>
      <c r="B3383" s="2">
        <v>183</v>
      </c>
      <c r="C3383" t="s">
        <v>9159</v>
      </c>
      <c r="D3383" s="17">
        <v>2</v>
      </c>
    </row>
    <row r="3384" spans="1:4" x14ac:dyDescent="0.2">
      <c r="A3384" s="3">
        <v>35443</v>
      </c>
      <c r="B3384" s="2">
        <v>1531</v>
      </c>
      <c r="C3384" t="s">
        <v>10446</v>
      </c>
      <c r="D3384" s="17">
        <v>3</v>
      </c>
    </row>
    <row r="3385" spans="1:4" x14ac:dyDescent="0.2">
      <c r="A3385" s="3">
        <v>35443</v>
      </c>
      <c r="B3385" s="2">
        <v>982</v>
      </c>
      <c r="C3385" t="s">
        <v>9919</v>
      </c>
      <c r="D3385" s="17">
        <v>4</v>
      </c>
    </row>
    <row r="3386" spans="1:4" x14ac:dyDescent="0.2">
      <c r="A3386" s="3">
        <v>35443</v>
      </c>
      <c r="B3386" s="2">
        <v>693</v>
      </c>
      <c r="C3386" t="s">
        <v>9647</v>
      </c>
      <c r="D3386" s="17">
        <v>3</v>
      </c>
    </row>
    <row r="3387" spans="1:4" x14ac:dyDescent="0.2">
      <c r="A3387" s="3">
        <v>35443</v>
      </c>
      <c r="B3387" s="2">
        <v>556</v>
      </c>
      <c r="C3387" t="s">
        <v>9515</v>
      </c>
      <c r="D3387" s="17">
        <v>2</v>
      </c>
    </row>
    <row r="3388" spans="1:4" x14ac:dyDescent="0.2">
      <c r="A3388" s="3">
        <v>35443</v>
      </c>
      <c r="B3388" s="2">
        <v>566</v>
      </c>
      <c r="C3388" t="s">
        <v>9524</v>
      </c>
      <c r="D3388" s="17">
        <v>3</v>
      </c>
    </row>
    <row r="3389" spans="1:4" x14ac:dyDescent="0.2">
      <c r="A3389" s="3">
        <v>35443</v>
      </c>
      <c r="B3389" s="2">
        <v>383</v>
      </c>
      <c r="C3389" t="s">
        <v>9348</v>
      </c>
      <c r="D3389" s="17">
        <v>3</v>
      </c>
    </row>
    <row r="3390" spans="1:4" x14ac:dyDescent="0.2">
      <c r="A3390" s="3">
        <v>35443</v>
      </c>
      <c r="B3390" s="2">
        <v>932</v>
      </c>
      <c r="C3390" t="s">
        <v>9872</v>
      </c>
      <c r="D3390" s="17">
        <v>4</v>
      </c>
    </row>
    <row r="3391" spans="1:4" x14ac:dyDescent="0.2">
      <c r="A3391" s="3">
        <v>35443</v>
      </c>
      <c r="B3391" s="2">
        <v>1182</v>
      </c>
      <c r="C3391" t="s">
        <v>10109</v>
      </c>
      <c r="D3391" s="17">
        <v>4</v>
      </c>
    </row>
    <row r="3392" spans="1:4" x14ac:dyDescent="0.2">
      <c r="A3392" s="3">
        <v>35443</v>
      </c>
      <c r="B3392" s="2">
        <v>94</v>
      </c>
      <c r="C3392" t="s">
        <v>9075</v>
      </c>
      <c r="D3392" s="17">
        <v>4</v>
      </c>
    </row>
    <row r="3393" spans="1:4" x14ac:dyDescent="0.2">
      <c r="A3393" s="3">
        <v>35443</v>
      </c>
      <c r="B3393" s="2">
        <v>676</v>
      </c>
      <c r="C3393" t="s">
        <v>9631</v>
      </c>
      <c r="D3393" s="17">
        <v>2</v>
      </c>
    </row>
    <row r="3394" spans="1:4" x14ac:dyDescent="0.2">
      <c r="A3394" s="3">
        <v>35443</v>
      </c>
      <c r="B3394" s="2">
        <v>466</v>
      </c>
      <c r="C3394" t="s">
        <v>9429</v>
      </c>
      <c r="D3394" s="17">
        <v>4</v>
      </c>
    </row>
    <row r="3395" spans="1:4" x14ac:dyDescent="0.2">
      <c r="A3395" s="3">
        <v>35443</v>
      </c>
      <c r="B3395" s="2">
        <v>3</v>
      </c>
      <c r="C3395" t="s">
        <v>8985</v>
      </c>
      <c r="D3395" s="17">
        <v>2</v>
      </c>
    </row>
    <row r="3396" spans="1:4" x14ac:dyDescent="0.2">
      <c r="A3396" s="3">
        <v>35443</v>
      </c>
      <c r="B3396" s="2">
        <v>912</v>
      </c>
      <c r="C3396" t="s">
        <v>9853</v>
      </c>
      <c r="D3396" s="17">
        <v>2</v>
      </c>
    </row>
    <row r="3397" spans="1:4" x14ac:dyDescent="0.2">
      <c r="A3397" s="3">
        <v>35443</v>
      </c>
      <c r="B3397" s="2">
        <v>1301</v>
      </c>
      <c r="C3397" t="s">
        <v>10224</v>
      </c>
      <c r="D3397" s="17">
        <v>2</v>
      </c>
    </row>
    <row r="3398" spans="1:4" x14ac:dyDescent="0.2">
      <c r="A3398" s="3">
        <v>35443</v>
      </c>
      <c r="B3398" s="2">
        <v>1085</v>
      </c>
      <c r="C3398" t="s">
        <v>10018</v>
      </c>
      <c r="D3398" s="17">
        <v>3</v>
      </c>
    </row>
    <row r="3399" spans="1:4" x14ac:dyDescent="0.2">
      <c r="A3399" s="3">
        <v>35443</v>
      </c>
      <c r="B3399" s="2">
        <v>369</v>
      </c>
      <c r="C3399" t="s">
        <v>9334</v>
      </c>
      <c r="D3399" s="17">
        <v>2</v>
      </c>
    </row>
    <row r="3400" spans="1:4" x14ac:dyDescent="0.2">
      <c r="A3400" s="3">
        <v>35443</v>
      </c>
      <c r="B3400" s="2">
        <v>1372</v>
      </c>
      <c r="C3400" t="s">
        <v>10292</v>
      </c>
      <c r="D3400" s="17">
        <v>5</v>
      </c>
    </row>
    <row r="3401" spans="1:4" x14ac:dyDescent="0.2">
      <c r="A3401" s="3">
        <v>35443</v>
      </c>
      <c r="B3401" s="2">
        <v>336</v>
      </c>
      <c r="C3401" t="s">
        <v>9304</v>
      </c>
      <c r="D3401" s="17">
        <v>2</v>
      </c>
    </row>
    <row r="3402" spans="1:4" x14ac:dyDescent="0.2">
      <c r="A3402" s="3">
        <v>35443</v>
      </c>
      <c r="B3402" s="2">
        <v>1471</v>
      </c>
      <c r="C3402" t="s">
        <v>10389</v>
      </c>
      <c r="D3402" s="17">
        <v>3</v>
      </c>
    </row>
    <row r="3403" spans="1:4" x14ac:dyDescent="0.2">
      <c r="A3403" s="3">
        <v>35443</v>
      </c>
      <c r="B3403" s="2">
        <v>469</v>
      </c>
      <c r="C3403" t="s">
        <v>9432</v>
      </c>
      <c r="D3403" s="17">
        <v>4</v>
      </c>
    </row>
    <row r="3404" spans="1:4" x14ac:dyDescent="0.2">
      <c r="A3404" s="3">
        <v>35443</v>
      </c>
      <c r="B3404" s="2">
        <v>1072</v>
      </c>
      <c r="C3404" t="s">
        <v>10006</v>
      </c>
      <c r="D3404" s="17">
        <v>2</v>
      </c>
    </row>
    <row r="3405" spans="1:4" x14ac:dyDescent="0.2">
      <c r="A3405" s="3">
        <v>35443</v>
      </c>
      <c r="B3405" s="2">
        <v>1234</v>
      </c>
      <c r="C3405" t="s">
        <v>10158</v>
      </c>
      <c r="D3405" s="17">
        <v>2</v>
      </c>
    </row>
    <row r="3406" spans="1:4" x14ac:dyDescent="0.2">
      <c r="A3406" s="3">
        <v>35443</v>
      </c>
      <c r="B3406" s="2">
        <v>1478</v>
      </c>
      <c r="C3406" t="s">
        <v>10396</v>
      </c>
      <c r="D3406" s="17">
        <v>3</v>
      </c>
    </row>
    <row r="3407" spans="1:4" x14ac:dyDescent="0.2">
      <c r="A3407" s="3">
        <v>35443</v>
      </c>
      <c r="B3407" s="2">
        <v>1162</v>
      </c>
      <c r="C3407" t="s">
        <v>10091</v>
      </c>
      <c r="D3407" s="17">
        <v>3</v>
      </c>
    </row>
    <row r="3408" spans="1:4" x14ac:dyDescent="0.2">
      <c r="A3408" s="3">
        <v>35443</v>
      </c>
      <c r="B3408" s="2">
        <v>682</v>
      </c>
      <c r="C3408" t="s">
        <v>9637</v>
      </c>
      <c r="D3408" s="17">
        <v>3</v>
      </c>
    </row>
    <row r="3409" spans="1:4" x14ac:dyDescent="0.2">
      <c r="A3409" s="3">
        <v>35443</v>
      </c>
      <c r="B3409" s="2">
        <v>820</v>
      </c>
      <c r="C3409" t="s">
        <v>9766</v>
      </c>
      <c r="D3409" s="17">
        <v>4</v>
      </c>
    </row>
    <row r="3410" spans="1:4" x14ac:dyDescent="0.2">
      <c r="A3410" s="3">
        <v>35443</v>
      </c>
      <c r="B3410" s="2">
        <v>1236</v>
      </c>
      <c r="C3410" t="s">
        <v>10160</v>
      </c>
      <c r="D3410" s="17">
        <v>3</v>
      </c>
    </row>
    <row r="3411" spans="1:4" x14ac:dyDescent="0.2">
      <c r="A3411" s="3">
        <v>35443</v>
      </c>
      <c r="B3411" s="2">
        <v>1132</v>
      </c>
      <c r="C3411" t="s">
        <v>10062</v>
      </c>
      <c r="D3411" s="17">
        <v>4</v>
      </c>
    </row>
    <row r="3412" spans="1:4" x14ac:dyDescent="0.2">
      <c r="A3412" s="3">
        <v>35443</v>
      </c>
      <c r="B3412" s="2">
        <v>616</v>
      </c>
      <c r="C3412" t="s">
        <v>9573</v>
      </c>
      <c r="D3412" s="17">
        <v>4</v>
      </c>
    </row>
    <row r="3413" spans="1:4" x14ac:dyDescent="0.2">
      <c r="A3413" s="3">
        <v>35443</v>
      </c>
      <c r="B3413" s="2">
        <v>1019</v>
      </c>
      <c r="C3413" t="s">
        <v>9955</v>
      </c>
      <c r="D3413" s="17">
        <v>2</v>
      </c>
    </row>
    <row r="3414" spans="1:4" x14ac:dyDescent="0.2">
      <c r="A3414" s="3">
        <v>35443</v>
      </c>
      <c r="B3414" s="2">
        <v>150</v>
      </c>
      <c r="C3414" t="s">
        <v>9128</v>
      </c>
      <c r="D3414" s="17">
        <v>2</v>
      </c>
    </row>
    <row r="3415" spans="1:4" x14ac:dyDescent="0.2">
      <c r="A3415" s="3">
        <v>35443</v>
      </c>
      <c r="B3415" s="2">
        <v>859</v>
      </c>
      <c r="C3415" t="s">
        <v>9803</v>
      </c>
      <c r="D3415" s="17">
        <v>4</v>
      </c>
    </row>
    <row r="3416" spans="1:4" x14ac:dyDescent="0.2">
      <c r="A3416" s="3">
        <v>35443</v>
      </c>
      <c r="B3416" s="2">
        <v>703</v>
      </c>
      <c r="C3416" t="s">
        <v>9656</v>
      </c>
      <c r="D3416" s="17">
        <v>3</v>
      </c>
    </row>
    <row r="3417" spans="1:4" x14ac:dyDescent="0.2">
      <c r="A3417" s="3">
        <v>35443</v>
      </c>
      <c r="B3417" s="2">
        <v>27</v>
      </c>
      <c r="C3417" t="s">
        <v>9008</v>
      </c>
      <c r="D3417" s="17">
        <v>4</v>
      </c>
    </row>
    <row r="3418" spans="1:4" x14ac:dyDescent="0.2">
      <c r="A3418" s="3">
        <v>35443</v>
      </c>
      <c r="B3418" s="2">
        <v>83</v>
      </c>
      <c r="C3418" t="s">
        <v>9064</v>
      </c>
      <c r="D3418" s="17">
        <v>4</v>
      </c>
    </row>
    <row r="3419" spans="1:4" x14ac:dyDescent="0.2">
      <c r="A3419" s="3">
        <v>35443</v>
      </c>
      <c r="B3419" s="2">
        <v>1059</v>
      </c>
      <c r="C3419" t="s">
        <v>9993</v>
      </c>
      <c r="D3419" s="17">
        <v>2</v>
      </c>
    </row>
    <row r="3420" spans="1:4" x14ac:dyDescent="0.2">
      <c r="A3420" s="3">
        <v>35443</v>
      </c>
      <c r="B3420" s="2">
        <v>1272</v>
      </c>
      <c r="C3420" t="s">
        <v>10195</v>
      </c>
      <c r="D3420" s="17">
        <v>4</v>
      </c>
    </row>
    <row r="3421" spans="1:4" x14ac:dyDescent="0.2">
      <c r="A3421" s="3">
        <v>35443</v>
      </c>
      <c r="B3421" s="2">
        <v>817</v>
      </c>
      <c r="C3421" t="s">
        <v>9763</v>
      </c>
      <c r="D3421" s="17">
        <v>3</v>
      </c>
    </row>
    <row r="3422" spans="1:4" x14ac:dyDescent="0.2">
      <c r="A3422" s="3">
        <v>35443</v>
      </c>
      <c r="B3422" s="2">
        <v>74</v>
      </c>
      <c r="C3422" t="s">
        <v>9055</v>
      </c>
      <c r="D3422" s="17">
        <v>3</v>
      </c>
    </row>
    <row r="3423" spans="1:4" x14ac:dyDescent="0.2">
      <c r="A3423" s="3">
        <v>35443</v>
      </c>
      <c r="B3423" s="2">
        <v>330</v>
      </c>
      <c r="C3423" t="s">
        <v>9298</v>
      </c>
      <c r="D3423" s="17">
        <v>4</v>
      </c>
    </row>
    <row r="3424" spans="1:4" x14ac:dyDescent="0.2">
      <c r="A3424" s="3">
        <v>35443</v>
      </c>
      <c r="B3424" s="2">
        <v>707</v>
      </c>
      <c r="C3424" t="s">
        <v>9660</v>
      </c>
      <c r="D3424" s="17">
        <v>2</v>
      </c>
    </row>
    <row r="3425" spans="1:4" x14ac:dyDescent="0.2">
      <c r="A3425" s="3">
        <v>35443</v>
      </c>
      <c r="B3425" s="2">
        <v>1329</v>
      </c>
      <c r="C3425" t="s">
        <v>10251</v>
      </c>
      <c r="D3425" s="17">
        <v>2</v>
      </c>
    </row>
    <row r="3426" spans="1:4" x14ac:dyDescent="0.2">
      <c r="A3426" s="3">
        <v>35443</v>
      </c>
      <c r="B3426" s="2">
        <v>413</v>
      </c>
      <c r="C3426" t="s">
        <v>9378</v>
      </c>
      <c r="D3426" s="17">
        <v>4</v>
      </c>
    </row>
    <row r="3427" spans="1:4" x14ac:dyDescent="0.2">
      <c r="A3427" s="3">
        <v>35443</v>
      </c>
      <c r="B3427" s="2">
        <v>457</v>
      </c>
      <c r="C3427" t="s">
        <v>9420</v>
      </c>
      <c r="D3427" s="17">
        <v>3</v>
      </c>
    </row>
    <row r="3428" spans="1:4" x14ac:dyDescent="0.2">
      <c r="A3428" s="3">
        <v>35443</v>
      </c>
      <c r="B3428" s="2">
        <v>740</v>
      </c>
      <c r="C3428" t="s">
        <v>9692</v>
      </c>
      <c r="D3428" s="17">
        <v>4</v>
      </c>
    </row>
    <row r="3429" spans="1:4" x14ac:dyDescent="0.2">
      <c r="A3429" s="3">
        <v>35443</v>
      </c>
      <c r="B3429" s="2">
        <v>1449</v>
      </c>
      <c r="C3429" t="s">
        <v>10367</v>
      </c>
      <c r="D3429" s="17">
        <v>4</v>
      </c>
    </row>
    <row r="3430" spans="1:4" x14ac:dyDescent="0.2">
      <c r="A3430" s="3">
        <v>35443</v>
      </c>
      <c r="B3430" s="2">
        <v>879</v>
      </c>
      <c r="C3430" t="s">
        <v>9821</v>
      </c>
      <c r="D3430" s="17">
        <v>3</v>
      </c>
    </row>
    <row r="3431" spans="1:4" x14ac:dyDescent="0.2">
      <c r="A3431" s="3">
        <v>35443</v>
      </c>
      <c r="B3431" s="2">
        <v>321</v>
      </c>
      <c r="C3431" t="s">
        <v>9290</v>
      </c>
      <c r="D3431" s="17">
        <v>2</v>
      </c>
    </row>
    <row r="3432" spans="1:4" x14ac:dyDescent="0.2">
      <c r="A3432" s="3">
        <v>35443</v>
      </c>
      <c r="B3432" s="2">
        <v>1536</v>
      </c>
      <c r="C3432" t="s">
        <v>10451</v>
      </c>
      <c r="D3432" s="17">
        <v>3</v>
      </c>
    </row>
    <row r="3433" spans="1:4" x14ac:dyDescent="0.2">
      <c r="A3433" s="3">
        <v>35443</v>
      </c>
      <c r="B3433" s="2">
        <v>594</v>
      </c>
      <c r="C3433" t="s">
        <v>9551</v>
      </c>
      <c r="D3433" s="17">
        <v>4</v>
      </c>
    </row>
    <row r="3434" spans="1:4" x14ac:dyDescent="0.2">
      <c r="A3434" s="3">
        <v>35443</v>
      </c>
      <c r="B3434" s="2">
        <v>1043</v>
      </c>
      <c r="C3434" t="s">
        <v>9978</v>
      </c>
      <c r="D3434" s="17">
        <v>2</v>
      </c>
    </row>
    <row r="3435" spans="1:4" x14ac:dyDescent="0.2">
      <c r="A3435" s="3">
        <v>35443</v>
      </c>
      <c r="B3435" s="2">
        <v>1486</v>
      </c>
      <c r="C3435" t="s">
        <v>10404</v>
      </c>
      <c r="D3435" s="17">
        <v>2</v>
      </c>
    </row>
    <row r="3436" spans="1:4" x14ac:dyDescent="0.2">
      <c r="A3436" s="3">
        <v>35443</v>
      </c>
      <c r="B3436" s="2">
        <v>571</v>
      </c>
      <c r="C3436" t="s">
        <v>9529</v>
      </c>
      <c r="D3436" s="17">
        <v>2</v>
      </c>
    </row>
    <row r="3437" spans="1:4" x14ac:dyDescent="0.2">
      <c r="A3437" s="3">
        <v>35443</v>
      </c>
      <c r="B3437" s="2">
        <v>615</v>
      </c>
      <c r="C3437" t="s">
        <v>9572</v>
      </c>
      <c r="D3437" s="17">
        <v>1</v>
      </c>
    </row>
    <row r="3438" spans="1:4" x14ac:dyDescent="0.2">
      <c r="A3438" s="3">
        <v>35443</v>
      </c>
      <c r="B3438" s="2">
        <v>898</v>
      </c>
      <c r="C3438" t="s">
        <v>9840</v>
      </c>
      <c r="D3438" s="17">
        <v>1</v>
      </c>
    </row>
    <row r="3439" spans="1:4" x14ac:dyDescent="0.2">
      <c r="A3439" s="3">
        <v>35443</v>
      </c>
      <c r="B3439" s="2">
        <v>771</v>
      </c>
      <c r="C3439" t="s">
        <v>9720</v>
      </c>
      <c r="D3439" s="17">
        <v>1</v>
      </c>
    </row>
    <row r="3440" spans="1:4" x14ac:dyDescent="0.2">
      <c r="A3440" s="3">
        <v>35443</v>
      </c>
      <c r="B3440" s="2">
        <v>1160</v>
      </c>
      <c r="C3440" t="s">
        <v>10089</v>
      </c>
      <c r="D3440" s="17">
        <v>2</v>
      </c>
    </row>
    <row r="3441" spans="1:4" x14ac:dyDescent="0.2">
      <c r="A3441" s="3">
        <v>35443</v>
      </c>
      <c r="B3441" s="2">
        <v>1137</v>
      </c>
      <c r="C3441" t="s">
        <v>10067</v>
      </c>
      <c r="D3441" s="17">
        <v>1</v>
      </c>
    </row>
    <row r="3442" spans="1:4" x14ac:dyDescent="0.2">
      <c r="A3442" s="3">
        <v>35443</v>
      </c>
      <c r="B3442" s="2">
        <v>61</v>
      </c>
      <c r="C3442" t="s">
        <v>9043</v>
      </c>
      <c r="D3442" s="17">
        <v>1</v>
      </c>
    </row>
    <row r="3443" spans="1:4" x14ac:dyDescent="0.2">
      <c r="A3443" s="3">
        <v>35443</v>
      </c>
      <c r="B3443" s="2">
        <v>172</v>
      </c>
      <c r="C3443" t="s">
        <v>9149</v>
      </c>
      <c r="D3443" s="17">
        <v>1</v>
      </c>
    </row>
    <row r="3444" spans="1:4" x14ac:dyDescent="0.2">
      <c r="A3444" s="3">
        <v>35443</v>
      </c>
      <c r="B3444" s="2">
        <v>255</v>
      </c>
      <c r="C3444" t="s">
        <v>9227</v>
      </c>
      <c r="D3444" s="17">
        <v>2</v>
      </c>
    </row>
    <row r="3445" spans="1:4" x14ac:dyDescent="0.2">
      <c r="A3445" s="3">
        <v>35443</v>
      </c>
      <c r="B3445" s="2">
        <v>1328</v>
      </c>
      <c r="C3445" t="s">
        <v>10250</v>
      </c>
      <c r="D3445" s="17">
        <v>2</v>
      </c>
    </row>
    <row r="3446" spans="1:4" x14ac:dyDescent="0.2">
      <c r="A3446" s="3">
        <v>35443</v>
      </c>
      <c r="B3446" s="2">
        <v>292</v>
      </c>
      <c r="C3446" t="s">
        <v>9262</v>
      </c>
      <c r="D3446" s="17">
        <v>1</v>
      </c>
    </row>
    <row r="3447" spans="1:4" x14ac:dyDescent="0.2">
      <c r="A3447" s="3">
        <v>35443</v>
      </c>
      <c r="B3447" s="2">
        <v>1294</v>
      </c>
      <c r="C3447" t="s">
        <v>10217</v>
      </c>
      <c r="D3447" s="17">
        <v>2</v>
      </c>
    </row>
    <row r="3448" spans="1:4" x14ac:dyDescent="0.2">
      <c r="A3448" s="3">
        <v>35443</v>
      </c>
      <c r="B3448" s="2">
        <v>392</v>
      </c>
      <c r="C3448" t="s">
        <v>9357</v>
      </c>
      <c r="D3448" s="17">
        <v>1</v>
      </c>
    </row>
    <row r="3449" spans="1:4" x14ac:dyDescent="0.2">
      <c r="A3449" s="3">
        <v>35443</v>
      </c>
      <c r="B3449" s="2">
        <v>1128</v>
      </c>
      <c r="C3449" t="s">
        <v>10058</v>
      </c>
      <c r="D3449" s="17">
        <v>2</v>
      </c>
    </row>
    <row r="3450" spans="1:4" x14ac:dyDescent="0.2">
      <c r="A3450" s="3">
        <v>35443</v>
      </c>
      <c r="B3450" s="2">
        <v>1007</v>
      </c>
      <c r="C3450" t="s">
        <v>9944</v>
      </c>
      <c r="D3450" s="17">
        <v>1</v>
      </c>
    </row>
    <row r="3451" spans="1:4" x14ac:dyDescent="0.2">
      <c r="A3451" s="3">
        <v>35443</v>
      </c>
      <c r="B3451" s="2">
        <v>425</v>
      </c>
      <c r="C3451" t="s">
        <v>9389</v>
      </c>
      <c r="D3451" s="17">
        <v>1</v>
      </c>
    </row>
    <row r="3452" spans="1:4" x14ac:dyDescent="0.2">
      <c r="A3452" s="3">
        <v>35443</v>
      </c>
      <c r="B3452" s="2">
        <v>1028</v>
      </c>
      <c r="C3452" t="s">
        <v>9963</v>
      </c>
      <c r="D3452" s="17">
        <v>1</v>
      </c>
    </row>
    <row r="3453" spans="1:4" x14ac:dyDescent="0.2">
      <c r="A3453" s="3">
        <v>35443</v>
      </c>
      <c r="B3453" s="2">
        <v>1190</v>
      </c>
      <c r="C3453" t="s">
        <v>10117</v>
      </c>
      <c r="D3453" s="17">
        <v>1</v>
      </c>
    </row>
    <row r="3454" spans="1:4" x14ac:dyDescent="0.2">
      <c r="A3454" s="3">
        <v>35443</v>
      </c>
      <c r="B3454" s="2">
        <v>1434</v>
      </c>
      <c r="C3454" t="s">
        <v>10353</v>
      </c>
      <c r="D3454" s="17">
        <v>2</v>
      </c>
    </row>
    <row r="3455" spans="1:4" x14ac:dyDescent="0.2">
      <c r="A3455" s="3">
        <v>35444</v>
      </c>
      <c r="B3455" s="2">
        <v>275</v>
      </c>
      <c r="C3455" t="s">
        <v>9247</v>
      </c>
      <c r="D3455" s="17">
        <v>4</v>
      </c>
    </row>
    <row r="3456" spans="1:4" x14ac:dyDescent="0.2">
      <c r="A3456" s="3">
        <v>35444</v>
      </c>
      <c r="B3456" s="2">
        <v>957</v>
      </c>
      <c r="C3456" t="s">
        <v>9894</v>
      </c>
      <c r="D3456" s="17">
        <v>4</v>
      </c>
    </row>
    <row r="3457" spans="1:4" x14ac:dyDescent="0.2">
      <c r="A3457" s="3">
        <v>35444</v>
      </c>
      <c r="B3457" s="2">
        <v>468</v>
      </c>
      <c r="C3457" t="s">
        <v>9431</v>
      </c>
      <c r="D3457" s="17">
        <v>3</v>
      </c>
    </row>
    <row r="3458" spans="1:4" x14ac:dyDescent="0.2">
      <c r="A3458" s="3">
        <v>35444</v>
      </c>
      <c r="B3458" s="2">
        <v>791</v>
      </c>
      <c r="C3458" t="s">
        <v>9738</v>
      </c>
      <c r="D3458" s="17">
        <v>3</v>
      </c>
    </row>
    <row r="3459" spans="1:4" x14ac:dyDescent="0.2">
      <c r="A3459" s="3">
        <v>35444</v>
      </c>
      <c r="B3459" s="2">
        <v>441</v>
      </c>
      <c r="C3459" t="s">
        <v>9405</v>
      </c>
      <c r="D3459" s="17">
        <v>2</v>
      </c>
    </row>
    <row r="3460" spans="1:4" x14ac:dyDescent="0.2">
      <c r="A3460" s="3">
        <v>35444</v>
      </c>
      <c r="B3460" s="2">
        <v>458</v>
      </c>
      <c r="C3460" t="s">
        <v>9421</v>
      </c>
      <c r="D3460" s="17">
        <v>2</v>
      </c>
    </row>
    <row r="3461" spans="1:4" x14ac:dyDescent="0.2">
      <c r="A3461" s="3">
        <v>35444</v>
      </c>
      <c r="B3461" s="2">
        <v>408</v>
      </c>
      <c r="C3461" t="s">
        <v>9373</v>
      </c>
      <c r="D3461" s="17">
        <v>2</v>
      </c>
    </row>
    <row r="3462" spans="1:4" x14ac:dyDescent="0.2">
      <c r="A3462" s="3">
        <v>35444</v>
      </c>
      <c r="B3462" s="2">
        <v>1275</v>
      </c>
      <c r="C3462" t="s">
        <v>10198</v>
      </c>
      <c r="D3462" s="17">
        <v>3</v>
      </c>
    </row>
    <row r="3463" spans="1:4" x14ac:dyDescent="0.2">
      <c r="A3463" s="3">
        <v>35444</v>
      </c>
      <c r="B3463" s="2">
        <v>732</v>
      </c>
      <c r="C3463" t="s">
        <v>9685</v>
      </c>
      <c r="D3463" s="17">
        <v>3</v>
      </c>
    </row>
    <row r="3464" spans="1:4" x14ac:dyDescent="0.2">
      <c r="A3464" s="3">
        <v>35444</v>
      </c>
      <c r="B3464" s="2">
        <v>389</v>
      </c>
      <c r="C3464" t="s">
        <v>9354</v>
      </c>
      <c r="D3464" s="17">
        <v>3</v>
      </c>
    </row>
    <row r="3465" spans="1:4" x14ac:dyDescent="0.2">
      <c r="A3465" s="3">
        <v>35444</v>
      </c>
      <c r="B3465" s="2">
        <v>1005</v>
      </c>
      <c r="C3465" t="s">
        <v>9942</v>
      </c>
      <c r="D3465" s="17">
        <v>3</v>
      </c>
    </row>
    <row r="3466" spans="1:4" x14ac:dyDescent="0.2">
      <c r="A3466" s="3">
        <v>35444</v>
      </c>
      <c r="B3466" s="2">
        <v>715</v>
      </c>
      <c r="C3466" t="s">
        <v>9668</v>
      </c>
      <c r="D3466" s="17">
        <v>4</v>
      </c>
    </row>
    <row r="3467" spans="1:4" x14ac:dyDescent="0.2">
      <c r="A3467" s="3">
        <v>35444</v>
      </c>
      <c r="B3467" s="2">
        <v>439</v>
      </c>
      <c r="C3467" t="s">
        <v>9403</v>
      </c>
      <c r="D3467" s="17">
        <v>5</v>
      </c>
    </row>
    <row r="3468" spans="1:4" x14ac:dyDescent="0.2">
      <c r="A3468" s="3">
        <v>35444</v>
      </c>
      <c r="B3468" s="2">
        <v>742</v>
      </c>
      <c r="C3468" t="s">
        <v>9694</v>
      </c>
      <c r="D3468" s="17">
        <v>3</v>
      </c>
    </row>
    <row r="3469" spans="1:4" x14ac:dyDescent="0.2">
      <c r="A3469" s="3">
        <v>35444</v>
      </c>
      <c r="B3469" s="2">
        <v>772</v>
      </c>
      <c r="C3469" t="s">
        <v>9721</v>
      </c>
      <c r="D3469" s="17">
        <v>3</v>
      </c>
    </row>
    <row r="3470" spans="1:4" x14ac:dyDescent="0.2">
      <c r="A3470" s="3">
        <v>35444</v>
      </c>
      <c r="B3470" s="2">
        <v>543</v>
      </c>
      <c r="C3470" t="s">
        <v>9502</v>
      </c>
      <c r="D3470" s="17">
        <v>4</v>
      </c>
    </row>
    <row r="3471" spans="1:4" x14ac:dyDescent="0.2">
      <c r="A3471" s="3">
        <v>35444</v>
      </c>
      <c r="B3471" s="2">
        <v>226</v>
      </c>
      <c r="C3471" t="s">
        <v>9199</v>
      </c>
      <c r="D3471" s="17">
        <v>2</v>
      </c>
    </row>
    <row r="3472" spans="1:4" x14ac:dyDescent="0.2">
      <c r="A3472" s="3">
        <v>35444</v>
      </c>
      <c r="B3472" s="2">
        <v>422</v>
      </c>
      <c r="C3472" t="s">
        <v>9386</v>
      </c>
      <c r="D3472" s="17">
        <v>3</v>
      </c>
    </row>
    <row r="3473" spans="1:4" x14ac:dyDescent="0.2">
      <c r="A3473" s="3">
        <v>35444</v>
      </c>
      <c r="B3473" s="2">
        <v>905</v>
      </c>
      <c r="C3473" t="s">
        <v>9846</v>
      </c>
      <c r="D3473" s="17">
        <v>5</v>
      </c>
    </row>
    <row r="3474" spans="1:4" x14ac:dyDescent="0.2">
      <c r="A3474" s="3">
        <v>35444</v>
      </c>
      <c r="B3474" s="2">
        <v>1015</v>
      </c>
      <c r="C3474" t="s">
        <v>9951</v>
      </c>
      <c r="D3474" s="17">
        <v>5</v>
      </c>
    </row>
    <row r="3475" spans="1:4" x14ac:dyDescent="0.2">
      <c r="A3475" s="3">
        <v>35444</v>
      </c>
      <c r="B3475" s="2">
        <v>1098</v>
      </c>
      <c r="C3475" t="s">
        <v>10031</v>
      </c>
      <c r="D3475" s="17">
        <v>5</v>
      </c>
    </row>
    <row r="3476" spans="1:4" x14ac:dyDescent="0.2">
      <c r="A3476" s="3">
        <v>35444</v>
      </c>
      <c r="B3476" s="2">
        <v>740</v>
      </c>
      <c r="C3476" t="s">
        <v>9692</v>
      </c>
      <c r="D3476" s="17">
        <v>3</v>
      </c>
    </row>
    <row r="3477" spans="1:4" x14ac:dyDescent="0.2">
      <c r="A3477" s="3">
        <v>35444</v>
      </c>
      <c r="B3477" s="2">
        <v>1168</v>
      </c>
      <c r="C3477" t="s">
        <v>10097</v>
      </c>
      <c r="D3477" s="17">
        <v>4</v>
      </c>
    </row>
    <row r="3478" spans="1:4" x14ac:dyDescent="0.2">
      <c r="A3478" s="3">
        <v>35444</v>
      </c>
      <c r="B3478" s="2">
        <v>579</v>
      </c>
      <c r="C3478" t="s">
        <v>9536</v>
      </c>
      <c r="D3478" s="17">
        <v>2</v>
      </c>
    </row>
    <row r="3479" spans="1:4" x14ac:dyDescent="0.2">
      <c r="A3479" s="3">
        <v>35444</v>
      </c>
      <c r="B3479" s="2">
        <v>1235</v>
      </c>
      <c r="C3479" t="s">
        <v>10159</v>
      </c>
      <c r="D3479" s="17">
        <v>3</v>
      </c>
    </row>
    <row r="3480" spans="1:4" x14ac:dyDescent="0.2">
      <c r="A3480" s="3">
        <v>35444</v>
      </c>
      <c r="B3480" s="2">
        <v>413</v>
      </c>
      <c r="C3480" t="s">
        <v>9378</v>
      </c>
      <c r="D3480" s="17">
        <v>3</v>
      </c>
    </row>
    <row r="3481" spans="1:4" x14ac:dyDescent="0.2">
      <c r="A3481" s="3">
        <v>35444</v>
      </c>
      <c r="B3481" s="2">
        <v>590</v>
      </c>
      <c r="C3481" t="s">
        <v>9547</v>
      </c>
      <c r="D3481" s="17">
        <v>3</v>
      </c>
    </row>
    <row r="3482" spans="1:4" x14ac:dyDescent="0.2">
      <c r="A3482" s="3">
        <v>35444</v>
      </c>
      <c r="B3482" s="2">
        <v>473</v>
      </c>
      <c r="C3482" t="s">
        <v>9436</v>
      </c>
      <c r="D3482" s="17">
        <v>3</v>
      </c>
    </row>
    <row r="3483" spans="1:4" x14ac:dyDescent="0.2">
      <c r="A3483" s="3">
        <v>35444</v>
      </c>
      <c r="B3483" s="2">
        <v>823</v>
      </c>
      <c r="C3483" t="s">
        <v>9768</v>
      </c>
      <c r="D3483" s="17">
        <v>3</v>
      </c>
    </row>
    <row r="3484" spans="1:4" x14ac:dyDescent="0.2">
      <c r="A3484" s="3">
        <v>35444</v>
      </c>
      <c r="B3484" s="2">
        <v>919</v>
      </c>
      <c r="C3484" t="s">
        <v>9860</v>
      </c>
      <c r="D3484" s="17">
        <v>2</v>
      </c>
    </row>
    <row r="3485" spans="1:4" x14ac:dyDescent="0.2">
      <c r="A3485" s="3">
        <v>35444</v>
      </c>
      <c r="B3485" s="2">
        <v>183</v>
      </c>
      <c r="C3485" t="s">
        <v>9159</v>
      </c>
      <c r="D3485" s="17">
        <v>3</v>
      </c>
    </row>
    <row r="3486" spans="1:4" x14ac:dyDescent="0.2">
      <c r="A3486" s="3">
        <v>35444</v>
      </c>
      <c r="B3486" s="2">
        <v>1264</v>
      </c>
      <c r="C3486" t="s">
        <v>10187</v>
      </c>
      <c r="D3486" s="17">
        <v>2</v>
      </c>
    </row>
    <row r="3487" spans="1:4" x14ac:dyDescent="0.2">
      <c r="A3487" s="3">
        <v>35444</v>
      </c>
      <c r="B3487" s="2">
        <v>722</v>
      </c>
      <c r="C3487" t="s">
        <v>9675</v>
      </c>
      <c r="D3487" s="17">
        <v>3</v>
      </c>
    </row>
    <row r="3488" spans="1:4" x14ac:dyDescent="0.2">
      <c r="A3488" s="3">
        <v>35444</v>
      </c>
      <c r="B3488" s="2">
        <v>426</v>
      </c>
      <c r="C3488" t="s">
        <v>9390</v>
      </c>
      <c r="D3488" s="17">
        <v>4</v>
      </c>
    </row>
    <row r="3489" spans="1:4" x14ac:dyDescent="0.2">
      <c r="A3489" s="3">
        <v>35444</v>
      </c>
      <c r="B3489" s="2">
        <v>948</v>
      </c>
      <c r="C3489" t="s">
        <v>9886</v>
      </c>
      <c r="D3489" s="17">
        <v>3</v>
      </c>
    </row>
    <row r="3490" spans="1:4" x14ac:dyDescent="0.2">
      <c r="A3490" s="3">
        <v>35444</v>
      </c>
      <c r="B3490" s="2">
        <v>526</v>
      </c>
      <c r="C3490" t="s">
        <v>9485</v>
      </c>
      <c r="D3490" s="17">
        <v>3</v>
      </c>
    </row>
    <row r="3491" spans="1:4" x14ac:dyDescent="0.2">
      <c r="A3491" s="3">
        <v>35444</v>
      </c>
      <c r="B3491" s="2">
        <v>649</v>
      </c>
      <c r="C3491" t="s">
        <v>9606</v>
      </c>
      <c r="D3491" s="17">
        <v>3</v>
      </c>
    </row>
    <row r="3492" spans="1:4" x14ac:dyDescent="0.2">
      <c r="A3492" s="3">
        <v>35444</v>
      </c>
      <c r="B3492" s="2">
        <v>1425</v>
      </c>
      <c r="C3492" t="s">
        <v>10344</v>
      </c>
      <c r="D3492" s="17">
        <v>2</v>
      </c>
    </row>
    <row r="3493" spans="1:4" x14ac:dyDescent="0.2">
      <c r="A3493" s="3">
        <v>35444</v>
      </c>
      <c r="B3493" s="2">
        <v>289</v>
      </c>
      <c r="C3493" t="s">
        <v>9259</v>
      </c>
      <c r="D3493" s="17">
        <v>3</v>
      </c>
    </row>
    <row r="3494" spans="1:4" x14ac:dyDescent="0.2">
      <c r="A3494" s="3">
        <v>35444</v>
      </c>
      <c r="B3494" s="2">
        <v>1551</v>
      </c>
      <c r="C3494" t="s">
        <v>10465</v>
      </c>
      <c r="D3494" s="17">
        <v>4</v>
      </c>
    </row>
    <row r="3495" spans="1:4" x14ac:dyDescent="0.2">
      <c r="A3495" s="3">
        <v>35444</v>
      </c>
      <c r="B3495" s="2">
        <v>688</v>
      </c>
      <c r="C3495" t="s">
        <v>9643</v>
      </c>
      <c r="D3495" s="17">
        <v>3</v>
      </c>
    </row>
    <row r="3496" spans="1:4" x14ac:dyDescent="0.2">
      <c r="A3496" s="3">
        <v>35444</v>
      </c>
      <c r="B3496" s="2">
        <v>989</v>
      </c>
      <c r="C3496" t="s">
        <v>9926</v>
      </c>
      <c r="D3496" s="17">
        <v>4</v>
      </c>
    </row>
    <row r="3497" spans="1:4" x14ac:dyDescent="0.2">
      <c r="A3497" s="3">
        <v>35444</v>
      </c>
      <c r="B3497" s="2">
        <v>1205</v>
      </c>
      <c r="C3497" t="s">
        <v>10129</v>
      </c>
      <c r="D3497" s="17">
        <v>3</v>
      </c>
    </row>
    <row r="3498" spans="1:4" x14ac:dyDescent="0.2">
      <c r="A3498" s="3">
        <v>35444</v>
      </c>
      <c r="B3498" s="2">
        <v>556</v>
      </c>
      <c r="C3498" t="s">
        <v>9515</v>
      </c>
      <c r="D3498" s="17">
        <v>3</v>
      </c>
    </row>
    <row r="3499" spans="1:4" x14ac:dyDescent="0.2">
      <c r="A3499" s="3">
        <v>35444</v>
      </c>
      <c r="B3499" s="2">
        <v>945</v>
      </c>
      <c r="C3499" t="s">
        <v>9884</v>
      </c>
      <c r="D3499" s="17">
        <v>2</v>
      </c>
    </row>
    <row r="3500" spans="1:4" x14ac:dyDescent="0.2">
      <c r="A3500" s="3">
        <v>35444</v>
      </c>
      <c r="B3500" s="2">
        <v>702</v>
      </c>
      <c r="C3500" t="s">
        <v>9655</v>
      </c>
      <c r="D3500" s="17">
        <v>2</v>
      </c>
    </row>
    <row r="3501" spans="1:4" x14ac:dyDescent="0.2">
      <c r="A3501" s="3">
        <v>35444</v>
      </c>
      <c r="B3501" s="2">
        <v>1239</v>
      </c>
      <c r="C3501" t="s">
        <v>10163</v>
      </c>
      <c r="D3501" s="17">
        <v>3</v>
      </c>
    </row>
    <row r="3502" spans="1:4" x14ac:dyDescent="0.2">
      <c r="A3502" s="3">
        <v>35444</v>
      </c>
      <c r="B3502" s="2">
        <v>457</v>
      </c>
      <c r="C3502" t="s">
        <v>9420</v>
      </c>
      <c r="D3502" s="17">
        <v>2</v>
      </c>
    </row>
    <row r="3503" spans="1:4" x14ac:dyDescent="0.2">
      <c r="A3503" s="3">
        <v>35444</v>
      </c>
      <c r="B3503" s="2">
        <v>1245</v>
      </c>
      <c r="C3503" t="s">
        <v>10169</v>
      </c>
      <c r="D3503" s="17">
        <v>3</v>
      </c>
    </row>
    <row r="3504" spans="1:4" x14ac:dyDescent="0.2">
      <c r="A3504" s="3">
        <v>35444</v>
      </c>
      <c r="B3504" s="2">
        <v>24</v>
      </c>
      <c r="C3504" t="s">
        <v>9005</v>
      </c>
      <c r="D3504" s="17">
        <v>3</v>
      </c>
    </row>
    <row r="3505" spans="1:4" x14ac:dyDescent="0.2">
      <c r="A3505" s="3">
        <v>35444</v>
      </c>
      <c r="B3505" s="2">
        <v>1399</v>
      </c>
      <c r="C3505" t="s">
        <v>10318</v>
      </c>
      <c r="D3505" s="17">
        <v>2</v>
      </c>
    </row>
    <row r="3506" spans="1:4" x14ac:dyDescent="0.2">
      <c r="A3506" s="3">
        <v>35444</v>
      </c>
      <c r="B3506" s="2">
        <v>390</v>
      </c>
      <c r="C3506" t="s">
        <v>9355</v>
      </c>
      <c r="D3506" s="17">
        <v>3</v>
      </c>
    </row>
    <row r="3507" spans="1:4" x14ac:dyDescent="0.2">
      <c r="A3507" s="3">
        <v>35444</v>
      </c>
      <c r="B3507" s="2">
        <v>1438</v>
      </c>
      <c r="C3507" t="s">
        <v>10357</v>
      </c>
      <c r="D3507" s="17">
        <v>3</v>
      </c>
    </row>
    <row r="3508" spans="1:4" x14ac:dyDescent="0.2">
      <c r="A3508" s="3">
        <v>35444</v>
      </c>
      <c r="B3508" s="2">
        <v>1415</v>
      </c>
      <c r="C3508" t="s">
        <v>10334</v>
      </c>
      <c r="D3508" s="17">
        <v>4</v>
      </c>
    </row>
    <row r="3509" spans="1:4" x14ac:dyDescent="0.2">
      <c r="A3509" s="3">
        <v>35444</v>
      </c>
      <c r="B3509" s="2">
        <v>340</v>
      </c>
      <c r="C3509" t="s">
        <v>9308</v>
      </c>
      <c r="D3509" s="17">
        <v>3</v>
      </c>
    </row>
    <row r="3510" spans="1:4" x14ac:dyDescent="0.2">
      <c r="A3510" s="3">
        <v>35444</v>
      </c>
      <c r="B3510" s="2">
        <v>260</v>
      </c>
      <c r="C3510" t="s">
        <v>9232</v>
      </c>
      <c r="D3510" s="17">
        <v>4</v>
      </c>
    </row>
    <row r="3511" spans="1:4" x14ac:dyDescent="0.2">
      <c r="A3511" s="3">
        <v>35444</v>
      </c>
      <c r="B3511" s="2">
        <v>250</v>
      </c>
      <c r="C3511" t="s">
        <v>9222</v>
      </c>
      <c r="D3511" s="17">
        <v>3</v>
      </c>
    </row>
    <row r="3512" spans="1:4" x14ac:dyDescent="0.2">
      <c r="A3512" s="3">
        <v>35444</v>
      </c>
      <c r="B3512" s="2">
        <v>1425</v>
      </c>
      <c r="C3512" t="s">
        <v>10344</v>
      </c>
      <c r="D3512" s="17">
        <v>2</v>
      </c>
    </row>
    <row r="3513" spans="1:4" x14ac:dyDescent="0.2">
      <c r="A3513" s="3">
        <v>35444</v>
      </c>
      <c r="B3513" s="2">
        <v>1429</v>
      </c>
      <c r="C3513" t="s">
        <v>10348</v>
      </c>
      <c r="D3513" s="17">
        <v>3</v>
      </c>
    </row>
    <row r="3514" spans="1:4" x14ac:dyDescent="0.2">
      <c r="A3514" s="3">
        <v>35444</v>
      </c>
      <c r="B3514" s="2">
        <v>1053</v>
      </c>
      <c r="C3514" t="s">
        <v>9987</v>
      </c>
      <c r="D3514" s="17">
        <v>4</v>
      </c>
    </row>
    <row r="3515" spans="1:4" x14ac:dyDescent="0.2">
      <c r="A3515" s="3">
        <v>35444</v>
      </c>
      <c r="B3515" s="2">
        <v>1402</v>
      </c>
      <c r="C3515" t="s">
        <v>10321</v>
      </c>
      <c r="D3515" s="17">
        <v>4</v>
      </c>
    </row>
    <row r="3516" spans="1:4" x14ac:dyDescent="0.2">
      <c r="A3516" s="3">
        <v>35444</v>
      </c>
      <c r="B3516" s="2">
        <v>354</v>
      </c>
      <c r="C3516" t="s">
        <v>9320</v>
      </c>
      <c r="D3516" s="17">
        <v>3</v>
      </c>
    </row>
    <row r="3517" spans="1:4" x14ac:dyDescent="0.2">
      <c r="A3517" s="3">
        <v>35444</v>
      </c>
      <c r="B3517" s="2">
        <v>383</v>
      </c>
      <c r="C3517" t="s">
        <v>9348</v>
      </c>
      <c r="D3517" s="17">
        <v>2</v>
      </c>
    </row>
    <row r="3518" spans="1:4" x14ac:dyDescent="0.2">
      <c r="A3518" s="3">
        <v>35444</v>
      </c>
      <c r="B3518" s="2">
        <v>1026</v>
      </c>
      <c r="C3518" t="s">
        <v>9961</v>
      </c>
      <c r="D3518" s="17">
        <v>2</v>
      </c>
    </row>
    <row r="3519" spans="1:4" x14ac:dyDescent="0.2">
      <c r="A3519" s="3">
        <v>35444</v>
      </c>
      <c r="B3519" s="2">
        <v>516</v>
      </c>
      <c r="C3519" t="s">
        <v>9475</v>
      </c>
      <c r="D3519" s="17">
        <v>2</v>
      </c>
    </row>
    <row r="3520" spans="1:4" x14ac:dyDescent="0.2">
      <c r="A3520" s="3">
        <v>35444</v>
      </c>
      <c r="B3520" s="2">
        <v>966</v>
      </c>
      <c r="C3520" t="s">
        <v>9903</v>
      </c>
      <c r="D3520" s="17">
        <v>4</v>
      </c>
    </row>
    <row r="3521" spans="1:4" x14ac:dyDescent="0.2">
      <c r="A3521" s="3">
        <v>35444</v>
      </c>
      <c r="B3521" s="2">
        <v>837</v>
      </c>
      <c r="C3521" t="s">
        <v>9782</v>
      </c>
      <c r="D3521" s="17">
        <v>4</v>
      </c>
    </row>
    <row r="3522" spans="1:4" x14ac:dyDescent="0.2">
      <c r="A3522" s="3">
        <v>35444</v>
      </c>
      <c r="B3522" s="2">
        <v>493</v>
      </c>
      <c r="C3522" t="s">
        <v>9454</v>
      </c>
      <c r="D3522" s="17">
        <v>2</v>
      </c>
    </row>
    <row r="3523" spans="1:4" x14ac:dyDescent="0.2">
      <c r="A3523" s="3">
        <v>35444</v>
      </c>
      <c r="B3523" s="2">
        <v>1109</v>
      </c>
      <c r="C3523" t="s">
        <v>10041</v>
      </c>
      <c r="D3523" s="17">
        <v>4</v>
      </c>
    </row>
    <row r="3524" spans="1:4" x14ac:dyDescent="0.2">
      <c r="A3524" s="3">
        <v>35444</v>
      </c>
      <c r="B3524" s="2">
        <v>820</v>
      </c>
      <c r="C3524" t="s">
        <v>9766</v>
      </c>
      <c r="D3524" s="17">
        <v>4</v>
      </c>
    </row>
    <row r="3525" spans="1:4" x14ac:dyDescent="0.2">
      <c r="A3525" s="3">
        <v>35444</v>
      </c>
      <c r="B3525" s="2">
        <v>640</v>
      </c>
      <c r="C3525" t="s">
        <v>9597</v>
      </c>
      <c r="D3525" s="17">
        <v>2</v>
      </c>
    </row>
    <row r="3526" spans="1:4" x14ac:dyDescent="0.2">
      <c r="A3526" s="3">
        <v>35444</v>
      </c>
      <c r="B3526" s="2">
        <v>1056</v>
      </c>
      <c r="C3526" t="s">
        <v>9990</v>
      </c>
      <c r="D3526" s="17">
        <v>3</v>
      </c>
    </row>
    <row r="3527" spans="1:4" x14ac:dyDescent="0.2">
      <c r="A3527" s="3">
        <v>35444</v>
      </c>
      <c r="B3527" s="2">
        <v>680</v>
      </c>
      <c r="C3527" t="s">
        <v>9635</v>
      </c>
      <c r="D3527" s="17">
        <v>3</v>
      </c>
    </row>
    <row r="3528" spans="1:4" x14ac:dyDescent="0.2">
      <c r="A3528" s="3">
        <v>35444</v>
      </c>
      <c r="B3528" s="2">
        <v>524</v>
      </c>
      <c r="C3528" t="s">
        <v>9483</v>
      </c>
      <c r="D3528" s="17">
        <v>2</v>
      </c>
    </row>
    <row r="3529" spans="1:4" x14ac:dyDescent="0.2">
      <c r="A3529" s="3">
        <v>35444</v>
      </c>
      <c r="B3529" s="2">
        <v>1200</v>
      </c>
      <c r="C3529" t="s">
        <v>10125</v>
      </c>
      <c r="D3529" s="17">
        <v>3</v>
      </c>
    </row>
    <row r="3530" spans="1:4" x14ac:dyDescent="0.2">
      <c r="A3530" s="3">
        <v>35444</v>
      </c>
      <c r="B3530" s="2">
        <v>1350</v>
      </c>
      <c r="C3530" t="s">
        <v>10272</v>
      </c>
      <c r="D3530" s="17">
        <v>3</v>
      </c>
    </row>
    <row r="3531" spans="1:4" x14ac:dyDescent="0.2">
      <c r="A3531" s="3">
        <v>35444</v>
      </c>
      <c r="B3531" s="2">
        <v>900</v>
      </c>
      <c r="C3531" t="s">
        <v>9842</v>
      </c>
      <c r="D3531" s="17">
        <v>4</v>
      </c>
    </row>
    <row r="3532" spans="1:4" x14ac:dyDescent="0.2">
      <c r="A3532" s="3">
        <v>35444</v>
      </c>
      <c r="B3532" s="2">
        <v>690</v>
      </c>
      <c r="C3532" t="s">
        <v>9644</v>
      </c>
      <c r="D3532" s="17">
        <v>4</v>
      </c>
    </row>
    <row r="3533" spans="1:4" x14ac:dyDescent="0.2">
      <c r="A3533" s="3">
        <v>35444</v>
      </c>
      <c r="B3533" s="2">
        <v>907</v>
      </c>
      <c r="C3533" t="s">
        <v>9848</v>
      </c>
      <c r="D3533" s="17">
        <v>4</v>
      </c>
    </row>
    <row r="3534" spans="1:4" x14ac:dyDescent="0.2">
      <c r="A3534" s="3">
        <v>35444</v>
      </c>
      <c r="B3534" s="2">
        <v>258</v>
      </c>
      <c r="C3534" t="s">
        <v>9230</v>
      </c>
      <c r="D3534" s="17">
        <v>4</v>
      </c>
    </row>
    <row r="3535" spans="1:4" x14ac:dyDescent="0.2">
      <c r="A3535" s="3">
        <v>35444</v>
      </c>
      <c r="B3535" s="2">
        <v>542</v>
      </c>
      <c r="C3535" t="s">
        <v>9501</v>
      </c>
      <c r="D3535" s="17">
        <v>3</v>
      </c>
    </row>
    <row r="3536" spans="1:4" x14ac:dyDescent="0.2">
      <c r="A3536" s="3">
        <v>35444</v>
      </c>
      <c r="B3536" s="2">
        <v>951</v>
      </c>
      <c r="C3536" t="s">
        <v>9888</v>
      </c>
      <c r="D3536" s="17">
        <v>4</v>
      </c>
    </row>
    <row r="3537" spans="1:4" x14ac:dyDescent="0.2">
      <c r="A3537" s="3">
        <v>35444</v>
      </c>
      <c r="B3537" s="2">
        <v>862</v>
      </c>
      <c r="C3537" t="s">
        <v>9806</v>
      </c>
      <c r="D3537" s="17">
        <v>2</v>
      </c>
    </row>
    <row r="3538" spans="1:4" x14ac:dyDescent="0.2">
      <c r="A3538" s="3">
        <v>35444</v>
      </c>
      <c r="B3538" s="2">
        <v>1544</v>
      </c>
      <c r="C3538" t="s">
        <v>10459</v>
      </c>
      <c r="D3538" s="17">
        <v>3</v>
      </c>
    </row>
    <row r="3539" spans="1:4" x14ac:dyDescent="0.2">
      <c r="A3539" s="3">
        <v>35445</v>
      </c>
      <c r="B3539" s="2">
        <v>941</v>
      </c>
      <c r="C3539" t="s">
        <v>9881</v>
      </c>
      <c r="D3539" s="17">
        <v>3</v>
      </c>
    </row>
    <row r="3540" spans="1:4" x14ac:dyDescent="0.2">
      <c r="A3540" s="3">
        <v>35445</v>
      </c>
      <c r="B3540" s="2">
        <v>132</v>
      </c>
      <c r="C3540" t="s">
        <v>9112</v>
      </c>
      <c r="D3540" s="17">
        <v>3</v>
      </c>
    </row>
    <row r="3541" spans="1:4" x14ac:dyDescent="0.2">
      <c r="A3541" s="3">
        <v>35445</v>
      </c>
      <c r="B3541" s="2">
        <v>1002</v>
      </c>
      <c r="C3541" t="s">
        <v>9939</v>
      </c>
      <c r="D3541" s="17">
        <v>3</v>
      </c>
    </row>
    <row r="3542" spans="1:4" x14ac:dyDescent="0.2">
      <c r="A3542" s="3">
        <v>35445</v>
      </c>
      <c r="B3542" s="2">
        <v>365</v>
      </c>
      <c r="C3542" t="s">
        <v>9330</v>
      </c>
      <c r="D3542" s="17">
        <v>3</v>
      </c>
    </row>
    <row r="3543" spans="1:4" x14ac:dyDescent="0.2">
      <c r="A3543" s="3">
        <v>35445</v>
      </c>
      <c r="B3543" s="2">
        <v>1447</v>
      </c>
      <c r="C3543" t="s">
        <v>10365</v>
      </c>
      <c r="D3543" s="17">
        <v>3</v>
      </c>
    </row>
    <row r="3544" spans="1:4" x14ac:dyDescent="0.2">
      <c r="A3544" s="3">
        <v>35445</v>
      </c>
      <c r="B3544" s="2">
        <v>1318</v>
      </c>
      <c r="C3544" t="s">
        <v>10241</v>
      </c>
      <c r="D3544" s="17">
        <v>3</v>
      </c>
    </row>
    <row r="3545" spans="1:4" x14ac:dyDescent="0.2">
      <c r="A3545" s="3">
        <v>35445</v>
      </c>
      <c r="B3545" s="2">
        <v>1287</v>
      </c>
      <c r="C3545" t="s">
        <v>10210</v>
      </c>
      <c r="D3545" s="17">
        <v>2</v>
      </c>
    </row>
    <row r="3546" spans="1:4" x14ac:dyDescent="0.2">
      <c r="A3546" s="3">
        <v>35445</v>
      </c>
      <c r="B3546" s="2">
        <v>1464</v>
      </c>
      <c r="C3546" t="s">
        <v>10382</v>
      </c>
      <c r="D3546" s="17">
        <v>4</v>
      </c>
    </row>
    <row r="3547" spans="1:4" x14ac:dyDescent="0.2">
      <c r="A3547" s="3">
        <v>35445</v>
      </c>
      <c r="B3547" s="2">
        <v>1347</v>
      </c>
      <c r="C3547" t="s">
        <v>10269</v>
      </c>
      <c r="D3547" s="17">
        <v>3</v>
      </c>
    </row>
    <row r="3548" spans="1:4" x14ac:dyDescent="0.2">
      <c r="A3548" s="3">
        <v>35445</v>
      </c>
      <c r="B3548" s="2">
        <v>1277</v>
      </c>
      <c r="C3548" t="s">
        <v>10200</v>
      </c>
      <c r="D3548" s="17">
        <v>4</v>
      </c>
    </row>
    <row r="3549" spans="1:4" x14ac:dyDescent="0.2">
      <c r="A3549" s="3">
        <v>35445</v>
      </c>
      <c r="B3549" s="2">
        <v>395</v>
      </c>
      <c r="C3549" t="s">
        <v>9360</v>
      </c>
      <c r="D3549" s="17">
        <v>3</v>
      </c>
    </row>
    <row r="3550" spans="1:4" x14ac:dyDescent="0.2">
      <c r="A3550" s="3">
        <v>35445</v>
      </c>
      <c r="B3550" s="2">
        <v>611</v>
      </c>
      <c r="C3550" t="s">
        <v>9568</v>
      </c>
      <c r="D3550" s="17">
        <v>3</v>
      </c>
    </row>
    <row r="3551" spans="1:4" x14ac:dyDescent="0.2">
      <c r="A3551" s="3">
        <v>35445</v>
      </c>
      <c r="B3551" s="2">
        <v>1520</v>
      </c>
      <c r="C3551" t="s">
        <v>10435</v>
      </c>
      <c r="D3551" s="17">
        <v>3</v>
      </c>
    </row>
    <row r="3552" spans="1:4" x14ac:dyDescent="0.2">
      <c r="A3552" s="3">
        <v>35445</v>
      </c>
      <c r="B3552" s="2">
        <v>935</v>
      </c>
      <c r="C3552" t="s">
        <v>9875</v>
      </c>
      <c r="D3552" s="17">
        <v>3</v>
      </c>
    </row>
    <row r="3553" spans="1:4" x14ac:dyDescent="0.2">
      <c r="A3553" s="3">
        <v>35445</v>
      </c>
      <c r="B3553" s="2">
        <v>1351</v>
      </c>
      <c r="C3553" t="s">
        <v>10273</v>
      </c>
      <c r="D3553" s="17">
        <v>3</v>
      </c>
    </row>
    <row r="3554" spans="1:4" x14ac:dyDescent="0.2">
      <c r="A3554" s="3">
        <v>35445</v>
      </c>
      <c r="B3554" s="2">
        <v>103</v>
      </c>
      <c r="C3554" t="s">
        <v>9084</v>
      </c>
      <c r="D3554" s="17">
        <v>3</v>
      </c>
    </row>
    <row r="3555" spans="1:4" x14ac:dyDescent="0.2">
      <c r="A3555" s="3">
        <v>35445</v>
      </c>
      <c r="B3555" s="2">
        <v>731</v>
      </c>
      <c r="C3555" t="s">
        <v>9684</v>
      </c>
      <c r="D3555" s="17">
        <v>4</v>
      </c>
    </row>
    <row r="3556" spans="1:4" x14ac:dyDescent="0.2">
      <c r="A3556" s="3">
        <v>35445</v>
      </c>
      <c r="B3556" s="2">
        <v>1141</v>
      </c>
      <c r="C3556" t="s">
        <v>10071</v>
      </c>
      <c r="D3556" s="17">
        <v>3</v>
      </c>
    </row>
    <row r="3557" spans="1:4" x14ac:dyDescent="0.2">
      <c r="A3557" s="3">
        <v>35445</v>
      </c>
      <c r="B3557" s="2">
        <v>319</v>
      </c>
      <c r="C3557" t="s">
        <v>9288</v>
      </c>
      <c r="D3557" s="17">
        <v>3</v>
      </c>
    </row>
    <row r="3558" spans="1:4" x14ac:dyDescent="0.2">
      <c r="A3558" s="3">
        <v>35445</v>
      </c>
      <c r="B3558" s="2">
        <v>82</v>
      </c>
      <c r="C3558" t="s">
        <v>9063</v>
      </c>
      <c r="D3558" s="17">
        <v>2</v>
      </c>
    </row>
    <row r="3559" spans="1:4" x14ac:dyDescent="0.2">
      <c r="A3559" s="3">
        <v>35445</v>
      </c>
      <c r="B3559" s="2">
        <v>625</v>
      </c>
      <c r="C3559" t="s">
        <v>9582</v>
      </c>
      <c r="D3559" s="17">
        <v>4</v>
      </c>
    </row>
    <row r="3560" spans="1:4" x14ac:dyDescent="0.2">
      <c r="A3560" s="3">
        <v>35445</v>
      </c>
      <c r="B3560" s="2">
        <v>309</v>
      </c>
      <c r="C3560" t="s">
        <v>9278</v>
      </c>
      <c r="D3560" s="17">
        <v>4</v>
      </c>
    </row>
    <row r="3561" spans="1:4" x14ac:dyDescent="0.2">
      <c r="A3561" s="3">
        <v>35445</v>
      </c>
      <c r="B3561" s="2">
        <v>918</v>
      </c>
      <c r="C3561" t="s">
        <v>9859</v>
      </c>
      <c r="D3561" s="17">
        <v>3</v>
      </c>
    </row>
    <row r="3562" spans="1:4" x14ac:dyDescent="0.2">
      <c r="A3562" s="3">
        <v>35445</v>
      </c>
      <c r="B3562" s="2">
        <v>1401</v>
      </c>
      <c r="C3562" t="s">
        <v>10320</v>
      </c>
      <c r="D3562" s="17">
        <v>4</v>
      </c>
    </row>
    <row r="3563" spans="1:4" x14ac:dyDescent="0.2">
      <c r="A3563" s="3">
        <v>35445</v>
      </c>
      <c r="B3563" s="2">
        <v>1511</v>
      </c>
      <c r="C3563" t="s">
        <v>10428</v>
      </c>
      <c r="D3563" s="17">
        <v>3</v>
      </c>
    </row>
    <row r="3564" spans="1:4" x14ac:dyDescent="0.2">
      <c r="A3564" s="3">
        <v>35445</v>
      </c>
      <c r="B3564" s="2">
        <v>36</v>
      </c>
      <c r="C3564" t="s">
        <v>9017</v>
      </c>
      <c r="D3564" s="17">
        <v>4</v>
      </c>
    </row>
    <row r="3565" spans="1:4" x14ac:dyDescent="0.2">
      <c r="A3565" s="3">
        <v>35445</v>
      </c>
      <c r="B3565" s="2">
        <v>1345</v>
      </c>
      <c r="C3565" t="s">
        <v>10267</v>
      </c>
      <c r="D3565" s="17">
        <v>3</v>
      </c>
    </row>
    <row r="3566" spans="1:4" x14ac:dyDescent="0.2">
      <c r="A3566" s="3">
        <v>35445</v>
      </c>
      <c r="B3566" s="2">
        <v>1332</v>
      </c>
      <c r="C3566" t="s">
        <v>10254</v>
      </c>
      <c r="D3566" s="17">
        <v>5</v>
      </c>
    </row>
    <row r="3567" spans="1:4" x14ac:dyDescent="0.2">
      <c r="A3567" s="3">
        <v>35445</v>
      </c>
      <c r="B3567" s="2">
        <v>549</v>
      </c>
      <c r="C3567" t="s">
        <v>9508</v>
      </c>
      <c r="D3567" s="17">
        <v>2</v>
      </c>
    </row>
    <row r="3568" spans="1:4" x14ac:dyDescent="0.2">
      <c r="A3568" s="3">
        <v>35445</v>
      </c>
      <c r="B3568" s="2">
        <v>1338</v>
      </c>
      <c r="C3568" t="s">
        <v>10260</v>
      </c>
      <c r="D3568" s="17">
        <v>4</v>
      </c>
    </row>
    <row r="3569" spans="1:4" x14ac:dyDescent="0.2">
      <c r="A3569" s="3">
        <v>35445</v>
      </c>
      <c r="B3569" s="2">
        <v>117</v>
      </c>
      <c r="C3569" t="s">
        <v>9097</v>
      </c>
      <c r="D3569" s="17">
        <v>3</v>
      </c>
    </row>
    <row r="3570" spans="1:4" x14ac:dyDescent="0.2">
      <c r="A3570" s="3">
        <v>35445</v>
      </c>
      <c r="B3570" s="2">
        <v>206</v>
      </c>
      <c r="C3570" t="s">
        <v>9181</v>
      </c>
      <c r="D3570" s="17">
        <v>2</v>
      </c>
    </row>
    <row r="3571" spans="1:4" x14ac:dyDescent="0.2">
      <c r="A3571" s="3">
        <v>35445</v>
      </c>
      <c r="B3571" s="2">
        <v>396</v>
      </c>
      <c r="C3571" t="s">
        <v>9361</v>
      </c>
      <c r="D3571" s="17">
        <v>3</v>
      </c>
    </row>
    <row r="3572" spans="1:4" x14ac:dyDescent="0.2">
      <c r="A3572" s="3">
        <v>35445</v>
      </c>
      <c r="B3572" s="2">
        <v>972</v>
      </c>
      <c r="C3572" t="s">
        <v>9909</v>
      </c>
      <c r="D3572" s="17">
        <v>3</v>
      </c>
    </row>
    <row r="3573" spans="1:4" x14ac:dyDescent="0.2">
      <c r="A3573" s="3">
        <v>35445</v>
      </c>
      <c r="B3573" s="2">
        <v>1215</v>
      </c>
      <c r="C3573" t="s">
        <v>10139</v>
      </c>
      <c r="D3573" s="17">
        <v>2</v>
      </c>
    </row>
    <row r="3574" spans="1:4" x14ac:dyDescent="0.2">
      <c r="A3574" s="3">
        <v>35445</v>
      </c>
      <c r="B3574" s="2">
        <v>945</v>
      </c>
      <c r="C3574" t="s">
        <v>9884</v>
      </c>
      <c r="D3574" s="17">
        <v>3</v>
      </c>
    </row>
    <row r="3575" spans="1:4" x14ac:dyDescent="0.2">
      <c r="A3575" s="3">
        <v>35445</v>
      </c>
      <c r="B3575" s="2">
        <v>462</v>
      </c>
      <c r="C3575" t="s">
        <v>9425</v>
      </c>
      <c r="D3575" s="17">
        <v>2</v>
      </c>
    </row>
    <row r="3576" spans="1:4" x14ac:dyDescent="0.2">
      <c r="A3576" s="3">
        <v>35445</v>
      </c>
      <c r="B3576" s="2">
        <v>1036</v>
      </c>
      <c r="C3576" t="s">
        <v>9971</v>
      </c>
      <c r="D3576" s="17">
        <v>4</v>
      </c>
    </row>
    <row r="3577" spans="1:4" x14ac:dyDescent="0.2">
      <c r="A3577" s="3">
        <v>35445</v>
      </c>
      <c r="B3577" s="2">
        <v>1412</v>
      </c>
      <c r="C3577" t="s">
        <v>10331</v>
      </c>
      <c r="D3577" s="17">
        <v>2</v>
      </c>
    </row>
    <row r="3578" spans="1:4" x14ac:dyDescent="0.2">
      <c r="A3578" s="3">
        <v>35445</v>
      </c>
      <c r="B3578" s="2">
        <v>696</v>
      </c>
      <c r="C3578" t="s">
        <v>9650</v>
      </c>
      <c r="D3578" s="17">
        <v>4</v>
      </c>
    </row>
    <row r="3579" spans="1:4" x14ac:dyDescent="0.2">
      <c r="A3579" s="3">
        <v>35445</v>
      </c>
      <c r="B3579" s="2">
        <v>1285</v>
      </c>
      <c r="C3579" t="s">
        <v>10208</v>
      </c>
      <c r="D3579" s="17">
        <v>5</v>
      </c>
    </row>
    <row r="3580" spans="1:4" x14ac:dyDescent="0.2">
      <c r="A3580" s="3">
        <v>35445</v>
      </c>
      <c r="B3580" s="2">
        <v>1162</v>
      </c>
      <c r="C3580" t="s">
        <v>10091</v>
      </c>
      <c r="D3580" s="17">
        <v>4</v>
      </c>
    </row>
    <row r="3581" spans="1:4" x14ac:dyDescent="0.2">
      <c r="A3581" s="3">
        <v>35445</v>
      </c>
      <c r="B3581" s="2">
        <v>1445</v>
      </c>
      <c r="C3581" t="s">
        <v>10363</v>
      </c>
      <c r="D3581" s="17">
        <v>4</v>
      </c>
    </row>
    <row r="3582" spans="1:4" x14ac:dyDescent="0.2">
      <c r="A3582" s="3">
        <v>35445</v>
      </c>
      <c r="B3582" s="2">
        <v>597</v>
      </c>
      <c r="C3582" t="s">
        <v>9554</v>
      </c>
      <c r="D3582" s="17">
        <v>3</v>
      </c>
    </row>
    <row r="3583" spans="1:4" x14ac:dyDescent="0.2">
      <c r="A3583" s="3">
        <v>35445</v>
      </c>
      <c r="B3583" s="2">
        <v>27</v>
      </c>
      <c r="C3583" t="s">
        <v>9008</v>
      </c>
      <c r="D3583" s="17">
        <v>3</v>
      </c>
    </row>
    <row r="3584" spans="1:4" x14ac:dyDescent="0.2">
      <c r="A3584" s="3">
        <v>35445</v>
      </c>
      <c r="B3584" s="2">
        <v>909</v>
      </c>
      <c r="C3584" t="s">
        <v>9850</v>
      </c>
      <c r="D3584" s="17">
        <v>2</v>
      </c>
    </row>
    <row r="3585" spans="1:4" x14ac:dyDescent="0.2">
      <c r="A3585" s="3">
        <v>35445</v>
      </c>
      <c r="B3585" s="2">
        <v>613</v>
      </c>
      <c r="C3585" t="s">
        <v>9570</v>
      </c>
      <c r="D3585" s="17">
        <v>4</v>
      </c>
    </row>
    <row r="3586" spans="1:4" x14ac:dyDescent="0.2">
      <c r="A3586" s="3">
        <v>35445</v>
      </c>
      <c r="B3586" s="2">
        <v>1535</v>
      </c>
      <c r="C3586" t="s">
        <v>10450</v>
      </c>
      <c r="D3586" s="17">
        <v>3</v>
      </c>
    </row>
    <row r="3587" spans="1:4" x14ac:dyDescent="0.2">
      <c r="A3587" s="3">
        <v>35445</v>
      </c>
      <c r="B3587" s="2">
        <v>1058</v>
      </c>
      <c r="C3587" t="s">
        <v>9992</v>
      </c>
      <c r="D3587" s="17">
        <v>4</v>
      </c>
    </row>
    <row r="3588" spans="1:4" x14ac:dyDescent="0.2">
      <c r="A3588" s="3">
        <v>35445</v>
      </c>
      <c r="B3588" s="2">
        <v>929</v>
      </c>
      <c r="C3588" t="s">
        <v>9869</v>
      </c>
      <c r="D3588" s="17">
        <v>3</v>
      </c>
    </row>
    <row r="3589" spans="1:4" x14ac:dyDescent="0.2">
      <c r="A3589" s="3">
        <v>35445</v>
      </c>
      <c r="B3589" s="2">
        <v>586</v>
      </c>
      <c r="C3589" t="s">
        <v>9543</v>
      </c>
      <c r="D3589" s="17">
        <v>2</v>
      </c>
    </row>
    <row r="3590" spans="1:4" x14ac:dyDescent="0.2">
      <c r="A3590" s="3">
        <v>35445</v>
      </c>
      <c r="B3590" s="2">
        <v>1202</v>
      </c>
      <c r="C3590" t="s">
        <v>10127</v>
      </c>
      <c r="D3590" s="17">
        <v>3</v>
      </c>
    </row>
    <row r="3591" spans="1:4" x14ac:dyDescent="0.2">
      <c r="A3591" s="3">
        <v>35445</v>
      </c>
      <c r="B3591" s="2">
        <v>959</v>
      </c>
      <c r="C3591" t="s">
        <v>9896</v>
      </c>
      <c r="D3591" s="17">
        <v>4</v>
      </c>
    </row>
    <row r="3592" spans="1:4" x14ac:dyDescent="0.2">
      <c r="A3592" s="3">
        <v>35445</v>
      </c>
      <c r="B3592" s="2">
        <v>1309</v>
      </c>
      <c r="C3592" t="s">
        <v>10232</v>
      </c>
      <c r="D3592" s="17">
        <v>3</v>
      </c>
    </row>
    <row r="3593" spans="1:4" x14ac:dyDescent="0.2">
      <c r="A3593" s="3">
        <v>35445</v>
      </c>
      <c r="B3593" s="2">
        <v>1404</v>
      </c>
      <c r="C3593" t="s">
        <v>10323</v>
      </c>
      <c r="D3593" s="17">
        <v>4</v>
      </c>
    </row>
    <row r="3594" spans="1:4" x14ac:dyDescent="0.2">
      <c r="A3594" s="3">
        <v>35445</v>
      </c>
      <c r="B3594" s="2">
        <v>289</v>
      </c>
      <c r="C3594" t="s">
        <v>9259</v>
      </c>
      <c r="D3594" s="17">
        <v>2</v>
      </c>
    </row>
    <row r="3595" spans="1:4" x14ac:dyDescent="0.2">
      <c r="A3595" s="3">
        <v>35445</v>
      </c>
      <c r="B3595" s="2">
        <v>932</v>
      </c>
      <c r="C3595" t="s">
        <v>9872</v>
      </c>
      <c r="D3595" s="17">
        <v>2</v>
      </c>
    </row>
    <row r="3596" spans="1:4" x14ac:dyDescent="0.2">
      <c r="A3596" s="3">
        <v>35445</v>
      </c>
      <c r="B3596" s="2">
        <v>422</v>
      </c>
      <c r="C3596" t="s">
        <v>9386</v>
      </c>
      <c r="D3596" s="17">
        <v>2</v>
      </c>
    </row>
    <row r="3597" spans="1:4" x14ac:dyDescent="0.2">
      <c r="A3597" s="3">
        <v>35445</v>
      </c>
      <c r="B3597" s="2">
        <v>533</v>
      </c>
      <c r="C3597" t="s">
        <v>9492</v>
      </c>
      <c r="D3597" s="17">
        <v>3</v>
      </c>
    </row>
    <row r="3598" spans="1:4" x14ac:dyDescent="0.2">
      <c r="A3598" s="3">
        <v>35445</v>
      </c>
      <c r="B3598" s="2">
        <v>616</v>
      </c>
      <c r="C3598" t="s">
        <v>9573</v>
      </c>
      <c r="D3598" s="17">
        <v>2</v>
      </c>
    </row>
    <row r="3599" spans="1:4" x14ac:dyDescent="0.2">
      <c r="A3599" s="3">
        <v>35445</v>
      </c>
      <c r="B3599" s="2">
        <v>366</v>
      </c>
      <c r="C3599" t="s">
        <v>9331</v>
      </c>
      <c r="D3599" s="17">
        <v>4</v>
      </c>
    </row>
    <row r="3600" spans="1:4" x14ac:dyDescent="0.2">
      <c r="A3600" s="3">
        <v>35445</v>
      </c>
      <c r="B3600" s="2">
        <v>1115</v>
      </c>
      <c r="C3600" t="s">
        <v>10046</v>
      </c>
      <c r="D3600" s="17">
        <v>2</v>
      </c>
    </row>
    <row r="3601" spans="1:4" x14ac:dyDescent="0.2">
      <c r="A3601" s="3">
        <v>35445</v>
      </c>
      <c r="B3601" s="2">
        <v>13</v>
      </c>
      <c r="C3601" t="s">
        <v>8995</v>
      </c>
      <c r="D3601" s="17">
        <v>2</v>
      </c>
    </row>
    <row r="3602" spans="1:4" x14ac:dyDescent="0.2">
      <c r="A3602" s="3">
        <v>35445</v>
      </c>
      <c r="B3602" s="2">
        <v>1348</v>
      </c>
      <c r="C3602" t="s">
        <v>10270</v>
      </c>
      <c r="D3602" s="17">
        <v>3</v>
      </c>
    </row>
    <row r="3603" spans="1:4" x14ac:dyDescent="0.2">
      <c r="A3603" s="3">
        <v>35445</v>
      </c>
      <c r="B3603" s="2">
        <v>1135</v>
      </c>
      <c r="C3603" t="s">
        <v>10065</v>
      </c>
      <c r="D3603" s="17">
        <v>2</v>
      </c>
    </row>
    <row r="3604" spans="1:4" x14ac:dyDescent="0.2">
      <c r="A3604" s="3">
        <v>35445</v>
      </c>
      <c r="B3604" s="2">
        <v>1485</v>
      </c>
      <c r="C3604" t="s">
        <v>10403</v>
      </c>
      <c r="D3604" s="17">
        <v>4</v>
      </c>
    </row>
    <row r="3605" spans="1:4" x14ac:dyDescent="0.2">
      <c r="A3605" s="3">
        <v>35445</v>
      </c>
      <c r="B3605" s="2">
        <v>436</v>
      </c>
      <c r="C3605" t="s">
        <v>9400</v>
      </c>
      <c r="D3605" s="17">
        <v>4</v>
      </c>
    </row>
    <row r="3606" spans="1:4" x14ac:dyDescent="0.2">
      <c r="A3606" s="3">
        <v>35445</v>
      </c>
      <c r="B3606" s="2">
        <v>879</v>
      </c>
      <c r="C3606" t="s">
        <v>9821</v>
      </c>
      <c r="D3606" s="17">
        <v>4</v>
      </c>
    </row>
    <row r="3607" spans="1:4" x14ac:dyDescent="0.2">
      <c r="A3607" s="3">
        <v>35445</v>
      </c>
      <c r="B3607" s="2">
        <v>1522</v>
      </c>
      <c r="C3607" t="s">
        <v>10437</v>
      </c>
      <c r="D3607" s="17">
        <v>3</v>
      </c>
    </row>
    <row r="3608" spans="1:4" x14ac:dyDescent="0.2">
      <c r="A3608" s="3">
        <v>35445</v>
      </c>
      <c r="B3608" s="2">
        <v>1152</v>
      </c>
      <c r="C3608" t="s">
        <v>10081</v>
      </c>
      <c r="D3608" s="17">
        <v>4</v>
      </c>
    </row>
    <row r="3609" spans="1:4" x14ac:dyDescent="0.2">
      <c r="A3609" s="3">
        <v>35445</v>
      </c>
      <c r="B3609" s="2">
        <v>603</v>
      </c>
      <c r="C3609" t="s">
        <v>9560</v>
      </c>
      <c r="D3609" s="17">
        <v>4</v>
      </c>
    </row>
    <row r="3610" spans="1:4" x14ac:dyDescent="0.2">
      <c r="A3610" s="3">
        <v>35445</v>
      </c>
      <c r="B3610" s="2">
        <v>380</v>
      </c>
      <c r="C3610" t="s">
        <v>9345</v>
      </c>
      <c r="D3610" s="17">
        <v>4</v>
      </c>
    </row>
    <row r="3611" spans="1:4" x14ac:dyDescent="0.2">
      <c r="A3611" s="3">
        <v>35445</v>
      </c>
      <c r="B3611" s="2">
        <v>443</v>
      </c>
      <c r="C3611" t="s">
        <v>9407</v>
      </c>
      <c r="D3611" s="17">
        <v>3</v>
      </c>
    </row>
    <row r="3612" spans="1:4" x14ac:dyDescent="0.2">
      <c r="A3612" s="3">
        <v>35445</v>
      </c>
      <c r="B3612" s="2">
        <v>447</v>
      </c>
      <c r="C3612" t="s">
        <v>9411</v>
      </c>
      <c r="D3612" s="17">
        <v>4</v>
      </c>
    </row>
    <row r="3613" spans="1:4" x14ac:dyDescent="0.2">
      <c r="A3613" s="3">
        <v>35445</v>
      </c>
      <c r="B3613" s="2">
        <v>1262</v>
      </c>
      <c r="C3613" t="s">
        <v>10186</v>
      </c>
      <c r="D3613" s="17">
        <v>3</v>
      </c>
    </row>
    <row r="3614" spans="1:4" x14ac:dyDescent="0.2">
      <c r="A3614" s="3">
        <v>35445</v>
      </c>
      <c r="B3614" s="2">
        <v>1518</v>
      </c>
      <c r="C3614" t="s">
        <v>10433</v>
      </c>
      <c r="D3614" s="17">
        <v>2</v>
      </c>
    </row>
    <row r="3615" spans="1:4" x14ac:dyDescent="0.2">
      <c r="A3615" s="3">
        <v>35445</v>
      </c>
      <c r="B3615" s="2">
        <v>337</v>
      </c>
      <c r="C3615" t="s">
        <v>9305</v>
      </c>
      <c r="D3615" s="17">
        <v>3</v>
      </c>
    </row>
    <row r="3616" spans="1:4" x14ac:dyDescent="0.2">
      <c r="A3616" s="3">
        <v>35445</v>
      </c>
      <c r="B3616" s="2">
        <v>1179</v>
      </c>
      <c r="C3616" t="s">
        <v>10106</v>
      </c>
      <c r="D3616" s="17">
        <v>4</v>
      </c>
    </row>
    <row r="3617" spans="1:4" x14ac:dyDescent="0.2">
      <c r="A3617" s="3">
        <v>35445</v>
      </c>
      <c r="B3617" s="2">
        <v>7</v>
      </c>
      <c r="C3617" t="s">
        <v>8989</v>
      </c>
      <c r="D3617" s="17">
        <v>4</v>
      </c>
    </row>
    <row r="3618" spans="1:4" x14ac:dyDescent="0.2">
      <c r="A3618" s="3">
        <v>35445</v>
      </c>
      <c r="B3618" s="2">
        <v>583</v>
      </c>
      <c r="C3618" t="s">
        <v>9540</v>
      </c>
      <c r="D3618" s="17">
        <v>3</v>
      </c>
    </row>
    <row r="3619" spans="1:4" x14ac:dyDescent="0.2">
      <c r="A3619" s="3">
        <v>35445</v>
      </c>
      <c r="B3619" s="2">
        <v>827</v>
      </c>
      <c r="C3619" t="s">
        <v>9772</v>
      </c>
      <c r="D3619" s="17">
        <v>3</v>
      </c>
    </row>
    <row r="3620" spans="1:4" x14ac:dyDescent="0.2">
      <c r="A3620" s="3">
        <v>35445</v>
      </c>
      <c r="B3620" s="2">
        <v>510</v>
      </c>
      <c r="C3620" t="s">
        <v>9470</v>
      </c>
      <c r="D3620" s="17">
        <v>3</v>
      </c>
    </row>
    <row r="3621" spans="1:4" x14ac:dyDescent="0.2">
      <c r="A3621" s="3">
        <v>35445</v>
      </c>
      <c r="B3621" s="2">
        <v>1459</v>
      </c>
      <c r="C3621" t="s">
        <v>10377</v>
      </c>
      <c r="D3621" s="17">
        <v>4</v>
      </c>
    </row>
    <row r="3622" spans="1:4" x14ac:dyDescent="0.2">
      <c r="A3622" s="3">
        <v>35445</v>
      </c>
      <c r="B3622" s="2">
        <v>1316</v>
      </c>
      <c r="C3622" t="s">
        <v>10239</v>
      </c>
      <c r="D3622" s="17">
        <v>3</v>
      </c>
    </row>
    <row r="3623" spans="1:4" x14ac:dyDescent="0.2">
      <c r="A3623" s="3">
        <v>35445</v>
      </c>
      <c r="B3623" s="2">
        <v>1033</v>
      </c>
      <c r="C3623" t="s">
        <v>9968</v>
      </c>
      <c r="D3623" s="17">
        <v>3</v>
      </c>
    </row>
    <row r="3624" spans="1:4" x14ac:dyDescent="0.2">
      <c r="A3624" s="3">
        <v>35445</v>
      </c>
      <c r="B3624" s="2">
        <v>1037</v>
      </c>
      <c r="C3624" t="s">
        <v>9972</v>
      </c>
      <c r="D3624" s="17">
        <v>4</v>
      </c>
    </row>
    <row r="3625" spans="1:4" x14ac:dyDescent="0.2">
      <c r="A3625" s="3">
        <v>35445</v>
      </c>
      <c r="B3625" s="2">
        <v>294</v>
      </c>
      <c r="C3625" t="s">
        <v>9264</v>
      </c>
      <c r="D3625" s="17">
        <v>3</v>
      </c>
    </row>
    <row r="3626" spans="1:4" x14ac:dyDescent="0.2">
      <c r="A3626" s="3">
        <v>35445</v>
      </c>
      <c r="B3626" s="2">
        <v>550</v>
      </c>
      <c r="C3626" t="s">
        <v>9509</v>
      </c>
      <c r="D3626" s="17">
        <v>3</v>
      </c>
    </row>
    <row r="3627" spans="1:4" x14ac:dyDescent="0.2">
      <c r="A3627" s="3">
        <v>35445</v>
      </c>
      <c r="B3627" s="2">
        <v>927</v>
      </c>
      <c r="C3627" t="s">
        <v>9867</v>
      </c>
      <c r="D3627" s="17">
        <v>2</v>
      </c>
    </row>
    <row r="3628" spans="1:4" x14ac:dyDescent="0.2">
      <c r="A3628" s="3">
        <v>35445</v>
      </c>
      <c r="B3628" s="2">
        <v>211</v>
      </c>
      <c r="C3628" t="s">
        <v>9186</v>
      </c>
      <c r="D3628" s="17">
        <v>3</v>
      </c>
    </row>
    <row r="3629" spans="1:4" x14ac:dyDescent="0.2">
      <c r="A3629" s="3">
        <v>35445</v>
      </c>
      <c r="B3629" s="2">
        <v>597</v>
      </c>
      <c r="C3629" t="s">
        <v>9554</v>
      </c>
      <c r="D3629" s="17">
        <v>2</v>
      </c>
    </row>
    <row r="3630" spans="1:4" x14ac:dyDescent="0.2">
      <c r="A3630" s="3">
        <v>35445</v>
      </c>
      <c r="B3630" s="2">
        <v>1173</v>
      </c>
      <c r="C3630" t="s">
        <v>10101</v>
      </c>
      <c r="D3630" s="17">
        <v>2</v>
      </c>
    </row>
    <row r="3631" spans="1:4" x14ac:dyDescent="0.2">
      <c r="A3631" s="3">
        <v>35445</v>
      </c>
      <c r="B3631" s="2">
        <v>1417</v>
      </c>
      <c r="C3631" t="s">
        <v>10336</v>
      </c>
      <c r="D3631" s="17">
        <v>3</v>
      </c>
    </row>
    <row r="3632" spans="1:4" x14ac:dyDescent="0.2">
      <c r="A3632" s="3">
        <v>35445</v>
      </c>
      <c r="B3632" s="2">
        <v>414</v>
      </c>
      <c r="C3632" t="s">
        <v>9379</v>
      </c>
      <c r="D3632" s="17">
        <v>3</v>
      </c>
    </row>
    <row r="3633" spans="1:4" x14ac:dyDescent="0.2">
      <c r="A3633" s="3">
        <v>35445</v>
      </c>
      <c r="B3633" s="2">
        <v>165</v>
      </c>
      <c r="C3633" t="s">
        <v>9142</v>
      </c>
      <c r="D3633" s="17">
        <v>3</v>
      </c>
    </row>
    <row r="3634" spans="1:4" x14ac:dyDescent="0.2">
      <c r="A3634" s="3">
        <v>35445</v>
      </c>
      <c r="B3634" s="2">
        <v>974</v>
      </c>
      <c r="C3634" t="s">
        <v>9911</v>
      </c>
      <c r="D3634" s="17">
        <v>3</v>
      </c>
    </row>
    <row r="3635" spans="1:4" x14ac:dyDescent="0.2">
      <c r="A3635" s="3">
        <v>35445</v>
      </c>
      <c r="B3635" s="2">
        <v>458</v>
      </c>
      <c r="C3635" t="s">
        <v>9421</v>
      </c>
      <c r="D3635" s="17">
        <v>3</v>
      </c>
    </row>
    <row r="3636" spans="1:4" x14ac:dyDescent="0.2">
      <c r="A3636" s="3">
        <v>35445</v>
      </c>
      <c r="B3636" s="2">
        <v>447</v>
      </c>
      <c r="C3636" t="s">
        <v>9411</v>
      </c>
      <c r="D3636" s="17">
        <v>4</v>
      </c>
    </row>
    <row r="3637" spans="1:4" x14ac:dyDescent="0.2">
      <c r="A3637" s="3">
        <v>35445</v>
      </c>
      <c r="B3637" s="2">
        <v>65</v>
      </c>
      <c r="C3637" t="s">
        <v>9046</v>
      </c>
      <c r="D3637" s="17">
        <v>4</v>
      </c>
    </row>
    <row r="3638" spans="1:4" x14ac:dyDescent="0.2">
      <c r="A3638" s="3">
        <v>35445</v>
      </c>
      <c r="B3638" s="2">
        <v>413</v>
      </c>
      <c r="C3638" t="s">
        <v>9378</v>
      </c>
      <c r="D3638" s="17">
        <v>4</v>
      </c>
    </row>
    <row r="3639" spans="1:4" x14ac:dyDescent="0.2">
      <c r="A3639" s="3">
        <v>35445</v>
      </c>
      <c r="B3639" s="2">
        <v>297</v>
      </c>
      <c r="C3639" t="s">
        <v>9267</v>
      </c>
      <c r="D3639" s="17">
        <v>3</v>
      </c>
    </row>
    <row r="3640" spans="1:4" x14ac:dyDescent="0.2">
      <c r="A3640" s="3">
        <v>35445</v>
      </c>
      <c r="B3640" s="2">
        <v>1092</v>
      </c>
      <c r="C3640" t="s">
        <v>10025</v>
      </c>
      <c r="D3640" s="17">
        <v>3</v>
      </c>
    </row>
    <row r="3641" spans="1:4" x14ac:dyDescent="0.2">
      <c r="A3641" s="3">
        <v>35445</v>
      </c>
      <c r="B3641" s="2">
        <v>137</v>
      </c>
      <c r="C3641" t="s">
        <v>9116</v>
      </c>
      <c r="D3641" s="17">
        <v>3</v>
      </c>
    </row>
    <row r="3642" spans="1:4" x14ac:dyDescent="0.2">
      <c r="A3642" s="3">
        <v>35445</v>
      </c>
      <c r="B3642" s="2">
        <v>713</v>
      </c>
      <c r="C3642" t="s">
        <v>9666</v>
      </c>
      <c r="D3642" s="17">
        <v>3</v>
      </c>
    </row>
    <row r="3643" spans="1:4" x14ac:dyDescent="0.2">
      <c r="A3643" s="3">
        <v>35445</v>
      </c>
      <c r="B3643" s="2">
        <v>1428</v>
      </c>
      <c r="C3643" t="s">
        <v>10347</v>
      </c>
      <c r="D3643" s="17">
        <v>4</v>
      </c>
    </row>
    <row r="3644" spans="1:4" x14ac:dyDescent="0.2">
      <c r="A3644" s="3">
        <v>35445</v>
      </c>
      <c r="B3644" s="2">
        <v>1512</v>
      </c>
      <c r="C3644" t="s">
        <v>10429</v>
      </c>
      <c r="D3644" s="17">
        <v>3</v>
      </c>
    </row>
    <row r="3645" spans="1:4" x14ac:dyDescent="0.2">
      <c r="A3645" s="3">
        <v>35445</v>
      </c>
      <c r="B3645" s="2">
        <v>1262</v>
      </c>
      <c r="C3645" t="s">
        <v>10186</v>
      </c>
      <c r="D3645" s="17">
        <v>4</v>
      </c>
    </row>
    <row r="3646" spans="1:4" x14ac:dyDescent="0.2">
      <c r="A3646" s="3">
        <v>35445</v>
      </c>
      <c r="B3646" s="2">
        <v>453</v>
      </c>
      <c r="C3646" t="s">
        <v>9416</v>
      </c>
      <c r="D3646" s="17">
        <v>2</v>
      </c>
    </row>
    <row r="3647" spans="1:4" x14ac:dyDescent="0.2">
      <c r="A3647" s="3">
        <v>35445</v>
      </c>
      <c r="B3647" s="2">
        <v>909</v>
      </c>
      <c r="C3647" t="s">
        <v>9850</v>
      </c>
      <c r="D3647" s="17">
        <v>4</v>
      </c>
    </row>
    <row r="3648" spans="1:4" x14ac:dyDescent="0.2">
      <c r="A3648" s="3">
        <v>35445</v>
      </c>
      <c r="B3648" s="2">
        <v>686</v>
      </c>
      <c r="C3648" t="s">
        <v>9641</v>
      </c>
      <c r="D3648" s="17">
        <v>4</v>
      </c>
    </row>
    <row r="3649" spans="1:4" x14ac:dyDescent="0.2">
      <c r="A3649" s="3">
        <v>35445</v>
      </c>
      <c r="B3649" s="2">
        <v>993</v>
      </c>
      <c r="C3649" t="s">
        <v>9930</v>
      </c>
      <c r="D3649" s="17">
        <v>2</v>
      </c>
    </row>
    <row r="3650" spans="1:4" x14ac:dyDescent="0.2">
      <c r="A3650" s="3">
        <v>35445</v>
      </c>
      <c r="B3650" s="2">
        <v>90</v>
      </c>
      <c r="C3650" t="s">
        <v>9071</v>
      </c>
      <c r="D3650" s="17">
        <v>3</v>
      </c>
    </row>
    <row r="3651" spans="1:4" x14ac:dyDescent="0.2">
      <c r="A3651" s="3">
        <v>35445</v>
      </c>
      <c r="B3651" s="2">
        <v>1326</v>
      </c>
      <c r="C3651" t="s">
        <v>10248</v>
      </c>
      <c r="D3651" s="17">
        <v>2</v>
      </c>
    </row>
    <row r="3652" spans="1:4" x14ac:dyDescent="0.2">
      <c r="A3652" s="3">
        <v>35445</v>
      </c>
      <c r="B3652" s="2">
        <v>650</v>
      </c>
      <c r="C3652" t="s">
        <v>9607</v>
      </c>
      <c r="D3652" s="17">
        <v>3</v>
      </c>
    </row>
    <row r="3653" spans="1:4" x14ac:dyDescent="0.2">
      <c r="A3653" s="3">
        <v>35445</v>
      </c>
      <c r="B3653" s="2">
        <v>706</v>
      </c>
      <c r="C3653" t="s">
        <v>9659</v>
      </c>
      <c r="D3653" s="17">
        <v>4</v>
      </c>
    </row>
    <row r="3654" spans="1:4" x14ac:dyDescent="0.2">
      <c r="A3654" s="3">
        <v>35445</v>
      </c>
      <c r="B3654" s="2">
        <v>124</v>
      </c>
      <c r="C3654" t="s">
        <v>9104</v>
      </c>
      <c r="D3654" s="17">
        <v>2</v>
      </c>
    </row>
    <row r="3655" spans="1:4" x14ac:dyDescent="0.2">
      <c r="A3655" s="3">
        <v>35445</v>
      </c>
      <c r="B3655" s="2">
        <v>727</v>
      </c>
      <c r="C3655" t="s">
        <v>9680</v>
      </c>
      <c r="D3655" s="17">
        <v>5</v>
      </c>
    </row>
    <row r="3656" spans="1:4" x14ac:dyDescent="0.2">
      <c r="A3656" s="3">
        <v>35445</v>
      </c>
      <c r="B3656" s="2">
        <v>889</v>
      </c>
      <c r="C3656" t="s">
        <v>9831</v>
      </c>
      <c r="D3656" s="17">
        <v>3</v>
      </c>
    </row>
    <row r="3657" spans="1:4" x14ac:dyDescent="0.2">
      <c r="A3657" s="3">
        <v>35445</v>
      </c>
      <c r="B3657" s="2">
        <v>1132</v>
      </c>
      <c r="C3657" t="s">
        <v>10062</v>
      </c>
      <c r="D3657" s="17">
        <v>3</v>
      </c>
    </row>
    <row r="3658" spans="1:4" x14ac:dyDescent="0.2">
      <c r="A3658" s="3">
        <v>35445</v>
      </c>
      <c r="B3658" s="2">
        <v>1342</v>
      </c>
      <c r="C3658" t="s">
        <v>10264</v>
      </c>
      <c r="D3658" s="17">
        <v>3</v>
      </c>
    </row>
    <row r="3659" spans="1:4" x14ac:dyDescent="0.2">
      <c r="A3659" s="3">
        <v>35445</v>
      </c>
      <c r="B3659" s="2">
        <v>600</v>
      </c>
      <c r="C3659" t="s">
        <v>9557</v>
      </c>
      <c r="D3659" s="17">
        <v>2</v>
      </c>
    </row>
    <row r="3660" spans="1:4" x14ac:dyDescent="0.2">
      <c r="A3660" s="3">
        <v>35445</v>
      </c>
      <c r="B3660" s="2">
        <v>856</v>
      </c>
      <c r="C3660" t="s">
        <v>9800</v>
      </c>
      <c r="D3660" s="17">
        <v>3</v>
      </c>
    </row>
    <row r="3661" spans="1:4" x14ac:dyDescent="0.2">
      <c r="A3661" s="3">
        <v>35445</v>
      </c>
      <c r="B3661" s="2">
        <v>1232</v>
      </c>
      <c r="C3661" t="s">
        <v>10156</v>
      </c>
      <c r="D3661" s="17">
        <v>4</v>
      </c>
    </row>
    <row r="3662" spans="1:4" x14ac:dyDescent="0.2">
      <c r="A3662" s="3">
        <v>35445</v>
      </c>
      <c r="B3662" s="2">
        <v>517</v>
      </c>
      <c r="C3662" t="s">
        <v>9476</v>
      </c>
      <c r="D3662" s="17">
        <v>4</v>
      </c>
    </row>
    <row r="3663" spans="1:4" x14ac:dyDescent="0.2">
      <c r="A3663" s="3">
        <v>35445</v>
      </c>
      <c r="B3663" s="2">
        <v>1105</v>
      </c>
      <c r="C3663" t="s">
        <v>10037</v>
      </c>
      <c r="D3663" s="17">
        <v>3</v>
      </c>
    </row>
    <row r="3664" spans="1:4" x14ac:dyDescent="0.2">
      <c r="A3664" s="3">
        <v>35445</v>
      </c>
      <c r="B3664" s="2">
        <v>1479</v>
      </c>
      <c r="C3664" t="s">
        <v>10397</v>
      </c>
      <c r="D3664" s="17">
        <v>2</v>
      </c>
    </row>
    <row r="3665" spans="1:4" x14ac:dyDescent="0.2">
      <c r="A3665" s="3">
        <v>35445</v>
      </c>
      <c r="B3665" s="2">
        <v>164</v>
      </c>
      <c r="C3665" t="s">
        <v>9141</v>
      </c>
      <c r="D3665" s="17">
        <v>2</v>
      </c>
    </row>
    <row r="3666" spans="1:4" x14ac:dyDescent="0.2">
      <c r="A3666" s="3">
        <v>35445</v>
      </c>
      <c r="B3666" s="2">
        <v>1406</v>
      </c>
      <c r="C3666" t="s">
        <v>10325</v>
      </c>
      <c r="D3666" s="17">
        <v>3</v>
      </c>
    </row>
    <row r="3667" spans="1:4" x14ac:dyDescent="0.2">
      <c r="A3667" s="3">
        <v>35445</v>
      </c>
      <c r="B3667" s="2">
        <v>797</v>
      </c>
      <c r="C3667" t="s">
        <v>9743</v>
      </c>
      <c r="D3667" s="17">
        <v>3</v>
      </c>
    </row>
    <row r="3668" spans="1:4" x14ac:dyDescent="0.2">
      <c r="A3668" s="3">
        <v>35445</v>
      </c>
      <c r="B3668" s="2">
        <v>847</v>
      </c>
      <c r="C3668" t="s">
        <v>9792</v>
      </c>
      <c r="D3668" s="17">
        <v>2</v>
      </c>
    </row>
    <row r="3669" spans="1:4" x14ac:dyDescent="0.2">
      <c r="A3669" s="3">
        <v>35445</v>
      </c>
      <c r="B3669" s="2">
        <v>504</v>
      </c>
      <c r="C3669" t="s">
        <v>9464</v>
      </c>
      <c r="D3669" s="17">
        <v>4</v>
      </c>
    </row>
    <row r="3670" spans="1:4" x14ac:dyDescent="0.2">
      <c r="A3670" s="3">
        <v>35445</v>
      </c>
      <c r="B3670" s="2">
        <v>1119</v>
      </c>
      <c r="C3670" t="s">
        <v>10050</v>
      </c>
      <c r="D3670" s="17">
        <v>3</v>
      </c>
    </row>
    <row r="3671" spans="1:4" x14ac:dyDescent="0.2">
      <c r="A3671" s="3">
        <v>35445</v>
      </c>
      <c r="B3671" s="2">
        <v>830</v>
      </c>
      <c r="C3671" t="s">
        <v>9775</v>
      </c>
      <c r="D3671" s="17">
        <v>4</v>
      </c>
    </row>
    <row r="3672" spans="1:4" x14ac:dyDescent="0.2">
      <c r="A3672" s="3">
        <v>35445</v>
      </c>
      <c r="B3672" s="2">
        <v>554</v>
      </c>
      <c r="C3672" t="s">
        <v>9513</v>
      </c>
      <c r="D3672" s="17">
        <v>4</v>
      </c>
    </row>
    <row r="3673" spans="1:4" x14ac:dyDescent="0.2">
      <c r="A3673" s="3">
        <v>35445</v>
      </c>
      <c r="B3673" s="2">
        <v>970</v>
      </c>
      <c r="C3673" t="s">
        <v>9907</v>
      </c>
      <c r="D3673" s="17">
        <v>2</v>
      </c>
    </row>
    <row r="3674" spans="1:4" x14ac:dyDescent="0.2">
      <c r="A3674" s="3">
        <v>35445</v>
      </c>
      <c r="B3674" s="2">
        <v>983</v>
      </c>
      <c r="C3674" t="s">
        <v>9920</v>
      </c>
      <c r="D3674" s="17">
        <v>3</v>
      </c>
    </row>
    <row r="3675" spans="1:4" x14ac:dyDescent="0.2">
      <c r="A3675" s="3">
        <v>35445</v>
      </c>
      <c r="B3675" s="2">
        <v>68</v>
      </c>
      <c r="C3675" t="s">
        <v>9049</v>
      </c>
      <c r="D3675" s="17">
        <v>2</v>
      </c>
    </row>
    <row r="3676" spans="1:4" x14ac:dyDescent="0.2">
      <c r="A3676" s="3">
        <v>35445</v>
      </c>
      <c r="B3676" s="2">
        <v>112</v>
      </c>
      <c r="C3676" t="s">
        <v>9092</v>
      </c>
      <c r="D3676" s="17">
        <v>4</v>
      </c>
    </row>
    <row r="3677" spans="1:4" x14ac:dyDescent="0.2">
      <c r="A3677" s="3">
        <v>35445</v>
      </c>
      <c r="B3677" s="2">
        <v>395</v>
      </c>
      <c r="C3677" t="s">
        <v>9360</v>
      </c>
      <c r="D3677" s="17">
        <v>3</v>
      </c>
    </row>
    <row r="3678" spans="1:4" x14ac:dyDescent="0.2">
      <c r="A3678" s="3">
        <v>35445</v>
      </c>
      <c r="B3678" s="2">
        <v>1104</v>
      </c>
      <c r="C3678" t="s">
        <v>10036</v>
      </c>
      <c r="D3678" s="17">
        <v>3</v>
      </c>
    </row>
    <row r="3679" spans="1:4" x14ac:dyDescent="0.2">
      <c r="A3679" s="3">
        <v>35445</v>
      </c>
      <c r="B3679" s="2">
        <v>1060</v>
      </c>
      <c r="C3679" t="s">
        <v>9994</v>
      </c>
      <c r="D3679" s="17">
        <v>3</v>
      </c>
    </row>
    <row r="3680" spans="1:4" x14ac:dyDescent="0.2">
      <c r="A3680" s="3">
        <v>35445</v>
      </c>
      <c r="B3680" s="2">
        <v>251</v>
      </c>
      <c r="C3680" t="s">
        <v>9223</v>
      </c>
      <c r="D3680" s="17">
        <v>3</v>
      </c>
    </row>
    <row r="3681" spans="1:4" x14ac:dyDescent="0.2">
      <c r="A3681" s="3">
        <v>35445</v>
      </c>
      <c r="B3681" s="2">
        <v>1121</v>
      </c>
      <c r="C3681" t="s">
        <v>10052</v>
      </c>
      <c r="D3681" s="17">
        <v>3</v>
      </c>
    </row>
    <row r="3682" spans="1:4" x14ac:dyDescent="0.2">
      <c r="A3682" s="3">
        <v>35445</v>
      </c>
      <c r="B3682" s="2">
        <v>484</v>
      </c>
      <c r="C3682" t="s">
        <v>9446</v>
      </c>
      <c r="D3682" s="17">
        <v>3</v>
      </c>
    </row>
    <row r="3683" spans="1:4" x14ac:dyDescent="0.2">
      <c r="A3683" s="3">
        <v>35445</v>
      </c>
      <c r="B3683" s="2">
        <v>8</v>
      </c>
      <c r="C3683" t="s">
        <v>8990</v>
      </c>
      <c r="D3683" s="17">
        <v>3</v>
      </c>
    </row>
    <row r="3684" spans="1:4" x14ac:dyDescent="0.2">
      <c r="A3684" s="3">
        <v>35445</v>
      </c>
      <c r="B3684" s="2">
        <v>1437</v>
      </c>
      <c r="C3684" t="s">
        <v>10356</v>
      </c>
      <c r="D3684" s="17">
        <v>3</v>
      </c>
    </row>
    <row r="3685" spans="1:4" x14ac:dyDescent="0.2">
      <c r="A3685" s="3">
        <v>35445</v>
      </c>
      <c r="B3685" s="2">
        <v>528</v>
      </c>
      <c r="C3685" t="s">
        <v>9487</v>
      </c>
      <c r="D3685" s="17">
        <v>3</v>
      </c>
    </row>
    <row r="3686" spans="1:4" x14ac:dyDescent="0.2">
      <c r="A3686" s="3">
        <v>35445</v>
      </c>
      <c r="B3686" s="2">
        <v>705</v>
      </c>
      <c r="C3686" t="s">
        <v>9658</v>
      </c>
      <c r="D3686" s="17">
        <v>3</v>
      </c>
    </row>
    <row r="3687" spans="1:4" x14ac:dyDescent="0.2">
      <c r="A3687" s="3">
        <v>35445</v>
      </c>
      <c r="B3687" s="2">
        <v>1466</v>
      </c>
      <c r="C3687" t="s">
        <v>10384</v>
      </c>
      <c r="D3687" s="17">
        <v>2</v>
      </c>
    </row>
    <row r="3688" spans="1:4" x14ac:dyDescent="0.2">
      <c r="A3688" s="3">
        <v>35445</v>
      </c>
      <c r="B3688" s="2">
        <v>258</v>
      </c>
      <c r="C3688" t="s">
        <v>9230</v>
      </c>
      <c r="D3688" s="17">
        <v>4</v>
      </c>
    </row>
    <row r="3689" spans="1:4" x14ac:dyDescent="0.2">
      <c r="A3689" s="3">
        <v>35445</v>
      </c>
      <c r="B3689" s="2">
        <v>354</v>
      </c>
      <c r="C3689" t="s">
        <v>9320</v>
      </c>
      <c r="D3689" s="17">
        <v>2</v>
      </c>
    </row>
    <row r="3690" spans="1:4" x14ac:dyDescent="0.2">
      <c r="A3690" s="3">
        <v>35445</v>
      </c>
      <c r="B3690" s="2">
        <v>797</v>
      </c>
      <c r="C3690" t="s">
        <v>9743</v>
      </c>
      <c r="D3690" s="17">
        <v>2</v>
      </c>
    </row>
    <row r="3691" spans="1:4" x14ac:dyDescent="0.2">
      <c r="A3691" s="3">
        <v>35445</v>
      </c>
      <c r="B3691" s="2">
        <v>971</v>
      </c>
      <c r="C3691" t="s">
        <v>9908</v>
      </c>
      <c r="D3691" s="17">
        <v>3</v>
      </c>
    </row>
    <row r="3692" spans="1:4" x14ac:dyDescent="0.2">
      <c r="A3692" s="3">
        <v>35445</v>
      </c>
      <c r="B3692" s="2">
        <v>162</v>
      </c>
      <c r="C3692" t="s">
        <v>9140</v>
      </c>
      <c r="D3692" s="17">
        <v>3</v>
      </c>
    </row>
    <row r="3693" spans="1:4" x14ac:dyDescent="0.2">
      <c r="A3693" s="3">
        <v>35445</v>
      </c>
      <c r="B3693" s="2">
        <v>617</v>
      </c>
      <c r="C3693" t="s">
        <v>9574</v>
      </c>
      <c r="D3693" s="17">
        <v>3</v>
      </c>
    </row>
    <row r="3694" spans="1:4" x14ac:dyDescent="0.2">
      <c r="A3694" s="3">
        <v>35445</v>
      </c>
      <c r="B3694" s="2">
        <v>395</v>
      </c>
      <c r="C3694" t="s">
        <v>9360</v>
      </c>
      <c r="D3694" s="17">
        <v>3</v>
      </c>
    </row>
    <row r="3695" spans="1:4" x14ac:dyDescent="0.2">
      <c r="A3695" s="3">
        <v>35445</v>
      </c>
      <c r="B3695" s="2">
        <v>1476</v>
      </c>
      <c r="C3695" t="s">
        <v>10394</v>
      </c>
      <c r="D3695" s="17">
        <v>3</v>
      </c>
    </row>
    <row r="3696" spans="1:4" x14ac:dyDescent="0.2">
      <c r="A3696" s="3">
        <v>35445</v>
      </c>
      <c r="B3696" s="2">
        <v>933</v>
      </c>
      <c r="C3696" t="s">
        <v>9873</v>
      </c>
      <c r="D3696" s="17">
        <v>3</v>
      </c>
    </row>
    <row r="3697" spans="1:4" x14ac:dyDescent="0.2">
      <c r="A3697" s="3">
        <v>35445</v>
      </c>
      <c r="B3697" s="2">
        <v>438</v>
      </c>
      <c r="C3697" t="s">
        <v>9402</v>
      </c>
      <c r="D3697" s="17">
        <v>2</v>
      </c>
    </row>
    <row r="3698" spans="1:4" x14ac:dyDescent="0.2">
      <c r="A3698" s="3">
        <v>35445</v>
      </c>
      <c r="B3698" s="2">
        <v>201</v>
      </c>
      <c r="C3698" t="s">
        <v>9176</v>
      </c>
      <c r="D3698" s="17">
        <v>2</v>
      </c>
    </row>
    <row r="3699" spans="1:4" x14ac:dyDescent="0.2">
      <c r="A3699" s="3">
        <v>35445</v>
      </c>
      <c r="B3699" s="2">
        <v>85</v>
      </c>
      <c r="C3699" t="s">
        <v>9066</v>
      </c>
      <c r="D3699" s="17">
        <v>2</v>
      </c>
    </row>
    <row r="3700" spans="1:4" x14ac:dyDescent="0.2">
      <c r="A3700" s="3">
        <v>35445</v>
      </c>
      <c r="B3700" s="2">
        <v>434</v>
      </c>
      <c r="C3700" t="s">
        <v>9398</v>
      </c>
      <c r="D3700" s="17">
        <v>2</v>
      </c>
    </row>
    <row r="3701" spans="1:4" x14ac:dyDescent="0.2">
      <c r="A3701" s="3">
        <v>35445</v>
      </c>
      <c r="B3701" s="2">
        <v>944</v>
      </c>
      <c r="C3701" t="s">
        <v>9883</v>
      </c>
      <c r="D3701" s="17">
        <v>4</v>
      </c>
    </row>
    <row r="3702" spans="1:4" x14ac:dyDescent="0.2">
      <c r="A3702" s="3">
        <v>35445</v>
      </c>
      <c r="B3702" s="2">
        <v>1387</v>
      </c>
      <c r="C3702" t="s">
        <v>10306</v>
      </c>
      <c r="D3702" s="17">
        <v>4</v>
      </c>
    </row>
    <row r="3703" spans="1:4" x14ac:dyDescent="0.2">
      <c r="A3703" s="3">
        <v>35445</v>
      </c>
      <c r="B3703" s="2">
        <v>1464</v>
      </c>
      <c r="C3703" t="s">
        <v>10382</v>
      </c>
      <c r="D3703" s="17">
        <v>3</v>
      </c>
    </row>
    <row r="3704" spans="1:4" x14ac:dyDescent="0.2">
      <c r="A3704" s="3">
        <v>35445</v>
      </c>
      <c r="B3704" s="2">
        <v>655</v>
      </c>
      <c r="C3704" t="s">
        <v>9611</v>
      </c>
      <c r="D3704" s="17">
        <v>3</v>
      </c>
    </row>
    <row r="3705" spans="1:4" x14ac:dyDescent="0.2">
      <c r="A3705" s="3">
        <v>35446</v>
      </c>
      <c r="B3705" s="2">
        <v>1105</v>
      </c>
      <c r="C3705" t="s">
        <v>10037</v>
      </c>
      <c r="D3705" s="17">
        <v>3</v>
      </c>
    </row>
    <row r="3706" spans="1:4" x14ac:dyDescent="0.2">
      <c r="A3706" s="3">
        <v>35446</v>
      </c>
      <c r="B3706" s="2">
        <v>1082</v>
      </c>
      <c r="C3706" t="s">
        <v>10015</v>
      </c>
      <c r="D3706" s="17">
        <v>4</v>
      </c>
    </row>
    <row r="3707" spans="1:4" x14ac:dyDescent="0.2">
      <c r="A3707" s="3">
        <v>35446</v>
      </c>
      <c r="B3707" s="2">
        <v>7</v>
      </c>
      <c r="C3707" t="s">
        <v>8989</v>
      </c>
      <c r="D3707" s="17">
        <v>4</v>
      </c>
    </row>
    <row r="3708" spans="1:4" x14ac:dyDescent="0.2">
      <c r="A3708" s="3">
        <v>35446</v>
      </c>
      <c r="B3708" s="2">
        <v>117</v>
      </c>
      <c r="C3708" t="s">
        <v>9097</v>
      </c>
      <c r="D3708" s="17">
        <v>3</v>
      </c>
    </row>
    <row r="3709" spans="1:4" x14ac:dyDescent="0.2">
      <c r="A3709" s="3">
        <v>35446</v>
      </c>
      <c r="B3709" s="2">
        <v>609</v>
      </c>
      <c r="C3709" t="s">
        <v>9566</v>
      </c>
      <c r="D3709" s="17">
        <v>3</v>
      </c>
    </row>
    <row r="3710" spans="1:4" x14ac:dyDescent="0.2">
      <c r="A3710" s="3">
        <v>35446</v>
      </c>
      <c r="B3710" s="2">
        <v>986</v>
      </c>
      <c r="C3710" t="s">
        <v>9923</v>
      </c>
      <c r="D3710" s="17">
        <v>4</v>
      </c>
    </row>
    <row r="3711" spans="1:4" x14ac:dyDescent="0.2">
      <c r="A3711" s="3">
        <v>35446</v>
      </c>
      <c r="B3711" s="2">
        <v>143</v>
      </c>
      <c r="C3711" t="s">
        <v>9122</v>
      </c>
      <c r="D3711" s="17">
        <v>3</v>
      </c>
    </row>
    <row r="3712" spans="1:4" x14ac:dyDescent="0.2">
      <c r="A3712" s="3">
        <v>35446</v>
      </c>
      <c r="B3712" s="2">
        <v>826</v>
      </c>
      <c r="C3712" t="s">
        <v>9771</v>
      </c>
      <c r="D3712" s="17">
        <v>2</v>
      </c>
    </row>
    <row r="3713" spans="1:4" x14ac:dyDescent="0.2">
      <c r="A3713" s="3">
        <v>35446</v>
      </c>
      <c r="B3713" s="2">
        <v>337</v>
      </c>
      <c r="C3713" t="s">
        <v>9305</v>
      </c>
      <c r="D3713" s="17">
        <v>2</v>
      </c>
    </row>
    <row r="3714" spans="1:4" x14ac:dyDescent="0.2">
      <c r="A3714" s="3">
        <v>35446</v>
      </c>
      <c r="B3714" s="2">
        <v>560</v>
      </c>
      <c r="C3714" t="s">
        <v>9519</v>
      </c>
      <c r="D3714" s="17">
        <v>3</v>
      </c>
    </row>
    <row r="3715" spans="1:4" x14ac:dyDescent="0.2">
      <c r="A3715" s="3">
        <v>35446</v>
      </c>
      <c r="B3715" s="2">
        <v>1136</v>
      </c>
      <c r="C3715" t="s">
        <v>10066</v>
      </c>
      <c r="D3715" s="17">
        <v>2</v>
      </c>
    </row>
    <row r="3716" spans="1:4" x14ac:dyDescent="0.2">
      <c r="A3716" s="3">
        <v>35446</v>
      </c>
      <c r="B3716" s="2">
        <v>892</v>
      </c>
      <c r="C3716" t="s">
        <v>9834</v>
      </c>
      <c r="D3716" s="17">
        <v>2</v>
      </c>
    </row>
    <row r="3717" spans="1:4" x14ac:dyDescent="0.2">
      <c r="A3717" s="3">
        <v>35446</v>
      </c>
      <c r="B3717" s="2">
        <v>137</v>
      </c>
      <c r="C3717" t="s">
        <v>9116</v>
      </c>
      <c r="D3717" s="17">
        <v>3</v>
      </c>
    </row>
    <row r="3718" spans="1:4" x14ac:dyDescent="0.2">
      <c r="A3718" s="3">
        <v>35446</v>
      </c>
      <c r="B3718" s="2">
        <v>114</v>
      </c>
      <c r="C3718" t="s">
        <v>9094</v>
      </c>
      <c r="D3718" s="17">
        <v>2</v>
      </c>
    </row>
    <row r="3719" spans="1:4" x14ac:dyDescent="0.2">
      <c r="A3719" s="3">
        <v>35446</v>
      </c>
      <c r="B3719" s="2">
        <v>936</v>
      </c>
      <c r="C3719" t="s">
        <v>9876</v>
      </c>
      <c r="D3719" s="17">
        <v>3</v>
      </c>
    </row>
    <row r="3720" spans="1:4" x14ac:dyDescent="0.2">
      <c r="A3720" s="3">
        <v>35446</v>
      </c>
      <c r="B3720" s="2">
        <v>420</v>
      </c>
      <c r="C3720" t="s">
        <v>9384</v>
      </c>
      <c r="D3720" s="17">
        <v>3</v>
      </c>
    </row>
    <row r="3721" spans="1:4" x14ac:dyDescent="0.2">
      <c r="A3721" s="3">
        <v>35446</v>
      </c>
      <c r="B3721" s="2">
        <v>410</v>
      </c>
      <c r="C3721" t="s">
        <v>9375</v>
      </c>
      <c r="D3721" s="17">
        <v>3</v>
      </c>
    </row>
    <row r="3722" spans="1:4" x14ac:dyDescent="0.2">
      <c r="A3722" s="3">
        <v>35446</v>
      </c>
      <c r="B3722" s="2">
        <v>823</v>
      </c>
      <c r="C3722" t="s">
        <v>9768</v>
      </c>
      <c r="D3722" s="17">
        <v>5</v>
      </c>
    </row>
    <row r="3723" spans="1:4" x14ac:dyDescent="0.2">
      <c r="A3723" s="3">
        <v>35446</v>
      </c>
      <c r="B3723" s="2">
        <v>734</v>
      </c>
      <c r="C3723" t="s">
        <v>9687</v>
      </c>
      <c r="D3723" s="17">
        <v>3</v>
      </c>
    </row>
    <row r="3724" spans="1:4" x14ac:dyDescent="0.2">
      <c r="A3724" s="3">
        <v>35446</v>
      </c>
      <c r="B3724" s="2">
        <v>51</v>
      </c>
      <c r="C3724" t="s">
        <v>9033</v>
      </c>
      <c r="D3724" s="17">
        <v>2</v>
      </c>
    </row>
    <row r="3725" spans="1:4" x14ac:dyDescent="0.2">
      <c r="A3725" s="3">
        <v>35446</v>
      </c>
      <c r="B3725" s="2">
        <v>760</v>
      </c>
      <c r="C3725" t="s">
        <v>9710</v>
      </c>
      <c r="D3725" s="17">
        <v>4</v>
      </c>
    </row>
    <row r="3726" spans="1:4" x14ac:dyDescent="0.2">
      <c r="A3726" s="3">
        <v>35446</v>
      </c>
      <c r="B3726" s="2">
        <v>191</v>
      </c>
      <c r="C3726" t="s">
        <v>9167</v>
      </c>
      <c r="D3726" s="17">
        <v>2</v>
      </c>
    </row>
    <row r="3727" spans="1:4" x14ac:dyDescent="0.2">
      <c r="A3727" s="3">
        <v>35446</v>
      </c>
      <c r="B3727" s="2">
        <v>1073</v>
      </c>
      <c r="C3727" t="s">
        <v>10007</v>
      </c>
      <c r="D3727" s="17">
        <v>2</v>
      </c>
    </row>
    <row r="3728" spans="1:4" x14ac:dyDescent="0.2">
      <c r="A3728" s="3">
        <v>35446</v>
      </c>
      <c r="B3728" s="2">
        <v>1543</v>
      </c>
      <c r="C3728" t="s">
        <v>10458</v>
      </c>
      <c r="D3728" s="17">
        <v>3</v>
      </c>
    </row>
    <row r="3729" spans="1:4" x14ac:dyDescent="0.2">
      <c r="A3729" s="3">
        <v>35446</v>
      </c>
      <c r="B3729" s="2">
        <v>960</v>
      </c>
      <c r="C3729" t="s">
        <v>9897</v>
      </c>
      <c r="D3729" s="17">
        <v>3</v>
      </c>
    </row>
    <row r="3730" spans="1:4" x14ac:dyDescent="0.2">
      <c r="A3730" s="3">
        <v>35446</v>
      </c>
      <c r="B3730" s="2">
        <v>1077</v>
      </c>
      <c r="C3730" t="s">
        <v>10010</v>
      </c>
      <c r="D3730" s="17">
        <v>3</v>
      </c>
    </row>
    <row r="3731" spans="1:4" x14ac:dyDescent="0.2">
      <c r="A3731" s="3">
        <v>35446</v>
      </c>
      <c r="B3731" s="2">
        <v>800</v>
      </c>
      <c r="C3731" t="s">
        <v>9746</v>
      </c>
      <c r="D3731" s="17">
        <v>3</v>
      </c>
    </row>
    <row r="3732" spans="1:4" x14ac:dyDescent="0.2">
      <c r="A3732" s="3">
        <v>35446</v>
      </c>
      <c r="B3732" s="2">
        <v>1216</v>
      </c>
      <c r="C3732" t="s">
        <v>10140</v>
      </c>
      <c r="D3732" s="17">
        <v>3</v>
      </c>
    </row>
    <row r="3733" spans="1:4" x14ac:dyDescent="0.2">
      <c r="A3733" s="3">
        <v>35446</v>
      </c>
      <c r="B3733" s="2">
        <v>1526</v>
      </c>
      <c r="C3733" t="s">
        <v>10441</v>
      </c>
      <c r="D3733" s="17">
        <v>3</v>
      </c>
    </row>
    <row r="3734" spans="1:4" x14ac:dyDescent="0.2">
      <c r="A3734" s="3">
        <v>35446</v>
      </c>
      <c r="B3734" s="2">
        <v>1010</v>
      </c>
      <c r="C3734" t="s">
        <v>9946</v>
      </c>
      <c r="D3734" s="17">
        <v>3</v>
      </c>
    </row>
    <row r="3735" spans="1:4" x14ac:dyDescent="0.2">
      <c r="A3735" s="3">
        <v>35446</v>
      </c>
      <c r="B3735" s="2">
        <v>1000</v>
      </c>
      <c r="C3735" t="s">
        <v>9937</v>
      </c>
      <c r="D3735" s="17">
        <v>3</v>
      </c>
    </row>
    <row r="3736" spans="1:4" x14ac:dyDescent="0.2">
      <c r="A3736" s="3">
        <v>35446</v>
      </c>
      <c r="B3736" s="2">
        <v>1423</v>
      </c>
      <c r="C3736" t="s">
        <v>10342</v>
      </c>
      <c r="D3736" s="17">
        <v>4</v>
      </c>
    </row>
    <row r="3737" spans="1:4" x14ac:dyDescent="0.2">
      <c r="A3737" s="3">
        <v>35446</v>
      </c>
      <c r="B3737" s="2">
        <v>160</v>
      </c>
      <c r="C3737" t="s">
        <v>9138</v>
      </c>
      <c r="D3737" s="17">
        <v>3</v>
      </c>
    </row>
    <row r="3738" spans="1:4" x14ac:dyDescent="0.2">
      <c r="A3738" s="3">
        <v>35446</v>
      </c>
      <c r="B3738" s="2">
        <v>4</v>
      </c>
      <c r="C3738" t="s">
        <v>8986</v>
      </c>
      <c r="D3738" s="17">
        <v>3</v>
      </c>
    </row>
    <row r="3739" spans="1:4" x14ac:dyDescent="0.2">
      <c r="A3739" s="3">
        <v>35446</v>
      </c>
      <c r="B3739" s="2">
        <v>886</v>
      </c>
      <c r="C3739" t="s">
        <v>9828</v>
      </c>
      <c r="D3739" s="17">
        <v>3</v>
      </c>
    </row>
    <row r="3740" spans="1:4" x14ac:dyDescent="0.2">
      <c r="A3740" s="3">
        <v>35446</v>
      </c>
      <c r="B3740" s="2">
        <v>1356</v>
      </c>
      <c r="C3740" t="s">
        <v>10278</v>
      </c>
      <c r="D3740" s="17">
        <v>3</v>
      </c>
    </row>
    <row r="3741" spans="1:4" x14ac:dyDescent="0.2">
      <c r="A3741" s="3">
        <v>35446</v>
      </c>
      <c r="B3741" s="2">
        <v>1512</v>
      </c>
      <c r="C3741" t="s">
        <v>10429</v>
      </c>
      <c r="D3741" s="17">
        <v>3</v>
      </c>
    </row>
    <row r="3742" spans="1:4" x14ac:dyDescent="0.2">
      <c r="A3742" s="3">
        <v>35446</v>
      </c>
      <c r="B3742" s="2">
        <v>1036</v>
      </c>
      <c r="C3742" t="s">
        <v>9971</v>
      </c>
      <c r="D3742" s="17">
        <v>4</v>
      </c>
    </row>
    <row r="3743" spans="1:4" x14ac:dyDescent="0.2">
      <c r="A3743" s="3">
        <v>35446</v>
      </c>
      <c r="B3743" s="2">
        <v>21</v>
      </c>
      <c r="C3743" t="s">
        <v>9002</v>
      </c>
      <c r="D3743" s="17">
        <v>4</v>
      </c>
    </row>
    <row r="3744" spans="1:4" x14ac:dyDescent="0.2">
      <c r="A3744" s="3">
        <v>35446</v>
      </c>
      <c r="B3744" s="2">
        <v>836</v>
      </c>
      <c r="C3744" t="s">
        <v>9781</v>
      </c>
      <c r="D3744" s="17">
        <v>4</v>
      </c>
    </row>
    <row r="3745" spans="1:4" x14ac:dyDescent="0.2">
      <c r="A3745" s="3">
        <v>35446</v>
      </c>
      <c r="B3745" s="2">
        <v>1506</v>
      </c>
      <c r="C3745" t="s">
        <v>10423</v>
      </c>
      <c r="D3745" s="17">
        <v>4</v>
      </c>
    </row>
    <row r="3746" spans="1:4" x14ac:dyDescent="0.2">
      <c r="A3746" s="3">
        <v>35446</v>
      </c>
      <c r="B3746" s="2">
        <v>1556</v>
      </c>
      <c r="C3746" t="s">
        <v>10470</v>
      </c>
      <c r="D3746" s="17">
        <v>3</v>
      </c>
    </row>
    <row r="3747" spans="1:4" x14ac:dyDescent="0.2">
      <c r="A3747" s="3">
        <v>35446</v>
      </c>
      <c r="B3747" s="2">
        <v>1319</v>
      </c>
      <c r="C3747" t="s">
        <v>10242</v>
      </c>
      <c r="D3747" s="17">
        <v>2</v>
      </c>
    </row>
    <row r="3748" spans="1:4" x14ac:dyDescent="0.2">
      <c r="A3748" s="3">
        <v>35446</v>
      </c>
      <c r="B3748" s="2">
        <v>1202</v>
      </c>
      <c r="C3748" t="s">
        <v>10127</v>
      </c>
      <c r="D3748" s="17">
        <v>4</v>
      </c>
    </row>
    <row r="3749" spans="1:4" x14ac:dyDescent="0.2">
      <c r="A3749" s="3">
        <v>35446</v>
      </c>
      <c r="B3749" s="2">
        <v>1552</v>
      </c>
      <c r="C3749" t="s">
        <v>10466</v>
      </c>
      <c r="D3749" s="17">
        <v>3</v>
      </c>
    </row>
    <row r="3750" spans="1:4" x14ac:dyDescent="0.2">
      <c r="A3750" s="3">
        <v>35446</v>
      </c>
      <c r="B3750" s="2">
        <v>1420</v>
      </c>
      <c r="C3750" t="s">
        <v>10339</v>
      </c>
      <c r="D3750" s="17">
        <v>4</v>
      </c>
    </row>
    <row r="3751" spans="1:4" x14ac:dyDescent="0.2">
      <c r="A3751" s="3">
        <v>35446</v>
      </c>
      <c r="B3751" s="2">
        <v>557</v>
      </c>
      <c r="C3751" t="s">
        <v>9516</v>
      </c>
      <c r="D3751" s="17">
        <v>2</v>
      </c>
    </row>
    <row r="3752" spans="1:4" x14ac:dyDescent="0.2">
      <c r="A3752" s="3">
        <v>35446</v>
      </c>
      <c r="B3752" s="2">
        <v>760</v>
      </c>
      <c r="C3752" t="s">
        <v>9710</v>
      </c>
      <c r="D3752" s="17">
        <v>4</v>
      </c>
    </row>
    <row r="3753" spans="1:4" x14ac:dyDescent="0.2">
      <c r="A3753" s="3">
        <v>35446</v>
      </c>
      <c r="B3753" s="2">
        <v>977</v>
      </c>
      <c r="C3753" t="s">
        <v>9914</v>
      </c>
      <c r="D3753" s="17">
        <v>3</v>
      </c>
    </row>
    <row r="3754" spans="1:4" x14ac:dyDescent="0.2">
      <c r="A3754" s="3">
        <v>35446</v>
      </c>
      <c r="B3754" s="2">
        <v>328</v>
      </c>
      <c r="C3754" t="s">
        <v>9296</v>
      </c>
      <c r="D3754" s="17">
        <v>3</v>
      </c>
    </row>
    <row r="3755" spans="1:4" x14ac:dyDescent="0.2">
      <c r="A3755" s="3">
        <v>35446</v>
      </c>
      <c r="B3755" s="2">
        <v>717</v>
      </c>
      <c r="C3755" t="s">
        <v>9670</v>
      </c>
      <c r="D3755" s="17">
        <v>2</v>
      </c>
    </row>
    <row r="3756" spans="1:4" x14ac:dyDescent="0.2">
      <c r="A3756" s="3">
        <v>35446</v>
      </c>
      <c r="B3756" s="2">
        <v>473</v>
      </c>
      <c r="C3756" t="s">
        <v>9436</v>
      </c>
      <c r="D3756" s="17">
        <v>3</v>
      </c>
    </row>
    <row r="3757" spans="1:4" x14ac:dyDescent="0.2">
      <c r="A3757" s="3">
        <v>35446</v>
      </c>
      <c r="B3757" s="2">
        <v>1010</v>
      </c>
      <c r="C3757" t="s">
        <v>9946</v>
      </c>
      <c r="D3757" s="17">
        <v>2</v>
      </c>
    </row>
    <row r="3758" spans="1:4" x14ac:dyDescent="0.2">
      <c r="A3758" s="3">
        <v>35446</v>
      </c>
      <c r="B3758" s="2">
        <v>228</v>
      </c>
      <c r="C3758" t="s">
        <v>9201</v>
      </c>
      <c r="D3758" s="17">
        <v>4</v>
      </c>
    </row>
    <row r="3759" spans="1:4" x14ac:dyDescent="0.2">
      <c r="A3759" s="3">
        <v>35446</v>
      </c>
      <c r="B3759" s="2">
        <v>1016</v>
      </c>
      <c r="C3759" t="s">
        <v>9952</v>
      </c>
      <c r="D3759" s="17">
        <v>4</v>
      </c>
    </row>
    <row r="3760" spans="1:4" x14ac:dyDescent="0.2">
      <c r="A3760" s="3">
        <v>35446</v>
      </c>
      <c r="B3760" s="2">
        <v>1353</v>
      </c>
      <c r="C3760" t="s">
        <v>10275</v>
      </c>
      <c r="D3760" s="17">
        <v>3</v>
      </c>
    </row>
    <row r="3761" spans="1:4" x14ac:dyDescent="0.2">
      <c r="A3761" s="3">
        <v>35446</v>
      </c>
      <c r="B3761" s="2">
        <v>1170</v>
      </c>
      <c r="C3761" t="s">
        <v>10098</v>
      </c>
      <c r="D3761" s="17">
        <v>3</v>
      </c>
    </row>
    <row r="3762" spans="1:4" x14ac:dyDescent="0.2">
      <c r="A3762" s="3">
        <v>35446</v>
      </c>
      <c r="B3762" s="2">
        <v>38</v>
      </c>
      <c r="C3762" t="s">
        <v>9019</v>
      </c>
      <c r="D3762" s="17">
        <v>5</v>
      </c>
    </row>
    <row r="3763" spans="1:4" x14ac:dyDescent="0.2">
      <c r="A3763" s="3">
        <v>35446</v>
      </c>
      <c r="B3763" s="2">
        <v>1147</v>
      </c>
      <c r="C3763" t="s">
        <v>10076</v>
      </c>
      <c r="D3763" s="17">
        <v>4</v>
      </c>
    </row>
    <row r="3764" spans="1:4" x14ac:dyDescent="0.2">
      <c r="A3764" s="3">
        <v>35446</v>
      </c>
      <c r="B3764" s="2">
        <v>1350</v>
      </c>
      <c r="C3764" t="s">
        <v>10272</v>
      </c>
      <c r="D3764" s="17">
        <v>3</v>
      </c>
    </row>
    <row r="3765" spans="1:4" x14ac:dyDescent="0.2">
      <c r="A3765" s="3">
        <v>35446</v>
      </c>
      <c r="B3765" s="2">
        <v>9</v>
      </c>
      <c r="C3765" t="s">
        <v>8991</v>
      </c>
      <c r="D3765" s="17">
        <v>5</v>
      </c>
    </row>
    <row r="3766" spans="1:4" x14ac:dyDescent="0.2">
      <c r="A3766" s="3">
        <v>35446</v>
      </c>
      <c r="B3766" s="2">
        <v>504</v>
      </c>
      <c r="C3766" t="s">
        <v>9464</v>
      </c>
      <c r="D3766" s="17">
        <v>4</v>
      </c>
    </row>
    <row r="3767" spans="1:4" x14ac:dyDescent="0.2">
      <c r="A3767" s="3">
        <v>35446</v>
      </c>
      <c r="B3767" s="2">
        <v>1307</v>
      </c>
      <c r="C3767" t="s">
        <v>10230</v>
      </c>
      <c r="D3767" s="17">
        <v>4</v>
      </c>
    </row>
    <row r="3768" spans="1:4" x14ac:dyDescent="0.2">
      <c r="A3768" s="3">
        <v>35446</v>
      </c>
      <c r="B3768" s="2">
        <v>1284</v>
      </c>
      <c r="C3768" t="s">
        <v>10207</v>
      </c>
      <c r="D3768" s="17">
        <v>3</v>
      </c>
    </row>
    <row r="3769" spans="1:4" x14ac:dyDescent="0.2">
      <c r="A3769" s="3">
        <v>35446</v>
      </c>
      <c r="B3769" s="2">
        <v>1346</v>
      </c>
      <c r="C3769" t="s">
        <v>10268</v>
      </c>
      <c r="D3769" s="17">
        <v>3</v>
      </c>
    </row>
    <row r="3770" spans="1:4" x14ac:dyDescent="0.2">
      <c r="A3770" s="3">
        <v>35446</v>
      </c>
      <c r="B3770" s="2">
        <v>338</v>
      </c>
      <c r="C3770" t="s">
        <v>9306</v>
      </c>
      <c r="D3770" s="17">
        <v>4</v>
      </c>
    </row>
    <row r="3771" spans="1:4" x14ac:dyDescent="0.2">
      <c r="A3771" s="3">
        <v>35446</v>
      </c>
      <c r="B3771" s="2">
        <v>248</v>
      </c>
      <c r="C3771" t="s">
        <v>9220</v>
      </c>
      <c r="D3771" s="17">
        <v>3</v>
      </c>
    </row>
    <row r="3772" spans="1:4" x14ac:dyDescent="0.2">
      <c r="A3772" s="3">
        <v>35446</v>
      </c>
      <c r="B3772" s="2">
        <v>930</v>
      </c>
      <c r="C3772" t="s">
        <v>9870</v>
      </c>
      <c r="D3772" s="17">
        <v>4</v>
      </c>
    </row>
    <row r="3773" spans="1:4" x14ac:dyDescent="0.2">
      <c r="A3773" s="3">
        <v>35446</v>
      </c>
      <c r="B3773" s="2">
        <v>441</v>
      </c>
      <c r="C3773" t="s">
        <v>9405</v>
      </c>
      <c r="D3773" s="17">
        <v>2</v>
      </c>
    </row>
    <row r="3774" spans="1:4" x14ac:dyDescent="0.2">
      <c r="A3774" s="3">
        <v>35446</v>
      </c>
      <c r="B3774" s="2">
        <v>764</v>
      </c>
      <c r="C3774" t="s">
        <v>9714</v>
      </c>
      <c r="D3774" s="17">
        <v>3</v>
      </c>
    </row>
    <row r="3775" spans="1:4" x14ac:dyDescent="0.2">
      <c r="A3775" s="3">
        <v>35446</v>
      </c>
      <c r="B3775" s="2">
        <v>941</v>
      </c>
      <c r="C3775" t="s">
        <v>9881</v>
      </c>
      <c r="D3775" s="17">
        <v>3</v>
      </c>
    </row>
    <row r="3776" spans="1:4" x14ac:dyDescent="0.2">
      <c r="A3776" s="3">
        <v>35446</v>
      </c>
      <c r="B3776" s="2">
        <v>329</v>
      </c>
      <c r="C3776" t="s">
        <v>9297</v>
      </c>
      <c r="D3776" s="17">
        <v>3</v>
      </c>
    </row>
    <row r="3777" spans="1:4" x14ac:dyDescent="0.2">
      <c r="A3777" s="3">
        <v>35446</v>
      </c>
      <c r="B3777" s="2">
        <v>1077</v>
      </c>
      <c r="C3777" t="s">
        <v>10010</v>
      </c>
      <c r="D3777" s="17">
        <v>3</v>
      </c>
    </row>
    <row r="3778" spans="1:4" x14ac:dyDescent="0.2">
      <c r="A3778" s="3">
        <v>35446</v>
      </c>
      <c r="B3778" s="2">
        <v>389</v>
      </c>
      <c r="C3778" t="s">
        <v>9354</v>
      </c>
      <c r="D3778" s="17">
        <v>3</v>
      </c>
    </row>
    <row r="3779" spans="1:4" x14ac:dyDescent="0.2">
      <c r="A3779" s="3">
        <v>35446</v>
      </c>
      <c r="B3779" s="2">
        <v>1304</v>
      </c>
      <c r="C3779" t="s">
        <v>10227</v>
      </c>
      <c r="D3779" s="17">
        <v>2</v>
      </c>
    </row>
    <row r="3780" spans="1:4" x14ac:dyDescent="0.2">
      <c r="A3780" s="3">
        <v>35446</v>
      </c>
      <c r="B3780" s="2">
        <v>123</v>
      </c>
      <c r="C3780" t="s">
        <v>9103</v>
      </c>
      <c r="D3780" s="17">
        <v>2</v>
      </c>
    </row>
    <row r="3781" spans="1:4" x14ac:dyDescent="0.2">
      <c r="A3781" s="3">
        <v>35446</v>
      </c>
      <c r="B3781" s="2">
        <v>551</v>
      </c>
      <c r="C3781" t="s">
        <v>9510</v>
      </c>
      <c r="D3781" s="17">
        <v>4</v>
      </c>
    </row>
    <row r="3782" spans="1:4" x14ac:dyDescent="0.2">
      <c r="A3782" s="3">
        <v>35446</v>
      </c>
      <c r="B3782" s="2">
        <v>1414</v>
      </c>
      <c r="C3782" t="s">
        <v>10333</v>
      </c>
      <c r="D3782" s="17">
        <v>3</v>
      </c>
    </row>
    <row r="3783" spans="1:4" x14ac:dyDescent="0.2">
      <c r="A3783" s="3">
        <v>35446</v>
      </c>
      <c r="B3783" s="2">
        <v>206</v>
      </c>
      <c r="C3783" t="s">
        <v>9181</v>
      </c>
      <c r="D3783" s="17">
        <v>4</v>
      </c>
    </row>
    <row r="3784" spans="1:4" x14ac:dyDescent="0.2">
      <c r="A3784" s="3">
        <v>35446</v>
      </c>
      <c r="B3784" s="2">
        <v>302</v>
      </c>
      <c r="C3784" t="s">
        <v>9271</v>
      </c>
      <c r="D3784" s="17">
        <v>5</v>
      </c>
    </row>
    <row r="3785" spans="1:4" x14ac:dyDescent="0.2">
      <c r="A3785" s="3">
        <v>35446</v>
      </c>
      <c r="B3785" s="2">
        <v>745</v>
      </c>
      <c r="C3785" t="s">
        <v>9697</v>
      </c>
      <c r="D3785" s="17">
        <v>4</v>
      </c>
    </row>
    <row r="3786" spans="1:4" x14ac:dyDescent="0.2">
      <c r="A3786" s="3">
        <v>35446</v>
      </c>
      <c r="B3786" s="2">
        <v>1387</v>
      </c>
      <c r="C3786" t="s">
        <v>10306</v>
      </c>
      <c r="D3786" s="17">
        <v>2</v>
      </c>
    </row>
    <row r="3787" spans="1:4" x14ac:dyDescent="0.2">
      <c r="A3787" s="3">
        <v>35446</v>
      </c>
      <c r="B3787" s="2">
        <v>1431</v>
      </c>
      <c r="C3787" t="s">
        <v>10350</v>
      </c>
      <c r="D3787" s="17">
        <v>5</v>
      </c>
    </row>
    <row r="3788" spans="1:4" x14ac:dyDescent="0.2">
      <c r="A3788" s="3">
        <v>35446</v>
      </c>
      <c r="B3788" s="2">
        <v>156</v>
      </c>
      <c r="C3788" t="s">
        <v>9134</v>
      </c>
      <c r="D3788" s="17">
        <v>5</v>
      </c>
    </row>
    <row r="3789" spans="1:4" x14ac:dyDescent="0.2">
      <c r="A3789" s="3">
        <v>35446</v>
      </c>
      <c r="B3789" s="2">
        <v>791</v>
      </c>
      <c r="C3789" t="s">
        <v>9738</v>
      </c>
      <c r="D3789" s="17">
        <v>3</v>
      </c>
    </row>
    <row r="3790" spans="1:4" x14ac:dyDescent="0.2">
      <c r="A3790" s="3">
        <v>35446</v>
      </c>
      <c r="B3790" s="2">
        <v>88</v>
      </c>
      <c r="C3790" t="s">
        <v>9069</v>
      </c>
      <c r="D3790" s="17">
        <v>3</v>
      </c>
    </row>
    <row r="3791" spans="1:4" x14ac:dyDescent="0.2">
      <c r="A3791" s="3">
        <v>35446</v>
      </c>
      <c r="B3791" s="2">
        <v>364</v>
      </c>
      <c r="C3791" t="s">
        <v>9329</v>
      </c>
      <c r="D3791" s="17">
        <v>2</v>
      </c>
    </row>
    <row r="3792" spans="1:4" x14ac:dyDescent="0.2">
      <c r="A3792" s="3">
        <v>35446</v>
      </c>
      <c r="B3792" s="2">
        <v>1367</v>
      </c>
      <c r="C3792" t="s">
        <v>10288</v>
      </c>
      <c r="D3792" s="17">
        <v>3</v>
      </c>
    </row>
    <row r="3793" spans="1:4" x14ac:dyDescent="0.2">
      <c r="A3793" s="3">
        <v>35446</v>
      </c>
      <c r="B3793" s="2">
        <v>331</v>
      </c>
      <c r="C3793" t="s">
        <v>9299</v>
      </c>
      <c r="D3793" s="17">
        <v>4</v>
      </c>
    </row>
    <row r="3794" spans="1:4" x14ac:dyDescent="0.2">
      <c r="A3794" s="3">
        <v>35446</v>
      </c>
      <c r="B3794" s="2">
        <v>1467</v>
      </c>
      <c r="C3794" t="s">
        <v>10385</v>
      </c>
      <c r="D3794" s="17">
        <v>3</v>
      </c>
    </row>
    <row r="3795" spans="1:4" x14ac:dyDescent="0.2">
      <c r="A3795" s="3">
        <v>35446</v>
      </c>
      <c r="B3795" s="2">
        <v>32</v>
      </c>
      <c r="C3795" t="s">
        <v>9013</v>
      </c>
      <c r="D3795" s="17">
        <v>2</v>
      </c>
    </row>
    <row r="3796" spans="1:4" x14ac:dyDescent="0.2">
      <c r="A3796" s="3">
        <v>35446</v>
      </c>
      <c r="B3796" s="2">
        <v>1165</v>
      </c>
      <c r="C3796" t="s">
        <v>10094</v>
      </c>
      <c r="D3796" s="17">
        <v>3</v>
      </c>
    </row>
    <row r="3797" spans="1:4" x14ac:dyDescent="0.2">
      <c r="A3797" s="3">
        <v>35446</v>
      </c>
      <c r="B3797" s="2">
        <v>1327</v>
      </c>
      <c r="C3797" t="s">
        <v>10249</v>
      </c>
      <c r="D3797" s="17">
        <v>3</v>
      </c>
    </row>
    <row r="3798" spans="1:4" x14ac:dyDescent="0.2">
      <c r="A3798" s="3">
        <v>35446</v>
      </c>
      <c r="B3798" s="2">
        <v>12</v>
      </c>
      <c r="C3798" t="s">
        <v>8994</v>
      </c>
      <c r="D3798" s="17">
        <v>3</v>
      </c>
    </row>
    <row r="3799" spans="1:4" x14ac:dyDescent="0.2">
      <c r="A3799" s="3">
        <v>35446</v>
      </c>
      <c r="B3799" s="2">
        <v>981</v>
      </c>
      <c r="C3799" t="s">
        <v>9918</v>
      </c>
      <c r="D3799" s="17">
        <v>3</v>
      </c>
    </row>
    <row r="3800" spans="1:4" x14ac:dyDescent="0.2">
      <c r="A3800" s="3">
        <v>35446</v>
      </c>
      <c r="B3800" s="2">
        <v>732</v>
      </c>
      <c r="C3800" t="s">
        <v>9685</v>
      </c>
      <c r="D3800" s="17">
        <v>3</v>
      </c>
    </row>
    <row r="3801" spans="1:4" x14ac:dyDescent="0.2">
      <c r="A3801" s="3">
        <v>35446</v>
      </c>
      <c r="B3801" s="2">
        <v>1481</v>
      </c>
      <c r="C3801" t="s">
        <v>10399</v>
      </c>
      <c r="D3801" s="17">
        <v>3</v>
      </c>
    </row>
    <row r="3802" spans="1:4" x14ac:dyDescent="0.2">
      <c r="A3802" s="3">
        <v>35446</v>
      </c>
      <c r="B3802" s="2">
        <v>378</v>
      </c>
      <c r="C3802" t="s">
        <v>9343</v>
      </c>
      <c r="D3802" s="17">
        <v>4</v>
      </c>
    </row>
    <row r="3803" spans="1:4" x14ac:dyDescent="0.2">
      <c r="A3803" s="3">
        <v>35446</v>
      </c>
      <c r="B3803" s="2">
        <v>921</v>
      </c>
      <c r="C3803" t="s">
        <v>9862</v>
      </c>
      <c r="D3803" s="17">
        <v>4</v>
      </c>
    </row>
    <row r="3804" spans="1:4" x14ac:dyDescent="0.2">
      <c r="A3804" s="3">
        <v>35446</v>
      </c>
      <c r="B3804" s="2">
        <v>85</v>
      </c>
      <c r="C3804" t="s">
        <v>9066</v>
      </c>
      <c r="D3804" s="17">
        <v>4</v>
      </c>
    </row>
    <row r="3805" spans="1:4" x14ac:dyDescent="0.2">
      <c r="A3805" s="3">
        <v>35446</v>
      </c>
      <c r="B3805" s="2">
        <v>622</v>
      </c>
      <c r="C3805" t="s">
        <v>9579</v>
      </c>
      <c r="D3805" s="17">
        <v>4</v>
      </c>
    </row>
    <row r="3806" spans="1:4" x14ac:dyDescent="0.2">
      <c r="A3806" s="3">
        <v>35446</v>
      </c>
      <c r="B3806" s="2">
        <v>1398</v>
      </c>
      <c r="C3806" t="s">
        <v>10317</v>
      </c>
      <c r="D3806" s="17">
        <v>4</v>
      </c>
    </row>
    <row r="3807" spans="1:4" x14ac:dyDescent="0.2">
      <c r="A3807" s="3">
        <v>35446</v>
      </c>
      <c r="B3807" s="2">
        <v>628</v>
      </c>
      <c r="C3807" t="s">
        <v>9585</v>
      </c>
      <c r="D3807" s="17">
        <v>4</v>
      </c>
    </row>
    <row r="3808" spans="1:4" x14ac:dyDescent="0.2">
      <c r="A3808" s="3">
        <v>35446</v>
      </c>
      <c r="B3808" s="2">
        <v>965</v>
      </c>
      <c r="C3808" t="s">
        <v>9902</v>
      </c>
      <c r="D3808" s="17">
        <v>3</v>
      </c>
    </row>
    <row r="3809" spans="1:4" x14ac:dyDescent="0.2">
      <c r="A3809" s="3">
        <v>35446</v>
      </c>
      <c r="B3809" s="2">
        <v>782</v>
      </c>
      <c r="C3809" t="s">
        <v>9730</v>
      </c>
      <c r="D3809" s="17">
        <v>4</v>
      </c>
    </row>
    <row r="3810" spans="1:4" x14ac:dyDescent="0.2">
      <c r="A3810" s="3">
        <v>35446</v>
      </c>
      <c r="B3810" s="2">
        <v>116</v>
      </c>
      <c r="C3810" t="s">
        <v>9096</v>
      </c>
      <c r="D3810" s="17">
        <v>3</v>
      </c>
    </row>
    <row r="3811" spans="1:4" x14ac:dyDescent="0.2">
      <c r="A3811" s="3">
        <v>35446</v>
      </c>
      <c r="B3811" s="2">
        <v>918</v>
      </c>
      <c r="C3811" t="s">
        <v>9859</v>
      </c>
      <c r="D3811" s="17">
        <v>4</v>
      </c>
    </row>
    <row r="3812" spans="1:4" x14ac:dyDescent="0.2">
      <c r="A3812" s="3">
        <v>35446</v>
      </c>
      <c r="B3812" s="2">
        <v>896</v>
      </c>
      <c r="C3812" t="s">
        <v>9838</v>
      </c>
      <c r="D3812" s="17">
        <v>4</v>
      </c>
    </row>
    <row r="3813" spans="1:4" x14ac:dyDescent="0.2">
      <c r="A3813" s="3">
        <v>35446</v>
      </c>
      <c r="B3813" s="2">
        <v>1378</v>
      </c>
      <c r="C3813" t="s">
        <v>10298</v>
      </c>
      <c r="D3813" s="17">
        <v>4</v>
      </c>
    </row>
    <row r="3814" spans="1:4" x14ac:dyDescent="0.2">
      <c r="A3814" s="3">
        <v>35446</v>
      </c>
      <c r="B3814" s="2">
        <v>1075</v>
      </c>
      <c r="C3814" t="s">
        <v>10008</v>
      </c>
      <c r="D3814" s="17">
        <v>2</v>
      </c>
    </row>
    <row r="3815" spans="1:4" x14ac:dyDescent="0.2">
      <c r="A3815" s="3">
        <v>35446</v>
      </c>
      <c r="B3815" s="2">
        <v>1158</v>
      </c>
      <c r="C3815" t="s">
        <v>10087</v>
      </c>
      <c r="D3815" s="17">
        <v>3</v>
      </c>
    </row>
    <row r="3816" spans="1:4" x14ac:dyDescent="0.2">
      <c r="A3816" s="3">
        <v>35446</v>
      </c>
      <c r="B3816" s="2">
        <v>1141</v>
      </c>
      <c r="C3816" t="s">
        <v>10071</v>
      </c>
      <c r="D3816" s="17">
        <v>2</v>
      </c>
    </row>
    <row r="3817" spans="1:4" x14ac:dyDescent="0.2">
      <c r="A3817" s="3">
        <v>35446</v>
      </c>
      <c r="B3817" s="2">
        <v>958</v>
      </c>
      <c r="C3817" t="s">
        <v>9895</v>
      </c>
      <c r="D3817" s="17">
        <v>3</v>
      </c>
    </row>
    <row r="3818" spans="1:4" x14ac:dyDescent="0.2">
      <c r="A3818" s="3">
        <v>35446</v>
      </c>
      <c r="B3818" s="2">
        <v>1507</v>
      </c>
      <c r="C3818" t="s">
        <v>10424</v>
      </c>
      <c r="D3818" s="17">
        <v>4</v>
      </c>
    </row>
    <row r="3819" spans="1:4" x14ac:dyDescent="0.2">
      <c r="A3819" s="3">
        <v>35446</v>
      </c>
      <c r="B3819" s="2">
        <v>1418</v>
      </c>
      <c r="C3819" t="s">
        <v>10337</v>
      </c>
      <c r="D3819" s="17">
        <v>2</v>
      </c>
    </row>
    <row r="3820" spans="1:4" x14ac:dyDescent="0.2">
      <c r="A3820" s="3">
        <v>35446</v>
      </c>
      <c r="B3820" s="2">
        <v>542</v>
      </c>
      <c r="C3820" t="s">
        <v>9501</v>
      </c>
      <c r="D3820" s="17">
        <v>3</v>
      </c>
    </row>
    <row r="3821" spans="1:4" x14ac:dyDescent="0.2">
      <c r="A3821" s="3">
        <v>35446</v>
      </c>
      <c r="B3821" s="2">
        <v>53</v>
      </c>
      <c r="C3821" t="s">
        <v>9035</v>
      </c>
      <c r="D3821" s="17">
        <v>2</v>
      </c>
    </row>
    <row r="3822" spans="1:4" x14ac:dyDescent="0.2">
      <c r="A3822" s="3">
        <v>35446</v>
      </c>
      <c r="B3822" s="2">
        <v>706</v>
      </c>
      <c r="C3822" t="s">
        <v>9659</v>
      </c>
      <c r="D3822" s="17">
        <v>3</v>
      </c>
    </row>
    <row r="3823" spans="1:4" x14ac:dyDescent="0.2">
      <c r="A3823" s="3">
        <v>35446</v>
      </c>
      <c r="B3823" s="2">
        <v>1508</v>
      </c>
      <c r="C3823" t="s">
        <v>10425</v>
      </c>
      <c r="D3823" s="17">
        <v>3</v>
      </c>
    </row>
    <row r="3824" spans="1:4" x14ac:dyDescent="0.2">
      <c r="A3824" s="3">
        <v>35446</v>
      </c>
      <c r="B3824" s="2">
        <v>1072</v>
      </c>
      <c r="C3824" t="s">
        <v>10006</v>
      </c>
      <c r="D3824" s="17">
        <v>2</v>
      </c>
    </row>
    <row r="3825" spans="1:4" x14ac:dyDescent="0.2">
      <c r="A3825" s="3">
        <v>35446</v>
      </c>
      <c r="B3825" s="2">
        <v>1554</v>
      </c>
      <c r="C3825" t="s">
        <v>10468</v>
      </c>
      <c r="D3825" s="17">
        <v>3</v>
      </c>
    </row>
    <row r="3826" spans="1:4" x14ac:dyDescent="0.2">
      <c r="A3826" s="3">
        <v>35446</v>
      </c>
      <c r="B3826" s="2">
        <v>107</v>
      </c>
      <c r="C3826" t="s">
        <v>9088</v>
      </c>
      <c r="D3826" s="17">
        <v>4</v>
      </c>
    </row>
    <row r="3827" spans="1:4" x14ac:dyDescent="0.2">
      <c r="A3827" s="3">
        <v>35446</v>
      </c>
      <c r="B3827" s="2">
        <v>190</v>
      </c>
      <c r="C3827" t="s">
        <v>9166</v>
      </c>
      <c r="D3827" s="17">
        <v>3</v>
      </c>
    </row>
    <row r="3828" spans="1:4" x14ac:dyDescent="0.2">
      <c r="A3828" s="3">
        <v>35446</v>
      </c>
      <c r="B3828" s="2">
        <v>173</v>
      </c>
      <c r="C3828" t="s">
        <v>9150</v>
      </c>
      <c r="D3828" s="17">
        <v>3</v>
      </c>
    </row>
    <row r="3829" spans="1:4" x14ac:dyDescent="0.2">
      <c r="A3829" s="3">
        <v>35446</v>
      </c>
      <c r="B3829" s="2">
        <v>1548</v>
      </c>
      <c r="C3829" t="s">
        <v>10462</v>
      </c>
      <c r="D3829" s="17">
        <v>4</v>
      </c>
    </row>
    <row r="3830" spans="1:4" x14ac:dyDescent="0.2">
      <c r="A3830" s="3">
        <v>35446</v>
      </c>
      <c r="B3830" s="2">
        <v>999</v>
      </c>
      <c r="C3830" t="s">
        <v>9936</v>
      </c>
      <c r="D3830" s="17">
        <v>4</v>
      </c>
    </row>
    <row r="3831" spans="1:4" x14ac:dyDescent="0.2">
      <c r="A3831" s="3">
        <v>35446</v>
      </c>
      <c r="B3831" s="2">
        <v>1043</v>
      </c>
      <c r="C3831" t="s">
        <v>9978</v>
      </c>
      <c r="D3831" s="17">
        <v>4</v>
      </c>
    </row>
    <row r="3832" spans="1:4" x14ac:dyDescent="0.2">
      <c r="A3832" s="3">
        <v>35446</v>
      </c>
      <c r="B3832" s="2">
        <v>1224</v>
      </c>
      <c r="C3832" t="s">
        <v>10148</v>
      </c>
      <c r="D3832" s="17">
        <v>4</v>
      </c>
    </row>
    <row r="3833" spans="1:4" x14ac:dyDescent="0.2">
      <c r="A3833" s="3">
        <v>35446</v>
      </c>
      <c r="B3833" s="2">
        <v>1495</v>
      </c>
      <c r="C3833" t="s">
        <v>10413</v>
      </c>
      <c r="D3833" s="17">
        <v>4</v>
      </c>
    </row>
    <row r="3834" spans="1:4" x14ac:dyDescent="0.2">
      <c r="A3834" s="3">
        <v>35446</v>
      </c>
      <c r="B3834" s="2">
        <v>1511</v>
      </c>
      <c r="C3834" t="s">
        <v>10428</v>
      </c>
      <c r="D3834" s="17">
        <v>3</v>
      </c>
    </row>
    <row r="3835" spans="1:4" x14ac:dyDescent="0.2">
      <c r="A3835" s="3">
        <v>35446</v>
      </c>
      <c r="B3835" s="2">
        <v>1461</v>
      </c>
      <c r="C3835" t="s">
        <v>10379</v>
      </c>
      <c r="D3835" s="17">
        <v>3</v>
      </c>
    </row>
    <row r="3836" spans="1:4" x14ac:dyDescent="0.2">
      <c r="A3836" s="3">
        <v>35446</v>
      </c>
      <c r="B3836" s="2">
        <v>53</v>
      </c>
      <c r="C3836" t="s">
        <v>9035</v>
      </c>
      <c r="D3836" s="17">
        <v>4</v>
      </c>
    </row>
    <row r="3837" spans="1:4" x14ac:dyDescent="0.2">
      <c r="A3837" s="3">
        <v>35446</v>
      </c>
      <c r="B3837" s="2">
        <v>36</v>
      </c>
      <c r="C3837" t="s">
        <v>9017</v>
      </c>
      <c r="D3837" s="17">
        <v>4</v>
      </c>
    </row>
    <row r="3838" spans="1:4" x14ac:dyDescent="0.2">
      <c r="A3838" s="3">
        <v>35446</v>
      </c>
      <c r="B3838" s="2">
        <v>1212</v>
      </c>
      <c r="C3838" t="s">
        <v>10136</v>
      </c>
      <c r="D3838" s="17">
        <v>4</v>
      </c>
    </row>
    <row r="3839" spans="1:4" x14ac:dyDescent="0.2">
      <c r="A3839" s="3">
        <v>35446</v>
      </c>
      <c r="B3839" s="2">
        <v>802</v>
      </c>
      <c r="C3839" t="s">
        <v>9748</v>
      </c>
      <c r="D3839" s="17">
        <v>2</v>
      </c>
    </row>
    <row r="3840" spans="1:4" x14ac:dyDescent="0.2">
      <c r="A3840" s="3">
        <v>35446</v>
      </c>
      <c r="B3840" s="2">
        <v>59</v>
      </c>
      <c r="C3840" t="s">
        <v>9041</v>
      </c>
      <c r="D3840" s="17">
        <v>2</v>
      </c>
    </row>
    <row r="3841" spans="1:4" x14ac:dyDescent="0.2">
      <c r="A3841" s="3">
        <v>35446</v>
      </c>
      <c r="B3841" s="2">
        <v>729</v>
      </c>
      <c r="C3841" t="s">
        <v>9682</v>
      </c>
      <c r="D3841" s="17">
        <v>3</v>
      </c>
    </row>
    <row r="3842" spans="1:4" x14ac:dyDescent="0.2">
      <c r="A3842" s="3">
        <v>35446</v>
      </c>
      <c r="B3842" s="2">
        <v>692</v>
      </c>
      <c r="C3842" t="s">
        <v>9646</v>
      </c>
      <c r="D3842" s="17">
        <v>3</v>
      </c>
    </row>
    <row r="3843" spans="1:4" x14ac:dyDescent="0.2">
      <c r="A3843" s="3">
        <v>35446</v>
      </c>
      <c r="B3843" s="2">
        <v>76</v>
      </c>
      <c r="C3843" t="s">
        <v>9057</v>
      </c>
      <c r="D3843" s="17">
        <v>2</v>
      </c>
    </row>
    <row r="3844" spans="1:4" x14ac:dyDescent="0.2">
      <c r="A3844" s="3">
        <v>35446</v>
      </c>
      <c r="B3844" s="2">
        <v>679</v>
      </c>
      <c r="C3844" t="s">
        <v>9634</v>
      </c>
      <c r="D3844" s="17">
        <v>3</v>
      </c>
    </row>
    <row r="3845" spans="1:4" x14ac:dyDescent="0.2">
      <c r="A3845" s="3">
        <v>35446</v>
      </c>
      <c r="B3845" s="2">
        <v>841</v>
      </c>
      <c r="C3845" t="s">
        <v>9786</v>
      </c>
      <c r="D3845" s="17">
        <v>4</v>
      </c>
    </row>
    <row r="3846" spans="1:4" x14ac:dyDescent="0.2">
      <c r="A3846" s="3">
        <v>35446</v>
      </c>
      <c r="B3846" s="2">
        <v>1085</v>
      </c>
      <c r="C3846" t="s">
        <v>10018</v>
      </c>
      <c r="D3846" s="17">
        <v>2</v>
      </c>
    </row>
    <row r="3847" spans="1:4" x14ac:dyDescent="0.2">
      <c r="A3847" s="3">
        <v>35446</v>
      </c>
      <c r="B3847" s="2">
        <v>1325</v>
      </c>
      <c r="C3847" t="s">
        <v>10247</v>
      </c>
      <c r="D3847" s="17">
        <v>3</v>
      </c>
    </row>
    <row r="3848" spans="1:4" x14ac:dyDescent="0.2">
      <c r="A3848" s="3">
        <v>35446</v>
      </c>
      <c r="B3848" s="2">
        <v>849</v>
      </c>
      <c r="C3848" t="s">
        <v>9794</v>
      </c>
      <c r="D3848" s="17">
        <v>4</v>
      </c>
    </row>
    <row r="3849" spans="1:4" x14ac:dyDescent="0.2">
      <c r="A3849" s="3">
        <v>35446</v>
      </c>
      <c r="B3849" s="2">
        <v>306</v>
      </c>
      <c r="C3849" t="s">
        <v>9275</v>
      </c>
      <c r="D3849" s="17">
        <v>4</v>
      </c>
    </row>
    <row r="3850" spans="1:4" x14ac:dyDescent="0.2">
      <c r="A3850" s="3">
        <v>35446</v>
      </c>
      <c r="B3850" s="2">
        <v>377</v>
      </c>
      <c r="C3850" t="s">
        <v>9342</v>
      </c>
      <c r="D3850" s="17">
        <v>4</v>
      </c>
    </row>
    <row r="3851" spans="1:4" x14ac:dyDescent="0.2">
      <c r="A3851" s="3">
        <v>35446</v>
      </c>
      <c r="B3851" s="2">
        <v>993</v>
      </c>
      <c r="C3851" t="s">
        <v>9930</v>
      </c>
      <c r="D3851" s="17">
        <v>4</v>
      </c>
    </row>
    <row r="3852" spans="1:4" x14ac:dyDescent="0.2">
      <c r="A3852" s="3">
        <v>35446</v>
      </c>
      <c r="B3852" s="2">
        <v>290</v>
      </c>
      <c r="C3852" t="s">
        <v>9260</v>
      </c>
      <c r="D3852" s="17">
        <v>4</v>
      </c>
    </row>
    <row r="3853" spans="1:4" x14ac:dyDescent="0.2">
      <c r="A3853" s="3">
        <v>35446</v>
      </c>
      <c r="B3853" s="2">
        <v>427</v>
      </c>
      <c r="C3853" t="s">
        <v>9391</v>
      </c>
      <c r="D3853" s="17">
        <v>4</v>
      </c>
    </row>
    <row r="3854" spans="1:4" x14ac:dyDescent="0.2">
      <c r="A3854" s="3">
        <v>35446</v>
      </c>
      <c r="B3854" s="2">
        <v>1315</v>
      </c>
      <c r="C3854" t="s">
        <v>10238</v>
      </c>
      <c r="D3854" s="17">
        <v>4</v>
      </c>
    </row>
    <row r="3855" spans="1:4" x14ac:dyDescent="0.2">
      <c r="A3855" s="3">
        <v>35446</v>
      </c>
      <c r="B3855" s="2">
        <v>466</v>
      </c>
      <c r="C3855" t="s">
        <v>9429</v>
      </c>
      <c r="D3855" s="17">
        <v>3</v>
      </c>
    </row>
    <row r="3856" spans="1:4" x14ac:dyDescent="0.2">
      <c r="A3856" s="3">
        <v>35446</v>
      </c>
      <c r="B3856" s="2">
        <v>310</v>
      </c>
      <c r="C3856" t="s">
        <v>9279</v>
      </c>
      <c r="D3856" s="17">
        <v>3</v>
      </c>
    </row>
    <row r="3857" spans="1:4" x14ac:dyDescent="0.2">
      <c r="A3857" s="3">
        <v>35446</v>
      </c>
      <c r="B3857" s="2">
        <v>1192</v>
      </c>
      <c r="C3857" t="s">
        <v>10119</v>
      </c>
      <c r="D3857" s="17">
        <v>4</v>
      </c>
    </row>
    <row r="3858" spans="1:4" x14ac:dyDescent="0.2">
      <c r="A3858" s="3">
        <v>35446</v>
      </c>
      <c r="B3858" s="2">
        <v>1248</v>
      </c>
      <c r="C3858" t="s">
        <v>10172</v>
      </c>
      <c r="D3858" s="17">
        <v>3</v>
      </c>
    </row>
    <row r="3859" spans="1:4" x14ac:dyDescent="0.2">
      <c r="A3859" s="3">
        <v>35446</v>
      </c>
      <c r="B3859" s="2">
        <v>1502</v>
      </c>
      <c r="C3859" t="s">
        <v>10420</v>
      </c>
      <c r="D3859" s="17">
        <v>4</v>
      </c>
    </row>
    <row r="3860" spans="1:4" x14ac:dyDescent="0.2">
      <c r="A3860" s="3">
        <v>35446</v>
      </c>
      <c r="B3860" s="2">
        <v>1439</v>
      </c>
      <c r="C3860" t="s">
        <v>10358</v>
      </c>
      <c r="D3860" s="17">
        <v>5</v>
      </c>
    </row>
    <row r="3861" spans="1:4" x14ac:dyDescent="0.2">
      <c r="A3861" s="3">
        <v>35446</v>
      </c>
      <c r="B3861" s="2">
        <v>896</v>
      </c>
      <c r="C3861" t="s">
        <v>9838</v>
      </c>
      <c r="D3861" s="17">
        <v>3</v>
      </c>
    </row>
    <row r="3862" spans="1:4" x14ac:dyDescent="0.2">
      <c r="A3862" s="3">
        <v>35446</v>
      </c>
      <c r="B3862" s="2">
        <v>187</v>
      </c>
      <c r="C3862" t="s">
        <v>9163</v>
      </c>
      <c r="D3862" s="17">
        <v>2</v>
      </c>
    </row>
    <row r="3863" spans="1:4" x14ac:dyDescent="0.2">
      <c r="A3863" s="3">
        <v>35446</v>
      </c>
      <c r="B3863" s="2">
        <v>1123</v>
      </c>
      <c r="C3863" t="s">
        <v>10054</v>
      </c>
      <c r="D3863" s="17">
        <v>3</v>
      </c>
    </row>
    <row r="3864" spans="1:4" x14ac:dyDescent="0.2">
      <c r="A3864" s="3">
        <v>35446</v>
      </c>
      <c r="B3864" s="2">
        <v>287</v>
      </c>
      <c r="C3864" t="s">
        <v>9257</v>
      </c>
      <c r="D3864" s="17">
        <v>2</v>
      </c>
    </row>
    <row r="3865" spans="1:4" x14ac:dyDescent="0.2">
      <c r="A3865" s="3">
        <v>35446</v>
      </c>
      <c r="B3865" s="2">
        <v>823</v>
      </c>
      <c r="C3865" t="s">
        <v>9768</v>
      </c>
      <c r="D3865" s="17">
        <v>2</v>
      </c>
    </row>
    <row r="3866" spans="1:4" x14ac:dyDescent="0.2">
      <c r="A3866" s="3">
        <v>35446</v>
      </c>
      <c r="B3866" s="2">
        <v>1185</v>
      </c>
      <c r="C3866" t="s">
        <v>10112</v>
      </c>
      <c r="D3866" s="17">
        <v>3</v>
      </c>
    </row>
    <row r="3867" spans="1:4" x14ac:dyDescent="0.2">
      <c r="A3867" s="3">
        <v>35446</v>
      </c>
      <c r="B3867" s="2">
        <v>464</v>
      </c>
      <c r="C3867" t="s">
        <v>9427</v>
      </c>
      <c r="D3867" s="17">
        <v>3</v>
      </c>
    </row>
    <row r="3868" spans="1:4" x14ac:dyDescent="0.2">
      <c r="A3868" s="3">
        <v>35446</v>
      </c>
      <c r="B3868" s="2">
        <v>707</v>
      </c>
      <c r="C3868" t="s">
        <v>9660</v>
      </c>
      <c r="D3868" s="17">
        <v>3</v>
      </c>
    </row>
    <row r="3869" spans="1:4" x14ac:dyDescent="0.2">
      <c r="A3869" s="3">
        <v>35446</v>
      </c>
      <c r="B3869" s="2">
        <v>391</v>
      </c>
      <c r="C3869" t="s">
        <v>9356</v>
      </c>
      <c r="D3869" s="17">
        <v>4</v>
      </c>
    </row>
    <row r="3870" spans="1:4" x14ac:dyDescent="0.2">
      <c r="A3870" s="3">
        <v>35446</v>
      </c>
      <c r="B3870" s="2">
        <v>1339</v>
      </c>
      <c r="C3870" t="s">
        <v>10261</v>
      </c>
      <c r="D3870" s="17">
        <v>3</v>
      </c>
    </row>
    <row r="3871" spans="1:4" x14ac:dyDescent="0.2">
      <c r="A3871" s="3">
        <v>35446</v>
      </c>
      <c r="B3871" s="2">
        <v>1196</v>
      </c>
      <c r="C3871" t="s">
        <v>10121</v>
      </c>
      <c r="D3871" s="17">
        <v>3</v>
      </c>
    </row>
    <row r="3872" spans="1:4" x14ac:dyDescent="0.2">
      <c r="A3872" s="3">
        <v>35446</v>
      </c>
      <c r="B3872" s="2">
        <v>1212</v>
      </c>
      <c r="C3872" t="s">
        <v>10136</v>
      </c>
      <c r="D3872" s="17">
        <v>3</v>
      </c>
    </row>
    <row r="3873" spans="1:4" x14ac:dyDescent="0.2">
      <c r="A3873" s="3">
        <v>35446</v>
      </c>
      <c r="B3873" s="2">
        <v>1162</v>
      </c>
      <c r="C3873" t="s">
        <v>10091</v>
      </c>
      <c r="D3873" s="17">
        <v>3</v>
      </c>
    </row>
    <row r="3874" spans="1:4" x14ac:dyDescent="0.2">
      <c r="A3874" s="3">
        <v>35446</v>
      </c>
      <c r="B3874" s="2">
        <v>777</v>
      </c>
      <c r="C3874" t="s">
        <v>9725</v>
      </c>
      <c r="D3874" s="17">
        <v>4</v>
      </c>
    </row>
    <row r="3875" spans="1:4" x14ac:dyDescent="0.2">
      <c r="A3875" s="3">
        <v>35446</v>
      </c>
      <c r="B3875" s="2">
        <v>1299</v>
      </c>
      <c r="C3875" t="s">
        <v>10222</v>
      </c>
      <c r="D3875" s="17">
        <v>4</v>
      </c>
    </row>
    <row r="3876" spans="1:4" x14ac:dyDescent="0.2">
      <c r="A3876" s="3">
        <v>35446</v>
      </c>
      <c r="B3876" s="2">
        <v>877</v>
      </c>
      <c r="C3876" t="s">
        <v>9819</v>
      </c>
      <c r="D3876" s="17">
        <v>4</v>
      </c>
    </row>
    <row r="3877" spans="1:4" x14ac:dyDescent="0.2">
      <c r="A3877" s="3">
        <v>35446</v>
      </c>
      <c r="B3877" s="2">
        <v>1000</v>
      </c>
      <c r="C3877" t="s">
        <v>9937</v>
      </c>
      <c r="D3877" s="17">
        <v>4</v>
      </c>
    </row>
    <row r="3878" spans="1:4" x14ac:dyDescent="0.2">
      <c r="A3878" s="3">
        <v>35446</v>
      </c>
      <c r="B3878" s="2">
        <v>217</v>
      </c>
      <c r="C3878" t="s">
        <v>9191</v>
      </c>
      <c r="D3878" s="17">
        <v>4</v>
      </c>
    </row>
    <row r="3879" spans="1:4" x14ac:dyDescent="0.2">
      <c r="A3879" s="3">
        <v>35446</v>
      </c>
      <c r="B3879" s="2">
        <v>1420</v>
      </c>
      <c r="C3879" t="s">
        <v>10339</v>
      </c>
      <c r="D3879" s="17">
        <v>4</v>
      </c>
    </row>
    <row r="3880" spans="1:4" x14ac:dyDescent="0.2">
      <c r="A3880" s="3">
        <v>35446</v>
      </c>
      <c r="B3880" s="2">
        <v>244</v>
      </c>
      <c r="C3880" t="s">
        <v>9217</v>
      </c>
      <c r="D3880" s="17">
        <v>5</v>
      </c>
    </row>
    <row r="3881" spans="1:4" x14ac:dyDescent="0.2">
      <c r="A3881" s="3">
        <v>35446</v>
      </c>
      <c r="B3881" s="2">
        <v>195</v>
      </c>
      <c r="C3881" t="s">
        <v>9171</v>
      </c>
      <c r="D3881" s="17">
        <v>5</v>
      </c>
    </row>
    <row r="3882" spans="1:4" x14ac:dyDescent="0.2">
      <c r="A3882" s="3">
        <v>35446</v>
      </c>
      <c r="B3882" s="2">
        <v>45</v>
      </c>
      <c r="C3882" t="s">
        <v>9027</v>
      </c>
      <c r="D3882" s="17">
        <v>3</v>
      </c>
    </row>
    <row r="3883" spans="1:4" x14ac:dyDescent="0.2">
      <c r="A3883" s="3">
        <v>35446</v>
      </c>
      <c r="B3883" s="2">
        <v>794</v>
      </c>
      <c r="C3883" t="s">
        <v>9740</v>
      </c>
      <c r="D3883" s="17">
        <v>3</v>
      </c>
    </row>
    <row r="3884" spans="1:4" x14ac:dyDescent="0.2">
      <c r="A3884" s="3">
        <v>35447</v>
      </c>
      <c r="B3884" s="2">
        <v>1475</v>
      </c>
      <c r="C3884" t="s">
        <v>10393</v>
      </c>
      <c r="D3884" s="17">
        <v>3</v>
      </c>
    </row>
    <row r="3885" spans="1:4" x14ac:dyDescent="0.2">
      <c r="A3885" s="3">
        <v>35447</v>
      </c>
      <c r="B3885" s="2">
        <v>905</v>
      </c>
      <c r="C3885" t="s">
        <v>9846</v>
      </c>
      <c r="D3885" s="17">
        <v>2</v>
      </c>
    </row>
    <row r="3886" spans="1:4" x14ac:dyDescent="0.2">
      <c r="A3886" s="3">
        <v>35447</v>
      </c>
      <c r="B3886" s="2">
        <v>229</v>
      </c>
      <c r="C3886" t="s">
        <v>9202</v>
      </c>
      <c r="D3886" s="17">
        <v>3</v>
      </c>
    </row>
    <row r="3887" spans="1:4" x14ac:dyDescent="0.2">
      <c r="A3887" s="3">
        <v>35447</v>
      </c>
      <c r="B3887" s="2">
        <v>699</v>
      </c>
      <c r="C3887" t="s">
        <v>9653</v>
      </c>
      <c r="D3887" s="17">
        <v>3</v>
      </c>
    </row>
    <row r="3888" spans="1:4" x14ac:dyDescent="0.2">
      <c r="A3888" s="3">
        <v>35447</v>
      </c>
      <c r="B3888" s="2">
        <v>123</v>
      </c>
      <c r="C3888" t="s">
        <v>9103</v>
      </c>
      <c r="D3888" s="17">
        <v>3</v>
      </c>
    </row>
    <row r="3889" spans="1:4" x14ac:dyDescent="0.2">
      <c r="A3889" s="3">
        <v>35447</v>
      </c>
      <c r="B3889" s="2">
        <v>1464</v>
      </c>
      <c r="C3889" t="s">
        <v>10382</v>
      </c>
      <c r="D3889" s="17">
        <v>3</v>
      </c>
    </row>
    <row r="3890" spans="1:4" x14ac:dyDescent="0.2">
      <c r="A3890" s="3">
        <v>35447</v>
      </c>
      <c r="B3890" s="2">
        <v>522</v>
      </c>
      <c r="C3890" t="s">
        <v>9481</v>
      </c>
      <c r="D3890" s="17">
        <v>3</v>
      </c>
    </row>
    <row r="3891" spans="1:4" x14ac:dyDescent="0.2">
      <c r="A3891" s="3">
        <v>35447</v>
      </c>
      <c r="B3891" s="2">
        <v>1225</v>
      </c>
      <c r="C3891" t="s">
        <v>10149</v>
      </c>
      <c r="D3891" s="17">
        <v>3</v>
      </c>
    </row>
    <row r="3892" spans="1:4" x14ac:dyDescent="0.2">
      <c r="A3892" s="3">
        <v>35447</v>
      </c>
      <c r="B3892" s="2">
        <v>96</v>
      </c>
      <c r="C3892" t="s">
        <v>9077</v>
      </c>
      <c r="D3892" s="17">
        <v>3</v>
      </c>
    </row>
    <row r="3893" spans="1:4" x14ac:dyDescent="0.2">
      <c r="A3893" s="3">
        <v>35447</v>
      </c>
      <c r="B3893" s="2">
        <v>1098</v>
      </c>
      <c r="C3893" t="s">
        <v>10031</v>
      </c>
      <c r="D3893" s="17">
        <v>3</v>
      </c>
    </row>
    <row r="3894" spans="1:4" x14ac:dyDescent="0.2">
      <c r="A3894" s="3">
        <v>35447</v>
      </c>
      <c r="B3894" s="2">
        <v>62</v>
      </c>
      <c r="C3894" t="s">
        <v>9044</v>
      </c>
      <c r="D3894" s="17">
        <v>4</v>
      </c>
    </row>
    <row r="3895" spans="1:4" x14ac:dyDescent="0.2">
      <c r="A3895" s="3">
        <v>35447</v>
      </c>
      <c r="B3895" s="2">
        <v>1355</v>
      </c>
      <c r="C3895" t="s">
        <v>10277</v>
      </c>
      <c r="D3895" s="17">
        <v>4</v>
      </c>
    </row>
    <row r="3896" spans="1:4" x14ac:dyDescent="0.2">
      <c r="A3896" s="3">
        <v>35447</v>
      </c>
      <c r="B3896" s="2">
        <v>93</v>
      </c>
      <c r="C3896" t="s">
        <v>9074</v>
      </c>
      <c r="D3896" s="17">
        <v>2</v>
      </c>
    </row>
    <row r="3897" spans="1:4" x14ac:dyDescent="0.2">
      <c r="A3897" s="3">
        <v>35447</v>
      </c>
      <c r="B3897" s="2">
        <v>1495</v>
      </c>
      <c r="C3897" t="s">
        <v>10413</v>
      </c>
      <c r="D3897" s="17">
        <v>2</v>
      </c>
    </row>
    <row r="3898" spans="1:4" x14ac:dyDescent="0.2">
      <c r="A3898" s="3">
        <v>35447</v>
      </c>
      <c r="B3898" s="2">
        <v>819</v>
      </c>
      <c r="C3898" t="s">
        <v>9765</v>
      </c>
      <c r="D3898" s="17">
        <v>3</v>
      </c>
    </row>
    <row r="3899" spans="1:4" x14ac:dyDescent="0.2">
      <c r="A3899" s="3">
        <v>35447</v>
      </c>
      <c r="B3899" s="2">
        <v>1289</v>
      </c>
      <c r="C3899" t="s">
        <v>10212</v>
      </c>
      <c r="D3899" s="17">
        <v>2</v>
      </c>
    </row>
    <row r="3900" spans="1:4" x14ac:dyDescent="0.2">
      <c r="A3900" s="3">
        <v>35447</v>
      </c>
      <c r="B3900" s="2">
        <v>1445</v>
      </c>
      <c r="C3900" t="s">
        <v>10363</v>
      </c>
      <c r="D3900" s="17">
        <v>2</v>
      </c>
    </row>
    <row r="3901" spans="1:4" x14ac:dyDescent="0.2">
      <c r="A3901" s="3">
        <v>35447</v>
      </c>
      <c r="B3901" s="2">
        <v>962</v>
      </c>
      <c r="C3901" t="s">
        <v>9899</v>
      </c>
      <c r="D3901" s="17">
        <v>2</v>
      </c>
    </row>
    <row r="3902" spans="1:4" x14ac:dyDescent="0.2">
      <c r="A3902" s="3">
        <v>35447</v>
      </c>
      <c r="B3902" s="2">
        <v>1369</v>
      </c>
      <c r="C3902" t="s">
        <v>10290</v>
      </c>
      <c r="D3902" s="17">
        <v>4</v>
      </c>
    </row>
    <row r="3903" spans="1:4" x14ac:dyDescent="0.2">
      <c r="A3903" s="3">
        <v>35447</v>
      </c>
      <c r="B3903" s="2">
        <v>440</v>
      </c>
      <c r="C3903" t="s">
        <v>9404</v>
      </c>
      <c r="D3903" s="17">
        <v>2</v>
      </c>
    </row>
    <row r="3904" spans="1:4" x14ac:dyDescent="0.2">
      <c r="A3904" s="3">
        <v>35447</v>
      </c>
      <c r="B3904" s="2">
        <v>610</v>
      </c>
      <c r="C3904" t="s">
        <v>9567</v>
      </c>
      <c r="D3904" s="17">
        <v>3</v>
      </c>
    </row>
    <row r="3905" spans="1:4" x14ac:dyDescent="0.2">
      <c r="A3905" s="3">
        <v>35447</v>
      </c>
      <c r="B3905" s="2">
        <v>1159</v>
      </c>
      <c r="C3905" t="s">
        <v>10088</v>
      </c>
      <c r="D3905" s="17">
        <v>3</v>
      </c>
    </row>
    <row r="3906" spans="1:4" x14ac:dyDescent="0.2">
      <c r="A3906" s="3">
        <v>35447</v>
      </c>
      <c r="B3906" s="2">
        <v>1070</v>
      </c>
      <c r="C3906" t="s">
        <v>10004</v>
      </c>
      <c r="D3906" s="17">
        <v>4</v>
      </c>
    </row>
    <row r="3907" spans="1:4" x14ac:dyDescent="0.2">
      <c r="A3907" s="3">
        <v>35447</v>
      </c>
      <c r="B3907" s="2">
        <v>194</v>
      </c>
      <c r="C3907" t="s">
        <v>9170</v>
      </c>
      <c r="D3907" s="17">
        <v>5</v>
      </c>
    </row>
    <row r="3908" spans="1:4" x14ac:dyDescent="0.2">
      <c r="A3908" s="3">
        <v>35447</v>
      </c>
      <c r="B3908" s="2">
        <v>17</v>
      </c>
      <c r="C3908" t="s">
        <v>8999</v>
      </c>
      <c r="D3908" s="17">
        <v>4</v>
      </c>
    </row>
    <row r="3909" spans="1:4" x14ac:dyDescent="0.2">
      <c r="A3909" s="3">
        <v>35447</v>
      </c>
      <c r="B3909" s="2">
        <v>966</v>
      </c>
      <c r="C3909" t="s">
        <v>9903</v>
      </c>
      <c r="D3909" s="17">
        <v>3</v>
      </c>
    </row>
    <row r="3910" spans="1:4" x14ac:dyDescent="0.2">
      <c r="A3910" s="3">
        <v>35447</v>
      </c>
      <c r="B3910" s="2">
        <v>1109</v>
      </c>
      <c r="C3910" t="s">
        <v>10041</v>
      </c>
      <c r="D3910" s="17">
        <v>2</v>
      </c>
    </row>
    <row r="3911" spans="1:4" x14ac:dyDescent="0.2">
      <c r="A3911" s="3">
        <v>35447</v>
      </c>
      <c r="B3911" s="2">
        <v>1219</v>
      </c>
      <c r="C3911" t="s">
        <v>10143</v>
      </c>
      <c r="D3911" s="17">
        <v>4</v>
      </c>
    </row>
    <row r="3912" spans="1:4" x14ac:dyDescent="0.2">
      <c r="A3912" s="3">
        <v>35447</v>
      </c>
      <c r="B3912" s="2">
        <v>1303</v>
      </c>
      <c r="C3912" t="s">
        <v>10226</v>
      </c>
      <c r="D3912" s="17">
        <v>3</v>
      </c>
    </row>
    <row r="3913" spans="1:4" x14ac:dyDescent="0.2">
      <c r="A3913" s="3">
        <v>35447</v>
      </c>
      <c r="B3913" s="2">
        <v>637</v>
      </c>
      <c r="C3913" t="s">
        <v>9594</v>
      </c>
      <c r="D3913" s="17">
        <v>5</v>
      </c>
    </row>
    <row r="3914" spans="1:4" x14ac:dyDescent="0.2">
      <c r="A3914" s="3">
        <v>35447</v>
      </c>
      <c r="B3914" s="2">
        <v>641</v>
      </c>
      <c r="C3914" t="s">
        <v>9598</v>
      </c>
      <c r="D3914" s="17">
        <v>5</v>
      </c>
    </row>
    <row r="3915" spans="1:4" x14ac:dyDescent="0.2">
      <c r="A3915" s="3">
        <v>35447</v>
      </c>
      <c r="B3915" s="2">
        <v>1456</v>
      </c>
      <c r="C3915" t="s">
        <v>10374</v>
      </c>
      <c r="D3915" s="17">
        <v>4</v>
      </c>
    </row>
    <row r="3916" spans="1:4" x14ac:dyDescent="0.2">
      <c r="A3916" s="3">
        <v>35447</v>
      </c>
      <c r="B3916" s="2">
        <v>154</v>
      </c>
      <c r="C3916" t="s">
        <v>9132</v>
      </c>
      <c r="D3916" s="17">
        <v>2</v>
      </c>
    </row>
    <row r="3917" spans="1:4" x14ac:dyDescent="0.2">
      <c r="A3917" s="3">
        <v>35447</v>
      </c>
      <c r="B3917" s="2">
        <v>530</v>
      </c>
      <c r="C3917" t="s">
        <v>9489</v>
      </c>
      <c r="D3917" s="17">
        <v>2</v>
      </c>
    </row>
    <row r="3918" spans="1:4" x14ac:dyDescent="0.2">
      <c r="A3918" s="3">
        <v>35447</v>
      </c>
      <c r="B3918" s="2">
        <v>1373</v>
      </c>
      <c r="C3918" t="s">
        <v>10293</v>
      </c>
      <c r="D3918" s="17">
        <v>4</v>
      </c>
    </row>
    <row r="3919" spans="1:4" x14ac:dyDescent="0.2">
      <c r="A3919" s="3">
        <v>35447</v>
      </c>
      <c r="B3919" s="2">
        <v>404</v>
      </c>
      <c r="C3919" t="s">
        <v>9369</v>
      </c>
      <c r="D3919" s="17">
        <v>4</v>
      </c>
    </row>
    <row r="3920" spans="1:4" x14ac:dyDescent="0.2">
      <c r="A3920" s="3">
        <v>35447</v>
      </c>
      <c r="B3920" s="2">
        <v>1412</v>
      </c>
      <c r="C3920" t="s">
        <v>10331</v>
      </c>
      <c r="D3920" s="17">
        <v>4</v>
      </c>
    </row>
    <row r="3921" spans="1:4" x14ac:dyDescent="0.2">
      <c r="A3921" s="3">
        <v>35447</v>
      </c>
      <c r="B3921" s="2">
        <v>1429</v>
      </c>
      <c r="C3921" t="s">
        <v>10348</v>
      </c>
      <c r="D3921" s="17">
        <v>4</v>
      </c>
    </row>
    <row r="3922" spans="1:4" x14ac:dyDescent="0.2">
      <c r="A3922" s="3">
        <v>35447</v>
      </c>
      <c r="B3922" s="2">
        <v>1379</v>
      </c>
      <c r="C3922" t="s">
        <v>10299</v>
      </c>
      <c r="D3922" s="17">
        <v>2</v>
      </c>
    </row>
    <row r="3923" spans="1:4" x14ac:dyDescent="0.2">
      <c r="A3923" s="3">
        <v>35447</v>
      </c>
      <c r="B3923" s="2">
        <v>1529</v>
      </c>
      <c r="C3923" t="s">
        <v>10444</v>
      </c>
      <c r="D3923" s="17">
        <v>2</v>
      </c>
    </row>
    <row r="3924" spans="1:4" x14ac:dyDescent="0.2">
      <c r="A3924" s="3">
        <v>35447</v>
      </c>
      <c r="B3924" s="2">
        <v>1080</v>
      </c>
      <c r="C3924" t="s">
        <v>10013</v>
      </c>
      <c r="D3924" s="17">
        <v>4</v>
      </c>
    </row>
    <row r="3925" spans="1:4" x14ac:dyDescent="0.2">
      <c r="A3925" s="3">
        <v>35447</v>
      </c>
      <c r="B3925" s="2">
        <v>1283</v>
      </c>
      <c r="C3925" t="s">
        <v>10206</v>
      </c>
      <c r="D3925" s="17">
        <v>3</v>
      </c>
    </row>
    <row r="3926" spans="1:4" x14ac:dyDescent="0.2">
      <c r="A3926" s="3">
        <v>35447</v>
      </c>
      <c r="B3926" s="2">
        <v>1500</v>
      </c>
      <c r="C3926" t="s">
        <v>10418</v>
      </c>
      <c r="D3926" s="17">
        <v>3</v>
      </c>
    </row>
    <row r="3927" spans="1:4" x14ac:dyDescent="0.2">
      <c r="A3927" s="3">
        <v>35447</v>
      </c>
      <c r="B3927" s="2">
        <v>1215</v>
      </c>
      <c r="C3927" t="s">
        <v>10139</v>
      </c>
      <c r="D3927" s="17">
        <v>3</v>
      </c>
    </row>
    <row r="3928" spans="1:4" x14ac:dyDescent="0.2">
      <c r="A3928" s="3">
        <v>35447</v>
      </c>
      <c r="B3928" s="2">
        <v>860</v>
      </c>
      <c r="C3928" t="s">
        <v>9804</v>
      </c>
      <c r="D3928" s="17">
        <v>2</v>
      </c>
    </row>
    <row r="3929" spans="1:4" x14ac:dyDescent="0.2">
      <c r="A3929" s="3">
        <v>35447</v>
      </c>
      <c r="B3929" s="2">
        <v>783</v>
      </c>
      <c r="C3929" t="s">
        <v>9731</v>
      </c>
      <c r="D3929" s="17">
        <v>3</v>
      </c>
    </row>
    <row r="3930" spans="1:4" x14ac:dyDescent="0.2">
      <c r="A3930" s="3">
        <v>35447</v>
      </c>
      <c r="B3930" s="2">
        <v>600</v>
      </c>
      <c r="C3930" t="s">
        <v>9557</v>
      </c>
      <c r="D3930" s="17">
        <v>3</v>
      </c>
    </row>
    <row r="3931" spans="1:4" x14ac:dyDescent="0.2">
      <c r="A3931" s="3">
        <v>35447</v>
      </c>
      <c r="B3931" s="2">
        <v>1475</v>
      </c>
      <c r="C3931" t="s">
        <v>10393</v>
      </c>
      <c r="D3931" s="17">
        <v>4</v>
      </c>
    </row>
    <row r="3932" spans="1:4" x14ac:dyDescent="0.2">
      <c r="A3932" s="3">
        <v>35447</v>
      </c>
      <c r="B3932" s="2">
        <v>493</v>
      </c>
      <c r="C3932" t="s">
        <v>9454</v>
      </c>
      <c r="D3932" s="17">
        <v>3</v>
      </c>
    </row>
    <row r="3933" spans="1:4" x14ac:dyDescent="0.2">
      <c r="A3933" s="3">
        <v>35447</v>
      </c>
      <c r="B3933" s="2">
        <v>737</v>
      </c>
      <c r="C3933" t="s">
        <v>9689</v>
      </c>
      <c r="D3933" s="17">
        <v>4</v>
      </c>
    </row>
    <row r="3934" spans="1:4" x14ac:dyDescent="0.2">
      <c r="A3934" s="3">
        <v>35447</v>
      </c>
      <c r="B3934" s="2">
        <v>421</v>
      </c>
      <c r="C3934" t="s">
        <v>9385</v>
      </c>
      <c r="D3934" s="17">
        <v>3</v>
      </c>
    </row>
    <row r="3935" spans="1:4" x14ac:dyDescent="0.2">
      <c r="A3935" s="3">
        <v>35447</v>
      </c>
      <c r="B3935" s="2">
        <v>1369</v>
      </c>
      <c r="C3935" t="s">
        <v>10290</v>
      </c>
      <c r="D3935" s="17">
        <v>4</v>
      </c>
    </row>
    <row r="3936" spans="1:4" x14ac:dyDescent="0.2">
      <c r="A3936" s="3">
        <v>35447</v>
      </c>
      <c r="B3936" s="2">
        <v>1226</v>
      </c>
      <c r="C3936" t="s">
        <v>10150</v>
      </c>
      <c r="D3936" s="17">
        <v>4</v>
      </c>
    </row>
    <row r="3937" spans="1:4" x14ac:dyDescent="0.2">
      <c r="A3937" s="3">
        <v>35447</v>
      </c>
      <c r="B3937" s="2">
        <v>1040</v>
      </c>
      <c r="C3937" t="s">
        <v>9975</v>
      </c>
      <c r="D3937" s="17">
        <v>4</v>
      </c>
    </row>
    <row r="3938" spans="1:4" x14ac:dyDescent="0.2">
      <c r="A3938" s="3">
        <v>35447</v>
      </c>
      <c r="B3938" s="2">
        <v>630</v>
      </c>
      <c r="C3938" t="s">
        <v>9587</v>
      </c>
      <c r="D3938" s="17">
        <v>4</v>
      </c>
    </row>
    <row r="3939" spans="1:4" x14ac:dyDescent="0.2">
      <c r="A3939" s="3">
        <v>35447</v>
      </c>
      <c r="B3939" s="2">
        <v>1446</v>
      </c>
      <c r="C3939" t="s">
        <v>10364</v>
      </c>
      <c r="D3939" s="17">
        <v>2</v>
      </c>
    </row>
    <row r="3940" spans="1:4" x14ac:dyDescent="0.2">
      <c r="A3940" s="3">
        <v>35447</v>
      </c>
      <c r="B3940" s="2">
        <v>557</v>
      </c>
      <c r="C3940" t="s">
        <v>9516</v>
      </c>
      <c r="D3940" s="17">
        <v>3</v>
      </c>
    </row>
    <row r="3941" spans="1:4" x14ac:dyDescent="0.2">
      <c r="A3941" s="3">
        <v>35447</v>
      </c>
      <c r="B3941" s="2">
        <v>934</v>
      </c>
      <c r="C3941" t="s">
        <v>9874</v>
      </c>
      <c r="D3941" s="17">
        <v>3</v>
      </c>
    </row>
    <row r="3942" spans="1:4" x14ac:dyDescent="0.2">
      <c r="A3942" s="3">
        <v>35447</v>
      </c>
      <c r="B3942" s="2">
        <v>1362</v>
      </c>
      <c r="C3942" t="s">
        <v>10283</v>
      </c>
      <c r="D3942" s="17">
        <v>4</v>
      </c>
    </row>
    <row r="3943" spans="1:4" x14ac:dyDescent="0.2">
      <c r="A3943" s="3">
        <v>35447</v>
      </c>
      <c r="B3943" s="2">
        <v>507</v>
      </c>
      <c r="C3943" t="s">
        <v>9467</v>
      </c>
      <c r="D3943" s="17">
        <v>3</v>
      </c>
    </row>
    <row r="3944" spans="1:4" x14ac:dyDescent="0.2">
      <c r="A3944" s="3">
        <v>35447</v>
      </c>
      <c r="B3944" s="2">
        <v>1083</v>
      </c>
      <c r="C3944" t="s">
        <v>10016</v>
      </c>
      <c r="D3944" s="17">
        <v>4</v>
      </c>
    </row>
    <row r="3945" spans="1:4" x14ac:dyDescent="0.2">
      <c r="A3945" s="3">
        <v>35447</v>
      </c>
      <c r="B3945" s="2">
        <v>913</v>
      </c>
      <c r="C3945" t="s">
        <v>9854</v>
      </c>
      <c r="D3945" s="17">
        <v>2</v>
      </c>
    </row>
    <row r="3946" spans="1:4" x14ac:dyDescent="0.2">
      <c r="A3946" s="3">
        <v>35447</v>
      </c>
      <c r="B3946" s="2">
        <v>597</v>
      </c>
      <c r="C3946" t="s">
        <v>9554</v>
      </c>
      <c r="D3946" s="17">
        <v>4</v>
      </c>
    </row>
    <row r="3947" spans="1:4" x14ac:dyDescent="0.2">
      <c r="A3947" s="3">
        <v>35447</v>
      </c>
      <c r="B3947" s="2">
        <v>1545</v>
      </c>
      <c r="C3947" t="s">
        <v>10460</v>
      </c>
      <c r="D3947" s="17">
        <v>2</v>
      </c>
    </row>
    <row r="3948" spans="1:4" x14ac:dyDescent="0.2">
      <c r="A3948" s="3">
        <v>35447</v>
      </c>
      <c r="B3948" s="2">
        <v>258</v>
      </c>
      <c r="C3948" t="s">
        <v>9230</v>
      </c>
      <c r="D3948" s="17">
        <v>3</v>
      </c>
    </row>
    <row r="3949" spans="1:4" x14ac:dyDescent="0.2">
      <c r="A3949" s="3">
        <v>35447</v>
      </c>
      <c r="B3949" s="2">
        <v>274</v>
      </c>
      <c r="C3949" t="s">
        <v>9246</v>
      </c>
      <c r="D3949" s="17">
        <v>4</v>
      </c>
    </row>
    <row r="3950" spans="1:4" x14ac:dyDescent="0.2">
      <c r="A3950" s="3">
        <v>35447</v>
      </c>
      <c r="B3950" s="2">
        <v>394</v>
      </c>
      <c r="C3950" t="s">
        <v>9359</v>
      </c>
      <c r="D3950" s="17">
        <v>2</v>
      </c>
    </row>
    <row r="3951" spans="1:4" x14ac:dyDescent="0.2">
      <c r="A3951" s="3">
        <v>35447</v>
      </c>
      <c r="B3951" s="2">
        <v>1397</v>
      </c>
      <c r="C3951" t="s">
        <v>10316</v>
      </c>
      <c r="D3951" s="17">
        <v>3</v>
      </c>
    </row>
    <row r="3952" spans="1:4" x14ac:dyDescent="0.2">
      <c r="A3952" s="3">
        <v>35447</v>
      </c>
      <c r="B3952" s="2">
        <v>361</v>
      </c>
      <c r="C3952" t="s">
        <v>9327</v>
      </c>
      <c r="D3952" s="17">
        <v>4</v>
      </c>
    </row>
    <row r="3953" spans="1:4" x14ac:dyDescent="0.2">
      <c r="A3953" s="3">
        <v>35447</v>
      </c>
      <c r="B3953" s="2">
        <v>1497</v>
      </c>
      <c r="C3953" t="s">
        <v>10415</v>
      </c>
      <c r="D3953" s="17">
        <v>3</v>
      </c>
    </row>
    <row r="3954" spans="1:4" x14ac:dyDescent="0.2">
      <c r="A3954" s="3">
        <v>35447</v>
      </c>
      <c r="B3954" s="2">
        <v>62</v>
      </c>
      <c r="C3954" t="s">
        <v>9044</v>
      </c>
      <c r="D3954" s="17">
        <v>2</v>
      </c>
    </row>
    <row r="3955" spans="1:4" x14ac:dyDescent="0.2">
      <c r="A3955" s="3">
        <v>35447</v>
      </c>
      <c r="B3955" s="2">
        <v>1097</v>
      </c>
      <c r="C3955" t="s">
        <v>10030</v>
      </c>
      <c r="D3955" s="17">
        <v>3</v>
      </c>
    </row>
    <row r="3956" spans="1:4" x14ac:dyDescent="0.2">
      <c r="A3956" s="3">
        <v>35447</v>
      </c>
      <c r="B3956" s="2">
        <v>1260</v>
      </c>
      <c r="C3956" t="s">
        <v>10184</v>
      </c>
      <c r="D3956" s="17">
        <v>3</v>
      </c>
    </row>
    <row r="3957" spans="1:4" x14ac:dyDescent="0.2">
      <c r="A3957" s="3">
        <v>35447</v>
      </c>
      <c r="B3957" s="2">
        <v>1503</v>
      </c>
      <c r="C3957" t="s">
        <v>10421</v>
      </c>
      <c r="D3957" s="17">
        <v>3</v>
      </c>
    </row>
    <row r="3958" spans="1:4" x14ac:dyDescent="0.2">
      <c r="A3958" s="3">
        <v>35447</v>
      </c>
      <c r="B3958" s="2">
        <v>914</v>
      </c>
      <c r="C3958" t="s">
        <v>9855</v>
      </c>
      <c r="D3958" s="17">
        <v>3</v>
      </c>
    </row>
    <row r="3959" spans="1:4" x14ac:dyDescent="0.2">
      <c r="A3959" s="3">
        <v>35447</v>
      </c>
      <c r="B3959" s="2">
        <v>665</v>
      </c>
      <c r="C3959" t="s">
        <v>9621</v>
      </c>
      <c r="D3959" s="17">
        <v>3</v>
      </c>
    </row>
    <row r="3960" spans="1:4" x14ac:dyDescent="0.2">
      <c r="A3960" s="3">
        <v>35447</v>
      </c>
      <c r="B3960" s="2">
        <v>1414</v>
      </c>
      <c r="C3960" t="s">
        <v>10333</v>
      </c>
      <c r="D3960" s="17">
        <v>4</v>
      </c>
    </row>
    <row r="3961" spans="1:4" x14ac:dyDescent="0.2">
      <c r="A3961" s="3">
        <v>35447</v>
      </c>
      <c r="B3961" s="2">
        <v>311</v>
      </c>
      <c r="C3961" t="s">
        <v>9280</v>
      </c>
      <c r="D3961" s="17">
        <v>4</v>
      </c>
    </row>
    <row r="3962" spans="1:4" x14ac:dyDescent="0.2">
      <c r="A3962" s="3">
        <v>35447</v>
      </c>
      <c r="B3962" s="2">
        <v>951</v>
      </c>
      <c r="C3962" t="s">
        <v>9888</v>
      </c>
      <c r="D3962" s="17">
        <v>3</v>
      </c>
    </row>
    <row r="3963" spans="1:4" x14ac:dyDescent="0.2">
      <c r="A3963" s="3">
        <v>35447</v>
      </c>
      <c r="B3963" s="2">
        <v>1440</v>
      </c>
      <c r="C3963" t="s">
        <v>10359</v>
      </c>
      <c r="D3963" s="17">
        <v>3</v>
      </c>
    </row>
    <row r="3964" spans="1:4" x14ac:dyDescent="0.2">
      <c r="A3964" s="3">
        <v>35447</v>
      </c>
      <c r="B3964" s="2">
        <v>791</v>
      </c>
      <c r="C3964" t="s">
        <v>9738</v>
      </c>
      <c r="D3964" s="17">
        <v>2</v>
      </c>
    </row>
    <row r="3965" spans="1:4" x14ac:dyDescent="0.2">
      <c r="A3965" s="3">
        <v>35447</v>
      </c>
      <c r="B3965" s="2">
        <v>1180</v>
      </c>
      <c r="C3965" t="s">
        <v>10107</v>
      </c>
      <c r="D3965" s="17">
        <v>2</v>
      </c>
    </row>
    <row r="3966" spans="1:4" x14ac:dyDescent="0.2">
      <c r="A3966" s="3">
        <v>35447</v>
      </c>
      <c r="B3966" s="2">
        <v>1158</v>
      </c>
      <c r="C3966" t="s">
        <v>10087</v>
      </c>
      <c r="D3966" s="17">
        <v>2</v>
      </c>
    </row>
    <row r="3967" spans="1:4" x14ac:dyDescent="0.2">
      <c r="A3967" s="3">
        <v>35447</v>
      </c>
      <c r="B3967" s="2">
        <v>82</v>
      </c>
      <c r="C3967" t="s">
        <v>9063</v>
      </c>
      <c r="D3967" s="17">
        <v>3</v>
      </c>
    </row>
    <row r="3968" spans="1:4" x14ac:dyDescent="0.2">
      <c r="A3968" s="3">
        <v>35447</v>
      </c>
      <c r="B3968" s="2">
        <v>289</v>
      </c>
      <c r="C3968" t="s">
        <v>9259</v>
      </c>
      <c r="D3968" s="17">
        <v>3</v>
      </c>
    </row>
    <row r="3969" spans="1:4" x14ac:dyDescent="0.2">
      <c r="A3969" s="3">
        <v>35447</v>
      </c>
      <c r="B3969" s="2">
        <v>19</v>
      </c>
      <c r="C3969" t="s">
        <v>9001</v>
      </c>
      <c r="D3969" s="17">
        <v>3</v>
      </c>
    </row>
    <row r="3970" spans="1:4" x14ac:dyDescent="0.2">
      <c r="A3970" s="3">
        <v>35447</v>
      </c>
      <c r="B3970" s="2">
        <v>356</v>
      </c>
      <c r="C3970" t="s">
        <v>9322</v>
      </c>
      <c r="D3970" s="17">
        <v>4</v>
      </c>
    </row>
    <row r="3971" spans="1:4" x14ac:dyDescent="0.2">
      <c r="A3971" s="3">
        <v>35447</v>
      </c>
      <c r="B3971" s="2">
        <v>173</v>
      </c>
      <c r="C3971" t="s">
        <v>9150</v>
      </c>
      <c r="D3971" s="17">
        <v>4</v>
      </c>
    </row>
    <row r="3972" spans="1:4" x14ac:dyDescent="0.2">
      <c r="A3972" s="3">
        <v>35447</v>
      </c>
      <c r="B3972" s="2">
        <v>722</v>
      </c>
      <c r="C3972" t="s">
        <v>9675</v>
      </c>
      <c r="D3972" s="17">
        <v>3</v>
      </c>
    </row>
    <row r="3973" spans="1:4" x14ac:dyDescent="0.2">
      <c r="A3973" s="3">
        <v>35447</v>
      </c>
      <c r="B3973" s="2">
        <v>1308</v>
      </c>
      <c r="C3973" t="s">
        <v>10231</v>
      </c>
      <c r="D3973" s="17">
        <v>4</v>
      </c>
    </row>
    <row r="3974" spans="1:4" x14ac:dyDescent="0.2">
      <c r="A3974" s="3">
        <v>35447</v>
      </c>
      <c r="B3974" s="2">
        <v>1551</v>
      </c>
      <c r="C3974" t="s">
        <v>10465</v>
      </c>
      <c r="D3974" s="17">
        <v>3</v>
      </c>
    </row>
    <row r="3975" spans="1:4" x14ac:dyDescent="0.2">
      <c r="A3975" s="3">
        <v>35447</v>
      </c>
      <c r="B3975" s="2">
        <v>1235</v>
      </c>
      <c r="C3975" t="s">
        <v>10159</v>
      </c>
      <c r="D3975" s="17">
        <v>3</v>
      </c>
    </row>
    <row r="3976" spans="1:4" x14ac:dyDescent="0.2">
      <c r="A3976" s="3">
        <v>35447</v>
      </c>
      <c r="B3976" s="2">
        <v>626</v>
      </c>
      <c r="C3976" t="s">
        <v>9583</v>
      </c>
      <c r="D3976" s="17">
        <v>3</v>
      </c>
    </row>
    <row r="3977" spans="1:4" x14ac:dyDescent="0.2">
      <c r="A3977" s="3">
        <v>35447</v>
      </c>
      <c r="B3977" s="2">
        <v>896</v>
      </c>
      <c r="C3977" t="s">
        <v>9838</v>
      </c>
      <c r="D3977" s="17">
        <v>2</v>
      </c>
    </row>
    <row r="3978" spans="1:4" x14ac:dyDescent="0.2">
      <c r="A3978" s="3">
        <v>35447</v>
      </c>
      <c r="B3978" s="2">
        <v>1212</v>
      </c>
      <c r="C3978" t="s">
        <v>10136</v>
      </c>
      <c r="D3978" s="17">
        <v>3</v>
      </c>
    </row>
    <row r="3979" spans="1:4" x14ac:dyDescent="0.2">
      <c r="A3979" s="3">
        <v>35447</v>
      </c>
      <c r="B3979" s="2">
        <v>1108</v>
      </c>
      <c r="C3979" t="s">
        <v>10040</v>
      </c>
      <c r="D3979" s="17">
        <v>4</v>
      </c>
    </row>
    <row r="3980" spans="1:4" x14ac:dyDescent="0.2">
      <c r="A3980" s="3">
        <v>35447</v>
      </c>
      <c r="B3980" s="2">
        <v>592</v>
      </c>
      <c r="C3980" t="s">
        <v>9549</v>
      </c>
      <c r="D3980" s="17">
        <v>3</v>
      </c>
    </row>
    <row r="3981" spans="1:4" x14ac:dyDescent="0.2">
      <c r="A3981" s="3">
        <v>35447</v>
      </c>
      <c r="B3981" s="2">
        <v>996</v>
      </c>
      <c r="C3981" t="s">
        <v>9933</v>
      </c>
      <c r="D3981" s="17">
        <v>3</v>
      </c>
    </row>
    <row r="3982" spans="1:4" x14ac:dyDescent="0.2">
      <c r="A3982" s="3">
        <v>35447</v>
      </c>
      <c r="B3982" s="2">
        <v>1325</v>
      </c>
      <c r="C3982" t="s">
        <v>10247</v>
      </c>
      <c r="D3982" s="17">
        <v>4</v>
      </c>
    </row>
    <row r="3983" spans="1:4" x14ac:dyDescent="0.2">
      <c r="A3983" s="3">
        <v>35447</v>
      </c>
      <c r="B3983" s="2">
        <v>1501</v>
      </c>
      <c r="C3983" t="s">
        <v>10419</v>
      </c>
      <c r="D3983" s="17">
        <v>2</v>
      </c>
    </row>
    <row r="3984" spans="1:4" x14ac:dyDescent="0.2">
      <c r="A3984" s="3">
        <v>35447</v>
      </c>
      <c r="B3984" s="2">
        <v>1385</v>
      </c>
      <c r="C3984" t="s">
        <v>10304</v>
      </c>
      <c r="D3984" s="17">
        <v>3</v>
      </c>
    </row>
    <row r="3985" spans="1:4" x14ac:dyDescent="0.2">
      <c r="A3985" s="3">
        <v>35447</v>
      </c>
      <c r="B3985" s="2">
        <v>176</v>
      </c>
      <c r="C3985" t="s">
        <v>9152</v>
      </c>
      <c r="D3985" s="17">
        <v>4</v>
      </c>
    </row>
    <row r="3986" spans="1:4" x14ac:dyDescent="0.2">
      <c r="A3986" s="3">
        <v>35447</v>
      </c>
      <c r="B3986" s="2">
        <v>686</v>
      </c>
      <c r="C3986" t="s">
        <v>9641</v>
      </c>
      <c r="D3986" s="17">
        <v>3</v>
      </c>
    </row>
    <row r="3987" spans="1:4" x14ac:dyDescent="0.2">
      <c r="A3987" s="3">
        <v>35447</v>
      </c>
      <c r="B3987" s="2">
        <v>900</v>
      </c>
      <c r="C3987" t="s">
        <v>9842</v>
      </c>
      <c r="D3987" s="17">
        <v>4</v>
      </c>
    </row>
    <row r="3988" spans="1:4" x14ac:dyDescent="0.2">
      <c r="A3988" s="3">
        <v>35447</v>
      </c>
      <c r="B3988" s="2">
        <v>950</v>
      </c>
      <c r="C3988" t="s">
        <v>9887</v>
      </c>
      <c r="D3988" s="17">
        <v>3</v>
      </c>
    </row>
    <row r="3989" spans="1:4" x14ac:dyDescent="0.2">
      <c r="A3989" s="3">
        <v>35447</v>
      </c>
      <c r="B3989" s="2">
        <v>972</v>
      </c>
      <c r="C3989" t="s">
        <v>9909</v>
      </c>
      <c r="D3989" s="17">
        <v>2</v>
      </c>
    </row>
    <row r="3990" spans="1:4" x14ac:dyDescent="0.2">
      <c r="A3990" s="3">
        <v>35447</v>
      </c>
      <c r="B3990" s="2">
        <v>1389</v>
      </c>
      <c r="C3990" t="s">
        <v>10308</v>
      </c>
      <c r="D3990" s="17">
        <v>3</v>
      </c>
    </row>
    <row r="3991" spans="1:4" x14ac:dyDescent="0.2">
      <c r="A3991" s="3">
        <v>35447</v>
      </c>
      <c r="B3991" s="2">
        <v>140</v>
      </c>
      <c r="C3991" t="s">
        <v>9119</v>
      </c>
      <c r="D3991" s="17">
        <v>4</v>
      </c>
    </row>
    <row r="3992" spans="1:4" x14ac:dyDescent="0.2">
      <c r="A3992" s="3">
        <v>35447</v>
      </c>
      <c r="B3992" s="2">
        <v>1183</v>
      </c>
      <c r="C3992" t="s">
        <v>10110</v>
      </c>
      <c r="D3992" s="17">
        <v>4</v>
      </c>
    </row>
    <row r="3993" spans="1:4" x14ac:dyDescent="0.2">
      <c r="A3993" s="3">
        <v>35447</v>
      </c>
      <c r="B3993" s="2">
        <v>1172</v>
      </c>
      <c r="C3993" t="s">
        <v>10100</v>
      </c>
      <c r="D3993" s="17">
        <v>2</v>
      </c>
    </row>
    <row r="3994" spans="1:4" x14ac:dyDescent="0.2">
      <c r="A3994" s="3">
        <v>35447</v>
      </c>
      <c r="B3994" s="2">
        <v>789</v>
      </c>
      <c r="C3994" t="s">
        <v>9737</v>
      </c>
      <c r="D3994" s="17">
        <v>4</v>
      </c>
    </row>
    <row r="3995" spans="1:4" x14ac:dyDescent="0.2">
      <c r="A3995" s="3">
        <v>35447</v>
      </c>
      <c r="B3995" s="2">
        <v>1426</v>
      </c>
      <c r="C3995" t="s">
        <v>10345</v>
      </c>
      <c r="D3995" s="17">
        <v>3</v>
      </c>
    </row>
    <row r="3996" spans="1:4" x14ac:dyDescent="0.2">
      <c r="A3996" s="3">
        <v>35447</v>
      </c>
      <c r="B3996" s="2">
        <v>856</v>
      </c>
      <c r="C3996" t="s">
        <v>9800</v>
      </c>
      <c r="D3996" s="17">
        <v>2</v>
      </c>
    </row>
    <row r="3997" spans="1:4" x14ac:dyDescent="0.2">
      <c r="A3997" s="3">
        <v>35447</v>
      </c>
      <c r="B3997" s="2">
        <v>180</v>
      </c>
      <c r="C3997" t="s">
        <v>9156</v>
      </c>
      <c r="D3997" s="17">
        <v>3</v>
      </c>
    </row>
    <row r="3998" spans="1:4" x14ac:dyDescent="0.2">
      <c r="A3998" s="3">
        <v>35447</v>
      </c>
      <c r="B3998" s="2">
        <v>650</v>
      </c>
      <c r="C3998" t="s">
        <v>9607</v>
      </c>
      <c r="D3998" s="17">
        <v>4</v>
      </c>
    </row>
    <row r="3999" spans="1:4" x14ac:dyDescent="0.2">
      <c r="A3999" s="3">
        <v>35447</v>
      </c>
      <c r="B3999" s="2">
        <v>952</v>
      </c>
      <c r="C3999" t="s">
        <v>9889</v>
      </c>
      <c r="D3999" s="17">
        <v>4</v>
      </c>
    </row>
    <row r="4000" spans="1:4" x14ac:dyDescent="0.2">
      <c r="A4000" s="3">
        <v>35447</v>
      </c>
      <c r="B4000" s="2">
        <v>703</v>
      </c>
      <c r="C4000" t="s">
        <v>9656</v>
      </c>
      <c r="D4000" s="17">
        <v>5</v>
      </c>
    </row>
    <row r="4001" spans="1:4" x14ac:dyDescent="0.2">
      <c r="A4001" s="3">
        <v>35447</v>
      </c>
      <c r="B4001" s="2">
        <v>1451</v>
      </c>
      <c r="C4001" t="s">
        <v>10369</v>
      </c>
      <c r="D4001" s="17">
        <v>5</v>
      </c>
    </row>
    <row r="4002" spans="1:4" x14ac:dyDescent="0.2">
      <c r="A4002" s="3">
        <v>35447</v>
      </c>
      <c r="B4002" s="2">
        <v>763</v>
      </c>
      <c r="C4002" t="s">
        <v>9713</v>
      </c>
      <c r="D4002" s="17">
        <v>3</v>
      </c>
    </row>
    <row r="4003" spans="1:4" x14ac:dyDescent="0.2">
      <c r="A4003" s="3">
        <v>35447</v>
      </c>
      <c r="B4003" s="2">
        <v>892</v>
      </c>
      <c r="C4003" t="s">
        <v>9834</v>
      </c>
      <c r="D4003" s="17">
        <v>4</v>
      </c>
    </row>
    <row r="4004" spans="1:4" x14ac:dyDescent="0.2">
      <c r="A4004" s="3">
        <v>35447</v>
      </c>
      <c r="B4004" s="2">
        <v>470</v>
      </c>
      <c r="C4004" t="s">
        <v>9433</v>
      </c>
      <c r="D4004" s="17">
        <v>4</v>
      </c>
    </row>
    <row r="4005" spans="1:4" x14ac:dyDescent="0.2">
      <c r="A4005" s="3">
        <v>35447</v>
      </c>
      <c r="B4005" s="2">
        <v>347</v>
      </c>
      <c r="C4005" t="s">
        <v>9314</v>
      </c>
      <c r="D4005" s="17">
        <v>3</v>
      </c>
    </row>
    <row r="4006" spans="1:4" x14ac:dyDescent="0.2">
      <c r="A4006" s="3">
        <v>35447</v>
      </c>
      <c r="B4006" s="2">
        <v>230</v>
      </c>
      <c r="C4006" t="s">
        <v>9203</v>
      </c>
      <c r="D4006" s="17">
        <v>3</v>
      </c>
    </row>
    <row r="4007" spans="1:4" x14ac:dyDescent="0.2">
      <c r="A4007" s="3">
        <v>35447</v>
      </c>
      <c r="B4007" s="2">
        <v>1025</v>
      </c>
      <c r="C4007" t="s">
        <v>9960</v>
      </c>
      <c r="D4007" s="17">
        <v>3</v>
      </c>
    </row>
    <row r="4008" spans="1:4" x14ac:dyDescent="0.2">
      <c r="A4008" s="3">
        <v>35447</v>
      </c>
      <c r="B4008" s="2">
        <v>70</v>
      </c>
      <c r="C4008" t="s">
        <v>9051</v>
      </c>
      <c r="D4008" s="17">
        <v>4</v>
      </c>
    </row>
    <row r="4009" spans="1:4" x14ac:dyDescent="0.2">
      <c r="A4009" s="3">
        <v>35447</v>
      </c>
      <c r="B4009" s="2">
        <v>646</v>
      </c>
      <c r="C4009" t="s">
        <v>9603</v>
      </c>
      <c r="D4009" s="17">
        <v>3</v>
      </c>
    </row>
    <row r="4010" spans="1:4" x14ac:dyDescent="0.2">
      <c r="A4010" s="3">
        <v>35447</v>
      </c>
      <c r="B4010" s="2">
        <v>1362</v>
      </c>
      <c r="C4010" t="s">
        <v>10283</v>
      </c>
      <c r="D4010" s="17">
        <v>4</v>
      </c>
    </row>
    <row r="4011" spans="1:4" x14ac:dyDescent="0.2">
      <c r="A4011" s="3">
        <v>35447</v>
      </c>
      <c r="B4011" s="2">
        <v>1445</v>
      </c>
      <c r="C4011" t="s">
        <v>10363</v>
      </c>
      <c r="D4011" s="17">
        <v>3</v>
      </c>
    </row>
    <row r="4012" spans="1:4" x14ac:dyDescent="0.2">
      <c r="A4012" s="3">
        <v>35447</v>
      </c>
      <c r="B4012" s="2">
        <v>1196</v>
      </c>
      <c r="C4012" t="s">
        <v>10121</v>
      </c>
      <c r="D4012" s="17">
        <v>3</v>
      </c>
    </row>
    <row r="4013" spans="1:4" x14ac:dyDescent="0.2">
      <c r="A4013" s="3">
        <v>35447</v>
      </c>
      <c r="B4013" s="2">
        <v>386</v>
      </c>
      <c r="C4013" t="s">
        <v>9351</v>
      </c>
      <c r="D4013" s="17">
        <v>2</v>
      </c>
    </row>
    <row r="4014" spans="1:4" x14ac:dyDescent="0.2">
      <c r="A4014" s="3">
        <v>35447</v>
      </c>
      <c r="B4014" s="2">
        <v>842</v>
      </c>
      <c r="C4014" t="s">
        <v>9787</v>
      </c>
      <c r="D4014" s="17">
        <v>4</v>
      </c>
    </row>
    <row r="4015" spans="1:4" x14ac:dyDescent="0.2">
      <c r="A4015" s="3">
        <v>35447</v>
      </c>
      <c r="B4015" s="2">
        <v>619</v>
      </c>
      <c r="C4015" t="s">
        <v>9576</v>
      </c>
      <c r="D4015" s="17">
        <v>4</v>
      </c>
    </row>
    <row r="4016" spans="1:4" x14ac:dyDescent="0.2">
      <c r="A4016" s="3">
        <v>35447</v>
      </c>
      <c r="B4016" s="2">
        <v>926</v>
      </c>
      <c r="C4016" t="s">
        <v>9866</v>
      </c>
      <c r="D4016" s="17">
        <v>2</v>
      </c>
    </row>
    <row r="4017" spans="1:4" x14ac:dyDescent="0.2">
      <c r="A4017" s="3">
        <v>35447</v>
      </c>
      <c r="B4017" s="2">
        <v>24</v>
      </c>
      <c r="C4017" t="s">
        <v>9005</v>
      </c>
      <c r="D4017" s="17">
        <v>3</v>
      </c>
    </row>
    <row r="4018" spans="1:4" x14ac:dyDescent="0.2">
      <c r="A4018" s="3">
        <v>35447</v>
      </c>
      <c r="B4018" s="2">
        <v>1259</v>
      </c>
      <c r="C4018" t="s">
        <v>10183</v>
      </c>
      <c r="D4018" s="17">
        <v>2</v>
      </c>
    </row>
    <row r="4019" spans="1:4" x14ac:dyDescent="0.2">
      <c r="A4019" s="3">
        <v>35447</v>
      </c>
      <c r="B4019" s="2">
        <v>583</v>
      </c>
      <c r="C4019" t="s">
        <v>9540</v>
      </c>
      <c r="D4019" s="17">
        <v>2</v>
      </c>
    </row>
    <row r="4020" spans="1:4" x14ac:dyDescent="0.2">
      <c r="A4020" s="3">
        <v>35447</v>
      </c>
      <c r="B4020" s="2">
        <v>640</v>
      </c>
      <c r="C4020" t="s">
        <v>9597</v>
      </c>
      <c r="D4020" s="17">
        <v>3</v>
      </c>
    </row>
    <row r="4021" spans="1:4" x14ac:dyDescent="0.2">
      <c r="A4021" s="3">
        <v>35447</v>
      </c>
      <c r="B4021" s="2">
        <v>57</v>
      </c>
      <c r="C4021" t="s">
        <v>9039</v>
      </c>
      <c r="D4021" s="17">
        <v>2</v>
      </c>
    </row>
    <row r="4022" spans="1:4" x14ac:dyDescent="0.2">
      <c r="A4022" s="3">
        <v>35447</v>
      </c>
      <c r="B4022" s="2">
        <v>660</v>
      </c>
      <c r="C4022" t="s">
        <v>9616</v>
      </c>
      <c r="D4022" s="17">
        <v>4</v>
      </c>
    </row>
    <row r="4023" spans="1:4" x14ac:dyDescent="0.2">
      <c r="A4023" s="3">
        <v>35447</v>
      </c>
      <c r="B4023" s="2">
        <v>823</v>
      </c>
      <c r="C4023" t="s">
        <v>9768</v>
      </c>
      <c r="D4023" s="17">
        <v>2</v>
      </c>
    </row>
    <row r="4024" spans="1:4" x14ac:dyDescent="0.2">
      <c r="A4024" s="3">
        <v>35447</v>
      </c>
      <c r="B4024" s="2">
        <v>727</v>
      </c>
      <c r="C4024" t="s">
        <v>9680</v>
      </c>
      <c r="D4024" s="17">
        <v>3</v>
      </c>
    </row>
    <row r="4025" spans="1:4" x14ac:dyDescent="0.2">
      <c r="A4025" s="3">
        <v>35447</v>
      </c>
      <c r="B4025" s="2">
        <v>623</v>
      </c>
      <c r="C4025" t="s">
        <v>9580</v>
      </c>
      <c r="D4025" s="17">
        <v>4</v>
      </c>
    </row>
    <row r="4026" spans="1:4" x14ac:dyDescent="0.2">
      <c r="A4026" s="3">
        <v>35447</v>
      </c>
      <c r="B4026" s="2">
        <v>1236</v>
      </c>
      <c r="C4026" t="s">
        <v>10160</v>
      </c>
      <c r="D4026" s="17">
        <v>2</v>
      </c>
    </row>
    <row r="4027" spans="1:4" x14ac:dyDescent="0.2">
      <c r="A4027" s="3">
        <v>35447</v>
      </c>
      <c r="B4027" s="2">
        <v>214</v>
      </c>
      <c r="C4027" t="s">
        <v>9189</v>
      </c>
      <c r="D4027" s="17">
        <v>3</v>
      </c>
    </row>
    <row r="4028" spans="1:4" x14ac:dyDescent="0.2">
      <c r="A4028" s="3">
        <v>35447</v>
      </c>
      <c r="B4028" s="2">
        <v>990</v>
      </c>
      <c r="C4028" t="s">
        <v>9927</v>
      </c>
      <c r="D4028" s="17">
        <v>4</v>
      </c>
    </row>
    <row r="4029" spans="1:4" x14ac:dyDescent="0.2">
      <c r="A4029" s="3">
        <v>35447</v>
      </c>
      <c r="B4029" s="2">
        <v>1013</v>
      </c>
      <c r="C4029" t="s">
        <v>9949</v>
      </c>
      <c r="D4029" s="17">
        <v>4</v>
      </c>
    </row>
    <row r="4030" spans="1:4" x14ac:dyDescent="0.2">
      <c r="A4030" s="3">
        <v>35447</v>
      </c>
      <c r="B4030" s="2">
        <v>1296</v>
      </c>
      <c r="C4030" t="s">
        <v>10219</v>
      </c>
      <c r="D4030" s="17">
        <v>3</v>
      </c>
    </row>
    <row r="4031" spans="1:4" x14ac:dyDescent="0.2">
      <c r="A4031" s="3">
        <v>35447</v>
      </c>
      <c r="B4031" s="2">
        <v>447</v>
      </c>
      <c r="C4031" t="s">
        <v>9411</v>
      </c>
      <c r="D4031" s="17">
        <v>2</v>
      </c>
    </row>
    <row r="4032" spans="1:4" x14ac:dyDescent="0.2">
      <c r="A4032" s="3">
        <v>35447</v>
      </c>
      <c r="B4032" s="2">
        <v>291</v>
      </c>
      <c r="C4032" t="s">
        <v>9261</v>
      </c>
      <c r="D4032" s="17">
        <v>3</v>
      </c>
    </row>
    <row r="4033" spans="1:4" x14ac:dyDescent="0.2">
      <c r="A4033" s="3">
        <v>35447</v>
      </c>
      <c r="B4033" s="2">
        <v>1173</v>
      </c>
      <c r="C4033" t="s">
        <v>10101</v>
      </c>
      <c r="D4033" s="17">
        <v>3</v>
      </c>
    </row>
    <row r="4034" spans="1:4" x14ac:dyDescent="0.2">
      <c r="A4034" s="3">
        <v>35447</v>
      </c>
      <c r="B4034" s="2">
        <v>464</v>
      </c>
      <c r="C4034" t="s">
        <v>9427</v>
      </c>
      <c r="D4034" s="17">
        <v>2</v>
      </c>
    </row>
    <row r="4035" spans="1:4" x14ac:dyDescent="0.2">
      <c r="A4035" s="3">
        <v>35447</v>
      </c>
      <c r="B4035" s="2">
        <v>1386</v>
      </c>
      <c r="C4035" t="s">
        <v>10305</v>
      </c>
      <c r="D4035" s="17">
        <v>2</v>
      </c>
    </row>
    <row r="4036" spans="1:4" x14ac:dyDescent="0.2">
      <c r="A4036" s="3">
        <v>35447</v>
      </c>
      <c r="B4036" s="2">
        <v>1323</v>
      </c>
      <c r="C4036" t="s">
        <v>10245</v>
      </c>
      <c r="D4036" s="17">
        <v>4</v>
      </c>
    </row>
    <row r="4037" spans="1:4" x14ac:dyDescent="0.2">
      <c r="A4037" s="3">
        <v>35447</v>
      </c>
      <c r="B4037" s="2">
        <v>780</v>
      </c>
      <c r="C4037" t="s">
        <v>9728</v>
      </c>
      <c r="D4037" s="17">
        <v>3</v>
      </c>
    </row>
    <row r="4038" spans="1:4" x14ac:dyDescent="0.2">
      <c r="A4038" s="3">
        <v>35447</v>
      </c>
      <c r="B4038" s="2">
        <v>437</v>
      </c>
      <c r="C4038" t="s">
        <v>9401</v>
      </c>
      <c r="D4038" s="17">
        <v>3</v>
      </c>
    </row>
    <row r="4039" spans="1:4" x14ac:dyDescent="0.2">
      <c r="A4039" s="3">
        <v>35447</v>
      </c>
      <c r="B4039" s="2">
        <v>913</v>
      </c>
      <c r="C4039" t="s">
        <v>9854</v>
      </c>
      <c r="D4039" s="17">
        <v>3</v>
      </c>
    </row>
    <row r="4040" spans="1:4" x14ac:dyDescent="0.2">
      <c r="A4040" s="3">
        <v>35447</v>
      </c>
      <c r="B4040" s="2">
        <v>38</v>
      </c>
      <c r="C4040" t="s">
        <v>9019</v>
      </c>
      <c r="D4040" s="17">
        <v>2</v>
      </c>
    </row>
    <row r="4041" spans="1:4" x14ac:dyDescent="0.2">
      <c r="A4041" s="3">
        <v>35447</v>
      </c>
      <c r="B4041" s="2">
        <v>1107</v>
      </c>
      <c r="C4041" t="s">
        <v>10039</v>
      </c>
      <c r="D4041" s="17">
        <v>3</v>
      </c>
    </row>
    <row r="4042" spans="1:4" x14ac:dyDescent="0.2">
      <c r="A4042" s="3">
        <v>35447</v>
      </c>
      <c r="B4042" s="2">
        <v>1429</v>
      </c>
      <c r="C4042" t="s">
        <v>10348</v>
      </c>
      <c r="D4042" s="17">
        <v>2</v>
      </c>
    </row>
    <row r="4043" spans="1:4" x14ac:dyDescent="0.2">
      <c r="A4043" s="3">
        <v>35447</v>
      </c>
      <c r="B4043" s="2">
        <v>145</v>
      </c>
      <c r="C4043" t="s">
        <v>9124</v>
      </c>
      <c r="D4043" s="17">
        <v>4</v>
      </c>
    </row>
    <row r="4044" spans="1:4" x14ac:dyDescent="0.2">
      <c r="A4044" s="3">
        <v>35447</v>
      </c>
      <c r="B4044" s="2">
        <v>634</v>
      </c>
      <c r="C4044" t="s">
        <v>9591</v>
      </c>
      <c r="D4044" s="17">
        <v>4</v>
      </c>
    </row>
    <row r="4045" spans="1:4" x14ac:dyDescent="0.2">
      <c r="A4045" s="3">
        <v>35447</v>
      </c>
      <c r="B4045" s="2">
        <v>850</v>
      </c>
      <c r="C4045" t="s">
        <v>9795</v>
      </c>
      <c r="D4045" s="17">
        <v>4</v>
      </c>
    </row>
    <row r="4046" spans="1:4" x14ac:dyDescent="0.2">
      <c r="A4046" s="3">
        <v>35447</v>
      </c>
      <c r="B4046" s="2">
        <v>201</v>
      </c>
      <c r="C4046" t="s">
        <v>9176</v>
      </c>
      <c r="D4046" s="17">
        <v>5</v>
      </c>
    </row>
    <row r="4047" spans="1:4" x14ac:dyDescent="0.2">
      <c r="A4047" s="3">
        <v>35447</v>
      </c>
      <c r="B4047" s="2">
        <v>1004</v>
      </c>
      <c r="C4047" t="s">
        <v>9941</v>
      </c>
      <c r="D4047" s="17">
        <v>5</v>
      </c>
    </row>
    <row r="4048" spans="1:4" x14ac:dyDescent="0.2">
      <c r="A4048" s="3">
        <v>35447</v>
      </c>
      <c r="B4048" s="2">
        <v>894</v>
      </c>
      <c r="C4048" t="s">
        <v>9836</v>
      </c>
      <c r="D4048" s="17">
        <v>3</v>
      </c>
    </row>
    <row r="4049" spans="1:4" x14ac:dyDescent="0.2">
      <c r="A4049" s="3">
        <v>35447</v>
      </c>
      <c r="B4049" s="2">
        <v>484</v>
      </c>
      <c r="C4049" t="s">
        <v>9446</v>
      </c>
      <c r="D4049" s="17">
        <v>4</v>
      </c>
    </row>
    <row r="4050" spans="1:4" x14ac:dyDescent="0.2">
      <c r="A4050" s="3">
        <v>35447</v>
      </c>
      <c r="B4050" s="2">
        <v>1300</v>
      </c>
      <c r="C4050" t="s">
        <v>10223</v>
      </c>
      <c r="D4050" s="17">
        <v>3</v>
      </c>
    </row>
    <row r="4051" spans="1:4" x14ac:dyDescent="0.2">
      <c r="A4051" s="3">
        <v>35447</v>
      </c>
      <c r="B4051" s="2">
        <v>411</v>
      </c>
      <c r="C4051" t="s">
        <v>9376</v>
      </c>
      <c r="D4051" s="17">
        <v>2</v>
      </c>
    </row>
    <row r="4052" spans="1:4" x14ac:dyDescent="0.2">
      <c r="A4052" s="3">
        <v>35447</v>
      </c>
      <c r="B4052" s="2">
        <v>788</v>
      </c>
      <c r="C4052" t="s">
        <v>9736</v>
      </c>
      <c r="D4052" s="17">
        <v>3</v>
      </c>
    </row>
    <row r="4053" spans="1:4" x14ac:dyDescent="0.2">
      <c r="A4053" s="3">
        <v>35447</v>
      </c>
      <c r="B4053" s="2">
        <v>1216</v>
      </c>
      <c r="C4053" t="s">
        <v>10140</v>
      </c>
      <c r="D4053" s="17">
        <v>2</v>
      </c>
    </row>
    <row r="4054" spans="1:4" x14ac:dyDescent="0.2">
      <c r="A4054" s="3">
        <v>35447</v>
      </c>
      <c r="B4054" s="2">
        <v>1240</v>
      </c>
      <c r="C4054" t="s">
        <v>10164</v>
      </c>
      <c r="D4054" s="17">
        <v>3</v>
      </c>
    </row>
    <row r="4055" spans="1:4" x14ac:dyDescent="0.2">
      <c r="A4055" s="3">
        <v>35447</v>
      </c>
      <c r="B4055" s="2">
        <v>258</v>
      </c>
      <c r="C4055" t="s">
        <v>9230</v>
      </c>
      <c r="D4055" s="17">
        <v>3</v>
      </c>
    </row>
    <row r="4056" spans="1:4" x14ac:dyDescent="0.2">
      <c r="A4056" s="3">
        <v>35447</v>
      </c>
      <c r="B4056" s="2">
        <v>88</v>
      </c>
      <c r="C4056" t="s">
        <v>9069</v>
      </c>
      <c r="D4056" s="17">
        <v>2</v>
      </c>
    </row>
    <row r="4057" spans="1:4" x14ac:dyDescent="0.2">
      <c r="A4057" s="3">
        <v>35447</v>
      </c>
      <c r="B4057" s="2">
        <v>1057</v>
      </c>
      <c r="C4057" t="s">
        <v>9991</v>
      </c>
      <c r="D4057" s="17">
        <v>3</v>
      </c>
    </row>
    <row r="4058" spans="1:4" x14ac:dyDescent="0.2">
      <c r="A4058" s="3">
        <v>35447</v>
      </c>
      <c r="B4058" s="2">
        <v>807</v>
      </c>
      <c r="C4058" t="s">
        <v>9753</v>
      </c>
      <c r="D4058" s="17">
        <v>4</v>
      </c>
    </row>
    <row r="4059" spans="1:4" x14ac:dyDescent="0.2">
      <c r="A4059" s="3">
        <v>35447</v>
      </c>
      <c r="B4059" s="2">
        <v>1556</v>
      </c>
      <c r="C4059" t="s">
        <v>10470</v>
      </c>
      <c r="D4059" s="17">
        <v>3</v>
      </c>
    </row>
    <row r="4060" spans="1:4" x14ac:dyDescent="0.2">
      <c r="A4060" s="3">
        <v>35447</v>
      </c>
      <c r="B4060" s="2">
        <v>454</v>
      </c>
      <c r="C4060" t="s">
        <v>9417</v>
      </c>
      <c r="D4060" s="17">
        <v>2</v>
      </c>
    </row>
    <row r="4061" spans="1:4" x14ac:dyDescent="0.2">
      <c r="A4061" s="3">
        <v>35447</v>
      </c>
      <c r="B4061" s="2">
        <v>231</v>
      </c>
      <c r="C4061" t="s">
        <v>9204</v>
      </c>
      <c r="D4061" s="17">
        <v>3</v>
      </c>
    </row>
    <row r="4062" spans="1:4" x14ac:dyDescent="0.2">
      <c r="A4062" s="3">
        <v>35447</v>
      </c>
      <c r="B4062" s="2">
        <v>1040</v>
      </c>
      <c r="C4062" t="s">
        <v>9975</v>
      </c>
      <c r="D4062" s="17">
        <v>3</v>
      </c>
    </row>
    <row r="4063" spans="1:4" x14ac:dyDescent="0.2">
      <c r="A4063" s="3">
        <v>35447</v>
      </c>
      <c r="B4063" s="2">
        <v>857</v>
      </c>
      <c r="C4063" t="s">
        <v>9801</v>
      </c>
      <c r="D4063" s="17">
        <v>4</v>
      </c>
    </row>
    <row r="4064" spans="1:4" x14ac:dyDescent="0.2">
      <c r="A4064" s="3">
        <v>35447</v>
      </c>
      <c r="B4064" s="2">
        <v>1406</v>
      </c>
      <c r="C4064" t="s">
        <v>10325</v>
      </c>
      <c r="D4064" s="17">
        <v>3</v>
      </c>
    </row>
    <row r="4065" spans="1:4" x14ac:dyDescent="0.2">
      <c r="A4065" s="3">
        <v>35447</v>
      </c>
      <c r="B4065" s="2">
        <v>1317</v>
      </c>
      <c r="C4065" t="s">
        <v>10240</v>
      </c>
      <c r="D4065" s="17">
        <v>2</v>
      </c>
    </row>
    <row r="4066" spans="1:4" x14ac:dyDescent="0.2">
      <c r="A4066" s="3">
        <v>35447</v>
      </c>
      <c r="B4066" s="2">
        <v>580</v>
      </c>
      <c r="C4066" t="s">
        <v>9537</v>
      </c>
      <c r="D4066" s="17">
        <v>4</v>
      </c>
    </row>
    <row r="4067" spans="1:4" x14ac:dyDescent="0.2">
      <c r="A4067" s="3">
        <v>35447</v>
      </c>
      <c r="B4067" s="2">
        <v>264</v>
      </c>
      <c r="C4067" t="s">
        <v>9236</v>
      </c>
      <c r="D4067" s="17">
        <v>4</v>
      </c>
    </row>
    <row r="4068" spans="1:4" x14ac:dyDescent="0.2">
      <c r="A4068" s="3">
        <v>35447</v>
      </c>
      <c r="B4068" s="2">
        <v>971</v>
      </c>
      <c r="C4068" t="s">
        <v>9908</v>
      </c>
      <c r="D4068" s="17">
        <v>4</v>
      </c>
    </row>
    <row r="4069" spans="1:4" x14ac:dyDescent="0.2">
      <c r="A4069" s="3">
        <v>35447</v>
      </c>
      <c r="B4069" s="2">
        <v>1453</v>
      </c>
      <c r="C4069" t="s">
        <v>10371</v>
      </c>
      <c r="D4069" s="17">
        <v>3</v>
      </c>
    </row>
    <row r="4070" spans="1:4" x14ac:dyDescent="0.2">
      <c r="A4070" s="3">
        <v>35447</v>
      </c>
      <c r="B4070" s="2">
        <v>6</v>
      </c>
      <c r="C4070" t="s">
        <v>8988</v>
      </c>
      <c r="D4070" s="17">
        <v>2</v>
      </c>
    </row>
    <row r="4071" spans="1:4" x14ac:dyDescent="0.2">
      <c r="A4071" s="3">
        <v>35447</v>
      </c>
      <c r="B4071" s="2">
        <v>89</v>
      </c>
      <c r="C4071" t="s">
        <v>9070</v>
      </c>
      <c r="D4071" s="17">
        <v>4</v>
      </c>
    </row>
    <row r="4072" spans="1:4" x14ac:dyDescent="0.2">
      <c r="A4072" s="3">
        <v>35447</v>
      </c>
      <c r="B4072" s="2">
        <v>1397</v>
      </c>
      <c r="C4072" t="s">
        <v>10316</v>
      </c>
      <c r="D4072" s="17">
        <v>2</v>
      </c>
    </row>
    <row r="4073" spans="1:4" x14ac:dyDescent="0.2">
      <c r="A4073" s="3">
        <v>35447</v>
      </c>
      <c r="B4073" s="2">
        <v>1287</v>
      </c>
      <c r="C4073" t="s">
        <v>10210</v>
      </c>
      <c r="D4073" s="17">
        <v>3</v>
      </c>
    </row>
    <row r="4074" spans="1:4" x14ac:dyDescent="0.2">
      <c r="A4074" s="3">
        <v>35447</v>
      </c>
      <c r="B4074" s="2">
        <v>505</v>
      </c>
      <c r="C4074" t="s">
        <v>9465</v>
      </c>
      <c r="D4074" s="17">
        <v>2</v>
      </c>
    </row>
    <row r="4075" spans="1:4" x14ac:dyDescent="0.2">
      <c r="A4075" s="3">
        <v>35447</v>
      </c>
      <c r="B4075" s="2">
        <v>1293</v>
      </c>
      <c r="C4075" t="s">
        <v>10216</v>
      </c>
      <c r="D4075" s="17">
        <v>3</v>
      </c>
    </row>
    <row r="4076" spans="1:4" x14ac:dyDescent="0.2">
      <c r="A4076" s="3">
        <v>35447</v>
      </c>
      <c r="B4076" s="2">
        <v>72</v>
      </c>
      <c r="C4076" t="s">
        <v>9053</v>
      </c>
      <c r="D4076" s="17">
        <v>4</v>
      </c>
    </row>
    <row r="4077" spans="1:4" x14ac:dyDescent="0.2">
      <c r="A4077" s="3">
        <v>35447</v>
      </c>
      <c r="B4077" s="2">
        <v>162</v>
      </c>
      <c r="C4077" t="s">
        <v>9140</v>
      </c>
      <c r="D4077" s="17">
        <v>2</v>
      </c>
    </row>
    <row r="4078" spans="1:4" x14ac:dyDescent="0.2">
      <c r="A4078" s="3">
        <v>35447</v>
      </c>
      <c r="B4078" s="2">
        <v>351</v>
      </c>
      <c r="C4078" t="s">
        <v>9317</v>
      </c>
      <c r="D4078" s="17">
        <v>3</v>
      </c>
    </row>
    <row r="4079" spans="1:4" x14ac:dyDescent="0.2">
      <c r="A4079" s="3">
        <v>35447</v>
      </c>
      <c r="B4079" s="2">
        <v>927</v>
      </c>
      <c r="C4079" t="s">
        <v>9867</v>
      </c>
      <c r="D4079" s="17">
        <v>3</v>
      </c>
    </row>
    <row r="4080" spans="1:4" x14ac:dyDescent="0.2">
      <c r="A4080" s="3">
        <v>35447</v>
      </c>
      <c r="B4080" s="2">
        <v>1171</v>
      </c>
      <c r="C4080" t="s">
        <v>10099</v>
      </c>
      <c r="D4080" s="17">
        <v>2</v>
      </c>
    </row>
    <row r="4081" spans="1:4" x14ac:dyDescent="0.2">
      <c r="A4081" s="3">
        <v>35447</v>
      </c>
      <c r="B4081" s="2">
        <v>997</v>
      </c>
      <c r="C4081" t="s">
        <v>9934</v>
      </c>
      <c r="D4081" s="17">
        <v>3</v>
      </c>
    </row>
    <row r="4082" spans="1:4" x14ac:dyDescent="0.2">
      <c r="A4082" s="3">
        <v>35447</v>
      </c>
      <c r="B4082" s="2">
        <v>515</v>
      </c>
      <c r="C4082" t="s">
        <v>9474</v>
      </c>
      <c r="D4082" s="17">
        <v>2</v>
      </c>
    </row>
    <row r="4083" spans="1:4" x14ac:dyDescent="0.2">
      <c r="A4083" s="3">
        <v>35447</v>
      </c>
      <c r="B4083" s="2">
        <v>991</v>
      </c>
      <c r="C4083" t="s">
        <v>9928</v>
      </c>
      <c r="D4083" s="17">
        <v>3</v>
      </c>
    </row>
    <row r="4084" spans="1:4" x14ac:dyDescent="0.2">
      <c r="A4084" s="3">
        <v>35447</v>
      </c>
      <c r="B4084" s="2">
        <v>1367</v>
      </c>
      <c r="C4084" t="s">
        <v>10288</v>
      </c>
      <c r="D4084" s="17">
        <v>2</v>
      </c>
    </row>
    <row r="4085" spans="1:4" x14ac:dyDescent="0.2">
      <c r="A4085" s="3">
        <v>35447</v>
      </c>
      <c r="B4085" s="2">
        <v>652</v>
      </c>
      <c r="C4085" t="s">
        <v>9609</v>
      </c>
      <c r="D4085" s="17">
        <v>3</v>
      </c>
    </row>
    <row r="4086" spans="1:4" x14ac:dyDescent="0.2">
      <c r="A4086" s="3">
        <v>35447</v>
      </c>
      <c r="B4086" s="2">
        <v>1241</v>
      </c>
      <c r="C4086" t="s">
        <v>10165</v>
      </c>
      <c r="D4086" s="17">
        <v>4</v>
      </c>
    </row>
    <row r="4087" spans="1:4" x14ac:dyDescent="0.2">
      <c r="A4087" s="3">
        <v>35447</v>
      </c>
      <c r="B4087" s="2">
        <v>1118</v>
      </c>
      <c r="C4087" t="s">
        <v>10049</v>
      </c>
      <c r="D4087" s="17">
        <v>4</v>
      </c>
    </row>
    <row r="4088" spans="1:4" x14ac:dyDescent="0.2">
      <c r="A4088" s="3">
        <v>35447</v>
      </c>
      <c r="B4088" s="2">
        <v>1401</v>
      </c>
      <c r="C4088" t="s">
        <v>10320</v>
      </c>
      <c r="D4088" s="17">
        <v>4</v>
      </c>
    </row>
    <row r="4089" spans="1:4" x14ac:dyDescent="0.2">
      <c r="A4089" s="3">
        <v>35447</v>
      </c>
      <c r="B4089" s="2">
        <v>552</v>
      </c>
      <c r="C4089" t="s">
        <v>9511</v>
      </c>
      <c r="D4089" s="17">
        <v>3</v>
      </c>
    </row>
    <row r="4090" spans="1:4" x14ac:dyDescent="0.2">
      <c r="A4090" s="3">
        <v>35447</v>
      </c>
      <c r="B4090" s="2">
        <v>1540</v>
      </c>
      <c r="C4090" t="s">
        <v>10455</v>
      </c>
      <c r="D4090" s="17">
        <v>3</v>
      </c>
    </row>
    <row r="4091" spans="1:4" x14ac:dyDescent="0.2">
      <c r="A4091" s="3">
        <v>35447</v>
      </c>
      <c r="B4091" s="2">
        <v>864</v>
      </c>
      <c r="C4091" t="s">
        <v>9808</v>
      </c>
      <c r="D4091" s="17">
        <v>2</v>
      </c>
    </row>
    <row r="4092" spans="1:4" x14ac:dyDescent="0.2">
      <c r="A4092" s="3">
        <v>35447</v>
      </c>
      <c r="B4092" s="2">
        <v>569</v>
      </c>
      <c r="C4092" t="s">
        <v>9527</v>
      </c>
      <c r="D4092" s="17">
        <v>3</v>
      </c>
    </row>
    <row r="4093" spans="1:4" x14ac:dyDescent="0.2">
      <c r="A4093" s="3">
        <v>35447</v>
      </c>
      <c r="B4093" s="2">
        <v>29</v>
      </c>
      <c r="C4093" t="s">
        <v>9010</v>
      </c>
      <c r="D4093" s="17">
        <v>3</v>
      </c>
    </row>
    <row r="4094" spans="1:4" x14ac:dyDescent="0.2">
      <c r="A4094" s="3">
        <v>35447</v>
      </c>
      <c r="B4094" s="2">
        <v>1111</v>
      </c>
      <c r="C4094" t="s">
        <v>10043</v>
      </c>
      <c r="D4094" s="17">
        <v>2</v>
      </c>
    </row>
    <row r="4095" spans="1:4" x14ac:dyDescent="0.2">
      <c r="A4095" s="3">
        <v>35447</v>
      </c>
      <c r="B4095" s="2">
        <v>982</v>
      </c>
      <c r="C4095" t="s">
        <v>9919</v>
      </c>
      <c r="D4095" s="17">
        <v>3</v>
      </c>
    </row>
    <row r="4096" spans="1:4" x14ac:dyDescent="0.2">
      <c r="A4096" s="3">
        <v>35447</v>
      </c>
      <c r="B4096" s="2">
        <v>639</v>
      </c>
      <c r="C4096" t="s">
        <v>9596</v>
      </c>
      <c r="D4096" s="17">
        <v>4</v>
      </c>
    </row>
    <row r="4097" spans="1:4" x14ac:dyDescent="0.2">
      <c r="A4097" s="3">
        <v>35447</v>
      </c>
      <c r="B4097" s="2">
        <v>1255</v>
      </c>
      <c r="C4097" t="s">
        <v>10179</v>
      </c>
      <c r="D4097" s="17">
        <v>3</v>
      </c>
    </row>
    <row r="4098" spans="1:4" x14ac:dyDescent="0.2">
      <c r="A4098" s="3">
        <v>35447</v>
      </c>
      <c r="B4098" s="2">
        <v>1314</v>
      </c>
      <c r="C4098" t="s">
        <v>10237</v>
      </c>
      <c r="D4098" s="17">
        <v>1</v>
      </c>
    </row>
    <row r="4099" spans="1:4" x14ac:dyDescent="0.2">
      <c r="A4099" s="3">
        <v>35447</v>
      </c>
      <c r="B4099" s="2">
        <v>1092</v>
      </c>
      <c r="C4099" t="s">
        <v>10025</v>
      </c>
      <c r="D4099" s="17">
        <v>1</v>
      </c>
    </row>
    <row r="4100" spans="1:4" x14ac:dyDescent="0.2">
      <c r="A4100" s="3">
        <v>35447</v>
      </c>
      <c r="B4100" s="2">
        <v>615</v>
      </c>
      <c r="C4100" t="s">
        <v>9572</v>
      </c>
      <c r="D4100" s="17">
        <v>3</v>
      </c>
    </row>
    <row r="4101" spans="1:4" x14ac:dyDescent="0.2">
      <c r="A4101" s="3">
        <v>35447</v>
      </c>
      <c r="B4101" s="2">
        <v>73</v>
      </c>
      <c r="C4101" t="s">
        <v>9054</v>
      </c>
      <c r="D4101" s="17">
        <v>2</v>
      </c>
    </row>
    <row r="4102" spans="1:4" x14ac:dyDescent="0.2">
      <c r="A4102" s="3">
        <v>35447</v>
      </c>
      <c r="B4102" s="2">
        <v>921</v>
      </c>
      <c r="C4102" t="s">
        <v>9862</v>
      </c>
      <c r="D4102" s="17">
        <v>2</v>
      </c>
    </row>
    <row r="4103" spans="1:4" x14ac:dyDescent="0.2">
      <c r="A4103" s="3">
        <v>35447</v>
      </c>
      <c r="B4103" s="2">
        <v>299</v>
      </c>
      <c r="C4103" t="s">
        <v>9268</v>
      </c>
      <c r="D4103" s="17">
        <v>1</v>
      </c>
    </row>
    <row r="4104" spans="1:4" x14ac:dyDescent="0.2">
      <c r="A4104" s="3">
        <v>35447</v>
      </c>
      <c r="B4104" s="2">
        <v>888</v>
      </c>
      <c r="C4104" t="s">
        <v>9830</v>
      </c>
      <c r="D4104" s="17">
        <v>2</v>
      </c>
    </row>
    <row r="4105" spans="1:4" x14ac:dyDescent="0.2">
      <c r="A4105" s="3">
        <v>35447</v>
      </c>
      <c r="B4105" s="2">
        <v>399</v>
      </c>
      <c r="C4105" t="s">
        <v>9364</v>
      </c>
      <c r="D4105" s="17">
        <v>1</v>
      </c>
    </row>
    <row r="4106" spans="1:4" x14ac:dyDescent="0.2">
      <c r="A4106" s="3">
        <v>35447</v>
      </c>
      <c r="B4106" s="2">
        <v>1081</v>
      </c>
      <c r="C4106" t="s">
        <v>10014</v>
      </c>
      <c r="D4106" s="17">
        <v>3</v>
      </c>
    </row>
    <row r="4107" spans="1:4" x14ac:dyDescent="0.2">
      <c r="A4107" s="3">
        <v>35447</v>
      </c>
      <c r="B4107" s="2">
        <v>233</v>
      </c>
      <c r="C4107" t="s">
        <v>9206</v>
      </c>
      <c r="D4107" s="17">
        <v>3</v>
      </c>
    </row>
    <row r="4108" spans="1:4" x14ac:dyDescent="0.2">
      <c r="A4108" s="3">
        <v>35447</v>
      </c>
      <c r="B4108" s="2">
        <v>77</v>
      </c>
      <c r="C4108" t="s">
        <v>9058</v>
      </c>
      <c r="D4108" s="17">
        <v>2</v>
      </c>
    </row>
    <row r="4109" spans="1:4" x14ac:dyDescent="0.2">
      <c r="A4109" s="3">
        <v>35447</v>
      </c>
      <c r="B4109" s="2">
        <v>1056</v>
      </c>
      <c r="C4109" t="s">
        <v>9990</v>
      </c>
      <c r="D4109" s="17">
        <v>2</v>
      </c>
    </row>
    <row r="4110" spans="1:4" x14ac:dyDescent="0.2">
      <c r="A4110" s="3">
        <v>35447</v>
      </c>
      <c r="B4110" s="2">
        <v>1052</v>
      </c>
      <c r="C4110" t="s">
        <v>9986</v>
      </c>
      <c r="D4110" s="17">
        <v>1</v>
      </c>
    </row>
    <row r="4111" spans="1:4" x14ac:dyDescent="0.2">
      <c r="A4111" s="3">
        <v>35447</v>
      </c>
      <c r="B4111" s="2">
        <v>296</v>
      </c>
      <c r="C4111" t="s">
        <v>9266</v>
      </c>
      <c r="D4111" s="17">
        <v>2</v>
      </c>
    </row>
    <row r="4112" spans="1:4" x14ac:dyDescent="0.2">
      <c r="A4112" s="3">
        <v>35447</v>
      </c>
      <c r="B4112" s="2">
        <v>274</v>
      </c>
      <c r="C4112" t="s">
        <v>9246</v>
      </c>
      <c r="D4112" s="17">
        <v>2</v>
      </c>
    </row>
    <row r="4113" spans="1:4" x14ac:dyDescent="0.2">
      <c r="A4113" s="3">
        <v>35447</v>
      </c>
      <c r="B4113" s="2">
        <v>480</v>
      </c>
      <c r="C4113" t="s">
        <v>9442</v>
      </c>
      <c r="D4113" s="17">
        <v>2</v>
      </c>
    </row>
    <row r="4114" spans="1:4" x14ac:dyDescent="0.2">
      <c r="A4114" s="3">
        <v>35447</v>
      </c>
      <c r="B4114" s="2">
        <v>490</v>
      </c>
      <c r="C4114" t="s">
        <v>9451</v>
      </c>
      <c r="D4114" s="17">
        <v>3</v>
      </c>
    </row>
    <row r="4115" spans="1:4" x14ac:dyDescent="0.2">
      <c r="A4115" s="3">
        <v>35447</v>
      </c>
      <c r="B4115" s="2">
        <v>307</v>
      </c>
      <c r="C4115" t="s">
        <v>9276</v>
      </c>
      <c r="D4115" s="17">
        <v>3</v>
      </c>
    </row>
    <row r="4116" spans="1:4" x14ac:dyDescent="0.2">
      <c r="A4116" s="3">
        <v>35447</v>
      </c>
      <c r="B4116" s="2">
        <v>856</v>
      </c>
      <c r="C4116" t="s">
        <v>9800</v>
      </c>
      <c r="D4116" s="17">
        <v>4</v>
      </c>
    </row>
    <row r="4117" spans="1:4" x14ac:dyDescent="0.2">
      <c r="A4117" s="3">
        <v>35447</v>
      </c>
      <c r="B4117" s="2">
        <v>1106</v>
      </c>
      <c r="C4117" t="s">
        <v>10038</v>
      </c>
      <c r="D4117" s="17">
        <v>4</v>
      </c>
    </row>
    <row r="4118" spans="1:4" x14ac:dyDescent="0.2">
      <c r="A4118" s="3">
        <v>35447</v>
      </c>
      <c r="B4118" s="2">
        <v>18</v>
      </c>
      <c r="C4118" t="s">
        <v>9000</v>
      </c>
      <c r="D4118" s="17">
        <v>4</v>
      </c>
    </row>
    <row r="4119" spans="1:4" x14ac:dyDescent="0.2">
      <c r="A4119" s="3">
        <v>35447</v>
      </c>
      <c r="B4119" s="2">
        <v>600</v>
      </c>
      <c r="C4119" t="s">
        <v>9557</v>
      </c>
      <c r="D4119" s="17">
        <v>4</v>
      </c>
    </row>
    <row r="4120" spans="1:4" x14ac:dyDescent="0.2">
      <c r="A4120" s="3">
        <v>35447</v>
      </c>
      <c r="B4120" s="2">
        <v>390</v>
      </c>
      <c r="C4120" t="s">
        <v>9355</v>
      </c>
      <c r="D4120" s="17">
        <v>3</v>
      </c>
    </row>
    <row r="4121" spans="1:4" x14ac:dyDescent="0.2">
      <c r="A4121" s="3">
        <v>35447</v>
      </c>
      <c r="B4121" s="2">
        <v>607</v>
      </c>
      <c r="C4121" t="s">
        <v>9564</v>
      </c>
      <c r="D4121" s="17">
        <v>4</v>
      </c>
    </row>
    <row r="4122" spans="1:4" x14ac:dyDescent="0.2">
      <c r="A4122" s="3">
        <v>35447</v>
      </c>
      <c r="B4122" s="2">
        <v>1516</v>
      </c>
      <c r="C4122" t="s">
        <v>10431</v>
      </c>
      <c r="D4122" s="17">
        <v>4</v>
      </c>
    </row>
    <row r="4123" spans="1:4" x14ac:dyDescent="0.2">
      <c r="A4123" s="3">
        <v>35447</v>
      </c>
      <c r="B4123" s="2">
        <v>347</v>
      </c>
      <c r="C4123" t="s">
        <v>9314</v>
      </c>
      <c r="D4123" s="17">
        <v>3</v>
      </c>
    </row>
    <row r="4124" spans="1:4" x14ac:dyDescent="0.2">
      <c r="A4124" s="3">
        <v>35447</v>
      </c>
      <c r="B4124" s="2">
        <v>227</v>
      </c>
      <c r="C4124" t="s">
        <v>9200</v>
      </c>
      <c r="D4124" s="17">
        <v>3</v>
      </c>
    </row>
    <row r="4125" spans="1:4" x14ac:dyDescent="0.2">
      <c r="A4125" s="3">
        <v>35447</v>
      </c>
      <c r="B4125" s="2">
        <v>1070</v>
      </c>
      <c r="C4125" t="s">
        <v>10004</v>
      </c>
      <c r="D4125" s="17">
        <v>5</v>
      </c>
    </row>
    <row r="4126" spans="1:4" x14ac:dyDescent="0.2">
      <c r="A4126" s="3">
        <v>35447</v>
      </c>
      <c r="B4126" s="2">
        <v>481</v>
      </c>
      <c r="C4126" t="s">
        <v>9443</v>
      </c>
      <c r="D4126" s="17">
        <v>4</v>
      </c>
    </row>
    <row r="4127" spans="1:4" x14ac:dyDescent="0.2">
      <c r="A4127" s="3">
        <v>35447</v>
      </c>
      <c r="B4127" s="2">
        <v>1136</v>
      </c>
      <c r="C4127" t="s">
        <v>10066</v>
      </c>
      <c r="D4127" s="17">
        <v>4</v>
      </c>
    </row>
    <row r="4128" spans="1:4" x14ac:dyDescent="0.2">
      <c r="A4128" s="3">
        <v>35447</v>
      </c>
      <c r="B4128" s="2">
        <v>315</v>
      </c>
      <c r="C4128" t="s">
        <v>9284</v>
      </c>
      <c r="D4128" s="17">
        <v>3</v>
      </c>
    </row>
    <row r="4129" spans="1:4" x14ac:dyDescent="0.2">
      <c r="A4129" s="3">
        <v>35447</v>
      </c>
      <c r="B4129" s="2">
        <v>78</v>
      </c>
      <c r="C4129" t="s">
        <v>9059</v>
      </c>
      <c r="D4129" s="17">
        <v>3</v>
      </c>
    </row>
    <row r="4130" spans="1:4" x14ac:dyDescent="0.2">
      <c r="A4130" s="3">
        <v>35447</v>
      </c>
      <c r="B4130" s="2">
        <v>1519</v>
      </c>
      <c r="C4130" t="s">
        <v>10434</v>
      </c>
      <c r="D4130" s="17">
        <v>4</v>
      </c>
    </row>
    <row r="4131" spans="1:4" x14ac:dyDescent="0.2">
      <c r="A4131" s="3">
        <v>35447</v>
      </c>
      <c r="B4131" s="2">
        <v>311</v>
      </c>
      <c r="C4131" t="s">
        <v>9280</v>
      </c>
      <c r="D4131" s="17">
        <v>4</v>
      </c>
    </row>
    <row r="4132" spans="1:4" x14ac:dyDescent="0.2">
      <c r="A4132" s="3">
        <v>35447</v>
      </c>
      <c r="B4132" s="2">
        <v>1506</v>
      </c>
      <c r="C4132" t="s">
        <v>10423</v>
      </c>
      <c r="D4132" s="17">
        <v>4</v>
      </c>
    </row>
    <row r="4133" spans="1:4" x14ac:dyDescent="0.2">
      <c r="A4133" s="3">
        <v>35447</v>
      </c>
      <c r="B4133" s="2">
        <v>32</v>
      </c>
      <c r="C4133" t="s">
        <v>9013</v>
      </c>
      <c r="D4133" s="17">
        <v>3</v>
      </c>
    </row>
    <row r="4134" spans="1:4" x14ac:dyDescent="0.2">
      <c r="A4134" s="3">
        <v>35447</v>
      </c>
      <c r="B4134" s="2">
        <v>1340</v>
      </c>
      <c r="C4134" t="s">
        <v>10262</v>
      </c>
      <c r="D4134" s="17">
        <v>3</v>
      </c>
    </row>
    <row r="4135" spans="1:4" x14ac:dyDescent="0.2">
      <c r="A4135" s="3">
        <v>35447</v>
      </c>
      <c r="B4135" s="2">
        <v>531</v>
      </c>
      <c r="C4135" t="s">
        <v>9490</v>
      </c>
      <c r="D4135" s="17">
        <v>3</v>
      </c>
    </row>
    <row r="4136" spans="1:4" x14ac:dyDescent="0.2">
      <c r="A4136" s="3">
        <v>35447</v>
      </c>
      <c r="B4136" s="2">
        <v>987</v>
      </c>
      <c r="C4136" t="s">
        <v>9924</v>
      </c>
      <c r="D4136" s="17">
        <v>3</v>
      </c>
    </row>
    <row r="4137" spans="1:4" x14ac:dyDescent="0.2">
      <c r="A4137" s="3">
        <v>35447</v>
      </c>
      <c r="B4137" s="2">
        <v>764</v>
      </c>
      <c r="C4137" t="s">
        <v>9714</v>
      </c>
      <c r="D4137" s="17">
        <v>3</v>
      </c>
    </row>
    <row r="4138" spans="1:4" x14ac:dyDescent="0.2">
      <c r="A4138" s="3">
        <v>35447</v>
      </c>
      <c r="B4138" s="2">
        <v>657</v>
      </c>
      <c r="C4138" t="s">
        <v>9613</v>
      </c>
      <c r="D4138" s="17">
        <v>2</v>
      </c>
    </row>
    <row r="4139" spans="1:4" x14ac:dyDescent="0.2">
      <c r="A4139" s="3">
        <v>35447</v>
      </c>
      <c r="B4139" s="2">
        <v>168</v>
      </c>
      <c r="C4139" t="s">
        <v>9145</v>
      </c>
      <c r="D4139" s="17">
        <v>3</v>
      </c>
    </row>
    <row r="4140" spans="1:4" x14ac:dyDescent="0.2">
      <c r="A4140" s="3">
        <v>35447</v>
      </c>
      <c r="B4140" s="2">
        <v>491</v>
      </c>
      <c r="C4140" t="s">
        <v>9452</v>
      </c>
      <c r="D4140" s="17">
        <v>3</v>
      </c>
    </row>
    <row r="4141" spans="1:4" x14ac:dyDescent="0.2">
      <c r="A4141" s="3">
        <v>35447</v>
      </c>
      <c r="B4141" s="2">
        <v>668</v>
      </c>
      <c r="C4141" t="s">
        <v>9623</v>
      </c>
      <c r="D4141" s="17">
        <v>2</v>
      </c>
    </row>
    <row r="4142" spans="1:4" x14ac:dyDescent="0.2">
      <c r="A4142" s="3">
        <v>35447</v>
      </c>
      <c r="B4142" s="2">
        <v>551</v>
      </c>
      <c r="C4142" t="s">
        <v>9510</v>
      </c>
      <c r="D4142" s="17">
        <v>3</v>
      </c>
    </row>
    <row r="4143" spans="1:4" x14ac:dyDescent="0.2">
      <c r="A4143" s="3">
        <v>35447</v>
      </c>
      <c r="B4143" s="2">
        <v>901</v>
      </c>
      <c r="C4143" t="s">
        <v>9843</v>
      </c>
      <c r="D4143" s="17">
        <v>3</v>
      </c>
    </row>
    <row r="4144" spans="1:4" x14ac:dyDescent="0.2">
      <c r="A4144" s="3">
        <v>35447</v>
      </c>
      <c r="B4144" s="2">
        <v>1410</v>
      </c>
      <c r="C4144" t="s">
        <v>10329</v>
      </c>
      <c r="D4144" s="17">
        <v>2</v>
      </c>
    </row>
    <row r="4145" spans="1:4" x14ac:dyDescent="0.2">
      <c r="A4145" s="3">
        <v>35447</v>
      </c>
      <c r="B4145" s="2">
        <v>940</v>
      </c>
      <c r="C4145" t="s">
        <v>9880</v>
      </c>
      <c r="D4145" s="17">
        <v>3</v>
      </c>
    </row>
    <row r="4146" spans="1:4" x14ac:dyDescent="0.2">
      <c r="A4146" s="3">
        <v>35447</v>
      </c>
      <c r="B4146" s="2">
        <v>555</v>
      </c>
      <c r="C4146" t="s">
        <v>9514</v>
      </c>
      <c r="D4146" s="17">
        <v>3</v>
      </c>
    </row>
    <row r="4147" spans="1:4" x14ac:dyDescent="0.2">
      <c r="A4147" s="3">
        <v>35447</v>
      </c>
      <c r="B4147" s="2">
        <v>865</v>
      </c>
      <c r="C4147" t="s">
        <v>9809</v>
      </c>
      <c r="D4147" s="17">
        <v>4</v>
      </c>
    </row>
    <row r="4148" spans="1:4" x14ac:dyDescent="0.2">
      <c r="A4148" s="3">
        <v>35447</v>
      </c>
      <c r="B4148" s="2">
        <v>1380</v>
      </c>
      <c r="C4148" t="s">
        <v>10300</v>
      </c>
      <c r="D4148" s="17">
        <v>2</v>
      </c>
    </row>
    <row r="4149" spans="1:4" x14ac:dyDescent="0.2">
      <c r="A4149" s="3">
        <v>35447</v>
      </c>
      <c r="B4149" s="2">
        <v>359</v>
      </c>
      <c r="C4149" t="s">
        <v>9325</v>
      </c>
      <c r="D4149" s="17">
        <v>3</v>
      </c>
    </row>
    <row r="4150" spans="1:4" x14ac:dyDescent="0.2">
      <c r="A4150" s="3">
        <v>35447</v>
      </c>
      <c r="B4150" s="2">
        <v>721</v>
      </c>
      <c r="C4150" t="s">
        <v>9674</v>
      </c>
      <c r="D4150" s="17">
        <v>3</v>
      </c>
    </row>
    <row r="4151" spans="1:4" x14ac:dyDescent="0.2">
      <c r="A4151" s="3">
        <v>35447</v>
      </c>
      <c r="B4151" s="2">
        <v>365</v>
      </c>
      <c r="C4151" t="s">
        <v>9330</v>
      </c>
      <c r="D4151" s="17">
        <v>4</v>
      </c>
    </row>
    <row r="4152" spans="1:4" x14ac:dyDescent="0.2">
      <c r="A4152" s="3">
        <v>35447</v>
      </c>
      <c r="B4152" s="2">
        <v>1374</v>
      </c>
      <c r="C4152" t="s">
        <v>10294</v>
      </c>
      <c r="D4152" s="17">
        <v>4</v>
      </c>
    </row>
    <row r="4153" spans="1:4" x14ac:dyDescent="0.2">
      <c r="A4153" s="3">
        <v>35447</v>
      </c>
      <c r="B4153" s="2">
        <v>792</v>
      </c>
      <c r="C4153" t="s">
        <v>9739</v>
      </c>
      <c r="D4153" s="17">
        <v>3</v>
      </c>
    </row>
    <row r="4154" spans="1:4" x14ac:dyDescent="0.2">
      <c r="A4154" s="3">
        <v>35447</v>
      </c>
      <c r="B4154" s="2">
        <v>981</v>
      </c>
      <c r="C4154" t="s">
        <v>9918</v>
      </c>
      <c r="D4154" s="17">
        <v>3</v>
      </c>
    </row>
    <row r="4155" spans="1:4" x14ac:dyDescent="0.2">
      <c r="A4155" s="3">
        <v>35447</v>
      </c>
      <c r="B4155" s="2">
        <v>1557</v>
      </c>
      <c r="C4155" t="s">
        <v>10471</v>
      </c>
      <c r="D4155" s="17">
        <v>2</v>
      </c>
    </row>
    <row r="4156" spans="1:4" x14ac:dyDescent="0.2">
      <c r="A4156" s="3">
        <v>35447</v>
      </c>
      <c r="B4156" s="2">
        <v>609</v>
      </c>
      <c r="C4156" t="s">
        <v>9566</v>
      </c>
      <c r="D4156" s="17">
        <v>3</v>
      </c>
    </row>
    <row r="4157" spans="1:4" x14ac:dyDescent="0.2">
      <c r="A4157" s="3">
        <v>35447</v>
      </c>
      <c r="B4157" s="2">
        <v>1530</v>
      </c>
      <c r="C4157" t="s">
        <v>10445</v>
      </c>
      <c r="D4157" s="17">
        <v>3</v>
      </c>
    </row>
    <row r="4158" spans="1:4" x14ac:dyDescent="0.2">
      <c r="A4158" s="3">
        <v>35447</v>
      </c>
      <c r="B4158" s="2">
        <v>1054</v>
      </c>
      <c r="C4158" t="s">
        <v>9988</v>
      </c>
      <c r="D4158" s="17">
        <v>4</v>
      </c>
    </row>
    <row r="4159" spans="1:4" x14ac:dyDescent="0.2">
      <c r="A4159" s="3">
        <v>35447</v>
      </c>
      <c r="B4159" s="2">
        <v>925</v>
      </c>
      <c r="C4159" t="s">
        <v>9865</v>
      </c>
      <c r="D4159" s="17">
        <v>3</v>
      </c>
    </row>
    <row r="4160" spans="1:4" x14ac:dyDescent="0.2">
      <c r="A4160" s="3">
        <v>35447</v>
      </c>
      <c r="B4160" s="2">
        <v>582</v>
      </c>
      <c r="C4160" t="s">
        <v>9539</v>
      </c>
      <c r="D4160" s="17">
        <v>2</v>
      </c>
    </row>
    <row r="4161" spans="1:4" x14ac:dyDescent="0.2">
      <c r="A4161" s="3">
        <v>35447</v>
      </c>
      <c r="B4161" s="2">
        <v>1197</v>
      </c>
      <c r="C4161" t="s">
        <v>10122</v>
      </c>
      <c r="D4161" s="17">
        <v>3</v>
      </c>
    </row>
    <row r="4162" spans="1:4" x14ac:dyDescent="0.2">
      <c r="A4162" s="3">
        <v>35447</v>
      </c>
      <c r="B4162" s="2">
        <v>954</v>
      </c>
      <c r="C4162" t="s">
        <v>9891</v>
      </c>
      <c r="D4162" s="17">
        <v>5</v>
      </c>
    </row>
    <row r="4163" spans="1:4" x14ac:dyDescent="0.2">
      <c r="A4163" s="3">
        <v>35447</v>
      </c>
      <c r="B4163" s="2">
        <v>1304</v>
      </c>
      <c r="C4163" t="s">
        <v>10227</v>
      </c>
      <c r="D4163" s="17">
        <v>4</v>
      </c>
    </row>
    <row r="4164" spans="1:4" x14ac:dyDescent="0.2">
      <c r="A4164" s="3">
        <v>35447</v>
      </c>
      <c r="B4164" s="2">
        <v>1400</v>
      </c>
      <c r="C4164" t="s">
        <v>10319</v>
      </c>
      <c r="D4164" s="17">
        <v>5</v>
      </c>
    </row>
    <row r="4165" spans="1:4" x14ac:dyDescent="0.2">
      <c r="A4165" s="3">
        <v>35447</v>
      </c>
      <c r="B4165" s="2">
        <v>285</v>
      </c>
      <c r="C4165" t="s">
        <v>9255</v>
      </c>
      <c r="D4165" s="17">
        <v>3</v>
      </c>
    </row>
    <row r="4166" spans="1:4" x14ac:dyDescent="0.2">
      <c r="A4166" s="3">
        <v>35447</v>
      </c>
      <c r="B4166" s="2">
        <v>927</v>
      </c>
      <c r="C4166" t="s">
        <v>9867</v>
      </c>
      <c r="D4166" s="17">
        <v>2</v>
      </c>
    </row>
    <row r="4167" spans="1:4" x14ac:dyDescent="0.2">
      <c r="A4167" s="3">
        <v>35447</v>
      </c>
      <c r="B4167" s="2">
        <v>418</v>
      </c>
      <c r="C4167" t="s">
        <v>9383</v>
      </c>
      <c r="D4167" s="17">
        <v>2</v>
      </c>
    </row>
    <row r="4168" spans="1:4" x14ac:dyDescent="0.2">
      <c r="A4168" s="3">
        <v>35447</v>
      </c>
      <c r="B4168" s="2">
        <v>528</v>
      </c>
      <c r="C4168" t="s">
        <v>9487</v>
      </c>
      <c r="D4168" s="17">
        <v>3</v>
      </c>
    </row>
    <row r="4169" spans="1:4" x14ac:dyDescent="0.2">
      <c r="A4169" s="3">
        <v>35447</v>
      </c>
      <c r="B4169" s="2">
        <v>611</v>
      </c>
      <c r="C4169" t="s">
        <v>9568</v>
      </c>
      <c r="D4169" s="17">
        <v>2</v>
      </c>
    </row>
    <row r="4170" spans="1:4" x14ac:dyDescent="0.2">
      <c r="A4170" s="3">
        <v>35447</v>
      </c>
      <c r="B4170" s="2">
        <v>362</v>
      </c>
      <c r="C4170" t="s">
        <v>9328</v>
      </c>
      <c r="D4170" s="17">
        <v>4</v>
      </c>
    </row>
    <row r="4171" spans="1:4" x14ac:dyDescent="0.2">
      <c r="A4171" s="3">
        <v>35447</v>
      </c>
      <c r="B4171" s="2">
        <v>1111</v>
      </c>
      <c r="C4171" t="s">
        <v>10043</v>
      </c>
      <c r="D4171" s="17">
        <v>2</v>
      </c>
    </row>
    <row r="4172" spans="1:4" x14ac:dyDescent="0.2">
      <c r="A4172" s="3">
        <v>35447</v>
      </c>
      <c r="B4172" s="2">
        <v>8</v>
      </c>
      <c r="C4172" t="s">
        <v>8990</v>
      </c>
      <c r="D4172" s="17">
        <v>2</v>
      </c>
    </row>
    <row r="4173" spans="1:4" x14ac:dyDescent="0.2">
      <c r="A4173" s="3">
        <v>35447</v>
      </c>
      <c r="B4173" s="2">
        <v>1344</v>
      </c>
      <c r="C4173" t="s">
        <v>10266</v>
      </c>
      <c r="D4173" s="17">
        <v>3</v>
      </c>
    </row>
    <row r="4174" spans="1:4" x14ac:dyDescent="0.2">
      <c r="A4174" s="3">
        <v>35447</v>
      </c>
      <c r="B4174" s="2">
        <v>1131</v>
      </c>
      <c r="C4174" t="s">
        <v>10061</v>
      </c>
      <c r="D4174" s="17">
        <v>3</v>
      </c>
    </row>
    <row r="4175" spans="1:4" x14ac:dyDescent="0.2">
      <c r="A4175" s="3">
        <v>35447</v>
      </c>
      <c r="B4175" s="2">
        <v>1480</v>
      </c>
      <c r="C4175" t="s">
        <v>10398</v>
      </c>
      <c r="D4175" s="17">
        <v>5</v>
      </c>
    </row>
    <row r="4176" spans="1:4" x14ac:dyDescent="0.2">
      <c r="A4176" s="3">
        <v>35447</v>
      </c>
      <c r="B4176" s="2">
        <v>432</v>
      </c>
      <c r="C4176" t="s">
        <v>9396</v>
      </c>
      <c r="D4176" s="17">
        <v>4</v>
      </c>
    </row>
    <row r="4177" spans="1:4" x14ac:dyDescent="0.2">
      <c r="A4177" s="3">
        <v>35447</v>
      </c>
      <c r="B4177" s="2">
        <v>875</v>
      </c>
      <c r="C4177" t="s">
        <v>9818</v>
      </c>
      <c r="D4177" s="17">
        <v>4</v>
      </c>
    </row>
    <row r="4178" spans="1:4" x14ac:dyDescent="0.2">
      <c r="A4178" s="3">
        <v>35447</v>
      </c>
      <c r="B4178" s="2">
        <v>1518</v>
      </c>
      <c r="C4178" t="s">
        <v>10433</v>
      </c>
      <c r="D4178" s="17">
        <v>3</v>
      </c>
    </row>
    <row r="4179" spans="1:4" x14ac:dyDescent="0.2">
      <c r="A4179" s="3">
        <v>35447</v>
      </c>
      <c r="B4179" s="2">
        <v>1147</v>
      </c>
      <c r="C4179" t="s">
        <v>10076</v>
      </c>
      <c r="D4179" s="17">
        <v>4</v>
      </c>
    </row>
    <row r="4180" spans="1:4" x14ac:dyDescent="0.2">
      <c r="A4180" s="3">
        <v>35447</v>
      </c>
      <c r="B4180" s="2">
        <v>598</v>
      </c>
      <c r="C4180" t="s">
        <v>9555</v>
      </c>
      <c r="D4180" s="17">
        <v>4</v>
      </c>
    </row>
    <row r="4181" spans="1:4" x14ac:dyDescent="0.2">
      <c r="A4181" s="3">
        <v>35447</v>
      </c>
      <c r="B4181" s="2">
        <v>376</v>
      </c>
      <c r="C4181" t="s">
        <v>9341</v>
      </c>
      <c r="D4181" s="17">
        <v>4</v>
      </c>
    </row>
    <row r="4182" spans="1:4" x14ac:dyDescent="0.2">
      <c r="A4182" s="3">
        <v>35447</v>
      </c>
      <c r="B4182" s="2">
        <v>535</v>
      </c>
      <c r="C4182" t="s">
        <v>9494</v>
      </c>
      <c r="D4182" s="17">
        <v>3</v>
      </c>
    </row>
    <row r="4183" spans="1:4" x14ac:dyDescent="0.2">
      <c r="A4183" s="3">
        <v>35447</v>
      </c>
      <c r="B4183" s="2">
        <v>539</v>
      </c>
      <c r="C4183" t="s">
        <v>9498</v>
      </c>
      <c r="D4183" s="17">
        <v>4</v>
      </c>
    </row>
    <row r="4184" spans="1:4" x14ac:dyDescent="0.2">
      <c r="A4184" s="3">
        <v>35447</v>
      </c>
      <c r="B4184" s="2">
        <v>1355</v>
      </c>
      <c r="C4184" t="s">
        <v>10277</v>
      </c>
      <c r="D4184" s="17">
        <v>3</v>
      </c>
    </row>
    <row r="4185" spans="1:4" x14ac:dyDescent="0.2">
      <c r="A4185" s="3">
        <v>35447</v>
      </c>
      <c r="B4185" s="2">
        <v>53</v>
      </c>
      <c r="C4185" t="s">
        <v>9035</v>
      </c>
      <c r="D4185" s="17">
        <v>2</v>
      </c>
    </row>
    <row r="4186" spans="1:4" x14ac:dyDescent="0.2">
      <c r="A4186" s="3">
        <v>35447</v>
      </c>
      <c r="B4186" s="2">
        <v>429</v>
      </c>
      <c r="C4186" t="s">
        <v>9393</v>
      </c>
      <c r="D4186" s="17">
        <v>3</v>
      </c>
    </row>
    <row r="4187" spans="1:4" x14ac:dyDescent="0.2">
      <c r="A4187" s="3">
        <v>35447</v>
      </c>
      <c r="B4187" s="2">
        <v>1271</v>
      </c>
      <c r="C4187" t="s">
        <v>10194</v>
      </c>
      <c r="D4187" s="17">
        <v>4</v>
      </c>
    </row>
    <row r="4188" spans="1:4" x14ac:dyDescent="0.2">
      <c r="A4188" s="3">
        <v>35447</v>
      </c>
      <c r="B4188" s="2">
        <v>3</v>
      </c>
      <c r="C4188" t="s">
        <v>8985</v>
      </c>
      <c r="D4188" s="17">
        <v>4</v>
      </c>
    </row>
    <row r="4189" spans="1:4" x14ac:dyDescent="0.2">
      <c r="A4189" s="3">
        <v>35447</v>
      </c>
      <c r="B4189" s="2">
        <v>579</v>
      </c>
      <c r="C4189" t="s">
        <v>9536</v>
      </c>
      <c r="D4189" s="17">
        <v>3</v>
      </c>
    </row>
    <row r="4190" spans="1:4" x14ac:dyDescent="0.2">
      <c r="A4190" s="3">
        <v>35447</v>
      </c>
      <c r="B4190" s="2">
        <v>822</v>
      </c>
      <c r="C4190" t="s">
        <v>9767</v>
      </c>
      <c r="D4190" s="17">
        <v>3</v>
      </c>
    </row>
    <row r="4191" spans="1:4" x14ac:dyDescent="0.2">
      <c r="A4191" s="3">
        <v>35447</v>
      </c>
      <c r="B4191" s="2">
        <v>506</v>
      </c>
      <c r="C4191" t="s">
        <v>9466</v>
      </c>
      <c r="D4191" s="17">
        <v>3</v>
      </c>
    </row>
    <row r="4192" spans="1:4" x14ac:dyDescent="0.2">
      <c r="A4192" s="3">
        <v>35447</v>
      </c>
      <c r="B4192" s="2">
        <v>1454</v>
      </c>
      <c r="C4192" t="s">
        <v>10372</v>
      </c>
      <c r="D4192" s="17">
        <v>4</v>
      </c>
    </row>
    <row r="4193" spans="1:4" x14ac:dyDescent="0.2">
      <c r="A4193" s="3">
        <v>35447</v>
      </c>
      <c r="B4193" s="2">
        <v>1311</v>
      </c>
      <c r="C4193" t="s">
        <v>10234</v>
      </c>
      <c r="D4193" s="17">
        <v>3</v>
      </c>
    </row>
    <row r="4194" spans="1:4" x14ac:dyDescent="0.2">
      <c r="A4194" s="3">
        <v>35447</v>
      </c>
      <c r="B4194" s="2">
        <v>1125</v>
      </c>
      <c r="C4194" t="s">
        <v>10055</v>
      </c>
      <c r="D4194" s="17">
        <v>4</v>
      </c>
    </row>
    <row r="4195" spans="1:4" x14ac:dyDescent="0.2">
      <c r="A4195" s="3">
        <v>35447</v>
      </c>
      <c r="B4195" s="2">
        <v>1129</v>
      </c>
      <c r="C4195" t="s">
        <v>10059</v>
      </c>
      <c r="D4195" s="17">
        <v>5</v>
      </c>
    </row>
    <row r="4196" spans="1:4" x14ac:dyDescent="0.2">
      <c r="A4196" s="3">
        <v>35447</v>
      </c>
      <c r="B4196" s="2">
        <v>387</v>
      </c>
      <c r="C4196" t="s">
        <v>9352</v>
      </c>
      <c r="D4196" s="17">
        <v>3</v>
      </c>
    </row>
    <row r="4197" spans="1:4" x14ac:dyDescent="0.2">
      <c r="A4197" s="3">
        <v>35447</v>
      </c>
      <c r="B4197" s="2">
        <v>643</v>
      </c>
      <c r="C4197" t="s">
        <v>9600</v>
      </c>
      <c r="D4197" s="17">
        <v>4</v>
      </c>
    </row>
    <row r="4198" spans="1:4" x14ac:dyDescent="0.2">
      <c r="A4198" s="3">
        <v>35447</v>
      </c>
      <c r="B4198" s="2">
        <v>1019</v>
      </c>
      <c r="C4198" t="s">
        <v>9955</v>
      </c>
      <c r="D4198" s="17">
        <v>2</v>
      </c>
    </row>
    <row r="4199" spans="1:4" x14ac:dyDescent="0.2">
      <c r="A4199" s="3">
        <v>35447</v>
      </c>
      <c r="B4199" s="2">
        <v>303</v>
      </c>
      <c r="C4199" t="s">
        <v>9272</v>
      </c>
      <c r="D4199" s="17">
        <v>4</v>
      </c>
    </row>
    <row r="4200" spans="1:4" x14ac:dyDescent="0.2">
      <c r="A4200" s="3">
        <v>35447</v>
      </c>
      <c r="B4200" s="2">
        <v>892</v>
      </c>
      <c r="C4200" t="s">
        <v>9834</v>
      </c>
      <c r="D4200" s="17">
        <v>4</v>
      </c>
    </row>
    <row r="4201" spans="1:4" x14ac:dyDescent="0.2">
      <c r="A4201" s="3">
        <v>35447</v>
      </c>
      <c r="B4201" s="2">
        <v>1221</v>
      </c>
      <c r="C4201" t="s">
        <v>10145</v>
      </c>
      <c r="D4201" s="17">
        <v>3</v>
      </c>
    </row>
    <row r="4202" spans="1:4" x14ac:dyDescent="0.2">
      <c r="A4202" s="3">
        <v>35447</v>
      </c>
      <c r="B4202" s="2">
        <v>1238</v>
      </c>
      <c r="C4202" t="s">
        <v>10162</v>
      </c>
      <c r="D4202" s="17">
        <v>5</v>
      </c>
    </row>
    <row r="4203" spans="1:4" x14ac:dyDescent="0.2">
      <c r="A4203" s="3">
        <v>35447</v>
      </c>
      <c r="B4203" s="2">
        <v>1188</v>
      </c>
      <c r="C4203" t="s">
        <v>10115</v>
      </c>
      <c r="D4203" s="17">
        <v>3</v>
      </c>
    </row>
    <row r="4204" spans="1:4" x14ac:dyDescent="0.2">
      <c r="A4204" s="3">
        <v>35447</v>
      </c>
      <c r="B4204" s="2">
        <v>1338</v>
      </c>
      <c r="C4204" t="s">
        <v>10260</v>
      </c>
      <c r="D4204" s="17">
        <v>3</v>
      </c>
    </row>
    <row r="4205" spans="1:4" x14ac:dyDescent="0.2">
      <c r="A4205" s="3">
        <v>35447</v>
      </c>
      <c r="B4205" s="2">
        <v>889</v>
      </c>
      <c r="C4205" t="s">
        <v>9831</v>
      </c>
      <c r="D4205" s="17">
        <v>4</v>
      </c>
    </row>
    <row r="4206" spans="1:4" x14ac:dyDescent="0.2">
      <c r="A4206" s="3">
        <v>35447</v>
      </c>
      <c r="B4206" s="2">
        <v>679</v>
      </c>
      <c r="C4206" t="s">
        <v>9634</v>
      </c>
      <c r="D4206" s="17">
        <v>3</v>
      </c>
    </row>
    <row r="4207" spans="1:4" x14ac:dyDescent="0.2">
      <c r="A4207" s="3">
        <v>35447</v>
      </c>
      <c r="B4207" s="2">
        <v>1261</v>
      </c>
      <c r="C4207" t="s">
        <v>10185</v>
      </c>
      <c r="D4207" s="17">
        <v>3</v>
      </c>
    </row>
    <row r="4208" spans="1:4" x14ac:dyDescent="0.2">
      <c r="A4208" s="3">
        <v>35447</v>
      </c>
      <c r="B4208" s="2">
        <v>706</v>
      </c>
      <c r="C4208" t="s">
        <v>9659</v>
      </c>
      <c r="D4208" s="17">
        <v>3</v>
      </c>
    </row>
    <row r="4209" spans="1:4" x14ac:dyDescent="0.2">
      <c r="A4209" s="3">
        <v>35447</v>
      </c>
      <c r="B4209" s="2">
        <v>1228</v>
      </c>
      <c r="C4209" t="s">
        <v>10152</v>
      </c>
      <c r="D4209" s="17">
        <v>3</v>
      </c>
    </row>
    <row r="4210" spans="1:4" x14ac:dyDescent="0.2">
      <c r="A4210" s="3">
        <v>35447</v>
      </c>
      <c r="B4210" s="2">
        <v>805</v>
      </c>
      <c r="C4210" t="s">
        <v>9751</v>
      </c>
      <c r="D4210" s="17">
        <v>4</v>
      </c>
    </row>
    <row r="4211" spans="1:4" x14ac:dyDescent="0.2">
      <c r="A4211" s="3">
        <v>35447</v>
      </c>
      <c r="B4211" s="2">
        <v>1161</v>
      </c>
      <c r="C4211" t="s">
        <v>10090</v>
      </c>
      <c r="D4211" s="17">
        <v>3</v>
      </c>
    </row>
    <row r="4212" spans="1:4" x14ac:dyDescent="0.2">
      <c r="A4212" s="3">
        <v>35447</v>
      </c>
      <c r="B4212" s="2">
        <v>1005</v>
      </c>
      <c r="C4212" t="s">
        <v>9942</v>
      </c>
      <c r="D4212" s="17">
        <v>3</v>
      </c>
    </row>
    <row r="4213" spans="1:4" x14ac:dyDescent="0.2">
      <c r="A4213" s="3">
        <v>35447</v>
      </c>
      <c r="B4213" s="2">
        <v>329</v>
      </c>
      <c r="C4213" t="s">
        <v>9297</v>
      </c>
      <c r="D4213" s="17">
        <v>3</v>
      </c>
    </row>
    <row r="4214" spans="1:4" x14ac:dyDescent="0.2">
      <c r="A4214" s="3">
        <v>35447</v>
      </c>
      <c r="B4214" s="2">
        <v>799</v>
      </c>
      <c r="C4214" t="s">
        <v>9745</v>
      </c>
      <c r="D4214" s="17">
        <v>4</v>
      </c>
    </row>
    <row r="4215" spans="1:4" x14ac:dyDescent="0.2">
      <c r="A4215" s="3">
        <v>35447</v>
      </c>
      <c r="B4215" s="2">
        <v>320</v>
      </c>
      <c r="C4215" t="s">
        <v>9289</v>
      </c>
      <c r="D4215" s="17">
        <v>4</v>
      </c>
    </row>
    <row r="4216" spans="1:4" x14ac:dyDescent="0.2">
      <c r="A4216" s="3">
        <v>35447</v>
      </c>
      <c r="B4216" s="2">
        <v>70</v>
      </c>
      <c r="C4216" t="s">
        <v>9051</v>
      </c>
      <c r="D4216" s="17">
        <v>2</v>
      </c>
    </row>
    <row r="4217" spans="1:4" x14ac:dyDescent="0.2">
      <c r="A4217" s="3">
        <v>35447</v>
      </c>
      <c r="B4217" s="2">
        <v>880</v>
      </c>
      <c r="C4217" t="s">
        <v>9822</v>
      </c>
      <c r="D4217" s="17">
        <v>3</v>
      </c>
    </row>
    <row r="4218" spans="1:4" x14ac:dyDescent="0.2">
      <c r="A4218" s="3">
        <v>35447</v>
      </c>
      <c r="B4218" s="2">
        <v>1508</v>
      </c>
      <c r="C4218" t="s">
        <v>10425</v>
      </c>
      <c r="D4218" s="17">
        <v>3</v>
      </c>
    </row>
    <row r="4219" spans="1:4" x14ac:dyDescent="0.2">
      <c r="A4219" s="3">
        <v>35447</v>
      </c>
      <c r="B4219" s="2">
        <v>353</v>
      </c>
      <c r="C4219" t="s">
        <v>9319</v>
      </c>
      <c r="D4219" s="17">
        <v>4</v>
      </c>
    </row>
    <row r="4220" spans="1:4" x14ac:dyDescent="0.2">
      <c r="A4220" s="3">
        <v>35447</v>
      </c>
      <c r="B4220" s="2">
        <v>670</v>
      </c>
      <c r="C4220" t="s">
        <v>9625</v>
      </c>
      <c r="D4220" s="17">
        <v>3</v>
      </c>
    </row>
    <row r="4221" spans="1:4" x14ac:dyDescent="0.2">
      <c r="A4221" s="3">
        <v>35447</v>
      </c>
      <c r="B4221" s="2">
        <v>1092</v>
      </c>
      <c r="C4221" t="s">
        <v>10025</v>
      </c>
      <c r="D4221" s="17">
        <v>3</v>
      </c>
    </row>
    <row r="4222" spans="1:4" x14ac:dyDescent="0.2">
      <c r="A4222" s="3">
        <v>35447</v>
      </c>
      <c r="B4222" s="2">
        <v>43</v>
      </c>
      <c r="C4222" t="s">
        <v>9025</v>
      </c>
      <c r="D4222" s="17">
        <v>3</v>
      </c>
    </row>
    <row r="4223" spans="1:4" x14ac:dyDescent="0.2">
      <c r="A4223" s="3">
        <v>35447</v>
      </c>
      <c r="B4223" s="2">
        <v>486</v>
      </c>
      <c r="C4223" t="s">
        <v>9448</v>
      </c>
      <c r="D4223" s="17">
        <v>4</v>
      </c>
    </row>
    <row r="4224" spans="1:4" x14ac:dyDescent="0.2">
      <c r="A4224" s="3">
        <v>35447</v>
      </c>
      <c r="B4224" s="2">
        <v>1129</v>
      </c>
      <c r="C4224" t="s">
        <v>10059</v>
      </c>
      <c r="D4224" s="17">
        <v>4</v>
      </c>
    </row>
    <row r="4225" spans="1:4" x14ac:dyDescent="0.2">
      <c r="A4225" s="3">
        <v>35447</v>
      </c>
      <c r="B4225" s="2">
        <v>517</v>
      </c>
      <c r="C4225" t="s">
        <v>9476</v>
      </c>
      <c r="D4225" s="17">
        <v>2</v>
      </c>
    </row>
    <row r="4226" spans="1:4" x14ac:dyDescent="0.2">
      <c r="A4226" s="3">
        <v>35447</v>
      </c>
      <c r="B4226" s="2">
        <v>1426</v>
      </c>
      <c r="C4226" t="s">
        <v>10345</v>
      </c>
      <c r="D4226" s="17">
        <v>3</v>
      </c>
    </row>
    <row r="4227" spans="1:4" x14ac:dyDescent="0.2">
      <c r="A4227" s="3">
        <v>35447</v>
      </c>
      <c r="B4227" s="2">
        <v>623</v>
      </c>
      <c r="C4227" t="s">
        <v>9580</v>
      </c>
      <c r="D4227" s="17">
        <v>3</v>
      </c>
    </row>
    <row r="4228" spans="1:4" x14ac:dyDescent="0.2">
      <c r="A4228" s="3">
        <v>35447</v>
      </c>
      <c r="B4228" s="2">
        <v>694</v>
      </c>
      <c r="C4228" t="s">
        <v>9648</v>
      </c>
      <c r="D4228" s="17">
        <v>3</v>
      </c>
    </row>
    <row r="4229" spans="1:4" x14ac:dyDescent="0.2">
      <c r="A4229" s="3">
        <v>35447</v>
      </c>
      <c r="B4229" s="2">
        <v>1309</v>
      </c>
      <c r="C4229" t="s">
        <v>10232</v>
      </c>
      <c r="D4229" s="17">
        <v>4</v>
      </c>
    </row>
    <row r="4230" spans="1:4" x14ac:dyDescent="0.2">
      <c r="A4230" s="3">
        <v>35447</v>
      </c>
      <c r="B4230" s="2">
        <v>606</v>
      </c>
      <c r="C4230" t="s">
        <v>9563</v>
      </c>
      <c r="D4230" s="17">
        <v>3</v>
      </c>
    </row>
    <row r="4231" spans="1:4" x14ac:dyDescent="0.2">
      <c r="A4231" s="3">
        <v>35447</v>
      </c>
      <c r="B4231" s="2">
        <v>744</v>
      </c>
      <c r="C4231" t="s">
        <v>9696</v>
      </c>
      <c r="D4231" s="17">
        <v>3</v>
      </c>
    </row>
    <row r="4232" spans="1:4" x14ac:dyDescent="0.2">
      <c r="A4232" s="3">
        <v>35447</v>
      </c>
      <c r="B4232" s="2">
        <v>1272</v>
      </c>
      <c r="C4232" t="s">
        <v>10195</v>
      </c>
      <c r="D4232" s="17">
        <v>4</v>
      </c>
    </row>
    <row r="4233" spans="1:4" x14ac:dyDescent="0.2">
      <c r="A4233" s="3">
        <v>35447</v>
      </c>
      <c r="B4233" s="2">
        <v>1449</v>
      </c>
      <c r="C4233" t="s">
        <v>10367</v>
      </c>
      <c r="D4233" s="17">
        <v>3</v>
      </c>
    </row>
    <row r="4234" spans="1:4" x14ac:dyDescent="0.2">
      <c r="A4234" s="3">
        <v>35447</v>
      </c>
      <c r="B4234" s="2">
        <v>1332</v>
      </c>
      <c r="C4234" t="s">
        <v>10254</v>
      </c>
      <c r="D4234" s="17">
        <v>3</v>
      </c>
    </row>
    <row r="4235" spans="1:4" x14ac:dyDescent="0.2">
      <c r="A4235" s="3">
        <v>35447</v>
      </c>
      <c r="B4235" s="2">
        <v>124</v>
      </c>
      <c r="C4235" t="s">
        <v>9104</v>
      </c>
      <c r="D4235" s="17">
        <v>4</v>
      </c>
    </row>
    <row r="4236" spans="1:4" x14ac:dyDescent="0.2">
      <c r="A4236" s="3">
        <v>35447</v>
      </c>
      <c r="B4236" s="2">
        <v>633</v>
      </c>
      <c r="C4236" t="s">
        <v>9590</v>
      </c>
      <c r="D4236" s="17">
        <v>3</v>
      </c>
    </row>
    <row r="4237" spans="1:4" x14ac:dyDescent="0.2">
      <c r="A4237" s="3">
        <v>35447</v>
      </c>
      <c r="B4237" s="2">
        <v>847</v>
      </c>
      <c r="C4237" t="s">
        <v>9792</v>
      </c>
      <c r="D4237" s="17">
        <v>4</v>
      </c>
    </row>
    <row r="4238" spans="1:4" x14ac:dyDescent="0.2">
      <c r="A4238" s="3">
        <v>35447</v>
      </c>
      <c r="B4238" s="2">
        <v>897</v>
      </c>
      <c r="C4238" t="s">
        <v>9839</v>
      </c>
      <c r="D4238" s="17">
        <v>3</v>
      </c>
    </row>
    <row r="4239" spans="1:4" x14ac:dyDescent="0.2">
      <c r="A4239" s="3">
        <v>35447</v>
      </c>
      <c r="B4239" s="2">
        <v>920</v>
      </c>
      <c r="C4239" t="s">
        <v>9861</v>
      </c>
      <c r="D4239" s="17">
        <v>3</v>
      </c>
    </row>
    <row r="4240" spans="1:4" x14ac:dyDescent="0.2">
      <c r="A4240" s="3">
        <v>35447</v>
      </c>
      <c r="B4240" s="2">
        <v>1336</v>
      </c>
      <c r="C4240" t="s">
        <v>10258</v>
      </c>
      <c r="D4240" s="17">
        <v>3</v>
      </c>
    </row>
    <row r="4241" spans="1:4" x14ac:dyDescent="0.2">
      <c r="A4241" s="3">
        <v>35447</v>
      </c>
      <c r="B4241" s="2">
        <v>88</v>
      </c>
      <c r="C4241" t="s">
        <v>9069</v>
      </c>
      <c r="D4241" s="17">
        <v>4</v>
      </c>
    </row>
    <row r="4242" spans="1:4" x14ac:dyDescent="0.2">
      <c r="A4242" s="3">
        <v>35447</v>
      </c>
      <c r="B4242" s="2">
        <v>1130</v>
      </c>
      <c r="C4242" t="s">
        <v>10060</v>
      </c>
      <c r="D4242" s="17">
        <v>4</v>
      </c>
    </row>
    <row r="4243" spans="1:4" x14ac:dyDescent="0.2">
      <c r="A4243" s="3">
        <v>35447</v>
      </c>
      <c r="B4243" s="2">
        <v>1120</v>
      </c>
      <c r="C4243" t="s">
        <v>10051</v>
      </c>
      <c r="D4243" s="17">
        <v>2</v>
      </c>
    </row>
    <row r="4244" spans="1:4" x14ac:dyDescent="0.2">
      <c r="A4244" s="3">
        <v>35447</v>
      </c>
      <c r="B4244" s="2">
        <v>737</v>
      </c>
      <c r="C4244" t="s">
        <v>9689</v>
      </c>
      <c r="D4244" s="17">
        <v>4</v>
      </c>
    </row>
    <row r="4245" spans="1:4" x14ac:dyDescent="0.2">
      <c r="A4245" s="3">
        <v>35447</v>
      </c>
      <c r="B4245" s="2">
        <v>1373</v>
      </c>
      <c r="C4245" t="s">
        <v>10293</v>
      </c>
      <c r="D4245" s="17">
        <v>3</v>
      </c>
    </row>
    <row r="4246" spans="1:4" x14ac:dyDescent="0.2">
      <c r="A4246" s="3">
        <v>35447</v>
      </c>
      <c r="B4246" s="2">
        <v>803</v>
      </c>
      <c r="C4246" t="s">
        <v>9749</v>
      </c>
      <c r="D4246" s="17">
        <v>5</v>
      </c>
    </row>
    <row r="4247" spans="1:4" x14ac:dyDescent="0.2">
      <c r="A4247" s="3">
        <v>35447</v>
      </c>
      <c r="B4247" s="2">
        <v>127</v>
      </c>
      <c r="C4247" t="s">
        <v>9107</v>
      </c>
      <c r="D4247" s="17">
        <v>4</v>
      </c>
    </row>
    <row r="4248" spans="1:4" x14ac:dyDescent="0.2">
      <c r="A4248" s="3">
        <v>35447</v>
      </c>
      <c r="B4248" s="2">
        <v>597</v>
      </c>
      <c r="C4248" t="s">
        <v>9554</v>
      </c>
      <c r="D4248" s="17">
        <v>4</v>
      </c>
    </row>
    <row r="4249" spans="1:4" x14ac:dyDescent="0.2">
      <c r="A4249" s="3">
        <v>35448</v>
      </c>
      <c r="B4249" s="2">
        <v>920</v>
      </c>
      <c r="C4249" t="s">
        <v>9861</v>
      </c>
      <c r="D4249" s="17">
        <v>4</v>
      </c>
    </row>
    <row r="4250" spans="1:4" x14ac:dyDescent="0.2">
      <c r="A4250" s="3">
        <v>35448</v>
      </c>
      <c r="B4250" s="2">
        <v>550</v>
      </c>
      <c r="C4250" t="s">
        <v>9509</v>
      </c>
      <c r="D4250" s="17">
        <v>3</v>
      </c>
    </row>
    <row r="4251" spans="1:4" x14ac:dyDescent="0.2">
      <c r="A4251" s="3">
        <v>35448</v>
      </c>
      <c r="B4251" s="2">
        <v>267</v>
      </c>
      <c r="C4251" t="s">
        <v>9239</v>
      </c>
      <c r="D4251" s="17">
        <v>4</v>
      </c>
    </row>
    <row r="4252" spans="1:4" x14ac:dyDescent="0.2">
      <c r="A4252" s="3">
        <v>35448</v>
      </c>
      <c r="B4252" s="2">
        <v>537</v>
      </c>
      <c r="C4252" t="s">
        <v>9496</v>
      </c>
      <c r="D4252" s="17">
        <v>5</v>
      </c>
    </row>
    <row r="4253" spans="1:4" x14ac:dyDescent="0.2">
      <c r="A4253" s="3">
        <v>35448</v>
      </c>
      <c r="B4253" s="2">
        <v>554</v>
      </c>
      <c r="C4253" t="s">
        <v>9513</v>
      </c>
      <c r="D4253" s="17">
        <v>2</v>
      </c>
    </row>
    <row r="4254" spans="1:4" x14ac:dyDescent="0.2">
      <c r="A4254" s="3">
        <v>35448</v>
      </c>
      <c r="B4254" s="2">
        <v>504</v>
      </c>
      <c r="C4254" t="s">
        <v>9464</v>
      </c>
      <c r="D4254" s="17">
        <v>5</v>
      </c>
    </row>
    <row r="4255" spans="1:4" x14ac:dyDescent="0.2">
      <c r="A4255" s="3">
        <v>35448</v>
      </c>
      <c r="B4255" s="2">
        <v>300</v>
      </c>
      <c r="C4255" t="s">
        <v>9269</v>
      </c>
      <c r="D4255" s="17">
        <v>4</v>
      </c>
    </row>
    <row r="4256" spans="1:4" x14ac:dyDescent="0.2">
      <c r="A4256" s="3">
        <v>35448</v>
      </c>
      <c r="B4256" s="2">
        <v>437</v>
      </c>
      <c r="C4256" t="s">
        <v>9401</v>
      </c>
      <c r="D4256" s="17">
        <v>4</v>
      </c>
    </row>
    <row r="4257" spans="1:4" x14ac:dyDescent="0.2">
      <c r="A4257" s="3">
        <v>35448</v>
      </c>
      <c r="B4257" s="2">
        <v>853</v>
      </c>
      <c r="C4257" t="s">
        <v>9798</v>
      </c>
      <c r="D4257" s="17">
        <v>3</v>
      </c>
    </row>
    <row r="4258" spans="1:4" x14ac:dyDescent="0.2">
      <c r="A4258" s="3">
        <v>35448</v>
      </c>
      <c r="B4258" s="2">
        <v>749</v>
      </c>
      <c r="C4258" t="s">
        <v>9701</v>
      </c>
      <c r="D4258" s="17">
        <v>5</v>
      </c>
    </row>
    <row r="4259" spans="1:4" x14ac:dyDescent="0.2">
      <c r="A4259" s="3">
        <v>35448</v>
      </c>
      <c r="B4259" s="2">
        <v>233</v>
      </c>
      <c r="C4259" t="s">
        <v>9206</v>
      </c>
      <c r="D4259" s="17">
        <v>4</v>
      </c>
    </row>
    <row r="4260" spans="1:4" x14ac:dyDescent="0.2">
      <c r="A4260" s="3">
        <v>35448</v>
      </c>
      <c r="B4260" s="2">
        <v>696</v>
      </c>
      <c r="C4260" t="s">
        <v>9650</v>
      </c>
      <c r="D4260" s="17">
        <v>2</v>
      </c>
    </row>
    <row r="4261" spans="1:4" x14ac:dyDescent="0.2">
      <c r="A4261" s="3">
        <v>35448</v>
      </c>
      <c r="B4261" s="2">
        <v>1205</v>
      </c>
      <c r="C4261" t="s">
        <v>10129</v>
      </c>
      <c r="D4261" s="17">
        <v>3</v>
      </c>
    </row>
    <row r="4262" spans="1:4" x14ac:dyDescent="0.2">
      <c r="A4262" s="3">
        <v>35448</v>
      </c>
      <c r="B4262" s="2">
        <v>762</v>
      </c>
      <c r="C4262" t="s">
        <v>9712</v>
      </c>
      <c r="D4262" s="17">
        <v>3</v>
      </c>
    </row>
    <row r="4263" spans="1:4" x14ac:dyDescent="0.2">
      <c r="A4263" s="3">
        <v>35448</v>
      </c>
      <c r="B4263" s="2">
        <v>1006</v>
      </c>
      <c r="C4263" t="s">
        <v>9943</v>
      </c>
      <c r="D4263" s="17">
        <v>3</v>
      </c>
    </row>
    <row r="4264" spans="1:4" x14ac:dyDescent="0.2">
      <c r="A4264" s="3">
        <v>35448</v>
      </c>
      <c r="B4264" s="2">
        <v>1322</v>
      </c>
      <c r="C4264" t="s">
        <v>10244</v>
      </c>
      <c r="D4264" s="17">
        <v>3</v>
      </c>
    </row>
    <row r="4265" spans="1:4" x14ac:dyDescent="0.2">
      <c r="A4265" s="3">
        <v>35448</v>
      </c>
      <c r="B4265" s="2">
        <v>1299</v>
      </c>
      <c r="C4265" t="s">
        <v>10222</v>
      </c>
      <c r="D4265" s="17">
        <v>2</v>
      </c>
    </row>
    <row r="4266" spans="1:4" x14ac:dyDescent="0.2">
      <c r="A4266" s="3">
        <v>35448</v>
      </c>
      <c r="B4266" s="2">
        <v>224</v>
      </c>
      <c r="C4266" t="s">
        <v>9197</v>
      </c>
      <c r="D4266" s="17">
        <v>2</v>
      </c>
    </row>
    <row r="4267" spans="1:4" x14ac:dyDescent="0.2">
      <c r="A4267" s="3">
        <v>35448</v>
      </c>
      <c r="B4267" s="2">
        <v>47</v>
      </c>
      <c r="C4267" t="s">
        <v>9029</v>
      </c>
      <c r="D4267" s="17">
        <v>2</v>
      </c>
    </row>
    <row r="4268" spans="1:4" x14ac:dyDescent="0.2">
      <c r="A4268" s="3">
        <v>35448</v>
      </c>
      <c r="B4268" s="2">
        <v>36</v>
      </c>
      <c r="C4268" t="s">
        <v>9017</v>
      </c>
      <c r="D4268" s="17">
        <v>3</v>
      </c>
    </row>
    <row r="4269" spans="1:4" x14ac:dyDescent="0.2">
      <c r="A4269" s="3">
        <v>35448</v>
      </c>
      <c r="B4269" s="2">
        <v>1212</v>
      </c>
      <c r="C4269" t="s">
        <v>10136</v>
      </c>
      <c r="D4269" s="17">
        <v>2</v>
      </c>
    </row>
    <row r="4270" spans="1:4" x14ac:dyDescent="0.2">
      <c r="A4270" s="3">
        <v>35448</v>
      </c>
      <c r="B4270" s="2">
        <v>360</v>
      </c>
      <c r="C4270" t="s">
        <v>9326</v>
      </c>
      <c r="D4270" s="17">
        <v>4</v>
      </c>
    </row>
    <row r="4271" spans="1:4" x14ac:dyDescent="0.2">
      <c r="A4271" s="3">
        <v>35448</v>
      </c>
      <c r="B4271" s="2">
        <v>1043</v>
      </c>
      <c r="C4271" t="s">
        <v>9978</v>
      </c>
      <c r="D4271" s="17">
        <v>3</v>
      </c>
    </row>
    <row r="4272" spans="1:4" x14ac:dyDescent="0.2">
      <c r="A4272" s="3">
        <v>35448</v>
      </c>
      <c r="B4272" s="2">
        <v>554</v>
      </c>
      <c r="C4272" t="s">
        <v>9513</v>
      </c>
      <c r="D4272" s="17">
        <v>3</v>
      </c>
    </row>
    <row r="4273" spans="1:4" x14ac:dyDescent="0.2">
      <c r="A4273" s="3">
        <v>35448</v>
      </c>
      <c r="B4273" s="2">
        <v>776</v>
      </c>
      <c r="C4273" t="s">
        <v>9724</v>
      </c>
      <c r="D4273" s="17">
        <v>2</v>
      </c>
    </row>
    <row r="4274" spans="1:4" x14ac:dyDescent="0.2">
      <c r="A4274" s="3">
        <v>35448</v>
      </c>
      <c r="B4274" s="2">
        <v>1352</v>
      </c>
      <c r="C4274" t="s">
        <v>10274</v>
      </c>
      <c r="D4274" s="17">
        <v>2</v>
      </c>
    </row>
    <row r="4275" spans="1:4" x14ac:dyDescent="0.2">
      <c r="A4275" s="3">
        <v>35448</v>
      </c>
      <c r="B4275" s="2">
        <v>38</v>
      </c>
      <c r="C4275" t="s">
        <v>9019</v>
      </c>
      <c r="D4275" s="17">
        <v>3</v>
      </c>
    </row>
    <row r="4276" spans="1:4" x14ac:dyDescent="0.2">
      <c r="A4276" s="3">
        <v>35448</v>
      </c>
      <c r="B4276" s="2">
        <v>593</v>
      </c>
      <c r="C4276" t="s">
        <v>9550</v>
      </c>
      <c r="D4276" s="17">
        <v>5</v>
      </c>
    </row>
    <row r="4277" spans="1:4" x14ac:dyDescent="0.2">
      <c r="A4277" s="3">
        <v>35448</v>
      </c>
      <c r="B4277" s="2">
        <v>344</v>
      </c>
      <c r="C4277" t="s">
        <v>9312</v>
      </c>
      <c r="D4277" s="17">
        <v>3</v>
      </c>
    </row>
    <row r="4278" spans="1:4" x14ac:dyDescent="0.2">
      <c r="A4278" s="3">
        <v>35448</v>
      </c>
      <c r="B4278" s="2">
        <v>1092</v>
      </c>
      <c r="C4278" t="s">
        <v>10025</v>
      </c>
      <c r="D4278" s="17">
        <v>3</v>
      </c>
    </row>
    <row r="4279" spans="1:4" x14ac:dyDescent="0.2">
      <c r="A4279" s="3">
        <v>35448</v>
      </c>
      <c r="B4279" s="2">
        <v>649</v>
      </c>
      <c r="C4279" t="s">
        <v>9606</v>
      </c>
      <c r="D4279" s="17">
        <v>3</v>
      </c>
    </row>
    <row r="4280" spans="1:4" x14ac:dyDescent="0.2">
      <c r="A4280" s="3">
        <v>35448</v>
      </c>
      <c r="B4280" s="2">
        <v>1319</v>
      </c>
      <c r="C4280" t="s">
        <v>10242</v>
      </c>
      <c r="D4280" s="17">
        <v>3</v>
      </c>
    </row>
    <row r="4281" spans="1:4" x14ac:dyDescent="0.2">
      <c r="A4281" s="3">
        <v>35448</v>
      </c>
      <c r="B4281" s="2">
        <v>138</v>
      </c>
      <c r="C4281" t="s">
        <v>9117</v>
      </c>
      <c r="D4281" s="17">
        <v>3</v>
      </c>
    </row>
    <row r="4282" spans="1:4" x14ac:dyDescent="0.2">
      <c r="A4282" s="3">
        <v>35448</v>
      </c>
      <c r="B4282" s="2">
        <v>566</v>
      </c>
      <c r="C4282" t="s">
        <v>9524</v>
      </c>
      <c r="D4282" s="17">
        <v>2</v>
      </c>
    </row>
    <row r="4283" spans="1:4" x14ac:dyDescent="0.2">
      <c r="A4283" s="3">
        <v>35448</v>
      </c>
      <c r="B4283" s="2">
        <v>11</v>
      </c>
      <c r="C4283" t="s">
        <v>8993</v>
      </c>
      <c r="D4283" s="17">
        <v>3</v>
      </c>
    </row>
    <row r="4284" spans="1:4" x14ac:dyDescent="0.2">
      <c r="A4284" s="3">
        <v>35448</v>
      </c>
      <c r="B4284" s="2">
        <v>533</v>
      </c>
      <c r="C4284" t="s">
        <v>9492</v>
      </c>
      <c r="D4284" s="17">
        <v>3</v>
      </c>
    </row>
    <row r="4285" spans="1:4" x14ac:dyDescent="0.2">
      <c r="A4285" s="3">
        <v>35448</v>
      </c>
      <c r="B4285" s="2">
        <v>214</v>
      </c>
      <c r="C4285" t="s">
        <v>9189</v>
      </c>
      <c r="D4285" s="17">
        <v>4</v>
      </c>
    </row>
    <row r="4286" spans="1:4" x14ac:dyDescent="0.2">
      <c r="A4286" s="3">
        <v>35448</v>
      </c>
      <c r="B4286" s="2">
        <v>1456</v>
      </c>
      <c r="C4286" t="s">
        <v>10374</v>
      </c>
      <c r="D4286" s="17">
        <v>3</v>
      </c>
    </row>
    <row r="4287" spans="1:4" x14ac:dyDescent="0.2">
      <c r="A4287" s="3">
        <v>35448</v>
      </c>
      <c r="B4287" s="2">
        <v>507</v>
      </c>
      <c r="C4287" t="s">
        <v>9467</v>
      </c>
      <c r="D4287" s="17">
        <v>3</v>
      </c>
    </row>
    <row r="4288" spans="1:4" x14ac:dyDescent="0.2">
      <c r="A4288" s="3">
        <v>35448</v>
      </c>
      <c r="B4288" s="2">
        <v>990</v>
      </c>
      <c r="C4288" t="s">
        <v>9927</v>
      </c>
      <c r="D4288" s="17">
        <v>4</v>
      </c>
    </row>
    <row r="4289" spans="1:4" x14ac:dyDescent="0.2">
      <c r="A4289" s="3">
        <v>35448</v>
      </c>
      <c r="B4289" s="2">
        <v>1100</v>
      </c>
      <c r="C4289" t="s">
        <v>10033</v>
      </c>
      <c r="D4289" s="17">
        <v>4</v>
      </c>
    </row>
    <row r="4290" spans="1:4" x14ac:dyDescent="0.2">
      <c r="A4290" s="3">
        <v>35448</v>
      </c>
      <c r="B4290" s="2">
        <v>1217</v>
      </c>
      <c r="C4290" t="s">
        <v>10141</v>
      </c>
      <c r="D4290" s="17">
        <v>4</v>
      </c>
    </row>
    <row r="4291" spans="1:4" x14ac:dyDescent="0.2">
      <c r="A4291" s="3">
        <v>35448</v>
      </c>
      <c r="B4291" s="2">
        <v>834</v>
      </c>
      <c r="C4291" t="s">
        <v>9779</v>
      </c>
      <c r="D4291" s="17">
        <v>5</v>
      </c>
    </row>
    <row r="4292" spans="1:4" x14ac:dyDescent="0.2">
      <c r="A4292" s="3">
        <v>35448</v>
      </c>
      <c r="B4292" s="2">
        <v>424</v>
      </c>
      <c r="C4292" t="s">
        <v>9388</v>
      </c>
      <c r="D4292" s="17">
        <v>5</v>
      </c>
    </row>
    <row r="4293" spans="1:4" x14ac:dyDescent="0.2">
      <c r="A4293" s="3">
        <v>35448</v>
      </c>
      <c r="B4293" s="2">
        <v>1337</v>
      </c>
      <c r="C4293" t="s">
        <v>10259</v>
      </c>
      <c r="D4293" s="17">
        <v>5</v>
      </c>
    </row>
    <row r="4294" spans="1:4" x14ac:dyDescent="0.2">
      <c r="A4294" s="3">
        <v>35448</v>
      </c>
      <c r="B4294" s="2">
        <v>494</v>
      </c>
      <c r="C4294" t="s">
        <v>9455</v>
      </c>
      <c r="D4294" s="17">
        <v>2</v>
      </c>
    </row>
    <row r="4295" spans="1:4" x14ac:dyDescent="0.2">
      <c r="A4295" s="3">
        <v>35448</v>
      </c>
      <c r="B4295" s="2">
        <v>1004</v>
      </c>
      <c r="C4295" t="s">
        <v>9941</v>
      </c>
      <c r="D4295" s="17">
        <v>3</v>
      </c>
    </row>
    <row r="4296" spans="1:4" x14ac:dyDescent="0.2">
      <c r="A4296" s="3">
        <v>35448</v>
      </c>
      <c r="B4296" s="2">
        <v>561</v>
      </c>
      <c r="C4296" t="s">
        <v>9520</v>
      </c>
      <c r="D4296" s="17">
        <v>2</v>
      </c>
    </row>
    <row r="4297" spans="1:4" x14ac:dyDescent="0.2">
      <c r="A4297" s="3">
        <v>35448</v>
      </c>
      <c r="B4297" s="2">
        <v>804</v>
      </c>
      <c r="C4297" t="s">
        <v>9750</v>
      </c>
      <c r="D4297" s="17">
        <v>4</v>
      </c>
    </row>
    <row r="4298" spans="1:4" x14ac:dyDescent="0.2">
      <c r="A4298" s="3">
        <v>35448</v>
      </c>
      <c r="B4298" s="2">
        <v>488</v>
      </c>
      <c r="C4298" t="s">
        <v>9449</v>
      </c>
      <c r="D4298" s="17">
        <v>4</v>
      </c>
    </row>
    <row r="4299" spans="1:4" x14ac:dyDescent="0.2">
      <c r="A4299" s="3">
        <v>35448</v>
      </c>
      <c r="B4299" s="2">
        <v>1524</v>
      </c>
      <c r="C4299" t="s">
        <v>10439</v>
      </c>
      <c r="D4299" s="17">
        <v>3</v>
      </c>
    </row>
    <row r="4300" spans="1:4" x14ac:dyDescent="0.2">
      <c r="A4300" s="3">
        <v>35448</v>
      </c>
      <c r="B4300" s="2">
        <v>715</v>
      </c>
      <c r="C4300" t="s">
        <v>9668</v>
      </c>
      <c r="D4300" s="17">
        <v>3</v>
      </c>
    </row>
    <row r="4301" spans="1:4" x14ac:dyDescent="0.2">
      <c r="A4301" s="3">
        <v>35448</v>
      </c>
      <c r="B4301" s="2">
        <v>1403</v>
      </c>
      <c r="C4301" t="s">
        <v>10322</v>
      </c>
      <c r="D4301" s="17">
        <v>4</v>
      </c>
    </row>
    <row r="4302" spans="1:4" x14ac:dyDescent="0.2">
      <c r="A4302" s="3">
        <v>35448</v>
      </c>
      <c r="B4302" s="2">
        <v>249</v>
      </c>
      <c r="C4302" t="s">
        <v>9221</v>
      </c>
      <c r="D4302" s="17">
        <v>3</v>
      </c>
    </row>
    <row r="4303" spans="1:4" x14ac:dyDescent="0.2">
      <c r="A4303" s="3">
        <v>35448</v>
      </c>
      <c r="B4303" s="2">
        <v>1510</v>
      </c>
      <c r="C4303" t="s">
        <v>10427</v>
      </c>
      <c r="D4303" s="17">
        <v>4</v>
      </c>
    </row>
    <row r="4304" spans="1:4" x14ac:dyDescent="0.2">
      <c r="A4304" s="3">
        <v>35448</v>
      </c>
      <c r="B4304" s="2">
        <v>740</v>
      </c>
      <c r="C4304" t="s">
        <v>9692</v>
      </c>
      <c r="D4304" s="17">
        <v>4</v>
      </c>
    </row>
    <row r="4305" spans="1:4" x14ac:dyDescent="0.2">
      <c r="A4305" s="3">
        <v>35448</v>
      </c>
      <c r="B4305" s="2">
        <v>1077</v>
      </c>
      <c r="C4305" t="s">
        <v>10010</v>
      </c>
      <c r="D4305" s="17">
        <v>5</v>
      </c>
    </row>
    <row r="4306" spans="1:4" x14ac:dyDescent="0.2">
      <c r="A4306" s="3">
        <v>35448</v>
      </c>
      <c r="B4306" s="2">
        <v>894</v>
      </c>
      <c r="C4306" t="s">
        <v>9836</v>
      </c>
      <c r="D4306" s="17">
        <v>4</v>
      </c>
    </row>
    <row r="4307" spans="1:4" x14ac:dyDescent="0.2">
      <c r="A4307" s="3">
        <v>35448</v>
      </c>
      <c r="B4307" s="2">
        <v>1356</v>
      </c>
      <c r="C4307" t="s">
        <v>10278</v>
      </c>
      <c r="D4307" s="17">
        <v>4</v>
      </c>
    </row>
    <row r="4308" spans="1:4" x14ac:dyDescent="0.2">
      <c r="A4308" s="3">
        <v>35448</v>
      </c>
      <c r="B4308" s="2">
        <v>374</v>
      </c>
      <c r="C4308" t="s">
        <v>9339</v>
      </c>
      <c r="D4308" s="17">
        <v>4</v>
      </c>
    </row>
    <row r="4309" spans="1:4" x14ac:dyDescent="0.2">
      <c r="A4309" s="3">
        <v>35448</v>
      </c>
      <c r="B4309" s="2">
        <v>617</v>
      </c>
      <c r="C4309" t="s">
        <v>9574</v>
      </c>
      <c r="D4309" s="17">
        <v>4</v>
      </c>
    </row>
    <row r="4310" spans="1:4" x14ac:dyDescent="0.2">
      <c r="A4310" s="3">
        <v>35448</v>
      </c>
      <c r="B4310" s="2">
        <v>301</v>
      </c>
      <c r="C4310" t="s">
        <v>9270</v>
      </c>
      <c r="D4310" s="17">
        <v>3</v>
      </c>
    </row>
    <row r="4311" spans="1:4" x14ac:dyDescent="0.2">
      <c r="A4311" s="3">
        <v>35448</v>
      </c>
      <c r="B4311" s="2">
        <v>1250</v>
      </c>
      <c r="C4311" t="s">
        <v>10174</v>
      </c>
      <c r="D4311" s="17">
        <v>3</v>
      </c>
    </row>
    <row r="4312" spans="1:4" x14ac:dyDescent="0.2">
      <c r="A4312" s="3">
        <v>35448</v>
      </c>
      <c r="B4312" s="2">
        <v>1006</v>
      </c>
      <c r="C4312" t="s">
        <v>9943</v>
      </c>
      <c r="D4312" s="17">
        <v>2</v>
      </c>
    </row>
    <row r="4313" spans="1:4" x14ac:dyDescent="0.2">
      <c r="A4313" s="3">
        <v>35448</v>
      </c>
      <c r="B4313" s="2">
        <v>1422</v>
      </c>
      <c r="C4313" t="s">
        <v>10341</v>
      </c>
      <c r="D4313" s="17">
        <v>3</v>
      </c>
    </row>
    <row r="4314" spans="1:4" x14ac:dyDescent="0.2">
      <c r="A4314" s="3">
        <v>35448</v>
      </c>
      <c r="B4314" s="2">
        <v>174</v>
      </c>
      <c r="C4314" t="s">
        <v>9151</v>
      </c>
      <c r="D4314" s="17">
        <v>4</v>
      </c>
    </row>
    <row r="4315" spans="1:4" x14ac:dyDescent="0.2">
      <c r="A4315" s="3">
        <v>35448</v>
      </c>
      <c r="B4315" s="2">
        <v>1216</v>
      </c>
      <c r="C4315" t="s">
        <v>10140</v>
      </c>
      <c r="D4315" s="17">
        <v>3</v>
      </c>
    </row>
    <row r="4316" spans="1:4" x14ac:dyDescent="0.2">
      <c r="A4316" s="3">
        <v>35448</v>
      </c>
      <c r="B4316" s="2">
        <v>1206</v>
      </c>
      <c r="C4316" t="s">
        <v>10130</v>
      </c>
      <c r="D4316" s="17">
        <v>2</v>
      </c>
    </row>
    <row r="4317" spans="1:4" x14ac:dyDescent="0.2">
      <c r="A4317" s="3">
        <v>35448</v>
      </c>
      <c r="B4317" s="2">
        <v>823</v>
      </c>
      <c r="C4317" t="s">
        <v>9768</v>
      </c>
      <c r="D4317" s="17">
        <v>5</v>
      </c>
    </row>
    <row r="4318" spans="1:4" x14ac:dyDescent="0.2">
      <c r="A4318" s="3">
        <v>35448</v>
      </c>
      <c r="B4318" s="2">
        <v>1557</v>
      </c>
      <c r="C4318" t="s">
        <v>10471</v>
      </c>
      <c r="D4318" s="17">
        <v>3</v>
      </c>
    </row>
    <row r="4319" spans="1:4" x14ac:dyDescent="0.2">
      <c r="A4319" s="3">
        <v>35448</v>
      </c>
      <c r="B4319" s="2">
        <v>987</v>
      </c>
      <c r="C4319" t="s">
        <v>9924</v>
      </c>
      <c r="D4319" s="17">
        <v>2</v>
      </c>
    </row>
    <row r="4320" spans="1:4" x14ac:dyDescent="0.2">
      <c r="A4320" s="3">
        <v>35448</v>
      </c>
      <c r="B4320" s="2">
        <v>311</v>
      </c>
      <c r="C4320" t="s">
        <v>9280</v>
      </c>
      <c r="D4320" s="17">
        <v>3</v>
      </c>
    </row>
    <row r="4321" spans="1:4" x14ac:dyDescent="0.2">
      <c r="A4321" s="3">
        <v>35448</v>
      </c>
      <c r="B4321" s="2">
        <v>781</v>
      </c>
      <c r="C4321" t="s">
        <v>9729</v>
      </c>
      <c r="D4321" s="17">
        <v>3</v>
      </c>
    </row>
    <row r="4322" spans="1:4" x14ac:dyDescent="0.2">
      <c r="A4322" s="3">
        <v>35448</v>
      </c>
      <c r="B4322" s="2">
        <v>205</v>
      </c>
      <c r="C4322" t="s">
        <v>9180</v>
      </c>
      <c r="D4322" s="17">
        <v>3</v>
      </c>
    </row>
    <row r="4323" spans="1:4" x14ac:dyDescent="0.2">
      <c r="A4323" s="3">
        <v>35448</v>
      </c>
      <c r="B4323" s="2">
        <v>1547</v>
      </c>
      <c r="C4323" t="s">
        <v>10461</v>
      </c>
      <c r="D4323" s="17">
        <v>2</v>
      </c>
    </row>
    <row r="4324" spans="1:4" x14ac:dyDescent="0.2">
      <c r="A4324" s="3">
        <v>35448</v>
      </c>
      <c r="B4324" s="2">
        <v>604</v>
      </c>
      <c r="C4324" t="s">
        <v>9561</v>
      </c>
      <c r="D4324" s="17">
        <v>3</v>
      </c>
    </row>
    <row r="4325" spans="1:4" x14ac:dyDescent="0.2">
      <c r="A4325" s="3">
        <v>35448</v>
      </c>
      <c r="B4325" s="2">
        <v>1307</v>
      </c>
      <c r="C4325" t="s">
        <v>10230</v>
      </c>
      <c r="D4325" s="17">
        <v>2</v>
      </c>
    </row>
    <row r="4326" spans="1:4" x14ac:dyDescent="0.2">
      <c r="A4326" s="3">
        <v>35448</v>
      </c>
      <c r="B4326" s="2">
        <v>178</v>
      </c>
      <c r="C4326" t="s">
        <v>9154</v>
      </c>
      <c r="D4326" s="17">
        <v>2</v>
      </c>
    </row>
    <row r="4327" spans="1:4" x14ac:dyDescent="0.2">
      <c r="A4327" s="3">
        <v>35448</v>
      </c>
      <c r="B4327" s="2">
        <v>1180</v>
      </c>
      <c r="C4327" t="s">
        <v>10107</v>
      </c>
      <c r="D4327" s="17">
        <v>4</v>
      </c>
    </row>
    <row r="4328" spans="1:4" x14ac:dyDescent="0.2">
      <c r="A4328" s="3">
        <v>35448</v>
      </c>
      <c r="B4328" s="2">
        <v>145</v>
      </c>
      <c r="C4328" t="s">
        <v>9124</v>
      </c>
      <c r="D4328" s="17">
        <v>2</v>
      </c>
    </row>
    <row r="4329" spans="1:4" x14ac:dyDescent="0.2">
      <c r="A4329" s="3">
        <v>35448</v>
      </c>
      <c r="B4329" s="2">
        <v>1280</v>
      </c>
      <c r="C4329" t="s">
        <v>10203</v>
      </c>
      <c r="D4329" s="17">
        <v>3</v>
      </c>
    </row>
    <row r="4330" spans="1:4" x14ac:dyDescent="0.2">
      <c r="A4330" s="3">
        <v>35448</v>
      </c>
      <c r="B4330" s="2">
        <v>375</v>
      </c>
      <c r="C4330" t="s">
        <v>9340</v>
      </c>
      <c r="D4330" s="17">
        <v>2</v>
      </c>
    </row>
    <row r="4331" spans="1:4" x14ac:dyDescent="0.2">
      <c r="A4331" s="3">
        <v>35448</v>
      </c>
      <c r="B4331" s="2">
        <v>978</v>
      </c>
      <c r="C4331" t="s">
        <v>9915</v>
      </c>
      <c r="D4331" s="17">
        <v>2</v>
      </c>
    </row>
    <row r="4332" spans="1:4" x14ac:dyDescent="0.2">
      <c r="A4332" s="3">
        <v>35448</v>
      </c>
      <c r="B4332" s="2">
        <v>1554</v>
      </c>
      <c r="C4332" t="s">
        <v>10468</v>
      </c>
      <c r="D4332" s="17">
        <v>2</v>
      </c>
    </row>
    <row r="4333" spans="1:4" x14ac:dyDescent="0.2">
      <c r="A4333" s="3">
        <v>35448</v>
      </c>
      <c r="B4333" s="2">
        <v>1384</v>
      </c>
      <c r="C4333" t="s">
        <v>10303</v>
      </c>
      <c r="D4333" s="17">
        <v>3</v>
      </c>
    </row>
    <row r="4334" spans="1:4" x14ac:dyDescent="0.2">
      <c r="A4334" s="3">
        <v>35448</v>
      </c>
      <c r="B4334" s="2">
        <v>1067</v>
      </c>
      <c r="C4334" t="s">
        <v>10001</v>
      </c>
      <c r="D4334" s="17">
        <v>3</v>
      </c>
    </row>
    <row r="4335" spans="1:4" x14ac:dyDescent="0.2">
      <c r="A4335" s="3">
        <v>35448</v>
      </c>
      <c r="B4335" s="2">
        <v>458</v>
      </c>
      <c r="C4335" t="s">
        <v>9421</v>
      </c>
      <c r="D4335" s="17">
        <v>2</v>
      </c>
    </row>
    <row r="4336" spans="1:4" x14ac:dyDescent="0.2">
      <c r="A4336" s="3">
        <v>35448</v>
      </c>
      <c r="B4336" s="2">
        <v>828</v>
      </c>
      <c r="C4336" t="s">
        <v>9773</v>
      </c>
      <c r="D4336" s="17">
        <v>4</v>
      </c>
    </row>
    <row r="4337" spans="1:4" x14ac:dyDescent="0.2">
      <c r="A4337" s="3">
        <v>35448</v>
      </c>
      <c r="B4337" s="2">
        <v>445</v>
      </c>
      <c r="C4337" t="s">
        <v>9409</v>
      </c>
      <c r="D4337" s="17">
        <v>2</v>
      </c>
    </row>
    <row r="4338" spans="1:4" x14ac:dyDescent="0.2">
      <c r="A4338" s="3">
        <v>35448</v>
      </c>
      <c r="B4338" s="2">
        <v>36</v>
      </c>
      <c r="C4338" t="s">
        <v>9017</v>
      </c>
      <c r="D4338" s="17">
        <v>2</v>
      </c>
    </row>
    <row r="4339" spans="1:4" x14ac:dyDescent="0.2">
      <c r="A4339" s="3">
        <v>35448</v>
      </c>
      <c r="B4339" s="2">
        <v>179</v>
      </c>
      <c r="C4339" t="s">
        <v>9155</v>
      </c>
      <c r="D4339" s="17">
        <v>3</v>
      </c>
    </row>
    <row r="4340" spans="1:4" x14ac:dyDescent="0.2">
      <c r="A4340" s="3">
        <v>35448</v>
      </c>
      <c r="B4340" s="2">
        <v>834</v>
      </c>
      <c r="C4340" t="s">
        <v>9779</v>
      </c>
      <c r="D4340" s="17">
        <v>2</v>
      </c>
    </row>
    <row r="4341" spans="1:4" x14ac:dyDescent="0.2">
      <c r="A4341" s="3">
        <v>35448</v>
      </c>
      <c r="B4341" s="2">
        <v>13</v>
      </c>
      <c r="C4341" t="s">
        <v>8995</v>
      </c>
      <c r="D4341" s="17">
        <v>4</v>
      </c>
    </row>
    <row r="4342" spans="1:4" x14ac:dyDescent="0.2">
      <c r="A4342" s="3">
        <v>35448</v>
      </c>
      <c r="B4342" s="2">
        <v>1334</v>
      </c>
      <c r="C4342" t="s">
        <v>10256</v>
      </c>
      <c r="D4342" s="17">
        <v>2</v>
      </c>
    </row>
    <row r="4343" spans="1:4" x14ac:dyDescent="0.2">
      <c r="A4343" s="3">
        <v>35448</v>
      </c>
      <c r="B4343" s="2">
        <v>1217</v>
      </c>
      <c r="C4343" t="s">
        <v>10141</v>
      </c>
      <c r="D4343" s="17">
        <v>4</v>
      </c>
    </row>
    <row r="4344" spans="1:4" x14ac:dyDescent="0.2">
      <c r="A4344" s="3">
        <v>35448</v>
      </c>
      <c r="B4344" s="2">
        <v>992</v>
      </c>
      <c r="C4344" t="s">
        <v>9929</v>
      </c>
      <c r="D4344" s="17">
        <v>4</v>
      </c>
    </row>
    <row r="4345" spans="1:4" x14ac:dyDescent="0.2">
      <c r="A4345" s="3">
        <v>35448</v>
      </c>
      <c r="B4345" s="2">
        <v>343</v>
      </c>
      <c r="C4345" t="s">
        <v>9311</v>
      </c>
      <c r="D4345" s="17">
        <v>3</v>
      </c>
    </row>
    <row r="4346" spans="1:4" x14ac:dyDescent="0.2">
      <c r="A4346" s="3">
        <v>35448</v>
      </c>
      <c r="B4346" s="2">
        <v>732</v>
      </c>
      <c r="C4346" t="s">
        <v>9685</v>
      </c>
      <c r="D4346" s="17">
        <v>3</v>
      </c>
    </row>
    <row r="4347" spans="1:4" x14ac:dyDescent="0.2">
      <c r="A4347" s="3">
        <v>35448</v>
      </c>
      <c r="B4347" s="2">
        <v>709</v>
      </c>
      <c r="C4347" t="s">
        <v>9662</v>
      </c>
      <c r="D4347" s="17">
        <v>3</v>
      </c>
    </row>
    <row r="4348" spans="1:4" x14ac:dyDescent="0.2">
      <c r="A4348" s="3">
        <v>35448</v>
      </c>
      <c r="B4348" s="2">
        <v>626</v>
      </c>
      <c r="C4348" t="s">
        <v>9583</v>
      </c>
      <c r="D4348" s="17">
        <v>4</v>
      </c>
    </row>
    <row r="4349" spans="1:4" x14ac:dyDescent="0.2">
      <c r="A4349" s="3">
        <v>35448</v>
      </c>
      <c r="B4349" s="2">
        <v>1441</v>
      </c>
      <c r="C4349" t="s">
        <v>10360</v>
      </c>
      <c r="D4349" s="17">
        <v>3</v>
      </c>
    </row>
    <row r="4350" spans="1:4" x14ac:dyDescent="0.2">
      <c r="A4350" s="3">
        <v>35448</v>
      </c>
      <c r="B4350" s="2">
        <v>139</v>
      </c>
      <c r="C4350" t="s">
        <v>9118</v>
      </c>
      <c r="D4350" s="17">
        <v>4</v>
      </c>
    </row>
    <row r="4351" spans="1:4" x14ac:dyDescent="0.2">
      <c r="A4351" s="3">
        <v>35448</v>
      </c>
      <c r="B4351" s="2">
        <v>189</v>
      </c>
      <c r="C4351" t="s">
        <v>9165</v>
      </c>
      <c r="D4351" s="17">
        <v>2</v>
      </c>
    </row>
    <row r="4352" spans="1:4" x14ac:dyDescent="0.2">
      <c r="A4352" s="3">
        <v>35448</v>
      </c>
      <c r="B4352" s="2">
        <v>366</v>
      </c>
      <c r="C4352" t="s">
        <v>9331</v>
      </c>
      <c r="D4352" s="17">
        <v>3</v>
      </c>
    </row>
    <row r="4353" spans="1:4" x14ac:dyDescent="0.2">
      <c r="A4353" s="3">
        <v>35448</v>
      </c>
      <c r="B4353" s="2">
        <v>249</v>
      </c>
      <c r="C4353" t="s">
        <v>9221</v>
      </c>
      <c r="D4353" s="17">
        <v>4</v>
      </c>
    </row>
    <row r="4354" spans="1:4" x14ac:dyDescent="0.2">
      <c r="A4354" s="3">
        <v>35448</v>
      </c>
      <c r="B4354" s="2">
        <v>599</v>
      </c>
      <c r="C4354" t="s">
        <v>9556</v>
      </c>
      <c r="D4354" s="17">
        <v>3</v>
      </c>
    </row>
    <row r="4355" spans="1:4" x14ac:dyDescent="0.2">
      <c r="A4355" s="3">
        <v>35448</v>
      </c>
      <c r="B4355" s="2">
        <v>1108</v>
      </c>
      <c r="C4355" t="s">
        <v>10040</v>
      </c>
      <c r="D4355" s="17">
        <v>2</v>
      </c>
    </row>
    <row r="4356" spans="1:4" x14ac:dyDescent="0.2">
      <c r="A4356" s="3">
        <v>35448</v>
      </c>
      <c r="B4356" s="2">
        <v>1551</v>
      </c>
      <c r="C4356" t="s">
        <v>10465</v>
      </c>
      <c r="D4356" s="17">
        <v>3</v>
      </c>
    </row>
    <row r="4357" spans="1:4" x14ac:dyDescent="0.2">
      <c r="A4357" s="3">
        <v>35448</v>
      </c>
      <c r="B4357" s="2">
        <v>517</v>
      </c>
      <c r="C4357" t="s">
        <v>9476</v>
      </c>
      <c r="D4357" s="17">
        <v>3</v>
      </c>
    </row>
    <row r="4358" spans="1:4" x14ac:dyDescent="0.2">
      <c r="A4358" s="3">
        <v>35448</v>
      </c>
      <c r="B4358" s="2">
        <v>1265</v>
      </c>
      <c r="C4358" t="s">
        <v>10188</v>
      </c>
      <c r="D4358" s="17">
        <v>3</v>
      </c>
    </row>
    <row r="4359" spans="1:4" x14ac:dyDescent="0.2">
      <c r="A4359" s="3">
        <v>35448</v>
      </c>
      <c r="B4359" s="2">
        <v>577</v>
      </c>
      <c r="C4359" t="s">
        <v>9535</v>
      </c>
      <c r="D4359" s="17">
        <v>3</v>
      </c>
    </row>
    <row r="4360" spans="1:4" x14ac:dyDescent="0.2">
      <c r="A4360" s="3">
        <v>35448</v>
      </c>
      <c r="B4360" s="2">
        <v>1498</v>
      </c>
      <c r="C4360" t="s">
        <v>10416</v>
      </c>
      <c r="D4360" s="17">
        <v>3</v>
      </c>
    </row>
    <row r="4361" spans="1:4" x14ac:dyDescent="0.2">
      <c r="A4361" s="3">
        <v>35448</v>
      </c>
      <c r="B4361" s="2">
        <v>284</v>
      </c>
      <c r="C4361" t="s">
        <v>9254</v>
      </c>
      <c r="D4361" s="17">
        <v>4</v>
      </c>
    </row>
    <row r="4362" spans="1:4" x14ac:dyDescent="0.2">
      <c r="A4362" s="3">
        <v>35448</v>
      </c>
      <c r="B4362" s="2">
        <v>820</v>
      </c>
      <c r="C4362" t="s">
        <v>9766</v>
      </c>
      <c r="D4362" s="17">
        <v>4</v>
      </c>
    </row>
    <row r="4363" spans="1:4" x14ac:dyDescent="0.2">
      <c r="A4363" s="3">
        <v>35448</v>
      </c>
      <c r="B4363" s="2">
        <v>1182</v>
      </c>
      <c r="C4363" t="s">
        <v>10109</v>
      </c>
      <c r="D4363" s="17">
        <v>4</v>
      </c>
    </row>
    <row r="4364" spans="1:4" x14ac:dyDescent="0.2">
      <c r="A4364" s="3">
        <v>35448</v>
      </c>
      <c r="B4364" s="2">
        <v>826</v>
      </c>
      <c r="C4364" t="s">
        <v>9771</v>
      </c>
      <c r="D4364" s="17">
        <v>3</v>
      </c>
    </row>
    <row r="4365" spans="1:4" x14ac:dyDescent="0.2">
      <c r="A4365" s="3">
        <v>35448</v>
      </c>
      <c r="B4365" s="2">
        <v>750</v>
      </c>
      <c r="C4365" t="s">
        <v>9702</v>
      </c>
      <c r="D4365" s="17">
        <v>3</v>
      </c>
    </row>
    <row r="4366" spans="1:4" x14ac:dyDescent="0.2">
      <c r="A4366" s="3">
        <v>35448</v>
      </c>
      <c r="B4366" s="2">
        <v>387</v>
      </c>
      <c r="C4366" t="s">
        <v>9352</v>
      </c>
      <c r="D4366" s="17">
        <v>5</v>
      </c>
    </row>
    <row r="4367" spans="1:4" x14ac:dyDescent="0.2">
      <c r="A4367" s="3">
        <v>35448</v>
      </c>
      <c r="B4367" s="2">
        <v>1433</v>
      </c>
      <c r="C4367" t="s">
        <v>10352</v>
      </c>
      <c r="D4367" s="17">
        <v>3</v>
      </c>
    </row>
    <row r="4368" spans="1:4" x14ac:dyDescent="0.2">
      <c r="A4368" s="3">
        <v>35448</v>
      </c>
      <c r="B4368" s="2">
        <v>1290</v>
      </c>
      <c r="C4368" t="s">
        <v>10213</v>
      </c>
      <c r="D4368" s="17">
        <v>5</v>
      </c>
    </row>
    <row r="4369" spans="1:4" x14ac:dyDescent="0.2">
      <c r="A4369" s="3">
        <v>35448</v>
      </c>
      <c r="B4369" s="2">
        <v>1306</v>
      </c>
      <c r="C4369" t="s">
        <v>10229</v>
      </c>
      <c r="D4369" s="17">
        <v>3</v>
      </c>
    </row>
    <row r="4370" spans="1:4" x14ac:dyDescent="0.2">
      <c r="A4370" s="3">
        <v>35448</v>
      </c>
      <c r="B4370" s="2">
        <v>198</v>
      </c>
      <c r="C4370" t="s">
        <v>9174</v>
      </c>
      <c r="D4370" s="17">
        <v>5</v>
      </c>
    </row>
    <row r="4371" spans="1:4" x14ac:dyDescent="0.2">
      <c r="A4371" s="3">
        <v>35448</v>
      </c>
      <c r="B4371" s="2">
        <v>1466</v>
      </c>
      <c r="C4371" t="s">
        <v>10384</v>
      </c>
      <c r="D4371" s="17">
        <v>4</v>
      </c>
    </row>
    <row r="4372" spans="1:4" x14ac:dyDescent="0.2">
      <c r="A4372" s="3">
        <v>35448</v>
      </c>
      <c r="B4372" s="2">
        <v>1190</v>
      </c>
      <c r="C4372" t="s">
        <v>10117</v>
      </c>
      <c r="D4372" s="17">
        <v>5</v>
      </c>
    </row>
    <row r="4373" spans="1:4" x14ac:dyDescent="0.2">
      <c r="A4373" s="3">
        <v>35448</v>
      </c>
      <c r="B4373" s="2">
        <v>48</v>
      </c>
      <c r="C4373" t="s">
        <v>9030</v>
      </c>
      <c r="D4373" s="17">
        <v>4</v>
      </c>
    </row>
    <row r="4374" spans="1:4" x14ac:dyDescent="0.2">
      <c r="A4374" s="3">
        <v>35448</v>
      </c>
      <c r="B4374" s="2">
        <v>358</v>
      </c>
      <c r="C4374" t="s">
        <v>9324</v>
      </c>
      <c r="D4374" s="17">
        <v>2</v>
      </c>
    </row>
    <row r="4375" spans="1:4" x14ac:dyDescent="0.2">
      <c r="A4375" s="3">
        <v>35448</v>
      </c>
      <c r="B4375" s="2">
        <v>634</v>
      </c>
      <c r="C4375" t="s">
        <v>9591</v>
      </c>
      <c r="D4375" s="17">
        <v>3</v>
      </c>
    </row>
    <row r="4376" spans="1:4" x14ac:dyDescent="0.2">
      <c r="A4376" s="3">
        <v>35448</v>
      </c>
      <c r="B4376" s="2">
        <v>984</v>
      </c>
      <c r="C4376" t="s">
        <v>9921</v>
      </c>
      <c r="D4376" s="17">
        <v>3</v>
      </c>
    </row>
    <row r="4377" spans="1:4" x14ac:dyDescent="0.2">
      <c r="A4377" s="3">
        <v>35448</v>
      </c>
      <c r="B4377" s="2">
        <v>1080</v>
      </c>
      <c r="C4377" t="s">
        <v>10013</v>
      </c>
      <c r="D4377" s="17">
        <v>4</v>
      </c>
    </row>
    <row r="4378" spans="1:4" x14ac:dyDescent="0.2">
      <c r="A4378" s="3">
        <v>35448</v>
      </c>
      <c r="B4378" s="2">
        <v>1523</v>
      </c>
      <c r="C4378" t="s">
        <v>10438</v>
      </c>
      <c r="D4378" s="17">
        <v>2</v>
      </c>
    </row>
    <row r="4379" spans="1:4" x14ac:dyDescent="0.2">
      <c r="A4379" s="3">
        <v>35449</v>
      </c>
      <c r="B4379" s="2">
        <v>1450</v>
      </c>
      <c r="C4379" t="s">
        <v>10368</v>
      </c>
      <c r="D4379" s="17">
        <v>3</v>
      </c>
    </row>
    <row r="4380" spans="1:4" x14ac:dyDescent="0.2">
      <c r="A4380" s="3">
        <v>35449</v>
      </c>
      <c r="B4380" s="2">
        <v>414</v>
      </c>
      <c r="C4380" t="s">
        <v>9379</v>
      </c>
      <c r="D4380" s="17">
        <v>3</v>
      </c>
    </row>
    <row r="4381" spans="1:4" x14ac:dyDescent="0.2">
      <c r="A4381" s="3">
        <v>35449</v>
      </c>
      <c r="B4381" s="2">
        <v>1550</v>
      </c>
      <c r="C4381" t="s">
        <v>10464</v>
      </c>
      <c r="D4381" s="17">
        <v>4</v>
      </c>
    </row>
    <row r="4382" spans="1:4" x14ac:dyDescent="0.2">
      <c r="A4382" s="3">
        <v>35449</v>
      </c>
      <c r="B4382" s="2">
        <v>641</v>
      </c>
      <c r="C4382" t="s">
        <v>9598</v>
      </c>
      <c r="D4382" s="17">
        <v>2</v>
      </c>
    </row>
    <row r="4383" spans="1:4" x14ac:dyDescent="0.2">
      <c r="A4383" s="3">
        <v>35449</v>
      </c>
      <c r="B4383" s="2">
        <v>1284</v>
      </c>
      <c r="C4383" t="s">
        <v>10207</v>
      </c>
      <c r="D4383" s="17">
        <v>2</v>
      </c>
    </row>
    <row r="4384" spans="1:4" x14ac:dyDescent="0.2">
      <c r="A4384" s="3">
        <v>35449</v>
      </c>
      <c r="B4384" s="2">
        <v>1337</v>
      </c>
      <c r="C4384" t="s">
        <v>10259</v>
      </c>
      <c r="D4384" s="17">
        <v>4</v>
      </c>
    </row>
    <row r="4385" spans="1:4" x14ac:dyDescent="0.2">
      <c r="A4385" s="3">
        <v>35449</v>
      </c>
      <c r="B4385" s="2">
        <v>455</v>
      </c>
      <c r="C4385" t="s">
        <v>9418</v>
      </c>
      <c r="D4385" s="17">
        <v>4</v>
      </c>
    </row>
    <row r="4386" spans="1:4" x14ac:dyDescent="0.2">
      <c r="A4386" s="3">
        <v>35449</v>
      </c>
      <c r="B4386" s="2">
        <v>671</v>
      </c>
      <c r="C4386" t="s">
        <v>9626</v>
      </c>
      <c r="D4386" s="17">
        <v>2</v>
      </c>
    </row>
    <row r="4387" spans="1:4" x14ac:dyDescent="0.2">
      <c r="A4387" s="3">
        <v>35449</v>
      </c>
      <c r="B4387" s="2">
        <v>22</v>
      </c>
      <c r="C4387" t="s">
        <v>9003</v>
      </c>
      <c r="D4387" s="17">
        <v>3</v>
      </c>
    </row>
    <row r="4388" spans="1:4" x14ac:dyDescent="0.2">
      <c r="A4388" s="3">
        <v>35449</v>
      </c>
      <c r="B4388" s="2">
        <v>411</v>
      </c>
      <c r="C4388" t="s">
        <v>9376</v>
      </c>
      <c r="D4388" s="17">
        <v>4</v>
      </c>
    </row>
    <row r="4389" spans="1:4" x14ac:dyDescent="0.2">
      <c r="A4389" s="3">
        <v>35449</v>
      </c>
      <c r="B4389" s="2">
        <v>715</v>
      </c>
      <c r="C4389" t="s">
        <v>9668</v>
      </c>
      <c r="D4389" s="17">
        <v>4</v>
      </c>
    </row>
    <row r="4390" spans="1:4" x14ac:dyDescent="0.2">
      <c r="A4390" s="3">
        <v>35449</v>
      </c>
      <c r="B4390" s="2">
        <v>305</v>
      </c>
      <c r="C4390" t="s">
        <v>9274</v>
      </c>
      <c r="D4390" s="17">
        <v>4</v>
      </c>
    </row>
    <row r="4391" spans="1:4" x14ac:dyDescent="0.2">
      <c r="A4391" s="3">
        <v>35449</v>
      </c>
      <c r="B4391" s="2">
        <v>1121</v>
      </c>
      <c r="C4391" t="s">
        <v>10052</v>
      </c>
      <c r="D4391" s="17">
        <v>5</v>
      </c>
    </row>
    <row r="4392" spans="1:4" x14ac:dyDescent="0.2">
      <c r="A4392" s="3">
        <v>35449</v>
      </c>
      <c r="B4392" s="2">
        <v>232</v>
      </c>
      <c r="C4392" t="s">
        <v>9205</v>
      </c>
      <c r="D4392" s="17">
        <v>3</v>
      </c>
    </row>
    <row r="4393" spans="1:4" x14ac:dyDescent="0.2">
      <c r="A4393" s="3">
        <v>35449</v>
      </c>
      <c r="B4393" s="2">
        <v>195</v>
      </c>
      <c r="C4393" t="s">
        <v>9171</v>
      </c>
      <c r="D4393" s="17">
        <v>4</v>
      </c>
    </row>
    <row r="4394" spans="1:4" x14ac:dyDescent="0.2">
      <c r="A4394" s="3">
        <v>35449</v>
      </c>
      <c r="B4394" s="2">
        <v>1035</v>
      </c>
      <c r="C4394" t="s">
        <v>9970</v>
      </c>
      <c r="D4394" s="17">
        <v>3</v>
      </c>
    </row>
    <row r="4395" spans="1:4" x14ac:dyDescent="0.2">
      <c r="A4395" s="3">
        <v>35449</v>
      </c>
      <c r="B4395" s="2">
        <v>879</v>
      </c>
      <c r="C4395" t="s">
        <v>9821</v>
      </c>
      <c r="D4395" s="17">
        <v>2</v>
      </c>
    </row>
    <row r="4396" spans="1:4" x14ac:dyDescent="0.2">
      <c r="A4396" s="3">
        <v>35449</v>
      </c>
      <c r="B4396" s="2">
        <v>1555</v>
      </c>
      <c r="C4396" t="s">
        <v>10469</v>
      </c>
      <c r="D4396" s="17">
        <v>4</v>
      </c>
    </row>
    <row r="4397" spans="1:4" x14ac:dyDescent="0.2">
      <c r="A4397" s="3">
        <v>35449</v>
      </c>
      <c r="B4397" s="2">
        <v>979</v>
      </c>
      <c r="C4397" t="s">
        <v>9916</v>
      </c>
      <c r="D4397" s="17">
        <v>4</v>
      </c>
    </row>
    <row r="4398" spans="1:4" x14ac:dyDescent="0.2">
      <c r="A4398" s="3">
        <v>35449</v>
      </c>
      <c r="B4398" s="2">
        <v>1461</v>
      </c>
      <c r="C4398" t="s">
        <v>10379</v>
      </c>
      <c r="D4398" s="17">
        <v>3</v>
      </c>
    </row>
    <row r="4399" spans="1:4" x14ac:dyDescent="0.2">
      <c r="A4399" s="3">
        <v>35449</v>
      </c>
      <c r="B4399" s="2">
        <v>13</v>
      </c>
      <c r="C4399" t="s">
        <v>8995</v>
      </c>
      <c r="D4399" s="17">
        <v>2</v>
      </c>
    </row>
    <row r="4400" spans="1:4" x14ac:dyDescent="0.2">
      <c r="A4400" s="3">
        <v>35449</v>
      </c>
      <c r="B4400" s="2">
        <v>97</v>
      </c>
      <c r="C4400" t="s">
        <v>9078</v>
      </c>
      <c r="D4400" s="17">
        <v>4</v>
      </c>
    </row>
    <row r="4401" spans="1:4" x14ac:dyDescent="0.2">
      <c r="A4401" s="3">
        <v>35449</v>
      </c>
      <c r="B4401" s="2">
        <v>1405</v>
      </c>
      <c r="C4401" t="s">
        <v>10324</v>
      </c>
      <c r="D4401" s="17">
        <v>3</v>
      </c>
    </row>
    <row r="4402" spans="1:4" x14ac:dyDescent="0.2">
      <c r="A4402" s="3">
        <v>35449</v>
      </c>
      <c r="B4402" s="2">
        <v>1392</v>
      </c>
      <c r="C4402" t="s">
        <v>10311</v>
      </c>
      <c r="D4402" s="17">
        <v>3</v>
      </c>
    </row>
    <row r="4403" spans="1:4" x14ac:dyDescent="0.2">
      <c r="A4403" s="3">
        <v>35449</v>
      </c>
      <c r="B4403" s="2">
        <v>610</v>
      </c>
      <c r="C4403" t="s">
        <v>9567</v>
      </c>
      <c r="D4403" s="17">
        <v>2</v>
      </c>
    </row>
    <row r="4404" spans="1:4" x14ac:dyDescent="0.2">
      <c r="A4404" s="3">
        <v>35449</v>
      </c>
      <c r="B4404" s="2">
        <v>1398</v>
      </c>
      <c r="C4404" t="s">
        <v>10317</v>
      </c>
      <c r="D4404" s="17">
        <v>4</v>
      </c>
    </row>
    <row r="4405" spans="1:4" x14ac:dyDescent="0.2">
      <c r="A4405" s="3">
        <v>35449</v>
      </c>
      <c r="B4405" s="2">
        <v>177</v>
      </c>
      <c r="C4405" t="s">
        <v>9153</v>
      </c>
      <c r="D4405" s="17">
        <v>3</v>
      </c>
    </row>
    <row r="4406" spans="1:4" x14ac:dyDescent="0.2">
      <c r="A4406" s="3">
        <v>35449</v>
      </c>
      <c r="B4406" s="2">
        <v>266</v>
      </c>
      <c r="C4406" t="s">
        <v>9238</v>
      </c>
      <c r="D4406" s="17">
        <v>2</v>
      </c>
    </row>
    <row r="4407" spans="1:4" x14ac:dyDescent="0.2">
      <c r="A4407" s="3">
        <v>35449</v>
      </c>
      <c r="B4407" s="2">
        <v>456</v>
      </c>
      <c r="C4407" t="s">
        <v>9419</v>
      </c>
      <c r="D4407" s="17">
        <v>3</v>
      </c>
    </row>
    <row r="4408" spans="1:4" x14ac:dyDescent="0.2">
      <c r="A4408" s="3">
        <v>35449</v>
      </c>
      <c r="B4408" s="2">
        <v>1032</v>
      </c>
      <c r="C4408" t="s">
        <v>9967</v>
      </c>
      <c r="D4408" s="17">
        <v>3</v>
      </c>
    </row>
    <row r="4409" spans="1:4" x14ac:dyDescent="0.2">
      <c r="A4409" s="3">
        <v>35449</v>
      </c>
      <c r="B4409" s="2">
        <v>1275</v>
      </c>
      <c r="C4409" t="s">
        <v>10198</v>
      </c>
      <c r="D4409" s="17">
        <v>2</v>
      </c>
    </row>
    <row r="4410" spans="1:4" x14ac:dyDescent="0.2">
      <c r="A4410" s="3">
        <v>35449</v>
      </c>
      <c r="B4410" s="2">
        <v>1005</v>
      </c>
      <c r="C4410" t="s">
        <v>9942</v>
      </c>
      <c r="D4410" s="17">
        <v>2</v>
      </c>
    </row>
    <row r="4411" spans="1:4" x14ac:dyDescent="0.2">
      <c r="A4411" s="3">
        <v>35449</v>
      </c>
      <c r="B4411" s="2">
        <v>522</v>
      </c>
      <c r="C4411" t="s">
        <v>9481</v>
      </c>
      <c r="D4411" s="17">
        <v>4</v>
      </c>
    </row>
    <row r="4412" spans="1:4" x14ac:dyDescent="0.2">
      <c r="A4412" s="3">
        <v>35449</v>
      </c>
      <c r="B4412" s="2">
        <v>319</v>
      </c>
      <c r="C4412" t="s">
        <v>9288</v>
      </c>
      <c r="D4412" s="17">
        <v>3</v>
      </c>
    </row>
    <row r="4413" spans="1:4" x14ac:dyDescent="0.2">
      <c r="A4413" s="3">
        <v>35449</v>
      </c>
      <c r="B4413" s="2">
        <v>9</v>
      </c>
      <c r="C4413" t="s">
        <v>8991</v>
      </c>
      <c r="D4413" s="17">
        <v>2</v>
      </c>
    </row>
    <row r="4414" spans="1:4" x14ac:dyDescent="0.2">
      <c r="A4414" s="3">
        <v>35449</v>
      </c>
      <c r="B4414" s="2">
        <v>1211</v>
      </c>
      <c r="C4414" t="s">
        <v>10135</v>
      </c>
      <c r="D4414" s="17">
        <v>3</v>
      </c>
    </row>
    <row r="4415" spans="1:4" x14ac:dyDescent="0.2">
      <c r="A4415" s="3">
        <v>35449</v>
      </c>
      <c r="B4415" s="2">
        <v>1135</v>
      </c>
      <c r="C4415" t="s">
        <v>10065</v>
      </c>
      <c r="D4415" s="17">
        <v>2</v>
      </c>
    </row>
    <row r="4416" spans="1:4" x14ac:dyDescent="0.2">
      <c r="A4416" s="3">
        <v>35449</v>
      </c>
      <c r="B4416" s="2">
        <v>951</v>
      </c>
      <c r="C4416" t="s">
        <v>9888</v>
      </c>
      <c r="D4416" s="17">
        <v>2</v>
      </c>
    </row>
    <row r="4417" spans="1:4" x14ac:dyDescent="0.2">
      <c r="A4417" s="3">
        <v>35449</v>
      </c>
      <c r="B4417" s="2">
        <v>1501</v>
      </c>
      <c r="C4417" t="s">
        <v>10419</v>
      </c>
      <c r="D4417" s="17">
        <v>4</v>
      </c>
    </row>
    <row r="4418" spans="1:4" x14ac:dyDescent="0.2">
      <c r="A4418" s="3">
        <v>35449</v>
      </c>
      <c r="B4418" s="2">
        <v>1411</v>
      </c>
      <c r="C4418" t="s">
        <v>10330</v>
      </c>
      <c r="D4418" s="17">
        <v>2</v>
      </c>
    </row>
    <row r="4419" spans="1:4" x14ac:dyDescent="0.2">
      <c r="A4419" s="3">
        <v>35449</v>
      </c>
      <c r="B4419" s="2">
        <v>1035</v>
      </c>
      <c r="C4419" t="s">
        <v>9970</v>
      </c>
      <c r="D4419" s="17">
        <v>3</v>
      </c>
    </row>
    <row r="4420" spans="1:4" x14ac:dyDescent="0.2">
      <c r="A4420" s="3">
        <v>35449</v>
      </c>
      <c r="B4420" s="2">
        <v>1251</v>
      </c>
      <c r="C4420" t="s">
        <v>10175</v>
      </c>
      <c r="D4420" s="17">
        <v>3</v>
      </c>
    </row>
    <row r="4421" spans="1:4" x14ac:dyDescent="0.2">
      <c r="A4421" s="3">
        <v>35449</v>
      </c>
      <c r="B4421" s="2">
        <v>602</v>
      </c>
      <c r="C4421" t="s">
        <v>9559</v>
      </c>
      <c r="D4421" s="17">
        <v>2</v>
      </c>
    </row>
    <row r="4422" spans="1:4" x14ac:dyDescent="0.2">
      <c r="A4422" s="3">
        <v>35449</v>
      </c>
      <c r="B4422" s="2">
        <v>1405</v>
      </c>
      <c r="C4422" t="s">
        <v>10324</v>
      </c>
      <c r="D4422" s="17">
        <v>2</v>
      </c>
    </row>
    <row r="4423" spans="1:4" x14ac:dyDescent="0.2">
      <c r="A4423" s="3">
        <v>35449</v>
      </c>
      <c r="B4423" s="2">
        <v>968</v>
      </c>
      <c r="C4423" t="s">
        <v>9905</v>
      </c>
      <c r="D4423" s="17">
        <v>3</v>
      </c>
    </row>
    <row r="4424" spans="1:4" x14ac:dyDescent="0.2">
      <c r="A4424" s="3">
        <v>35449</v>
      </c>
      <c r="B4424" s="2">
        <v>1451</v>
      </c>
      <c r="C4424" t="s">
        <v>10369</v>
      </c>
      <c r="D4424" s="17">
        <v>3</v>
      </c>
    </row>
    <row r="4425" spans="1:4" x14ac:dyDescent="0.2">
      <c r="A4425" s="3">
        <v>35449</v>
      </c>
      <c r="B4425" s="2">
        <v>599</v>
      </c>
      <c r="C4425" t="s">
        <v>9556</v>
      </c>
      <c r="D4425" s="17">
        <v>3</v>
      </c>
    </row>
    <row r="4426" spans="1:4" x14ac:dyDescent="0.2">
      <c r="A4426" s="3">
        <v>35449</v>
      </c>
      <c r="B4426" s="2">
        <v>243</v>
      </c>
      <c r="C4426" t="s">
        <v>9216</v>
      </c>
      <c r="D4426" s="17">
        <v>4</v>
      </c>
    </row>
    <row r="4427" spans="1:4" x14ac:dyDescent="0.2">
      <c r="A4427" s="3">
        <v>35449</v>
      </c>
      <c r="B4427" s="2">
        <v>167</v>
      </c>
      <c r="C4427" t="s">
        <v>9144</v>
      </c>
      <c r="D4427" s="17">
        <v>4</v>
      </c>
    </row>
    <row r="4428" spans="1:4" x14ac:dyDescent="0.2">
      <c r="A4428" s="3">
        <v>35449</v>
      </c>
      <c r="B4428" s="2">
        <v>1541</v>
      </c>
      <c r="C4428" t="s">
        <v>10456</v>
      </c>
      <c r="D4428" s="17">
        <v>4</v>
      </c>
    </row>
    <row r="4429" spans="1:4" x14ac:dyDescent="0.2">
      <c r="A4429" s="3">
        <v>35449</v>
      </c>
      <c r="B4429" s="2">
        <v>533</v>
      </c>
      <c r="C4429" t="s">
        <v>9492</v>
      </c>
      <c r="D4429" s="17">
        <v>4</v>
      </c>
    </row>
    <row r="4430" spans="1:4" x14ac:dyDescent="0.2">
      <c r="A4430" s="3">
        <v>35449</v>
      </c>
      <c r="B4430" s="2">
        <v>443</v>
      </c>
      <c r="C4430" t="s">
        <v>9407</v>
      </c>
      <c r="D4430" s="17">
        <v>2</v>
      </c>
    </row>
    <row r="4431" spans="1:4" x14ac:dyDescent="0.2">
      <c r="A4431" s="3">
        <v>35449</v>
      </c>
      <c r="B4431" s="2">
        <v>67</v>
      </c>
      <c r="C4431" t="s">
        <v>9048</v>
      </c>
      <c r="D4431" s="17">
        <v>3</v>
      </c>
    </row>
    <row r="4432" spans="1:4" x14ac:dyDescent="0.2">
      <c r="A4432" s="3">
        <v>35449</v>
      </c>
      <c r="B4432" s="2">
        <v>283</v>
      </c>
      <c r="C4432" t="s">
        <v>9253</v>
      </c>
      <c r="D4432" s="17">
        <v>2</v>
      </c>
    </row>
    <row r="4433" spans="1:4" x14ac:dyDescent="0.2">
      <c r="A4433" s="3">
        <v>35449</v>
      </c>
      <c r="B4433" s="2">
        <v>932</v>
      </c>
      <c r="C4433" t="s">
        <v>9872</v>
      </c>
      <c r="D4433" s="17">
        <v>3</v>
      </c>
    </row>
    <row r="4434" spans="1:4" x14ac:dyDescent="0.2">
      <c r="A4434" s="3">
        <v>35449</v>
      </c>
      <c r="B4434" s="2">
        <v>389</v>
      </c>
      <c r="C4434" t="s">
        <v>9354</v>
      </c>
      <c r="D4434" s="17">
        <v>3</v>
      </c>
    </row>
    <row r="4435" spans="1:4" x14ac:dyDescent="0.2">
      <c r="A4435" s="3">
        <v>35449</v>
      </c>
      <c r="B4435" s="2">
        <v>460</v>
      </c>
      <c r="C4435" t="s">
        <v>9423</v>
      </c>
      <c r="D4435" s="17">
        <v>2</v>
      </c>
    </row>
    <row r="4436" spans="1:4" x14ac:dyDescent="0.2">
      <c r="A4436" s="3">
        <v>35449</v>
      </c>
      <c r="B4436" s="2">
        <v>1076</v>
      </c>
      <c r="C4436" t="s">
        <v>10009</v>
      </c>
      <c r="D4436" s="17">
        <v>3</v>
      </c>
    </row>
    <row r="4437" spans="1:4" x14ac:dyDescent="0.2">
      <c r="A4437" s="3">
        <v>35449</v>
      </c>
      <c r="B4437" s="2">
        <v>373</v>
      </c>
      <c r="C4437" t="s">
        <v>9338</v>
      </c>
      <c r="D4437" s="17">
        <v>3</v>
      </c>
    </row>
    <row r="4438" spans="1:4" x14ac:dyDescent="0.2">
      <c r="A4438" s="3">
        <v>35449</v>
      </c>
      <c r="B4438" s="2">
        <v>510</v>
      </c>
      <c r="C4438" t="s">
        <v>9470</v>
      </c>
      <c r="D4438" s="17">
        <v>4</v>
      </c>
    </row>
    <row r="4439" spans="1:4" x14ac:dyDescent="0.2">
      <c r="A4439" s="3">
        <v>35449</v>
      </c>
      <c r="B4439" s="2">
        <v>497</v>
      </c>
      <c r="C4439" t="s">
        <v>9457</v>
      </c>
      <c r="D4439" s="17">
        <v>4</v>
      </c>
    </row>
    <row r="4440" spans="1:4" x14ac:dyDescent="0.2">
      <c r="A4440" s="3">
        <v>35449</v>
      </c>
      <c r="B4440" s="2">
        <v>940</v>
      </c>
      <c r="C4440" t="s">
        <v>9880</v>
      </c>
      <c r="D4440" s="17">
        <v>3</v>
      </c>
    </row>
    <row r="4441" spans="1:4" x14ac:dyDescent="0.2">
      <c r="A4441" s="3">
        <v>35449</v>
      </c>
      <c r="B4441" s="2">
        <v>24</v>
      </c>
      <c r="C4441" t="s">
        <v>9005</v>
      </c>
      <c r="D4441" s="17">
        <v>4</v>
      </c>
    </row>
    <row r="4442" spans="1:4" x14ac:dyDescent="0.2">
      <c r="A4442" s="3">
        <v>35449</v>
      </c>
      <c r="B4442" s="2">
        <v>1212</v>
      </c>
      <c r="C4442" t="s">
        <v>10136</v>
      </c>
      <c r="D4442" s="17">
        <v>3</v>
      </c>
    </row>
    <row r="4443" spans="1:4" x14ac:dyDescent="0.2">
      <c r="A4443" s="3">
        <v>35449</v>
      </c>
      <c r="B4443" s="2">
        <v>1495</v>
      </c>
      <c r="C4443" t="s">
        <v>10413</v>
      </c>
      <c r="D4443" s="17">
        <v>3</v>
      </c>
    </row>
    <row r="4444" spans="1:4" x14ac:dyDescent="0.2">
      <c r="A4444" s="3">
        <v>35449</v>
      </c>
      <c r="B4444" s="2">
        <v>646</v>
      </c>
      <c r="C4444" t="s">
        <v>9603</v>
      </c>
      <c r="D4444" s="17">
        <v>3</v>
      </c>
    </row>
    <row r="4445" spans="1:4" x14ac:dyDescent="0.2">
      <c r="A4445" s="3">
        <v>35449</v>
      </c>
      <c r="B4445" s="2">
        <v>490</v>
      </c>
      <c r="C4445" t="s">
        <v>9451</v>
      </c>
      <c r="D4445" s="17">
        <v>4</v>
      </c>
    </row>
    <row r="4446" spans="1:4" x14ac:dyDescent="0.2">
      <c r="A4446" s="3">
        <v>35449</v>
      </c>
      <c r="B4446" s="2">
        <v>1100</v>
      </c>
      <c r="C4446" t="s">
        <v>10033</v>
      </c>
      <c r="D4446" s="17">
        <v>4</v>
      </c>
    </row>
    <row r="4447" spans="1:4" x14ac:dyDescent="0.2">
      <c r="A4447" s="3">
        <v>35449</v>
      </c>
      <c r="B4447" s="2">
        <v>1516</v>
      </c>
      <c r="C4447" t="s">
        <v>10431</v>
      </c>
      <c r="D4447" s="17">
        <v>4</v>
      </c>
    </row>
    <row r="4448" spans="1:4" x14ac:dyDescent="0.2">
      <c r="A4448" s="3">
        <v>35449</v>
      </c>
      <c r="B4448" s="2">
        <v>1412</v>
      </c>
      <c r="C4448" t="s">
        <v>10331</v>
      </c>
      <c r="D4448" s="17">
        <v>3</v>
      </c>
    </row>
    <row r="4449" spans="1:4" x14ac:dyDescent="0.2">
      <c r="A4449" s="3">
        <v>35449</v>
      </c>
      <c r="B4449" s="2">
        <v>896</v>
      </c>
      <c r="C4449" t="s">
        <v>9838</v>
      </c>
      <c r="D4449" s="17">
        <v>4</v>
      </c>
    </row>
    <row r="4450" spans="1:4" x14ac:dyDescent="0.2">
      <c r="A4450" s="3">
        <v>35449</v>
      </c>
      <c r="B4450" s="2">
        <v>1299</v>
      </c>
      <c r="C4450" t="s">
        <v>10222</v>
      </c>
      <c r="D4450" s="17">
        <v>3</v>
      </c>
    </row>
    <row r="4451" spans="1:4" x14ac:dyDescent="0.2">
      <c r="A4451" s="3">
        <v>35449</v>
      </c>
      <c r="B4451" s="2">
        <v>990</v>
      </c>
      <c r="C4451" t="s">
        <v>9927</v>
      </c>
      <c r="D4451" s="17">
        <v>3</v>
      </c>
    </row>
    <row r="4452" spans="1:4" x14ac:dyDescent="0.2">
      <c r="A4452" s="3">
        <v>35449</v>
      </c>
      <c r="B4452" s="2">
        <v>1433</v>
      </c>
      <c r="C4452" t="s">
        <v>10352</v>
      </c>
      <c r="D4452" s="17">
        <v>3</v>
      </c>
    </row>
    <row r="4453" spans="1:4" x14ac:dyDescent="0.2">
      <c r="A4453" s="3">
        <v>35449</v>
      </c>
      <c r="B4453" s="2">
        <v>104</v>
      </c>
      <c r="C4453" t="s">
        <v>9085</v>
      </c>
      <c r="D4453" s="17">
        <v>3</v>
      </c>
    </row>
    <row r="4454" spans="1:4" x14ac:dyDescent="0.2">
      <c r="A4454" s="3">
        <v>35449</v>
      </c>
      <c r="B4454" s="2">
        <v>1343</v>
      </c>
      <c r="C4454" t="s">
        <v>10265</v>
      </c>
      <c r="D4454" s="17">
        <v>3</v>
      </c>
    </row>
    <row r="4455" spans="1:4" x14ac:dyDescent="0.2">
      <c r="A4455" s="3">
        <v>35449</v>
      </c>
      <c r="B4455" s="2">
        <v>1492</v>
      </c>
      <c r="C4455" t="s">
        <v>10410</v>
      </c>
      <c r="D4455" s="17">
        <v>3</v>
      </c>
    </row>
    <row r="4456" spans="1:4" x14ac:dyDescent="0.2">
      <c r="A4456" s="3">
        <v>35449</v>
      </c>
      <c r="B4456" s="2">
        <v>1043</v>
      </c>
      <c r="C4456" t="s">
        <v>9978</v>
      </c>
      <c r="D4456" s="17">
        <v>2</v>
      </c>
    </row>
    <row r="4457" spans="1:4" x14ac:dyDescent="0.2">
      <c r="A4457" s="3">
        <v>35449</v>
      </c>
      <c r="B4457" s="2">
        <v>1247</v>
      </c>
      <c r="C4457" t="s">
        <v>10171</v>
      </c>
      <c r="D4457" s="17">
        <v>4</v>
      </c>
    </row>
    <row r="4458" spans="1:4" x14ac:dyDescent="0.2">
      <c r="A4458" s="3">
        <v>35449</v>
      </c>
      <c r="B4458" s="2">
        <v>1463</v>
      </c>
      <c r="C4458" t="s">
        <v>10381</v>
      </c>
      <c r="D4458" s="17">
        <v>4</v>
      </c>
    </row>
    <row r="4459" spans="1:4" x14ac:dyDescent="0.2">
      <c r="A4459" s="3">
        <v>35449</v>
      </c>
      <c r="B4459" s="2">
        <v>400</v>
      </c>
      <c r="C4459" t="s">
        <v>9365</v>
      </c>
      <c r="D4459" s="17">
        <v>2</v>
      </c>
    </row>
    <row r="4460" spans="1:4" x14ac:dyDescent="0.2">
      <c r="A4460" s="3">
        <v>35449</v>
      </c>
      <c r="B4460" s="2">
        <v>238</v>
      </c>
      <c r="C4460" t="s">
        <v>9211</v>
      </c>
      <c r="D4460" s="17">
        <v>4</v>
      </c>
    </row>
    <row r="4461" spans="1:4" x14ac:dyDescent="0.2">
      <c r="A4461" s="3">
        <v>35449</v>
      </c>
      <c r="B4461" s="2">
        <v>960</v>
      </c>
      <c r="C4461" t="s">
        <v>9897</v>
      </c>
      <c r="D4461" s="17">
        <v>3</v>
      </c>
    </row>
    <row r="4462" spans="1:4" x14ac:dyDescent="0.2">
      <c r="A4462" s="3">
        <v>35449</v>
      </c>
      <c r="B4462" s="2">
        <v>1496</v>
      </c>
      <c r="C4462" t="s">
        <v>10414</v>
      </c>
      <c r="D4462" s="17">
        <v>3</v>
      </c>
    </row>
    <row r="4463" spans="1:4" x14ac:dyDescent="0.2">
      <c r="A4463" s="3">
        <v>35449</v>
      </c>
      <c r="B4463" s="2">
        <v>300</v>
      </c>
      <c r="C4463" t="s">
        <v>9269</v>
      </c>
      <c r="D4463" s="17">
        <v>2</v>
      </c>
    </row>
    <row r="4464" spans="1:4" x14ac:dyDescent="0.2">
      <c r="A4464" s="3">
        <v>35449</v>
      </c>
      <c r="B4464" s="2">
        <v>484</v>
      </c>
      <c r="C4464" t="s">
        <v>9446</v>
      </c>
      <c r="D4464" s="17">
        <v>3</v>
      </c>
    </row>
    <row r="4465" spans="1:4" x14ac:dyDescent="0.2">
      <c r="A4465" s="3">
        <v>35449</v>
      </c>
      <c r="B4465" s="2">
        <v>954</v>
      </c>
      <c r="C4465" t="s">
        <v>9891</v>
      </c>
      <c r="D4465" s="17">
        <v>2</v>
      </c>
    </row>
    <row r="4466" spans="1:4" x14ac:dyDescent="0.2">
      <c r="A4466" s="3">
        <v>35449</v>
      </c>
      <c r="B4466" s="2">
        <v>371</v>
      </c>
      <c r="C4466" t="s">
        <v>9336</v>
      </c>
      <c r="D4466" s="17">
        <v>4</v>
      </c>
    </row>
    <row r="4467" spans="1:4" x14ac:dyDescent="0.2">
      <c r="A4467" s="3">
        <v>35449</v>
      </c>
      <c r="B4467" s="2">
        <v>560</v>
      </c>
      <c r="C4467" t="s">
        <v>9519</v>
      </c>
      <c r="D4467" s="17">
        <v>4</v>
      </c>
    </row>
    <row r="4468" spans="1:4" x14ac:dyDescent="0.2">
      <c r="A4468" s="3">
        <v>35449</v>
      </c>
      <c r="B4468" s="2">
        <v>1137</v>
      </c>
      <c r="C4468" t="s">
        <v>10067</v>
      </c>
      <c r="D4468" s="17">
        <v>3</v>
      </c>
    </row>
    <row r="4469" spans="1:4" x14ac:dyDescent="0.2">
      <c r="A4469" s="3">
        <v>35449</v>
      </c>
      <c r="B4469" s="2">
        <v>1039</v>
      </c>
      <c r="C4469" t="s">
        <v>9974</v>
      </c>
      <c r="D4469" s="17">
        <v>4</v>
      </c>
    </row>
    <row r="4470" spans="1:4" x14ac:dyDescent="0.2">
      <c r="A4470" s="3">
        <v>35449</v>
      </c>
      <c r="B4470" s="2">
        <v>97</v>
      </c>
      <c r="C4470" t="s">
        <v>9078</v>
      </c>
      <c r="D4470" s="17">
        <v>3</v>
      </c>
    </row>
    <row r="4471" spans="1:4" x14ac:dyDescent="0.2">
      <c r="A4471" s="3">
        <v>35449</v>
      </c>
      <c r="B4471" s="2">
        <v>1366</v>
      </c>
      <c r="C4471" t="s">
        <v>10287</v>
      </c>
      <c r="D4471" s="17">
        <v>3</v>
      </c>
    </row>
    <row r="4472" spans="1:4" x14ac:dyDescent="0.2">
      <c r="A4472" s="3">
        <v>35449</v>
      </c>
      <c r="B4472" s="2">
        <v>1089</v>
      </c>
      <c r="C4472" t="s">
        <v>10022</v>
      </c>
      <c r="D4472" s="17">
        <v>4</v>
      </c>
    </row>
    <row r="4473" spans="1:4" x14ac:dyDescent="0.2">
      <c r="A4473" s="3">
        <v>35449</v>
      </c>
      <c r="B4473" s="2">
        <v>1505</v>
      </c>
      <c r="C4473" t="s">
        <v>10422</v>
      </c>
      <c r="D4473" s="17">
        <v>3</v>
      </c>
    </row>
    <row r="4474" spans="1:4" x14ac:dyDescent="0.2">
      <c r="A4474" s="3">
        <v>35449</v>
      </c>
      <c r="B4474" s="2">
        <v>257</v>
      </c>
      <c r="C4474" t="s">
        <v>9229</v>
      </c>
      <c r="D4474" s="17">
        <v>2</v>
      </c>
    </row>
    <row r="4475" spans="1:4" x14ac:dyDescent="0.2">
      <c r="A4475" s="3">
        <v>35449</v>
      </c>
      <c r="B4475" s="2">
        <v>507</v>
      </c>
      <c r="C4475" t="s">
        <v>9467</v>
      </c>
      <c r="D4475" s="17">
        <v>3</v>
      </c>
    </row>
    <row r="4476" spans="1:4" x14ac:dyDescent="0.2">
      <c r="A4476" s="3">
        <v>35449</v>
      </c>
      <c r="B4476" s="2">
        <v>550</v>
      </c>
      <c r="C4476" t="s">
        <v>9509</v>
      </c>
      <c r="D4476" s="17">
        <v>3</v>
      </c>
    </row>
    <row r="4477" spans="1:4" x14ac:dyDescent="0.2">
      <c r="A4477" s="3">
        <v>35449</v>
      </c>
      <c r="B4477" s="2">
        <v>833</v>
      </c>
      <c r="C4477" t="s">
        <v>9778</v>
      </c>
      <c r="D4477" s="17">
        <v>2</v>
      </c>
    </row>
    <row r="4478" spans="1:4" x14ac:dyDescent="0.2">
      <c r="A4478" s="3">
        <v>35449</v>
      </c>
      <c r="B4478" s="2">
        <v>1129</v>
      </c>
      <c r="C4478" t="s">
        <v>10059</v>
      </c>
      <c r="D4478" s="17">
        <v>3</v>
      </c>
    </row>
    <row r="4479" spans="1:4" x14ac:dyDescent="0.2">
      <c r="A4479" s="3">
        <v>35449</v>
      </c>
      <c r="B4479" s="2">
        <v>973</v>
      </c>
      <c r="C4479" t="s">
        <v>9910</v>
      </c>
      <c r="D4479" s="17">
        <v>3</v>
      </c>
    </row>
    <row r="4480" spans="1:4" x14ac:dyDescent="0.2">
      <c r="A4480" s="3">
        <v>35449</v>
      </c>
      <c r="B4480" s="2">
        <v>297</v>
      </c>
      <c r="C4480" t="s">
        <v>9267</v>
      </c>
      <c r="D4480" s="17">
        <v>4</v>
      </c>
    </row>
    <row r="4481" spans="1:4" x14ac:dyDescent="0.2">
      <c r="A4481" s="3">
        <v>35449</v>
      </c>
      <c r="B4481" s="2">
        <v>71</v>
      </c>
      <c r="C4481" t="s">
        <v>9052</v>
      </c>
      <c r="D4481" s="17">
        <v>4</v>
      </c>
    </row>
    <row r="4482" spans="1:4" x14ac:dyDescent="0.2">
      <c r="A4482" s="3">
        <v>35449</v>
      </c>
      <c r="B4482" s="2">
        <v>687</v>
      </c>
      <c r="C4482" t="s">
        <v>9642</v>
      </c>
      <c r="D4482" s="17">
        <v>3</v>
      </c>
    </row>
    <row r="4483" spans="1:4" x14ac:dyDescent="0.2">
      <c r="A4483" s="3">
        <v>35449</v>
      </c>
      <c r="B4483" s="2">
        <v>1542</v>
      </c>
      <c r="C4483" t="s">
        <v>10457</v>
      </c>
      <c r="D4483" s="17">
        <v>4</v>
      </c>
    </row>
    <row r="4484" spans="1:4" x14ac:dyDescent="0.2">
      <c r="A4484" s="3">
        <v>35449</v>
      </c>
      <c r="B4484" s="2">
        <v>121</v>
      </c>
      <c r="C4484" t="s">
        <v>9101</v>
      </c>
      <c r="D4484" s="17">
        <v>2</v>
      </c>
    </row>
    <row r="4485" spans="1:4" x14ac:dyDescent="0.2">
      <c r="A4485" s="3">
        <v>35449</v>
      </c>
      <c r="B4485" s="2">
        <v>537</v>
      </c>
      <c r="C4485" t="s">
        <v>9496</v>
      </c>
      <c r="D4485" s="17">
        <v>3</v>
      </c>
    </row>
    <row r="4486" spans="1:4" x14ac:dyDescent="0.2">
      <c r="A4486" s="3">
        <v>35449</v>
      </c>
      <c r="B4486" s="2">
        <v>847</v>
      </c>
      <c r="C4486" t="s">
        <v>9792</v>
      </c>
      <c r="D4486" s="17">
        <v>4</v>
      </c>
    </row>
    <row r="4487" spans="1:4" x14ac:dyDescent="0.2">
      <c r="A4487" s="3">
        <v>35449</v>
      </c>
      <c r="B4487" s="2">
        <v>1476</v>
      </c>
      <c r="C4487" t="s">
        <v>10394</v>
      </c>
      <c r="D4487" s="17">
        <v>3</v>
      </c>
    </row>
    <row r="4488" spans="1:4" x14ac:dyDescent="0.2">
      <c r="A4488" s="3">
        <v>35449</v>
      </c>
      <c r="B4488" s="2">
        <v>887</v>
      </c>
      <c r="C4488" t="s">
        <v>9829</v>
      </c>
      <c r="D4488" s="17">
        <v>3</v>
      </c>
    </row>
    <row r="4489" spans="1:4" x14ac:dyDescent="0.2">
      <c r="A4489" s="3">
        <v>35449</v>
      </c>
      <c r="B4489" s="2">
        <v>444</v>
      </c>
      <c r="C4489" t="s">
        <v>9408</v>
      </c>
      <c r="D4489" s="17">
        <v>2</v>
      </c>
    </row>
    <row r="4490" spans="1:4" x14ac:dyDescent="0.2">
      <c r="A4490" s="3">
        <v>35449</v>
      </c>
      <c r="B4490" s="2">
        <v>714</v>
      </c>
      <c r="C4490" t="s">
        <v>9667</v>
      </c>
      <c r="D4490" s="17">
        <v>2</v>
      </c>
    </row>
    <row r="4491" spans="1:4" x14ac:dyDescent="0.2">
      <c r="A4491" s="3">
        <v>35449</v>
      </c>
      <c r="B4491" s="2">
        <v>731</v>
      </c>
      <c r="C4491" t="s">
        <v>9684</v>
      </c>
      <c r="D4491" s="17">
        <v>3</v>
      </c>
    </row>
    <row r="4492" spans="1:4" x14ac:dyDescent="0.2">
      <c r="A4492" s="3">
        <v>35449</v>
      </c>
      <c r="B4492" s="2">
        <v>681</v>
      </c>
      <c r="C4492" t="s">
        <v>9636</v>
      </c>
      <c r="D4492" s="17">
        <v>3</v>
      </c>
    </row>
    <row r="4493" spans="1:4" x14ac:dyDescent="0.2">
      <c r="A4493" s="3">
        <v>35449</v>
      </c>
      <c r="B4493" s="2">
        <v>831</v>
      </c>
      <c r="C4493" t="s">
        <v>9776</v>
      </c>
      <c r="D4493" s="17">
        <v>2</v>
      </c>
    </row>
    <row r="4494" spans="1:4" x14ac:dyDescent="0.2">
      <c r="A4494" s="3">
        <v>35449</v>
      </c>
      <c r="B4494" s="2">
        <v>516</v>
      </c>
      <c r="C4494" t="s">
        <v>9475</v>
      </c>
      <c r="D4494" s="17">
        <v>5</v>
      </c>
    </row>
    <row r="4495" spans="1:4" x14ac:dyDescent="0.2">
      <c r="A4495" s="3">
        <v>35449</v>
      </c>
      <c r="B4495" s="2">
        <v>599</v>
      </c>
      <c r="C4495" t="s">
        <v>9556</v>
      </c>
      <c r="D4495" s="17">
        <v>4</v>
      </c>
    </row>
    <row r="4496" spans="1:4" x14ac:dyDescent="0.2">
      <c r="A4496" s="3">
        <v>35449</v>
      </c>
      <c r="B4496" s="2">
        <v>349</v>
      </c>
      <c r="C4496" t="s">
        <v>9315</v>
      </c>
      <c r="D4496" s="17">
        <v>4</v>
      </c>
    </row>
    <row r="4497" spans="1:4" x14ac:dyDescent="0.2">
      <c r="A4497" s="3">
        <v>35449</v>
      </c>
      <c r="B4497" s="2">
        <v>1098</v>
      </c>
      <c r="C4497" t="s">
        <v>10031</v>
      </c>
      <c r="D4497" s="17">
        <v>3</v>
      </c>
    </row>
    <row r="4498" spans="1:4" x14ac:dyDescent="0.2">
      <c r="A4498" s="3">
        <v>35449</v>
      </c>
      <c r="B4498" s="2">
        <v>114</v>
      </c>
      <c r="C4498" t="s">
        <v>9094</v>
      </c>
      <c r="D4498" s="17">
        <v>2</v>
      </c>
    </row>
    <row r="4499" spans="1:4" x14ac:dyDescent="0.2">
      <c r="A4499" s="3">
        <v>35449</v>
      </c>
      <c r="B4499" s="2">
        <v>1049</v>
      </c>
      <c r="C4499" t="s">
        <v>9983</v>
      </c>
      <c r="D4499" s="17">
        <v>3</v>
      </c>
    </row>
    <row r="4500" spans="1:4" x14ac:dyDescent="0.2">
      <c r="A4500" s="3">
        <v>35449</v>
      </c>
      <c r="B4500" s="2">
        <v>213</v>
      </c>
      <c r="C4500" t="s">
        <v>9188</v>
      </c>
      <c r="D4500" s="17">
        <v>3</v>
      </c>
    </row>
    <row r="4501" spans="1:4" x14ac:dyDescent="0.2">
      <c r="A4501" s="3">
        <v>35449</v>
      </c>
      <c r="B4501" s="2">
        <v>750</v>
      </c>
      <c r="C4501" t="s">
        <v>9702</v>
      </c>
      <c r="D4501" s="17">
        <v>4</v>
      </c>
    </row>
    <row r="4502" spans="1:4" x14ac:dyDescent="0.2">
      <c r="A4502" s="3">
        <v>35449</v>
      </c>
      <c r="B4502" s="2">
        <v>1112</v>
      </c>
      <c r="C4502" t="s">
        <v>10044</v>
      </c>
      <c r="D4502" s="17">
        <v>3</v>
      </c>
    </row>
    <row r="4503" spans="1:4" x14ac:dyDescent="0.2">
      <c r="A4503" s="3">
        <v>35449</v>
      </c>
      <c r="B4503" s="2">
        <v>390</v>
      </c>
      <c r="C4503" t="s">
        <v>9355</v>
      </c>
      <c r="D4503" s="17">
        <v>4</v>
      </c>
    </row>
    <row r="4504" spans="1:4" x14ac:dyDescent="0.2">
      <c r="A4504" s="3">
        <v>35449</v>
      </c>
      <c r="B4504" s="2">
        <v>633</v>
      </c>
      <c r="C4504" t="s">
        <v>9590</v>
      </c>
      <c r="D4504" s="17">
        <v>3</v>
      </c>
    </row>
    <row r="4505" spans="1:4" x14ac:dyDescent="0.2">
      <c r="A4505" s="3">
        <v>35449</v>
      </c>
      <c r="B4505" s="2">
        <v>317</v>
      </c>
      <c r="C4505" t="s">
        <v>9286</v>
      </c>
      <c r="D4505" s="17">
        <v>4</v>
      </c>
    </row>
    <row r="4506" spans="1:4" x14ac:dyDescent="0.2">
      <c r="A4506" s="3">
        <v>35449</v>
      </c>
      <c r="B4506" s="2">
        <v>1266</v>
      </c>
      <c r="C4506" t="s">
        <v>10189</v>
      </c>
      <c r="D4506" s="17">
        <v>3</v>
      </c>
    </row>
    <row r="4507" spans="1:4" x14ac:dyDescent="0.2">
      <c r="A4507" s="3">
        <v>35449</v>
      </c>
      <c r="B4507" s="2">
        <v>1122</v>
      </c>
      <c r="C4507" t="s">
        <v>10053</v>
      </c>
      <c r="D4507" s="17">
        <v>3</v>
      </c>
    </row>
    <row r="4508" spans="1:4" x14ac:dyDescent="0.2">
      <c r="A4508" s="3">
        <v>35449</v>
      </c>
      <c r="B4508" s="2">
        <v>1139</v>
      </c>
      <c r="C4508" t="s">
        <v>10069</v>
      </c>
      <c r="D4508" s="17">
        <v>3</v>
      </c>
    </row>
    <row r="4509" spans="1:4" x14ac:dyDescent="0.2">
      <c r="A4509" s="3">
        <v>35449</v>
      </c>
      <c r="B4509" s="2">
        <v>527</v>
      </c>
      <c r="C4509" t="s">
        <v>9486</v>
      </c>
      <c r="D4509" s="17">
        <v>4</v>
      </c>
    </row>
    <row r="4510" spans="1:4" x14ac:dyDescent="0.2">
      <c r="A4510" s="3">
        <v>35449</v>
      </c>
      <c r="B4510" s="2">
        <v>1342</v>
      </c>
      <c r="C4510" t="s">
        <v>10264</v>
      </c>
      <c r="D4510" s="17">
        <v>4</v>
      </c>
    </row>
    <row r="4511" spans="1:4" x14ac:dyDescent="0.2">
      <c r="A4511" s="3">
        <v>35449</v>
      </c>
      <c r="B4511" s="2">
        <v>454</v>
      </c>
      <c r="C4511" t="s">
        <v>9417</v>
      </c>
      <c r="D4511" s="17">
        <v>3</v>
      </c>
    </row>
    <row r="4512" spans="1:4" x14ac:dyDescent="0.2">
      <c r="A4512" s="3">
        <v>35449</v>
      </c>
      <c r="B4512" s="2">
        <v>830</v>
      </c>
      <c r="C4512" t="s">
        <v>9775</v>
      </c>
      <c r="D4512" s="17">
        <v>2</v>
      </c>
    </row>
    <row r="4513" spans="1:4" x14ac:dyDescent="0.2">
      <c r="A4513" s="3">
        <v>35449</v>
      </c>
      <c r="B4513" s="2">
        <v>1259</v>
      </c>
      <c r="C4513" t="s">
        <v>10183</v>
      </c>
      <c r="D4513" s="17">
        <v>3</v>
      </c>
    </row>
    <row r="4514" spans="1:4" x14ac:dyDescent="0.2">
      <c r="A4514" s="3">
        <v>35449</v>
      </c>
      <c r="B4514" s="2">
        <v>1003</v>
      </c>
      <c r="C4514" t="s">
        <v>9940</v>
      </c>
      <c r="D4514" s="17">
        <v>3</v>
      </c>
    </row>
    <row r="4515" spans="1:4" x14ac:dyDescent="0.2">
      <c r="A4515" s="3">
        <v>35449</v>
      </c>
      <c r="B4515" s="2">
        <v>327</v>
      </c>
      <c r="C4515" t="s">
        <v>9295</v>
      </c>
      <c r="D4515" s="17">
        <v>2</v>
      </c>
    </row>
    <row r="4516" spans="1:4" x14ac:dyDescent="0.2">
      <c r="A4516" s="3">
        <v>35449</v>
      </c>
      <c r="B4516" s="2">
        <v>797</v>
      </c>
      <c r="C4516" t="s">
        <v>9743</v>
      </c>
      <c r="D4516" s="17">
        <v>5</v>
      </c>
    </row>
    <row r="4517" spans="1:4" x14ac:dyDescent="0.2">
      <c r="A4517" s="3">
        <v>35449</v>
      </c>
      <c r="B4517" s="2">
        <v>1359</v>
      </c>
      <c r="C4517" t="s">
        <v>10280</v>
      </c>
      <c r="D4517" s="17">
        <v>3</v>
      </c>
    </row>
    <row r="4518" spans="1:4" x14ac:dyDescent="0.2">
      <c r="A4518" s="3">
        <v>35449</v>
      </c>
      <c r="B4518" s="2">
        <v>404</v>
      </c>
      <c r="C4518" t="s">
        <v>9369</v>
      </c>
      <c r="D4518" s="17">
        <v>3</v>
      </c>
    </row>
    <row r="4519" spans="1:4" x14ac:dyDescent="0.2">
      <c r="A4519" s="3">
        <v>35449</v>
      </c>
      <c r="B4519" s="2">
        <v>812</v>
      </c>
      <c r="C4519" t="s">
        <v>9758</v>
      </c>
      <c r="D4519" s="17">
        <v>3</v>
      </c>
    </row>
    <row r="4520" spans="1:4" x14ac:dyDescent="0.2">
      <c r="A4520" s="3">
        <v>35449</v>
      </c>
      <c r="B4520" s="2">
        <v>883</v>
      </c>
      <c r="C4520" t="s">
        <v>9825</v>
      </c>
      <c r="D4520" s="17">
        <v>3</v>
      </c>
    </row>
    <row r="4521" spans="1:4" x14ac:dyDescent="0.2">
      <c r="A4521" s="3">
        <v>35449</v>
      </c>
      <c r="B4521" s="2">
        <v>1499</v>
      </c>
      <c r="C4521" t="s">
        <v>10417</v>
      </c>
      <c r="D4521" s="17">
        <v>3</v>
      </c>
    </row>
    <row r="4522" spans="1:4" x14ac:dyDescent="0.2">
      <c r="A4522" s="3">
        <v>35449</v>
      </c>
      <c r="B4522" s="2">
        <v>796</v>
      </c>
      <c r="C4522" t="s">
        <v>9742</v>
      </c>
      <c r="D4522" s="17">
        <v>3</v>
      </c>
    </row>
    <row r="4523" spans="1:4" x14ac:dyDescent="0.2">
      <c r="A4523" s="3">
        <v>35449</v>
      </c>
      <c r="B4523" s="2">
        <v>933</v>
      </c>
      <c r="C4523" t="s">
        <v>9873</v>
      </c>
      <c r="D4523" s="17">
        <v>4</v>
      </c>
    </row>
    <row r="4524" spans="1:4" x14ac:dyDescent="0.2">
      <c r="A4524" s="3">
        <v>35449</v>
      </c>
      <c r="B4524" s="2">
        <v>1349</v>
      </c>
      <c r="C4524" t="s">
        <v>10271</v>
      </c>
      <c r="D4524" s="17">
        <v>2</v>
      </c>
    </row>
    <row r="4525" spans="1:4" x14ac:dyDescent="0.2">
      <c r="A4525" s="3">
        <v>35449</v>
      </c>
      <c r="B4525" s="2">
        <v>1266</v>
      </c>
      <c r="C4525" t="s">
        <v>10189</v>
      </c>
      <c r="D4525" s="17">
        <v>3</v>
      </c>
    </row>
    <row r="4526" spans="1:4" x14ac:dyDescent="0.2">
      <c r="A4526" s="3">
        <v>35449</v>
      </c>
      <c r="B4526" s="2">
        <v>350</v>
      </c>
      <c r="C4526" t="s">
        <v>9316</v>
      </c>
      <c r="D4526" s="17">
        <v>2</v>
      </c>
    </row>
    <row r="4527" spans="1:4" x14ac:dyDescent="0.2">
      <c r="A4527" s="3">
        <v>35449</v>
      </c>
      <c r="B4527" s="2">
        <v>1538</v>
      </c>
      <c r="C4527" t="s">
        <v>10453</v>
      </c>
      <c r="D4527" s="17">
        <v>3</v>
      </c>
    </row>
    <row r="4528" spans="1:4" x14ac:dyDescent="0.2">
      <c r="A4528" s="3">
        <v>35449</v>
      </c>
      <c r="B4528" s="2">
        <v>263</v>
      </c>
      <c r="C4528" t="s">
        <v>9235</v>
      </c>
      <c r="D4528" s="17">
        <v>3</v>
      </c>
    </row>
    <row r="4529" spans="1:4" x14ac:dyDescent="0.2">
      <c r="A4529" s="3">
        <v>35449</v>
      </c>
      <c r="B4529" s="2">
        <v>1036</v>
      </c>
      <c r="C4529" t="s">
        <v>9971</v>
      </c>
      <c r="D4529" s="17">
        <v>3</v>
      </c>
    </row>
    <row r="4530" spans="1:4" x14ac:dyDescent="0.2">
      <c r="A4530" s="3">
        <v>35449</v>
      </c>
      <c r="B4530" s="2">
        <v>1013</v>
      </c>
      <c r="C4530" t="s">
        <v>9949</v>
      </c>
      <c r="D4530" s="17">
        <v>4</v>
      </c>
    </row>
    <row r="4531" spans="1:4" x14ac:dyDescent="0.2">
      <c r="A4531" s="3">
        <v>35449</v>
      </c>
      <c r="B4531" s="2">
        <v>1496</v>
      </c>
      <c r="C4531" t="s">
        <v>10414</v>
      </c>
      <c r="D4531" s="17">
        <v>5</v>
      </c>
    </row>
    <row r="4532" spans="1:4" x14ac:dyDescent="0.2">
      <c r="A4532" s="3">
        <v>35449</v>
      </c>
      <c r="B4532" s="2">
        <v>1319</v>
      </c>
      <c r="C4532" t="s">
        <v>10242</v>
      </c>
      <c r="D4532" s="17">
        <v>3</v>
      </c>
    </row>
    <row r="4533" spans="1:4" x14ac:dyDescent="0.2">
      <c r="A4533" s="3">
        <v>35449</v>
      </c>
      <c r="B4533" s="2">
        <v>165</v>
      </c>
      <c r="C4533" t="s">
        <v>9142</v>
      </c>
      <c r="D4533" s="17">
        <v>2</v>
      </c>
    </row>
    <row r="4534" spans="1:4" x14ac:dyDescent="0.2">
      <c r="A4534" s="3">
        <v>35449</v>
      </c>
      <c r="B4534" s="2">
        <v>547</v>
      </c>
      <c r="C4534" t="s">
        <v>9506</v>
      </c>
      <c r="D4534" s="17">
        <v>2</v>
      </c>
    </row>
    <row r="4535" spans="1:4" x14ac:dyDescent="0.2">
      <c r="A4535" s="3">
        <v>35449</v>
      </c>
      <c r="B4535" s="2">
        <v>1336</v>
      </c>
      <c r="C4535" t="s">
        <v>10258</v>
      </c>
      <c r="D4535" s="17">
        <v>4</v>
      </c>
    </row>
    <row r="4536" spans="1:4" x14ac:dyDescent="0.2">
      <c r="A4536" s="3">
        <v>35449</v>
      </c>
      <c r="B4536" s="2">
        <v>115</v>
      </c>
      <c r="C4536" t="s">
        <v>9095</v>
      </c>
      <c r="D4536" s="17">
        <v>3</v>
      </c>
    </row>
    <row r="4537" spans="1:4" x14ac:dyDescent="0.2">
      <c r="A4537" s="3">
        <v>35449</v>
      </c>
      <c r="B4537" s="2">
        <v>1490</v>
      </c>
      <c r="C4537" t="s">
        <v>10408</v>
      </c>
      <c r="D4537" s="17">
        <v>4</v>
      </c>
    </row>
    <row r="4538" spans="1:4" x14ac:dyDescent="0.2">
      <c r="A4538" s="3">
        <v>35449</v>
      </c>
      <c r="B4538" s="2">
        <v>481</v>
      </c>
      <c r="C4538" t="s">
        <v>9443</v>
      </c>
      <c r="D4538" s="17">
        <v>4</v>
      </c>
    </row>
    <row r="4539" spans="1:4" x14ac:dyDescent="0.2">
      <c r="A4539" s="3">
        <v>35449</v>
      </c>
      <c r="B4539" s="2">
        <v>1536</v>
      </c>
      <c r="C4539" t="s">
        <v>10451</v>
      </c>
      <c r="D4539" s="17">
        <v>2</v>
      </c>
    </row>
    <row r="4540" spans="1:4" x14ac:dyDescent="0.2">
      <c r="A4540" s="3">
        <v>35449</v>
      </c>
      <c r="B4540" s="2">
        <v>112</v>
      </c>
      <c r="C4540" t="s">
        <v>9092</v>
      </c>
      <c r="D4540" s="17">
        <v>3</v>
      </c>
    </row>
    <row r="4541" spans="1:4" x14ac:dyDescent="0.2">
      <c r="A4541" s="3">
        <v>35449</v>
      </c>
      <c r="B4541" s="2">
        <v>328</v>
      </c>
      <c r="C4541" t="s">
        <v>9296</v>
      </c>
      <c r="D4541" s="17">
        <v>3</v>
      </c>
    </row>
    <row r="4542" spans="1:4" x14ac:dyDescent="0.2">
      <c r="A4542" s="3">
        <v>35449</v>
      </c>
      <c r="B4542" s="2">
        <v>823</v>
      </c>
      <c r="C4542" t="s">
        <v>9768</v>
      </c>
      <c r="D4542" s="17">
        <v>2</v>
      </c>
    </row>
    <row r="4543" spans="1:4" x14ac:dyDescent="0.2">
      <c r="A4543" s="3">
        <v>35449</v>
      </c>
      <c r="B4543" s="2">
        <v>68</v>
      </c>
      <c r="C4543" t="s">
        <v>9049</v>
      </c>
      <c r="D4543" s="17">
        <v>2</v>
      </c>
    </row>
    <row r="4544" spans="1:4" x14ac:dyDescent="0.2">
      <c r="A4544" s="3">
        <v>35449</v>
      </c>
      <c r="B4544" s="2">
        <v>45</v>
      </c>
      <c r="C4544" t="s">
        <v>9027</v>
      </c>
      <c r="D4544" s="17">
        <v>3</v>
      </c>
    </row>
    <row r="4545" spans="1:4" x14ac:dyDescent="0.2">
      <c r="A4545" s="3">
        <v>35449</v>
      </c>
      <c r="B4545" s="2">
        <v>528</v>
      </c>
      <c r="C4545" t="s">
        <v>9487</v>
      </c>
      <c r="D4545" s="17">
        <v>3</v>
      </c>
    </row>
    <row r="4546" spans="1:4" x14ac:dyDescent="0.2">
      <c r="A4546" s="3">
        <v>35449</v>
      </c>
      <c r="B4546" s="2">
        <v>224</v>
      </c>
      <c r="C4546" t="s">
        <v>9197</v>
      </c>
      <c r="D4546" s="17">
        <v>2</v>
      </c>
    </row>
    <row r="4547" spans="1:4" x14ac:dyDescent="0.2">
      <c r="A4547" s="3">
        <v>35449</v>
      </c>
      <c r="B4547" s="2">
        <v>568</v>
      </c>
      <c r="C4547" t="s">
        <v>9526</v>
      </c>
      <c r="D4547" s="17">
        <v>4</v>
      </c>
    </row>
    <row r="4548" spans="1:4" x14ac:dyDescent="0.2">
      <c r="A4548" s="3">
        <v>35449</v>
      </c>
      <c r="B4548" s="2">
        <v>1250</v>
      </c>
      <c r="C4548" t="s">
        <v>10174</v>
      </c>
      <c r="D4548" s="17">
        <v>4</v>
      </c>
    </row>
    <row r="4549" spans="1:4" x14ac:dyDescent="0.2">
      <c r="A4549" s="3">
        <v>35449</v>
      </c>
      <c r="B4549" s="2">
        <v>761</v>
      </c>
      <c r="C4549" t="s">
        <v>9711</v>
      </c>
      <c r="D4549" s="17">
        <v>3</v>
      </c>
    </row>
    <row r="4550" spans="1:4" x14ac:dyDescent="0.2">
      <c r="A4550" s="3">
        <v>35449</v>
      </c>
      <c r="B4550" s="2">
        <v>1083</v>
      </c>
      <c r="C4550" t="s">
        <v>10016</v>
      </c>
      <c r="D4550" s="17">
        <v>3</v>
      </c>
    </row>
    <row r="4551" spans="1:4" x14ac:dyDescent="0.2">
      <c r="A4551" s="3">
        <v>35449</v>
      </c>
      <c r="B4551" s="2">
        <v>831</v>
      </c>
      <c r="C4551" t="s">
        <v>9776</v>
      </c>
      <c r="D4551" s="17">
        <v>3</v>
      </c>
    </row>
    <row r="4552" spans="1:4" x14ac:dyDescent="0.2">
      <c r="A4552" s="3">
        <v>35449</v>
      </c>
      <c r="B4552" s="2">
        <v>848</v>
      </c>
      <c r="C4552" t="s">
        <v>9793</v>
      </c>
      <c r="D4552" s="17">
        <v>3</v>
      </c>
    </row>
    <row r="4553" spans="1:4" x14ac:dyDescent="0.2">
      <c r="A4553" s="3">
        <v>35449</v>
      </c>
      <c r="B4553" s="2">
        <v>798</v>
      </c>
      <c r="C4553" t="s">
        <v>9744</v>
      </c>
      <c r="D4553" s="17">
        <v>3</v>
      </c>
    </row>
    <row r="4554" spans="1:4" x14ac:dyDescent="0.2">
      <c r="A4554" s="3">
        <v>35449</v>
      </c>
      <c r="B4554" s="2">
        <v>948</v>
      </c>
      <c r="C4554" t="s">
        <v>9886</v>
      </c>
      <c r="D4554" s="17">
        <v>3</v>
      </c>
    </row>
    <row r="4555" spans="1:4" x14ac:dyDescent="0.2">
      <c r="A4555" s="3">
        <v>35449</v>
      </c>
      <c r="B4555" s="2">
        <v>498</v>
      </c>
      <c r="C4555" t="s">
        <v>9458</v>
      </c>
      <c r="D4555" s="17">
        <v>3</v>
      </c>
    </row>
    <row r="4556" spans="1:4" x14ac:dyDescent="0.2">
      <c r="A4556" s="3">
        <v>35449</v>
      </c>
      <c r="B4556" s="2">
        <v>548</v>
      </c>
      <c r="C4556" t="s">
        <v>9507</v>
      </c>
      <c r="D4556" s="17">
        <v>3</v>
      </c>
    </row>
    <row r="4557" spans="1:4" x14ac:dyDescent="0.2">
      <c r="A4557" s="3">
        <v>35449</v>
      </c>
      <c r="B4557" s="2">
        <v>138</v>
      </c>
      <c r="C4557" t="s">
        <v>9117</v>
      </c>
      <c r="D4557" s="17">
        <v>4</v>
      </c>
    </row>
    <row r="4558" spans="1:4" x14ac:dyDescent="0.2">
      <c r="A4558" s="3">
        <v>35449</v>
      </c>
      <c r="B4558" s="2">
        <v>954</v>
      </c>
      <c r="C4558" t="s">
        <v>9891</v>
      </c>
      <c r="D4558" s="17">
        <v>4</v>
      </c>
    </row>
    <row r="4559" spans="1:4" x14ac:dyDescent="0.2">
      <c r="A4559" s="3">
        <v>35449</v>
      </c>
      <c r="B4559" s="2">
        <v>66</v>
      </c>
      <c r="C4559" t="s">
        <v>9047</v>
      </c>
      <c r="D4559" s="17">
        <v>2</v>
      </c>
    </row>
    <row r="4560" spans="1:4" x14ac:dyDescent="0.2">
      <c r="A4560" s="3">
        <v>35449</v>
      </c>
      <c r="B4560" s="2">
        <v>442</v>
      </c>
      <c r="C4560" t="s">
        <v>9406</v>
      </c>
      <c r="D4560" s="17">
        <v>3</v>
      </c>
    </row>
    <row r="4561" spans="1:4" x14ac:dyDescent="0.2">
      <c r="A4561" s="3">
        <v>35449</v>
      </c>
      <c r="B4561" s="2">
        <v>771</v>
      </c>
      <c r="C4561" t="s">
        <v>9720</v>
      </c>
      <c r="D4561" s="17">
        <v>3</v>
      </c>
    </row>
    <row r="4562" spans="1:4" x14ac:dyDescent="0.2">
      <c r="A4562" s="3">
        <v>35449</v>
      </c>
      <c r="B4562" s="2">
        <v>615</v>
      </c>
      <c r="C4562" t="s">
        <v>9572</v>
      </c>
      <c r="D4562" s="17">
        <v>3</v>
      </c>
    </row>
    <row r="4563" spans="1:4" x14ac:dyDescent="0.2">
      <c r="A4563" s="3">
        <v>35449</v>
      </c>
      <c r="B4563" s="2">
        <v>1497</v>
      </c>
      <c r="C4563" t="s">
        <v>10415</v>
      </c>
      <c r="D4563" s="17">
        <v>2</v>
      </c>
    </row>
    <row r="4564" spans="1:4" x14ac:dyDescent="0.2">
      <c r="A4564" s="3">
        <v>35449</v>
      </c>
      <c r="B4564" s="2">
        <v>1227</v>
      </c>
      <c r="C4564" t="s">
        <v>10151</v>
      </c>
      <c r="D4564" s="17">
        <v>2</v>
      </c>
    </row>
    <row r="4565" spans="1:4" x14ac:dyDescent="0.2">
      <c r="A4565" s="3">
        <v>35449</v>
      </c>
      <c r="B4565" s="2">
        <v>58</v>
      </c>
      <c r="C4565" t="s">
        <v>9040</v>
      </c>
      <c r="D4565" s="17">
        <v>3</v>
      </c>
    </row>
    <row r="4566" spans="1:4" x14ac:dyDescent="0.2">
      <c r="A4566" s="3">
        <v>35449</v>
      </c>
      <c r="B4566" s="2">
        <v>495</v>
      </c>
      <c r="C4566" t="s">
        <v>9456</v>
      </c>
      <c r="D4566" s="17">
        <v>4</v>
      </c>
    </row>
    <row r="4567" spans="1:4" x14ac:dyDescent="0.2">
      <c r="A4567" s="3">
        <v>35449</v>
      </c>
      <c r="B4567" s="2">
        <v>1110</v>
      </c>
      <c r="C4567" t="s">
        <v>10042</v>
      </c>
      <c r="D4567" s="17">
        <v>3</v>
      </c>
    </row>
    <row r="4568" spans="1:4" x14ac:dyDescent="0.2">
      <c r="A4568" s="3">
        <v>35449</v>
      </c>
      <c r="B4568" s="2">
        <v>407</v>
      </c>
      <c r="C4568" t="s">
        <v>9372</v>
      </c>
      <c r="D4568" s="17">
        <v>3</v>
      </c>
    </row>
    <row r="4569" spans="1:4" x14ac:dyDescent="0.2">
      <c r="A4569" s="3">
        <v>35449</v>
      </c>
      <c r="B4569" s="2">
        <v>351</v>
      </c>
      <c r="C4569" t="s">
        <v>9317</v>
      </c>
      <c r="D4569" s="17">
        <v>2</v>
      </c>
    </row>
    <row r="4570" spans="1:4" x14ac:dyDescent="0.2">
      <c r="A4570" s="3">
        <v>35449</v>
      </c>
      <c r="B4570" s="2">
        <v>1127</v>
      </c>
      <c r="C4570" t="s">
        <v>10057</v>
      </c>
      <c r="D4570" s="17">
        <v>2</v>
      </c>
    </row>
    <row r="4571" spans="1:4" x14ac:dyDescent="0.2">
      <c r="A4571" s="3">
        <v>35449</v>
      </c>
      <c r="B4571" s="2">
        <v>1483</v>
      </c>
      <c r="C4571" t="s">
        <v>10401</v>
      </c>
      <c r="D4571" s="17">
        <v>3</v>
      </c>
    </row>
    <row r="4572" spans="1:4" x14ac:dyDescent="0.2">
      <c r="A4572" s="3">
        <v>35449</v>
      </c>
      <c r="B4572" s="2">
        <v>434</v>
      </c>
      <c r="C4572" t="s">
        <v>9398</v>
      </c>
      <c r="D4572" s="17">
        <v>5</v>
      </c>
    </row>
    <row r="4573" spans="1:4" x14ac:dyDescent="0.2">
      <c r="A4573" s="3">
        <v>35449</v>
      </c>
      <c r="B4573" s="2">
        <v>877</v>
      </c>
      <c r="C4573" t="s">
        <v>9819</v>
      </c>
      <c r="D4573" s="17">
        <v>4</v>
      </c>
    </row>
    <row r="4574" spans="1:4" x14ac:dyDescent="0.2">
      <c r="A4574" s="3">
        <v>35449</v>
      </c>
      <c r="B4574" s="2">
        <v>1520</v>
      </c>
      <c r="C4574" t="s">
        <v>10435</v>
      </c>
      <c r="D4574" s="17">
        <v>4</v>
      </c>
    </row>
    <row r="4575" spans="1:4" x14ac:dyDescent="0.2">
      <c r="A4575" s="3">
        <v>35449</v>
      </c>
      <c r="B4575" s="2">
        <v>1150</v>
      </c>
      <c r="C4575" t="s">
        <v>10079</v>
      </c>
      <c r="D4575" s="17">
        <v>3</v>
      </c>
    </row>
    <row r="4576" spans="1:4" x14ac:dyDescent="0.2">
      <c r="A4576" s="3">
        <v>35449</v>
      </c>
      <c r="B4576" s="2">
        <v>1218</v>
      </c>
      <c r="C4576" t="s">
        <v>10142</v>
      </c>
      <c r="D4576" s="17">
        <v>5</v>
      </c>
    </row>
    <row r="4577" spans="1:4" x14ac:dyDescent="0.2">
      <c r="A4577" s="3">
        <v>35449</v>
      </c>
      <c r="B4577" s="2">
        <v>1301</v>
      </c>
      <c r="C4577" t="s">
        <v>10224</v>
      </c>
      <c r="D4577" s="17">
        <v>4</v>
      </c>
    </row>
    <row r="4578" spans="1:4" x14ac:dyDescent="0.2">
      <c r="A4578" s="3">
        <v>35449</v>
      </c>
      <c r="B4578" s="2">
        <v>1051</v>
      </c>
      <c r="C4578" t="s">
        <v>9985</v>
      </c>
      <c r="D4578" s="17">
        <v>5</v>
      </c>
    </row>
    <row r="4579" spans="1:4" x14ac:dyDescent="0.2">
      <c r="A4579" s="3">
        <v>35449</v>
      </c>
      <c r="B4579" s="2">
        <v>242</v>
      </c>
      <c r="C4579" t="s">
        <v>9215</v>
      </c>
      <c r="D4579" s="17">
        <v>4</v>
      </c>
    </row>
    <row r="4580" spans="1:4" x14ac:dyDescent="0.2">
      <c r="A4580" s="3">
        <v>35449</v>
      </c>
      <c r="B4580" s="2">
        <v>698</v>
      </c>
      <c r="C4580" t="s">
        <v>9652</v>
      </c>
      <c r="D4580" s="17">
        <v>4</v>
      </c>
    </row>
    <row r="4581" spans="1:4" x14ac:dyDescent="0.2">
      <c r="A4581" s="3">
        <v>35449</v>
      </c>
      <c r="B4581" s="2">
        <v>947</v>
      </c>
      <c r="C4581" t="s">
        <v>9885</v>
      </c>
      <c r="D4581" s="17">
        <v>3</v>
      </c>
    </row>
    <row r="4582" spans="1:4" x14ac:dyDescent="0.2">
      <c r="A4582" s="3">
        <v>35449</v>
      </c>
      <c r="B4582" s="2">
        <v>1284</v>
      </c>
      <c r="C4582" t="s">
        <v>10207</v>
      </c>
      <c r="D4582" s="17">
        <v>2</v>
      </c>
    </row>
    <row r="4583" spans="1:4" x14ac:dyDescent="0.2">
      <c r="A4583" s="3">
        <v>35449</v>
      </c>
      <c r="B4583" s="2">
        <v>1467</v>
      </c>
      <c r="C4583" t="s">
        <v>10385</v>
      </c>
      <c r="D4583" s="17">
        <v>2</v>
      </c>
    </row>
    <row r="4584" spans="1:4" x14ac:dyDescent="0.2">
      <c r="A4584" s="3">
        <v>35449</v>
      </c>
      <c r="B4584" s="2">
        <v>138</v>
      </c>
      <c r="C4584" t="s">
        <v>9117</v>
      </c>
      <c r="D4584" s="17">
        <v>3</v>
      </c>
    </row>
    <row r="4585" spans="1:4" x14ac:dyDescent="0.2">
      <c r="A4585" s="3">
        <v>35449</v>
      </c>
      <c r="B4585" s="2">
        <v>182</v>
      </c>
      <c r="C4585" t="s">
        <v>9158</v>
      </c>
      <c r="D4585" s="17">
        <v>4</v>
      </c>
    </row>
    <row r="4586" spans="1:4" x14ac:dyDescent="0.2">
      <c r="A4586" s="3">
        <v>35449</v>
      </c>
      <c r="B4586" s="2">
        <v>465</v>
      </c>
      <c r="C4586" t="s">
        <v>9428</v>
      </c>
      <c r="D4586" s="17">
        <v>4</v>
      </c>
    </row>
    <row r="4587" spans="1:4" x14ac:dyDescent="0.2">
      <c r="A4587" s="3">
        <v>35449</v>
      </c>
      <c r="B4587" s="2">
        <v>1174</v>
      </c>
      <c r="C4587" t="s">
        <v>10102</v>
      </c>
      <c r="D4587" s="17">
        <v>4</v>
      </c>
    </row>
    <row r="4588" spans="1:4" x14ac:dyDescent="0.2">
      <c r="A4588" s="3">
        <v>35449</v>
      </c>
      <c r="B4588" s="2">
        <v>1228</v>
      </c>
      <c r="C4588" t="s">
        <v>10152</v>
      </c>
      <c r="D4588" s="17">
        <v>3</v>
      </c>
    </row>
    <row r="4589" spans="1:4" x14ac:dyDescent="0.2">
      <c r="A4589" s="3">
        <v>35449</v>
      </c>
      <c r="B4589" s="2">
        <v>418</v>
      </c>
      <c r="C4589" t="s">
        <v>9383</v>
      </c>
      <c r="D4589" s="17">
        <v>4</v>
      </c>
    </row>
    <row r="4590" spans="1:4" x14ac:dyDescent="0.2">
      <c r="A4590" s="3">
        <v>35449</v>
      </c>
      <c r="B4590" s="2">
        <v>1288</v>
      </c>
      <c r="C4590" t="s">
        <v>10211</v>
      </c>
      <c r="D4590" s="17">
        <v>2</v>
      </c>
    </row>
    <row r="4591" spans="1:4" x14ac:dyDescent="0.2">
      <c r="A4591" s="3">
        <v>35449</v>
      </c>
      <c r="B4591" s="2">
        <v>651</v>
      </c>
      <c r="C4591" t="s">
        <v>9608</v>
      </c>
      <c r="D4591" s="17">
        <v>3</v>
      </c>
    </row>
    <row r="4592" spans="1:4" x14ac:dyDescent="0.2">
      <c r="A4592" s="3">
        <v>35449</v>
      </c>
      <c r="B4592" s="2">
        <v>589</v>
      </c>
      <c r="C4592" t="s">
        <v>9546</v>
      </c>
      <c r="D4592" s="17">
        <v>3</v>
      </c>
    </row>
    <row r="4593" spans="1:4" x14ac:dyDescent="0.2">
      <c r="A4593" s="3">
        <v>35449</v>
      </c>
      <c r="B4593" s="2">
        <v>46</v>
      </c>
      <c r="C4593" t="s">
        <v>9028</v>
      </c>
      <c r="D4593" s="17">
        <v>2</v>
      </c>
    </row>
    <row r="4594" spans="1:4" x14ac:dyDescent="0.2">
      <c r="A4594" s="3">
        <v>35449</v>
      </c>
      <c r="B4594" s="2">
        <v>1261</v>
      </c>
      <c r="C4594" t="s">
        <v>10185</v>
      </c>
      <c r="D4594" s="17">
        <v>3</v>
      </c>
    </row>
    <row r="4595" spans="1:4" x14ac:dyDescent="0.2">
      <c r="A4595" s="3">
        <v>35449</v>
      </c>
      <c r="B4595" s="2">
        <v>86</v>
      </c>
      <c r="C4595" t="s">
        <v>9067</v>
      </c>
      <c r="D4595" s="17">
        <v>3</v>
      </c>
    </row>
    <row r="4596" spans="1:4" x14ac:dyDescent="0.2">
      <c r="A4596" s="3">
        <v>35449</v>
      </c>
      <c r="B4596" s="2">
        <v>988</v>
      </c>
      <c r="C4596" t="s">
        <v>9925</v>
      </c>
      <c r="D4596" s="17">
        <v>5</v>
      </c>
    </row>
    <row r="4597" spans="1:4" x14ac:dyDescent="0.2">
      <c r="A4597" s="3">
        <v>35449</v>
      </c>
      <c r="B4597" s="2">
        <v>406</v>
      </c>
      <c r="C4597" t="s">
        <v>9371</v>
      </c>
      <c r="D4597" s="17">
        <v>2</v>
      </c>
    </row>
    <row r="4598" spans="1:4" x14ac:dyDescent="0.2">
      <c r="A4598" s="3">
        <v>35449</v>
      </c>
      <c r="B4598" s="2">
        <v>595</v>
      </c>
      <c r="C4598" t="s">
        <v>9552</v>
      </c>
      <c r="D4598" s="17">
        <v>3</v>
      </c>
    </row>
    <row r="4599" spans="1:4" x14ac:dyDescent="0.2">
      <c r="A4599" s="3">
        <v>35450</v>
      </c>
      <c r="B4599" s="2">
        <v>1000</v>
      </c>
      <c r="C4599" t="s">
        <v>9937</v>
      </c>
      <c r="D4599" s="17">
        <v>4</v>
      </c>
    </row>
    <row r="4600" spans="1:4" x14ac:dyDescent="0.2">
      <c r="A4600" s="3">
        <v>35450</v>
      </c>
      <c r="B4600" s="2">
        <v>977</v>
      </c>
      <c r="C4600" t="s">
        <v>9914</v>
      </c>
      <c r="D4600" s="17">
        <v>3</v>
      </c>
    </row>
    <row r="4601" spans="1:4" x14ac:dyDescent="0.2">
      <c r="A4601" s="3">
        <v>35450</v>
      </c>
      <c r="B4601" s="2">
        <v>81</v>
      </c>
      <c r="C4601" t="s">
        <v>9062</v>
      </c>
      <c r="D4601" s="17">
        <v>4</v>
      </c>
    </row>
    <row r="4602" spans="1:4" x14ac:dyDescent="0.2">
      <c r="A4602" s="3">
        <v>35450</v>
      </c>
      <c r="B4602" s="2">
        <v>1349</v>
      </c>
      <c r="C4602" t="s">
        <v>10271</v>
      </c>
      <c r="D4602" s="17">
        <v>3</v>
      </c>
    </row>
    <row r="4603" spans="1:4" x14ac:dyDescent="0.2">
      <c r="A4603" s="3">
        <v>35450</v>
      </c>
      <c r="B4603" s="2">
        <v>1073</v>
      </c>
      <c r="C4603" t="s">
        <v>10007</v>
      </c>
      <c r="D4603" s="17">
        <v>3</v>
      </c>
    </row>
    <row r="4604" spans="1:4" x14ac:dyDescent="0.2">
      <c r="A4604" s="3">
        <v>35450</v>
      </c>
      <c r="B4604" s="2">
        <v>1489</v>
      </c>
      <c r="C4604" t="s">
        <v>10407</v>
      </c>
      <c r="D4604" s="17">
        <v>4</v>
      </c>
    </row>
    <row r="4605" spans="1:4" x14ac:dyDescent="0.2">
      <c r="A4605" s="3">
        <v>35450</v>
      </c>
      <c r="B4605" s="2">
        <v>241</v>
      </c>
      <c r="C4605" t="s">
        <v>9214</v>
      </c>
      <c r="D4605" s="17">
        <v>2</v>
      </c>
    </row>
    <row r="4606" spans="1:4" x14ac:dyDescent="0.2">
      <c r="A4606" s="3">
        <v>35450</v>
      </c>
      <c r="B4606" s="2">
        <v>614</v>
      </c>
      <c r="C4606" t="s">
        <v>9571</v>
      </c>
      <c r="D4606" s="17">
        <v>3</v>
      </c>
    </row>
    <row r="4607" spans="1:4" x14ac:dyDescent="0.2">
      <c r="A4607" s="3">
        <v>35450</v>
      </c>
      <c r="B4607" s="2">
        <v>964</v>
      </c>
      <c r="C4607" t="s">
        <v>9901</v>
      </c>
      <c r="D4607" s="17">
        <v>3</v>
      </c>
    </row>
    <row r="4608" spans="1:4" x14ac:dyDescent="0.2">
      <c r="A4608" s="3">
        <v>35450</v>
      </c>
      <c r="B4608" s="2">
        <v>1473</v>
      </c>
      <c r="C4608" t="s">
        <v>10391</v>
      </c>
      <c r="D4608" s="17">
        <v>4</v>
      </c>
    </row>
    <row r="4609" spans="1:4" x14ac:dyDescent="0.2">
      <c r="A4609" s="3">
        <v>35450</v>
      </c>
      <c r="B4609" s="2">
        <v>1503</v>
      </c>
      <c r="C4609" t="s">
        <v>10421</v>
      </c>
      <c r="D4609" s="17">
        <v>2</v>
      </c>
    </row>
    <row r="4610" spans="1:4" x14ac:dyDescent="0.2">
      <c r="A4610" s="3">
        <v>35450</v>
      </c>
      <c r="B4610" s="2">
        <v>1220</v>
      </c>
      <c r="C4610" t="s">
        <v>10144</v>
      </c>
      <c r="D4610" s="17">
        <v>2</v>
      </c>
    </row>
    <row r="4611" spans="1:4" x14ac:dyDescent="0.2">
      <c r="A4611" s="3">
        <v>35450</v>
      </c>
      <c r="B4611" s="2">
        <v>1436</v>
      </c>
      <c r="C4611" t="s">
        <v>10355</v>
      </c>
      <c r="D4611" s="17">
        <v>2</v>
      </c>
    </row>
    <row r="4612" spans="1:4" x14ac:dyDescent="0.2">
      <c r="A4612" s="3">
        <v>35450</v>
      </c>
      <c r="B4612" s="2">
        <v>787</v>
      </c>
      <c r="C4612" t="s">
        <v>9735</v>
      </c>
      <c r="D4612" s="17">
        <v>2</v>
      </c>
    </row>
    <row r="4613" spans="1:4" x14ac:dyDescent="0.2">
      <c r="A4613" s="3">
        <v>35450</v>
      </c>
      <c r="B4613" s="2">
        <v>32</v>
      </c>
      <c r="C4613" t="s">
        <v>9013</v>
      </c>
      <c r="D4613" s="17">
        <v>2</v>
      </c>
    </row>
    <row r="4614" spans="1:4" x14ac:dyDescent="0.2">
      <c r="A4614" s="3">
        <v>35450</v>
      </c>
      <c r="B4614" s="2">
        <v>1153</v>
      </c>
      <c r="C4614" t="s">
        <v>10082</v>
      </c>
      <c r="D4614" s="17">
        <v>3</v>
      </c>
    </row>
    <row r="4615" spans="1:4" x14ac:dyDescent="0.2">
      <c r="A4615" s="3">
        <v>35450</v>
      </c>
      <c r="B4615" s="2">
        <v>78</v>
      </c>
      <c r="C4615" t="s">
        <v>9059</v>
      </c>
      <c r="D4615" s="17">
        <v>3</v>
      </c>
    </row>
    <row r="4616" spans="1:4" x14ac:dyDescent="0.2">
      <c r="A4616" s="3">
        <v>35450</v>
      </c>
      <c r="B4616" s="2">
        <v>188</v>
      </c>
      <c r="C4616" t="s">
        <v>9164</v>
      </c>
      <c r="D4616" s="17">
        <v>3</v>
      </c>
    </row>
    <row r="4617" spans="1:4" x14ac:dyDescent="0.2">
      <c r="A4617" s="3">
        <v>35450</v>
      </c>
      <c r="B4617" s="2">
        <v>628</v>
      </c>
      <c r="C4617" t="s">
        <v>9585</v>
      </c>
      <c r="D4617" s="17">
        <v>4</v>
      </c>
    </row>
    <row r="4618" spans="1:4" x14ac:dyDescent="0.2">
      <c r="A4618" s="3">
        <v>35450</v>
      </c>
      <c r="B4618" s="2">
        <v>1311</v>
      </c>
      <c r="C4618" t="s">
        <v>10234</v>
      </c>
      <c r="D4618" s="17">
        <v>4</v>
      </c>
    </row>
    <row r="4619" spans="1:4" x14ac:dyDescent="0.2">
      <c r="A4619" s="3">
        <v>35450</v>
      </c>
      <c r="B4619" s="2">
        <v>408</v>
      </c>
      <c r="C4619" t="s">
        <v>9373</v>
      </c>
      <c r="D4619" s="17">
        <v>3</v>
      </c>
    </row>
    <row r="4620" spans="1:4" x14ac:dyDescent="0.2">
      <c r="A4620" s="3">
        <v>35450</v>
      </c>
      <c r="B4620" s="2">
        <v>1144</v>
      </c>
      <c r="C4620" t="s">
        <v>10074</v>
      </c>
      <c r="D4620" s="17">
        <v>3</v>
      </c>
    </row>
    <row r="4621" spans="1:4" x14ac:dyDescent="0.2">
      <c r="A4621" s="3">
        <v>35450</v>
      </c>
      <c r="B4621" s="2">
        <v>795</v>
      </c>
      <c r="C4621" t="s">
        <v>9741</v>
      </c>
      <c r="D4621" s="17">
        <v>3</v>
      </c>
    </row>
    <row r="4622" spans="1:4" x14ac:dyDescent="0.2">
      <c r="A4622" s="3">
        <v>35450</v>
      </c>
      <c r="B4622" s="2">
        <v>811</v>
      </c>
      <c r="C4622" t="s">
        <v>9757</v>
      </c>
      <c r="D4622" s="17">
        <v>3</v>
      </c>
    </row>
    <row r="4623" spans="1:4" x14ac:dyDescent="0.2">
      <c r="A4623" s="3">
        <v>35450</v>
      </c>
      <c r="B4623" s="2">
        <v>761</v>
      </c>
      <c r="C4623" t="s">
        <v>9711</v>
      </c>
      <c r="D4623" s="17">
        <v>3</v>
      </c>
    </row>
    <row r="4624" spans="1:4" x14ac:dyDescent="0.2">
      <c r="A4624" s="3">
        <v>35450</v>
      </c>
      <c r="B4624" s="2">
        <v>1117</v>
      </c>
      <c r="C4624" t="s">
        <v>10048</v>
      </c>
      <c r="D4624" s="17">
        <v>3</v>
      </c>
    </row>
    <row r="4625" spans="1:4" x14ac:dyDescent="0.2">
      <c r="A4625" s="3">
        <v>35450</v>
      </c>
      <c r="B4625" s="2">
        <v>1421</v>
      </c>
      <c r="C4625" t="s">
        <v>10340</v>
      </c>
      <c r="D4625" s="17">
        <v>3</v>
      </c>
    </row>
    <row r="4626" spans="1:4" x14ac:dyDescent="0.2">
      <c r="A4626" s="3">
        <v>35450</v>
      </c>
      <c r="B4626" s="2">
        <v>491</v>
      </c>
      <c r="C4626" t="s">
        <v>9452</v>
      </c>
      <c r="D4626" s="17">
        <v>3</v>
      </c>
    </row>
    <row r="4627" spans="1:4" x14ac:dyDescent="0.2">
      <c r="A4627" s="3">
        <v>35450</v>
      </c>
      <c r="B4627" s="2">
        <v>894</v>
      </c>
      <c r="C4627" t="s">
        <v>9836</v>
      </c>
      <c r="D4627" s="17">
        <v>4</v>
      </c>
    </row>
    <row r="4628" spans="1:4" x14ac:dyDescent="0.2">
      <c r="A4628" s="3">
        <v>35450</v>
      </c>
      <c r="B4628" s="2">
        <v>512</v>
      </c>
      <c r="C4628" t="s">
        <v>9472</v>
      </c>
      <c r="D4628" s="17">
        <v>4</v>
      </c>
    </row>
    <row r="4629" spans="1:4" x14ac:dyDescent="0.2">
      <c r="A4629" s="3">
        <v>35450</v>
      </c>
      <c r="B4629" s="2">
        <v>102</v>
      </c>
      <c r="C4629" t="s">
        <v>9083</v>
      </c>
      <c r="D4629" s="17">
        <v>3</v>
      </c>
    </row>
    <row r="4630" spans="1:4" x14ac:dyDescent="0.2">
      <c r="A4630" s="3">
        <v>35450</v>
      </c>
      <c r="B4630" s="2">
        <v>991</v>
      </c>
      <c r="C4630" t="s">
        <v>9928</v>
      </c>
      <c r="D4630" s="17">
        <v>3</v>
      </c>
    </row>
    <row r="4631" spans="1:4" x14ac:dyDescent="0.2">
      <c r="A4631" s="3">
        <v>35450</v>
      </c>
      <c r="B4631" s="2">
        <v>621</v>
      </c>
      <c r="C4631" t="s">
        <v>9578</v>
      </c>
      <c r="D4631" s="17">
        <v>3</v>
      </c>
    </row>
    <row r="4632" spans="1:4" x14ac:dyDescent="0.2">
      <c r="A4632" s="3">
        <v>35450</v>
      </c>
      <c r="B4632" s="2">
        <v>338</v>
      </c>
      <c r="C4632" t="s">
        <v>9306</v>
      </c>
      <c r="D4632" s="17">
        <v>2</v>
      </c>
    </row>
    <row r="4633" spans="1:4" x14ac:dyDescent="0.2">
      <c r="A4633" s="3">
        <v>35450</v>
      </c>
      <c r="B4633" s="2">
        <v>608</v>
      </c>
      <c r="C4633" t="s">
        <v>9565</v>
      </c>
      <c r="D4633" s="17">
        <v>3</v>
      </c>
    </row>
    <row r="4634" spans="1:4" x14ac:dyDescent="0.2">
      <c r="A4634" s="3">
        <v>35450</v>
      </c>
      <c r="B4634" s="2">
        <v>625</v>
      </c>
      <c r="C4634" t="s">
        <v>9582</v>
      </c>
      <c r="D4634" s="17">
        <v>3</v>
      </c>
    </row>
    <row r="4635" spans="1:4" x14ac:dyDescent="0.2">
      <c r="A4635" s="3">
        <v>35450</v>
      </c>
      <c r="B4635" s="2">
        <v>575</v>
      </c>
      <c r="C4635" t="s">
        <v>9533</v>
      </c>
      <c r="D4635" s="17">
        <v>3</v>
      </c>
    </row>
    <row r="4636" spans="1:4" x14ac:dyDescent="0.2">
      <c r="A4636" s="3">
        <v>35450</v>
      </c>
      <c r="B4636" s="2">
        <v>724</v>
      </c>
      <c r="C4636" t="s">
        <v>9677</v>
      </c>
      <c r="D4636" s="17">
        <v>2</v>
      </c>
    </row>
    <row r="4637" spans="1:4" x14ac:dyDescent="0.2">
      <c r="A4637" s="3">
        <v>35450</v>
      </c>
      <c r="B4637" s="2">
        <v>708</v>
      </c>
      <c r="C4637" t="s">
        <v>9661</v>
      </c>
      <c r="D4637" s="17">
        <v>5</v>
      </c>
    </row>
    <row r="4638" spans="1:4" x14ac:dyDescent="0.2">
      <c r="A4638" s="3">
        <v>35450</v>
      </c>
      <c r="B4638" s="2">
        <v>1469</v>
      </c>
      <c r="C4638" t="s">
        <v>10387</v>
      </c>
      <c r="D4638" s="17">
        <v>4</v>
      </c>
    </row>
    <row r="4639" spans="1:4" x14ac:dyDescent="0.2">
      <c r="A4639" s="3">
        <v>35450</v>
      </c>
      <c r="B4639" s="2">
        <v>321</v>
      </c>
      <c r="C4639" t="s">
        <v>9290</v>
      </c>
      <c r="D4639" s="17">
        <v>3</v>
      </c>
    </row>
    <row r="4640" spans="1:4" x14ac:dyDescent="0.2">
      <c r="A4640" s="3">
        <v>35450</v>
      </c>
      <c r="B4640" s="2">
        <v>658</v>
      </c>
      <c r="C4640" t="s">
        <v>9614</v>
      </c>
      <c r="D4640" s="17">
        <v>3</v>
      </c>
    </row>
    <row r="4641" spans="1:4" x14ac:dyDescent="0.2">
      <c r="A4641" s="3">
        <v>35450</v>
      </c>
      <c r="B4641" s="2">
        <v>475</v>
      </c>
      <c r="C4641" t="s">
        <v>9438</v>
      </c>
      <c r="D4641" s="17">
        <v>4</v>
      </c>
    </row>
    <row r="4642" spans="1:4" x14ac:dyDescent="0.2">
      <c r="A4642" s="3">
        <v>35450</v>
      </c>
      <c r="B4642" s="2">
        <v>1024</v>
      </c>
      <c r="C4642" t="s">
        <v>9959</v>
      </c>
      <c r="D4642" s="17">
        <v>4</v>
      </c>
    </row>
    <row r="4643" spans="1:4" x14ac:dyDescent="0.2">
      <c r="A4643" s="3">
        <v>35450</v>
      </c>
      <c r="B4643" s="2">
        <v>521</v>
      </c>
      <c r="C4643" t="s">
        <v>9480</v>
      </c>
      <c r="D4643" s="17">
        <v>2</v>
      </c>
    </row>
    <row r="4644" spans="1:4" x14ac:dyDescent="0.2">
      <c r="A4644" s="3">
        <v>35450</v>
      </c>
      <c r="B4644" s="2">
        <v>801</v>
      </c>
      <c r="C4644" t="s">
        <v>9747</v>
      </c>
      <c r="D4644" s="17">
        <v>4</v>
      </c>
    </row>
    <row r="4645" spans="1:4" x14ac:dyDescent="0.2">
      <c r="A4645" s="3">
        <v>35450</v>
      </c>
      <c r="B4645" s="2">
        <v>751</v>
      </c>
      <c r="C4645" t="s">
        <v>9703</v>
      </c>
      <c r="D4645" s="17">
        <v>3</v>
      </c>
    </row>
    <row r="4646" spans="1:4" x14ac:dyDescent="0.2">
      <c r="A4646" s="3">
        <v>35450</v>
      </c>
      <c r="B4646" s="2">
        <v>901</v>
      </c>
      <c r="C4646" t="s">
        <v>9843</v>
      </c>
      <c r="D4646" s="17">
        <v>3</v>
      </c>
    </row>
    <row r="4647" spans="1:4" x14ac:dyDescent="0.2">
      <c r="A4647" s="3">
        <v>35450</v>
      </c>
      <c r="B4647" s="2">
        <v>451</v>
      </c>
      <c r="C4647" t="s">
        <v>9414</v>
      </c>
      <c r="D4647" s="17">
        <v>3</v>
      </c>
    </row>
    <row r="4648" spans="1:4" x14ac:dyDescent="0.2">
      <c r="A4648" s="3">
        <v>35450</v>
      </c>
      <c r="B4648" s="2">
        <v>1100</v>
      </c>
      <c r="C4648" t="s">
        <v>10033</v>
      </c>
      <c r="D4648" s="17">
        <v>3</v>
      </c>
    </row>
    <row r="4649" spans="1:4" x14ac:dyDescent="0.2">
      <c r="A4649" s="3">
        <v>35450</v>
      </c>
      <c r="B4649" s="2">
        <v>1410</v>
      </c>
      <c r="C4649" t="s">
        <v>10329</v>
      </c>
      <c r="D4649" s="17">
        <v>3</v>
      </c>
    </row>
    <row r="4650" spans="1:4" x14ac:dyDescent="0.2">
      <c r="A4650" s="3">
        <v>35450</v>
      </c>
      <c r="B4650" s="2">
        <v>894</v>
      </c>
      <c r="C4650" t="s">
        <v>9836</v>
      </c>
      <c r="D4650" s="17">
        <v>4</v>
      </c>
    </row>
    <row r="4651" spans="1:4" x14ac:dyDescent="0.2">
      <c r="A4651" s="3">
        <v>35450</v>
      </c>
      <c r="B4651" s="2">
        <v>884</v>
      </c>
      <c r="C4651" t="s">
        <v>9826</v>
      </c>
      <c r="D4651" s="17">
        <v>3</v>
      </c>
    </row>
    <row r="4652" spans="1:4" x14ac:dyDescent="0.2">
      <c r="A4652" s="3">
        <v>35450</v>
      </c>
      <c r="B4652" s="2">
        <v>69</v>
      </c>
      <c r="C4652" t="s">
        <v>9050</v>
      </c>
      <c r="D4652" s="17">
        <v>2</v>
      </c>
    </row>
    <row r="4653" spans="1:4" x14ac:dyDescent="0.2">
      <c r="A4653" s="3">
        <v>35450</v>
      </c>
      <c r="B4653" s="2">
        <v>245</v>
      </c>
      <c r="C4653" t="s">
        <v>9218</v>
      </c>
      <c r="D4653" s="17">
        <v>3</v>
      </c>
    </row>
    <row r="4654" spans="1:4" x14ac:dyDescent="0.2">
      <c r="A4654" s="3">
        <v>35450</v>
      </c>
      <c r="B4654" s="2">
        <v>129</v>
      </c>
      <c r="C4654" t="s">
        <v>9109</v>
      </c>
      <c r="D4654" s="17">
        <v>3</v>
      </c>
    </row>
    <row r="4655" spans="1:4" x14ac:dyDescent="0.2">
      <c r="A4655" s="3">
        <v>35450</v>
      </c>
      <c r="B4655" s="2">
        <v>478</v>
      </c>
      <c r="C4655" t="s">
        <v>9440</v>
      </c>
      <c r="D4655" s="17">
        <v>4</v>
      </c>
    </row>
    <row r="4656" spans="1:4" x14ac:dyDescent="0.2">
      <c r="A4656" s="3">
        <v>35450</v>
      </c>
      <c r="B4656" s="2">
        <v>988</v>
      </c>
      <c r="C4656" t="s">
        <v>9925</v>
      </c>
      <c r="D4656" s="17">
        <v>4</v>
      </c>
    </row>
    <row r="4657" spans="1:4" x14ac:dyDescent="0.2">
      <c r="A4657" s="3">
        <v>35450</v>
      </c>
      <c r="B4657" s="2">
        <v>1017</v>
      </c>
      <c r="C4657" t="s">
        <v>9953</v>
      </c>
      <c r="D4657" s="17">
        <v>3</v>
      </c>
    </row>
    <row r="4658" spans="1:4" x14ac:dyDescent="0.2">
      <c r="A4658" s="3">
        <v>35450</v>
      </c>
      <c r="B4658" s="2">
        <v>1191</v>
      </c>
      <c r="C4658" t="s">
        <v>10118</v>
      </c>
      <c r="D4658" s="17">
        <v>4</v>
      </c>
    </row>
    <row r="4659" spans="1:4" x14ac:dyDescent="0.2">
      <c r="A4659" s="3">
        <v>35450</v>
      </c>
      <c r="B4659" s="2">
        <v>382</v>
      </c>
      <c r="C4659" t="s">
        <v>9347</v>
      </c>
      <c r="D4659" s="17">
        <v>4</v>
      </c>
    </row>
    <row r="4660" spans="1:4" x14ac:dyDescent="0.2">
      <c r="A4660" s="3">
        <v>35450</v>
      </c>
      <c r="B4660" s="2">
        <v>1251</v>
      </c>
      <c r="C4660" t="s">
        <v>10175</v>
      </c>
      <c r="D4660" s="17">
        <v>3</v>
      </c>
    </row>
    <row r="4661" spans="1:4" x14ac:dyDescent="0.2">
      <c r="A4661" s="3">
        <v>35450</v>
      </c>
      <c r="B4661" s="2">
        <v>615</v>
      </c>
      <c r="C4661" t="s">
        <v>9572</v>
      </c>
      <c r="D4661" s="17">
        <v>4</v>
      </c>
    </row>
    <row r="4662" spans="1:4" x14ac:dyDescent="0.2">
      <c r="A4662" s="3">
        <v>35450</v>
      </c>
      <c r="B4662" s="2">
        <v>139</v>
      </c>
      <c r="C4662" t="s">
        <v>9118</v>
      </c>
      <c r="D4662" s="17">
        <v>3</v>
      </c>
    </row>
    <row r="4663" spans="1:4" x14ac:dyDescent="0.2">
      <c r="A4663" s="3">
        <v>35450</v>
      </c>
      <c r="B4663" s="2">
        <v>10</v>
      </c>
      <c r="C4663" t="s">
        <v>8992</v>
      </c>
      <c r="D4663" s="17">
        <v>2</v>
      </c>
    </row>
    <row r="4664" spans="1:4" x14ac:dyDescent="0.2">
      <c r="A4664" s="3">
        <v>35450</v>
      </c>
      <c r="B4664" s="2">
        <v>1224</v>
      </c>
      <c r="C4664" t="s">
        <v>10148</v>
      </c>
      <c r="D4664" s="17">
        <v>4</v>
      </c>
    </row>
    <row r="4665" spans="1:4" x14ac:dyDescent="0.2">
      <c r="A4665" s="3">
        <v>35450</v>
      </c>
      <c r="B4665" s="2">
        <v>49</v>
      </c>
      <c r="C4665" t="s">
        <v>9031</v>
      </c>
      <c r="D4665" s="17">
        <v>4</v>
      </c>
    </row>
    <row r="4666" spans="1:4" x14ac:dyDescent="0.2">
      <c r="A4666" s="3">
        <v>35450</v>
      </c>
      <c r="B4666" s="2">
        <v>692</v>
      </c>
      <c r="C4666" t="s">
        <v>9646</v>
      </c>
      <c r="D4666" s="17">
        <v>4</v>
      </c>
    </row>
    <row r="4667" spans="1:4" x14ac:dyDescent="0.2">
      <c r="A4667" s="3">
        <v>35450</v>
      </c>
      <c r="B4667" s="2">
        <v>736</v>
      </c>
      <c r="C4667" t="s">
        <v>9688</v>
      </c>
      <c r="D4667" s="17">
        <v>2</v>
      </c>
    </row>
    <row r="4668" spans="1:4" x14ac:dyDescent="0.2">
      <c r="A4668" s="3">
        <v>35450</v>
      </c>
      <c r="B4668" s="2">
        <v>1018</v>
      </c>
      <c r="C4668" t="s">
        <v>9954</v>
      </c>
      <c r="D4668" s="17">
        <v>3</v>
      </c>
    </row>
    <row r="4669" spans="1:4" x14ac:dyDescent="0.2">
      <c r="A4669" s="3">
        <v>35450</v>
      </c>
      <c r="B4669" s="2">
        <v>1314</v>
      </c>
      <c r="C4669" t="s">
        <v>10237</v>
      </c>
      <c r="D4669" s="17">
        <v>5</v>
      </c>
    </row>
    <row r="4670" spans="1:4" x14ac:dyDescent="0.2">
      <c r="A4670" s="3">
        <v>35450</v>
      </c>
      <c r="B4670" s="2">
        <v>223</v>
      </c>
      <c r="C4670" t="s">
        <v>9196</v>
      </c>
      <c r="D4670" s="17">
        <v>2</v>
      </c>
    </row>
    <row r="4671" spans="1:4" x14ac:dyDescent="0.2">
      <c r="A4671" s="3">
        <v>35450</v>
      </c>
      <c r="B4671" s="2">
        <v>972</v>
      </c>
      <c r="C4671" t="s">
        <v>9909</v>
      </c>
      <c r="D4671" s="17">
        <v>2</v>
      </c>
    </row>
    <row r="4672" spans="1:4" x14ac:dyDescent="0.2">
      <c r="A4672" s="3">
        <v>35450</v>
      </c>
      <c r="B4672" s="2">
        <v>1428</v>
      </c>
      <c r="C4672" t="s">
        <v>10347</v>
      </c>
      <c r="D4672" s="17">
        <v>2</v>
      </c>
    </row>
    <row r="4673" spans="1:4" x14ac:dyDescent="0.2">
      <c r="A4673" s="3">
        <v>35450</v>
      </c>
      <c r="B4673" s="2">
        <v>1199</v>
      </c>
      <c r="C4673" t="s">
        <v>10124</v>
      </c>
      <c r="D4673" s="17">
        <v>4</v>
      </c>
    </row>
    <row r="4674" spans="1:4" x14ac:dyDescent="0.2">
      <c r="A4674" s="3">
        <v>35450</v>
      </c>
      <c r="B4674" s="2">
        <v>1161</v>
      </c>
      <c r="C4674" t="s">
        <v>10090</v>
      </c>
      <c r="D4674" s="17">
        <v>2</v>
      </c>
    </row>
    <row r="4675" spans="1:4" x14ac:dyDescent="0.2">
      <c r="A4675" s="3">
        <v>35450</v>
      </c>
      <c r="B4675" s="2">
        <v>446</v>
      </c>
      <c r="C4675" t="s">
        <v>9410</v>
      </c>
      <c r="D4675" s="17">
        <v>4</v>
      </c>
    </row>
    <row r="4676" spans="1:4" x14ac:dyDescent="0.2">
      <c r="A4676" s="3">
        <v>35450</v>
      </c>
      <c r="B4676" s="2">
        <v>895</v>
      </c>
      <c r="C4676" t="s">
        <v>9837</v>
      </c>
      <c r="D4676" s="17">
        <v>3</v>
      </c>
    </row>
    <row r="4677" spans="1:4" x14ac:dyDescent="0.2">
      <c r="A4677" s="3">
        <v>35450</v>
      </c>
      <c r="B4677" s="2">
        <v>1245</v>
      </c>
      <c r="C4677" t="s">
        <v>10169</v>
      </c>
      <c r="D4677" s="17">
        <v>3</v>
      </c>
    </row>
    <row r="4678" spans="1:4" x14ac:dyDescent="0.2">
      <c r="A4678" s="3">
        <v>35450</v>
      </c>
      <c r="B4678" s="2">
        <v>196</v>
      </c>
      <c r="C4678" t="s">
        <v>9172</v>
      </c>
      <c r="D4678" s="17">
        <v>3</v>
      </c>
    </row>
    <row r="4679" spans="1:4" x14ac:dyDescent="0.2">
      <c r="A4679" s="3">
        <v>35450</v>
      </c>
      <c r="B4679" s="2">
        <v>639</v>
      </c>
      <c r="C4679" t="s">
        <v>9596</v>
      </c>
      <c r="D4679" s="17">
        <v>2</v>
      </c>
    </row>
    <row r="4680" spans="1:4" x14ac:dyDescent="0.2">
      <c r="A4680" s="3">
        <v>35450</v>
      </c>
      <c r="B4680" s="2">
        <v>1282</v>
      </c>
      <c r="C4680" t="s">
        <v>10205</v>
      </c>
      <c r="D4680" s="17">
        <v>4</v>
      </c>
    </row>
    <row r="4681" spans="1:4" x14ac:dyDescent="0.2">
      <c r="A4681" s="3">
        <v>35450</v>
      </c>
      <c r="B4681" s="2">
        <v>93</v>
      </c>
      <c r="C4681" t="s">
        <v>9074</v>
      </c>
      <c r="D4681" s="17">
        <v>3</v>
      </c>
    </row>
    <row r="4682" spans="1:4" x14ac:dyDescent="0.2">
      <c r="A4682" s="3">
        <v>35450</v>
      </c>
      <c r="B4682" s="2">
        <v>203</v>
      </c>
      <c r="C4682" t="s">
        <v>9178</v>
      </c>
      <c r="D4682" s="17">
        <v>3</v>
      </c>
    </row>
    <row r="4683" spans="1:4" x14ac:dyDescent="0.2">
      <c r="A4683" s="3">
        <v>35450</v>
      </c>
      <c r="B4683" s="2">
        <v>286</v>
      </c>
      <c r="C4683" t="s">
        <v>9256</v>
      </c>
      <c r="D4683" s="17">
        <v>3</v>
      </c>
    </row>
    <row r="4684" spans="1:4" x14ac:dyDescent="0.2">
      <c r="A4684" s="3">
        <v>35450</v>
      </c>
      <c r="B4684" s="2">
        <v>37</v>
      </c>
      <c r="C4684" t="s">
        <v>9018</v>
      </c>
      <c r="D4684" s="17">
        <v>3</v>
      </c>
    </row>
    <row r="4685" spans="1:4" x14ac:dyDescent="0.2">
      <c r="A4685" s="3">
        <v>35450</v>
      </c>
      <c r="B4685" s="2">
        <v>785</v>
      </c>
      <c r="C4685" t="s">
        <v>9733</v>
      </c>
      <c r="D4685" s="17">
        <v>3</v>
      </c>
    </row>
    <row r="4686" spans="1:4" x14ac:dyDescent="0.2">
      <c r="A4686" s="3">
        <v>35450</v>
      </c>
      <c r="B4686" s="2">
        <v>702</v>
      </c>
      <c r="C4686" t="s">
        <v>9655</v>
      </c>
      <c r="D4686" s="17">
        <v>3</v>
      </c>
    </row>
    <row r="4687" spans="1:4" x14ac:dyDescent="0.2">
      <c r="A4687" s="3">
        <v>35450</v>
      </c>
      <c r="B4687" s="2">
        <v>1491</v>
      </c>
      <c r="C4687" t="s">
        <v>10409</v>
      </c>
      <c r="D4687" s="17">
        <v>2</v>
      </c>
    </row>
    <row r="4688" spans="1:4" x14ac:dyDescent="0.2">
      <c r="A4688" s="3">
        <v>35450</v>
      </c>
      <c r="B4688" s="2">
        <v>269</v>
      </c>
      <c r="C4688" t="s">
        <v>9241</v>
      </c>
      <c r="D4688" s="17">
        <v>3</v>
      </c>
    </row>
    <row r="4689" spans="1:4" x14ac:dyDescent="0.2">
      <c r="A4689" s="3">
        <v>35450</v>
      </c>
      <c r="B4689" s="2">
        <v>86</v>
      </c>
      <c r="C4689" t="s">
        <v>9067</v>
      </c>
      <c r="D4689" s="17">
        <v>3</v>
      </c>
    </row>
    <row r="4690" spans="1:4" x14ac:dyDescent="0.2">
      <c r="A4690" s="3">
        <v>35450</v>
      </c>
      <c r="B4690" s="2">
        <v>636</v>
      </c>
      <c r="C4690" t="s">
        <v>9593</v>
      </c>
      <c r="D4690" s="17">
        <v>4</v>
      </c>
    </row>
    <row r="4691" spans="1:4" x14ac:dyDescent="0.2">
      <c r="A4691" s="3">
        <v>35450</v>
      </c>
      <c r="B4691" s="2">
        <v>132</v>
      </c>
      <c r="C4691" t="s">
        <v>9112</v>
      </c>
      <c r="D4691" s="17">
        <v>2</v>
      </c>
    </row>
    <row r="4692" spans="1:4" x14ac:dyDescent="0.2">
      <c r="A4692" s="3">
        <v>35450</v>
      </c>
      <c r="B4692" s="2">
        <v>815</v>
      </c>
      <c r="C4692" t="s">
        <v>9761</v>
      </c>
      <c r="D4692" s="17">
        <v>2</v>
      </c>
    </row>
    <row r="4693" spans="1:4" x14ac:dyDescent="0.2">
      <c r="A4693" s="3">
        <v>35450</v>
      </c>
      <c r="B4693" s="2">
        <v>683</v>
      </c>
      <c r="C4693" t="s">
        <v>9638</v>
      </c>
      <c r="D4693" s="17">
        <v>3</v>
      </c>
    </row>
    <row r="4694" spans="1:4" x14ac:dyDescent="0.2">
      <c r="A4694" s="3">
        <v>35450</v>
      </c>
      <c r="B4694" s="2">
        <v>379</v>
      </c>
      <c r="C4694" t="s">
        <v>9344</v>
      </c>
      <c r="D4694" s="17">
        <v>3</v>
      </c>
    </row>
    <row r="4695" spans="1:4" x14ac:dyDescent="0.2">
      <c r="A4695" s="3">
        <v>35450</v>
      </c>
      <c r="B4695" s="2">
        <v>296</v>
      </c>
      <c r="C4695" t="s">
        <v>9266</v>
      </c>
      <c r="D4695" s="17">
        <v>2</v>
      </c>
    </row>
    <row r="4696" spans="1:4" x14ac:dyDescent="0.2">
      <c r="A4696" s="3">
        <v>35450</v>
      </c>
      <c r="B4696" s="2">
        <v>712</v>
      </c>
      <c r="C4696" t="s">
        <v>9665</v>
      </c>
      <c r="D4696" s="17">
        <v>3</v>
      </c>
    </row>
    <row r="4697" spans="1:4" x14ac:dyDescent="0.2">
      <c r="A4697" s="3">
        <v>35450</v>
      </c>
      <c r="B4697" s="2">
        <v>1022</v>
      </c>
      <c r="C4697" t="s">
        <v>9957</v>
      </c>
      <c r="D4697" s="17">
        <v>4</v>
      </c>
    </row>
    <row r="4698" spans="1:4" x14ac:dyDescent="0.2">
      <c r="A4698" s="3">
        <v>35450</v>
      </c>
      <c r="B4698" s="2">
        <v>446</v>
      </c>
      <c r="C4698" t="s">
        <v>9410</v>
      </c>
      <c r="D4698" s="17">
        <v>4</v>
      </c>
    </row>
    <row r="4699" spans="1:4" x14ac:dyDescent="0.2">
      <c r="A4699" s="3">
        <v>35450</v>
      </c>
      <c r="B4699" s="2">
        <v>263</v>
      </c>
      <c r="C4699" t="s">
        <v>9235</v>
      </c>
      <c r="D4699" s="17">
        <v>3</v>
      </c>
    </row>
    <row r="4700" spans="1:4" x14ac:dyDescent="0.2">
      <c r="A4700" s="3">
        <v>35450</v>
      </c>
      <c r="B4700" s="2">
        <v>812</v>
      </c>
      <c r="C4700" t="s">
        <v>9758</v>
      </c>
      <c r="D4700" s="17">
        <v>4</v>
      </c>
    </row>
    <row r="4701" spans="1:4" x14ac:dyDescent="0.2">
      <c r="A4701" s="3">
        <v>35450</v>
      </c>
      <c r="B4701" s="2">
        <v>1061</v>
      </c>
      <c r="C4701" t="s">
        <v>9995</v>
      </c>
      <c r="D4701" s="17">
        <v>3</v>
      </c>
    </row>
    <row r="4702" spans="1:4" x14ac:dyDescent="0.2">
      <c r="A4702" s="3">
        <v>35450</v>
      </c>
      <c r="B4702" s="2">
        <v>1531</v>
      </c>
      <c r="C4702" t="s">
        <v>10446</v>
      </c>
      <c r="D4702" s="17">
        <v>4</v>
      </c>
    </row>
    <row r="4703" spans="1:4" x14ac:dyDescent="0.2">
      <c r="A4703" s="3">
        <v>35450</v>
      </c>
      <c r="B4703" s="2">
        <v>653</v>
      </c>
      <c r="C4703" t="s">
        <v>9610</v>
      </c>
      <c r="D4703" s="17">
        <v>4</v>
      </c>
    </row>
    <row r="4704" spans="1:4" x14ac:dyDescent="0.2">
      <c r="A4704" s="3">
        <v>35450</v>
      </c>
      <c r="B4704" s="2">
        <v>443</v>
      </c>
      <c r="C4704" t="s">
        <v>9407</v>
      </c>
      <c r="D4704" s="17">
        <v>5</v>
      </c>
    </row>
    <row r="4705" spans="1:4" x14ac:dyDescent="0.2">
      <c r="A4705" s="3">
        <v>35450</v>
      </c>
      <c r="B4705" s="2">
        <v>659</v>
      </c>
      <c r="C4705" t="s">
        <v>9615</v>
      </c>
      <c r="D4705" s="17">
        <v>5</v>
      </c>
    </row>
    <row r="4706" spans="1:4" x14ac:dyDescent="0.2">
      <c r="A4706" s="3">
        <v>35450</v>
      </c>
      <c r="B4706" s="2">
        <v>10</v>
      </c>
      <c r="C4706" t="s">
        <v>8992</v>
      </c>
      <c r="D4706" s="17">
        <v>4</v>
      </c>
    </row>
    <row r="4707" spans="1:4" x14ac:dyDescent="0.2">
      <c r="A4707" s="3">
        <v>35450</v>
      </c>
      <c r="B4707" s="2">
        <v>813</v>
      </c>
      <c r="C4707" t="s">
        <v>9759</v>
      </c>
      <c r="D4707" s="17">
        <v>3</v>
      </c>
    </row>
    <row r="4708" spans="1:4" x14ac:dyDescent="0.2">
      <c r="A4708" s="3">
        <v>35450</v>
      </c>
      <c r="B4708" s="2">
        <v>597</v>
      </c>
      <c r="C4708" t="s">
        <v>9554</v>
      </c>
      <c r="D4708" s="17">
        <v>3</v>
      </c>
    </row>
    <row r="4709" spans="1:4" x14ac:dyDescent="0.2">
      <c r="A4709" s="3">
        <v>35450</v>
      </c>
      <c r="B4709" s="2">
        <v>1025</v>
      </c>
      <c r="C4709" t="s">
        <v>9960</v>
      </c>
      <c r="D4709" s="17">
        <v>4</v>
      </c>
    </row>
    <row r="4710" spans="1:4" x14ac:dyDescent="0.2">
      <c r="A4710" s="3">
        <v>35450</v>
      </c>
      <c r="B4710" s="2">
        <v>437</v>
      </c>
      <c r="C4710" t="s">
        <v>9401</v>
      </c>
      <c r="D4710" s="17">
        <v>3</v>
      </c>
    </row>
    <row r="4711" spans="1:4" x14ac:dyDescent="0.2">
      <c r="A4711" s="3">
        <v>35450</v>
      </c>
      <c r="B4711" s="2">
        <v>1092</v>
      </c>
      <c r="C4711" t="s">
        <v>10025</v>
      </c>
      <c r="D4711" s="17">
        <v>3</v>
      </c>
    </row>
    <row r="4712" spans="1:4" x14ac:dyDescent="0.2">
      <c r="A4712" s="3">
        <v>35450</v>
      </c>
      <c r="B4712" s="2">
        <v>270</v>
      </c>
      <c r="C4712" t="s">
        <v>9242</v>
      </c>
      <c r="D4712" s="17">
        <v>3</v>
      </c>
    </row>
    <row r="4713" spans="1:4" x14ac:dyDescent="0.2">
      <c r="A4713" s="3">
        <v>35450</v>
      </c>
      <c r="B4713" s="2">
        <v>447</v>
      </c>
      <c r="C4713" t="s">
        <v>9411</v>
      </c>
      <c r="D4713" s="17">
        <v>3</v>
      </c>
    </row>
    <row r="4714" spans="1:4" x14ac:dyDescent="0.2">
      <c r="A4714" s="3">
        <v>35450</v>
      </c>
      <c r="B4714" s="2">
        <v>331</v>
      </c>
      <c r="C4714" t="s">
        <v>9299</v>
      </c>
      <c r="D4714" s="17">
        <v>3</v>
      </c>
    </row>
    <row r="4715" spans="1:4" x14ac:dyDescent="0.2">
      <c r="A4715" s="3">
        <v>35450</v>
      </c>
      <c r="B4715" s="2">
        <v>680</v>
      </c>
      <c r="C4715" t="s">
        <v>9635</v>
      </c>
      <c r="D4715" s="17">
        <v>3</v>
      </c>
    </row>
    <row r="4716" spans="1:4" x14ac:dyDescent="0.2">
      <c r="A4716" s="3">
        <v>35450</v>
      </c>
      <c r="B4716" s="2">
        <v>1206</v>
      </c>
      <c r="C4716" t="s">
        <v>10130</v>
      </c>
      <c r="D4716" s="17">
        <v>3</v>
      </c>
    </row>
    <row r="4717" spans="1:4" x14ac:dyDescent="0.2">
      <c r="A4717" s="3">
        <v>35450</v>
      </c>
      <c r="B4717" s="2">
        <v>1555</v>
      </c>
      <c r="C4717" t="s">
        <v>10469</v>
      </c>
      <c r="D4717" s="17">
        <v>4</v>
      </c>
    </row>
    <row r="4718" spans="1:4" x14ac:dyDescent="0.2">
      <c r="A4718" s="3">
        <v>35450</v>
      </c>
      <c r="B4718" s="2">
        <v>93</v>
      </c>
      <c r="C4718" t="s">
        <v>9074</v>
      </c>
      <c r="D4718" s="17">
        <v>4</v>
      </c>
    </row>
    <row r="4719" spans="1:4" x14ac:dyDescent="0.2">
      <c r="A4719" s="3">
        <v>35450</v>
      </c>
      <c r="B4719" s="2">
        <v>536</v>
      </c>
      <c r="C4719" t="s">
        <v>9495</v>
      </c>
      <c r="D4719" s="17">
        <v>4</v>
      </c>
    </row>
    <row r="4720" spans="1:4" x14ac:dyDescent="0.2">
      <c r="A4720" s="3">
        <v>35450</v>
      </c>
      <c r="B4720" s="2">
        <v>1179</v>
      </c>
      <c r="C4720" t="s">
        <v>10106</v>
      </c>
      <c r="D4720" s="17">
        <v>3</v>
      </c>
    </row>
    <row r="4721" spans="1:4" x14ac:dyDescent="0.2">
      <c r="A4721" s="3">
        <v>35450</v>
      </c>
      <c r="B4721" s="2">
        <v>1222</v>
      </c>
      <c r="C4721" t="s">
        <v>10146</v>
      </c>
      <c r="D4721" s="17">
        <v>2</v>
      </c>
    </row>
    <row r="4722" spans="1:4" x14ac:dyDescent="0.2">
      <c r="A4722" s="3">
        <v>35450</v>
      </c>
      <c r="B4722" s="2">
        <v>259</v>
      </c>
      <c r="C4722" t="s">
        <v>9231</v>
      </c>
      <c r="D4722" s="17">
        <v>4</v>
      </c>
    </row>
    <row r="4723" spans="1:4" x14ac:dyDescent="0.2">
      <c r="A4723" s="3">
        <v>35450</v>
      </c>
      <c r="B4723" s="2">
        <v>37</v>
      </c>
      <c r="C4723" t="s">
        <v>9018</v>
      </c>
      <c r="D4723" s="17">
        <v>3</v>
      </c>
    </row>
    <row r="4724" spans="1:4" x14ac:dyDescent="0.2">
      <c r="A4724" s="3">
        <v>35450</v>
      </c>
      <c r="B4724" s="2">
        <v>1119</v>
      </c>
      <c r="C4724" t="s">
        <v>10050</v>
      </c>
      <c r="D4724" s="17">
        <v>4</v>
      </c>
    </row>
    <row r="4725" spans="1:4" x14ac:dyDescent="0.2">
      <c r="A4725" s="3">
        <v>35450</v>
      </c>
      <c r="B4725" s="2">
        <v>576</v>
      </c>
      <c r="C4725" t="s">
        <v>9534</v>
      </c>
      <c r="D4725" s="17">
        <v>3</v>
      </c>
    </row>
    <row r="4726" spans="1:4" x14ac:dyDescent="0.2">
      <c r="A4726" s="3">
        <v>35450</v>
      </c>
      <c r="B4726" s="2">
        <v>646</v>
      </c>
      <c r="C4726" t="s">
        <v>9603</v>
      </c>
      <c r="D4726" s="17">
        <v>5</v>
      </c>
    </row>
    <row r="4727" spans="1:4" x14ac:dyDescent="0.2">
      <c r="A4727" s="3">
        <v>35450</v>
      </c>
      <c r="B4727" s="2">
        <v>1262</v>
      </c>
      <c r="C4727" t="s">
        <v>10186</v>
      </c>
      <c r="D4727" s="17">
        <v>4</v>
      </c>
    </row>
    <row r="4728" spans="1:4" x14ac:dyDescent="0.2">
      <c r="A4728" s="3">
        <v>35450</v>
      </c>
      <c r="B4728" s="2">
        <v>1382</v>
      </c>
      <c r="C4728" t="s">
        <v>10301</v>
      </c>
      <c r="D4728" s="17">
        <v>3</v>
      </c>
    </row>
    <row r="4729" spans="1:4" x14ac:dyDescent="0.2">
      <c r="A4729" s="3">
        <v>35450</v>
      </c>
      <c r="B4729" s="2">
        <v>174</v>
      </c>
      <c r="C4729" t="s">
        <v>9151</v>
      </c>
      <c r="D4729" s="17">
        <v>2</v>
      </c>
    </row>
    <row r="4730" spans="1:4" x14ac:dyDescent="0.2">
      <c r="A4730" s="3">
        <v>35450</v>
      </c>
      <c r="B4730" s="2">
        <v>683</v>
      </c>
      <c r="C4730" t="s">
        <v>9638</v>
      </c>
      <c r="D4730" s="17">
        <v>4</v>
      </c>
    </row>
    <row r="4731" spans="1:4" x14ac:dyDescent="0.2">
      <c r="A4731" s="3">
        <v>35450</v>
      </c>
      <c r="B4731" s="2">
        <v>1126</v>
      </c>
      <c r="C4731" t="s">
        <v>10056</v>
      </c>
      <c r="D4731" s="17">
        <v>3</v>
      </c>
    </row>
    <row r="4732" spans="1:4" x14ac:dyDescent="0.2">
      <c r="A4732" s="3">
        <v>35450</v>
      </c>
      <c r="B4732" s="2">
        <v>211</v>
      </c>
      <c r="C4732" t="s">
        <v>9186</v>
      </c>
      <c r="D4732" s="17">
        <v>3</v>
      </c>
    </row>
    <row r="4733" spans="1:4" x14ac:dyDescent="0.2">
      <c r="A4733" s="3">
        <v>35450</v>
      </c>
      <c r="B4733" s="2">
        <v>1399</v>
      </c>
      <c r="C4733" t="s">
        <v>10318</v>
      </c>
      <c r="D4733" s="17">
        <v>4</v>
      </c>
    </row>
    <row r="4734" spans="1:4" x14ac:dyDescent="0.2">
      <c r="A4734" s="3">
        <v>35450</v>
      </c>
      <c r="B4734" s="2">
        <v>124</v>
      </c>
      <c r="C4734" t="s">
        <v>9104</v>
      </c>
      <c r="D4734" s="17">
        <v>3</v>
      </c>
    </row>
    <row r="4735" spans="1:4" x14ac:dyDescent="0.2">
      <c r="A4735" s="3">
        <v>35450</v>
      </c>
      <c r="B4735" s="2">
        <v>294</v>
      </c>
      <c r="C4735" t="s">
        <v>9264</v>
      </c>
      <c r="D4735" s="17">
        <v>2</v>
      </c>
    </row>
    <row r="4736" spans="1:4" x14ac:dyDescent="0.2">
      <c r="A4736" s="3">
        <v>35450</v>
      </c>
      <c r="B4736" s="2">
        <v>1149</v>
      </c>
      <c r="C4736" t="s">
        <v>10078</v>
      </c>
      <c r="D4736" s="17">
        <v>3</v>
      </c>
    </row>
    <row r="4737" spans="1:4" x14ac:dyDescent="0.2">
      <c r="A4737" s="3">
        <v>35450</v>
      </c>
      <c r="B4737" s="2">
        <v>1286</v>
      </c>
      <c r="C4737" t="s">
        <v>10209</v>
      </c>
      <c r="D4737" s="17">
        <v>3</v>
      </c>
    </row>
    <row r="4738" spans="1:4" x14ac:dyDescent="0.2">
      <c r="A4738" s="3">
        <v>35450</v>
      </c>
      <c r="B4738" s="2">
        <v>144</v>
      </c>
      <c r="C4738" t="s">
        <v>9123</v>
      </c>
      <c r="D4738" s="17">
        <v>4</v>
      </c>
    </row>
    <row r="4739" spans="1:4" x14ac:dyDescent="0.2">
      <c r="A4739" s="3">
        <v>35450</v>
      </c>
      <c r="B4739" s="2">
        <v>40</v>
      </c>
      <c r="C4739" t="s">
        <v>9021</v>
      </c>
      <c r="D4739" s="17">
        <v>3</v>
      </c>
    </row>
    <row r="4740" spans="1:4" x14ac:dyDescent="0.2">
      <c r="A4740" s="3">
        <v>35450</v>
      </c>
      <c r="B4740" s="2">
        <v>1082</v>
      </c>
      <c r="C4740" t="s">
        <v>10015</v>
      </c>
      <c r="D4740" s="17">
        <v>4</v>
      </c>
    </row>
    <row r="4741" spans="1:4" x14ac:dyDescent="0.2">
      <c r="A4741" s="3">
        <v>35450</v>
      </c>
      <c r="B4741" s="2">
        <v>1212</v>
      </c>
      <c r="C4741" t="s">
        <v>10136</v>
      </c>
      <c r="D4741" s="17">
        <v>4</v>
      </c>
    </row>
    <row r="4742" spans="1:4" x14ac:dyDescent="0.2">
      <c r="A4742" s="3">
        <v>35450</v>
      </c>
      <c r="B4742" s="2">
        <v>1495</v>
      </c>
      <c r="C4742" t="s">
        <v>10413</v>
      </c>
      <c r="D4742" s="17">
        <v>4</v>
      </c>
    </row>
    <row r="4743" spans="1:4" x14ac:dyDescent="0.2">
      <c r="A4743" s="3">
        <v>35450</v>
      </c>
      <c r="B4743" s="2">
        <v>646</v>
      </c>
      <c r="C4743" t="s">
        <v>9603</v>
      </c>
      <c r="D4743" s="17">
        <v>3</v>
      </c>
    </row>
    <row r="4744" spans="1:4" x14ac:dyDescent="0.2">
      <c r="A4744" s="3">
        <v>35450</v>
      </c>
      <c r="B4744" s="2">
        <v>490</v>
      </c>
      <c r="C4744" t="s">
        <v>9451</v>
      </c>
      <c r="D4744" s="17">
        <v>4</v>
      </c>
    </row>
    <row r="4745" spans="1:4" x14ac:dyDescent="0.2">
      <c r="A4745" s="3">
        <v>35450</v>
      </c>
      <c r="B4745" s="2">
        <v>1372</v>
      </c>
      <c r="C4745" t="s">
        <v>10292</v>
      </c>
      <c r="D4745" s="17">
        <v>3</v>
      </c>
    </row>
    <row r="4746" spans="1:4" x14ac:dyDescent="0.2">
      <c r="A4746" s="3">
        <v>35450</v>
      </c>
      <c r="B4746" s="2">
        <v>663</v>
      </c>
      <c r="C4746" t="s">
        <v>9619</v>
      </c>
      <c r="D4746" s="17">
        <v>3</v>
      </c>
    </row>
    <row r="4747" spans="1:4" x14ac:dyDescent="0.2">
      <c r="A4747" s="3">
        <v>35450</v>
      </c>
      <c r="B4747" s="2">
        <v>26</v>
      </c>
      <c r="C4747" t="s">
        <v>9007</v>
      </c>
      <c r="D4747" s="17">
        <v>3</v>
      </c>
    </row>
    <row r="4748" spans="1:4" x14ac:dyDescent="0.2">
      <c r="A4748" s="3">
        <v>35450</v>
      </c>
      <c r="B4748" s="2">
        <v>1522</v>
      </c>
      <c r="C4748" t="s">
        <v>10437</v>
      </c>
      <c r="D4748" s="17">
        <v>2</v>
      </c>
    </row>
    <row r="4749" spans="1:4" x14ac:dyDescent="0.2">
      <c r="A4749" s="3">
        <v>35450</v>
      </c>
      <c r="B4749" s="2">
        <v>979</v>
      </c>
      <c r="C4749" t="s">
        <v>9916</v>
      </c>
      <c r="D4749" s="17">
        <v>3</v>
      </c>
    </row>
    <row r="4750" spans="1:4" x14ac:dyDescent="0.2">
      <c r="A4750" s="3">
        <v>35450</v>
      </c>
      <c r="B4750" s="2">
        <v>636</v>
      </c>
      <c r="C4750" t="s">
        <v>9593</v>
      </c>
      <c r="D4750" s="17">
        <v>4</v>
      </c>
    </row>
    <row r="4751" spans="1:4" x14ac:dyDescent="0.2">
      <c r="A4751" s="3">
        <v>35450</v>
      </c>
      <c r="B4751" s="2">
        <v>1252</v>
      </c>
      <c r="C4751" t="s">
        <v>10176</v>
      </c>
      <c r="D4751" s="17">
        <v>3</v>
      </c>
    </row>
    <row r="4752" spans="1:4" x14ac:dyDescent="0.2">
      <c r="A4752" s="3">
        <v>35450</v>
      </c>
      <c r="B4752" s="2">
        <v>130</v>
      </c>
      <c r="C4752" t="s">
        <v>9110</v>
      </c>
      <c r="D4752" s="17">
        <v>3</v>
      </c>
    </row>
    <row r="4753" spans="1:4" x14ac:dyDescent="0.2">
      <c r="A4753" s="3">
        <v>35450</v>
      </c>
      <c r="B4753" s="2">
        <v>480</v>
      </c>
      <c r="C4753" t="s">
        <v>9442</v>
      </c>
      <c r="D4753" s="17">
        <v>3</v>
      </c>
    </row>
    <row r="4754" spans="1:4" x14ac:dyDescent="0.2">
      <c r="A4754" s="3">
        <v>35450</v>
      </c>
      <c r="B4754" s="2">
        <v>67</v>
      </c>
      <c r="C4754" t="s">
        <v>9048</v>
      </c>
      <c r="D4754" s="17">
        <v>5</v>
      </c>
    </row>
    <row r="4755" spans="1:4" x14ac:dyDescent="0.2">
      <c r="A4755" s="3">
        <v>35450</v>
      </c>
      <c r="B4755" s="2">
        <v>643</v>
      </c>
      <c r="C4755" t="s">
        <v>9600</v>
      </c>
      <c r="D4755" s="17">
        <v>4</v>
      </c>
    </row>
    <row r="4756" spans="1:4" x14ac:dyDescent="0.2">
      <c r="A4756" s="3">
        <v>35450</v>
      </c>
      <c r="B4756" s="2">
        <v>887</v>
      </c>
      <c r="C4756" t="s">
        <v>9829</v>
      </c>
      <c r="D4756" s="17">
        <v>5</v>
      </c>
    </row>
    <row r="4757" spans="1:4" x14ac:dyDescent="0.2">
      <c r="A4757" s="3">
        <v>35450</v>
      </c>
      <c r="B4757" s="2">
        <v>571</v>
      </c>
      <c r="C4757" t="s">
        <v>9529</v>
      </c>
      <c r="D4757" s="17">
        <v>3</v>
      </c>
    </row>
    <row r="4758" spans="1:4" x14ac:dyDescent="0.2">
      <c r="A4758" s="3">
        <v>35450</v>
      </c>
      <c r="B4758" s="2">
        <v>1519</v>
      </c>
      <c r="C4758" t="s">
        <v>10434</v>
      </c>
      <c r="D4758" s="17">
        <v>3</v>
      </c>
    </row>
    <row r="4759" spans="1:4" x14ac:dyDescent="0.2">
      <c r="A4759" s="3">
        <v>35450</v>
      </c>
      <c r="B4759" s="2">
        <v>1376</v>
      </c>
      <c r="C4759" t="s">
        <v>10296</v>
      </c>
      <c r="D4759" s="17">
        <v>3</v>
      </c>
    </row>
    <row r="4760" spans="1:4" x14ac:dyDescent="0.2">
      <c r="A4760" s="3">
        <v>35450</v>
      </c>
      <c r="B4760" s="2">
        <v>1392</v>
      </c>
      <c r="C4760" t="s">
        <v>10311</v>
      </c>
      <c r="D4760" s="17">
        <v>4</v>
      </c>
    </row>
    <row r="4761" spans="1:4" x14ac:dyDescent="0.2">
      <c r="A4761" s="3">
        <v>35450</v>
      </c>
      <c r="B4761" s="2">
        <v>1415</v>
      </c>
      <c r="C4761" t="s">
        <v>10334</v>
      </c>
      <c r="D4761" s="17">
        <v>4</v>
      </c>
    </row>
    <row r="4762" spans="1:4" x14ac:dyDescent="0.2">
      <c r="A4762" s="3">
        <v>35450</v>
      </c>
      <c r="B4762" s="2">
        <v>860</v>
      </c>
      <c r="C4762" t="s">
        <v>9804</v>
      </c>
      <c r="D4762" s="17">
        <v>3</v>
      </c>
    </row>
    <row r="4763" spans="1:4" x14ac:dyDescent="0.2">
      <c r="A4763" s="3">
        <v>35450</v>
      </c>
      <c r="B4763" s="2">
        <v>1382</v>
      </c>
      <c r="C4763" t="s">
        <v>10301</v>
      </c>
      <c r="D4763" s="17">
        <v>3</v>
      </c>
    </row>
    <row r="4764" spans="1:4" x14ac:dyDescent="0.2">
      <c r="A4764" s="3">
        <v>35450</v>
      </c>
      <c r="B4764" s="2">
        <v>960</v>
      </c>
      <c r="C4764" t="s">
        <v>9897</v>
      </c>
      <c r="D4764" s="17">
        <v>2</v>
      </c>
    </row>
    <row r="4765" spans="1:4" x14ac:dyDescent="0.2">
      <c r="A4765" s="3">
        <v>35450</v>
      </c>
      <c r="B4765" s="2">
        <v>1082</v>
      </c>
      <c r="C4765" t="s">
        <v>10015</v>
      </c>
      <c r="D4765" s="17">
        <v>4</v>
      </c>
    </row>
    <row r="4766" spans="1:4" x14ac:dyDescent="0.2">
      <c r="A4766" s="3">
        <v>35450</v>
      </c>
      <c r="B4766" s="2">
        <v>560</v>
      </c>
      <c r="C4766" t="s">
        <v>9519</v>
      </c>
      <c r="D4766" s="17">
        <v>3</v>
      </c>
    </row>
    <row r="4767" spans="1:4" x14ac:dyDescent="0.2">
      <c r="A4767" s="3">
        <v>35450</v>
      </c>
      <c r="B4767" s="2">
        <v>1136</v>
      </c>
      <c r="C4767" t="s">
        <v>10066</v>
      </c>
      <c r="D4767" s="17">
        <v>4</v>
      </c>
    </row>
    <row r="4768" spans="1:4" x14ac:dyDescent="0.2">
      <c r="A4768" s="3">
        <v>35450</v>
      </c>
      <c r="B4768" s="2">
        <v>966</v>
      </c>
      <c r="C4768" t="s">
        <v>9903</v>
      </c>
      <c r="D4768" s="17">
        <v>2</v>
      </c>
    </row>
    <row r="4769" spans="1:4" x14ac:dyDescent="0.2">
      <c r="A4769" s="3">
        <v>35450</v>
      </c>
      <c r="B4769" s="2">
        <v>650</v>
      </c>
      <c r="C4769" t="s">
        <v>9607</v>
      </c>
      <c r="D4769" s="17">
        <v>4</v>
      </c>
    </row>
    <row r="4770" spans="1:4" x14ac:dyDescent="0.2">
      <c r="A4770" s="3">
        <v>35450</v>
      </c>
      <c r="B4770" s="2">
        <v>40</v>
      </c>
      <c r="C4770" t="s">
        <v>9021</v>
      </c>
      <c r="D4770" s="17">
        <v>3</v>
      </c>
    </row>
    <row r="4771" spans="1:4" x14ac:dyDescent="0.2">
      <c r="A4771" s="3">
        <v>35450</v>
      </c>
      <c r="B4771" s="2">
        <v>311</v>
      </c>
      <c r="C4771" t="s">
        <v>9280</v>
      </c>
      <c r="D4771" s="17">
        <v>3</v>
      </c>
    </row>
    <row r="4772" spans="1:4" x14ac:dyDescent="0.2">
      <c r="A4772" s="3">
        <v>35450</v>
      </c>
      <c r="B4772" s="2">
        <v>327</v>
      </c>
      <c r="C4772" t="s">
        <v>9295</v>
      </c>
      <c r="D4772" s="17">
        <v>3</v>
      </c>
    </row>
    <row r="4773" spans="1:4" x14ac:dyDescent="0.2">
      <c r="A4773" s="3">
        <v>35450</v>
      </c>
      <c r="B4773" s="2">
        <v>447</v>
      </c>
      <c r="C4773" t="s">
        <v>9411</v>
      </c>
      <c r="D4773" s="17">
        <v>2</v>
      </c>
    </row>
    <row r="4774" spans="1:4" x14ac:dyDescent="0.2">
      <c r="A4774" s="3">
        <v>35450</v>
      </c>
      <c r="B4774" s="2">
        <v>1450</v>
      </c>
      <c r="C4774" t="s">
        <v>10368</v>
      </c>
      <c r="D4774" s="17">
        <v>3</v>
      </c>
    </row>
    <row r="4775" spans="1:4" x14ac:dyDescent="0.2">
      <c r="A4775" s="3">
        <v>35450</v>
      </c>
      <c r="B4775" s="2">
        <v>414</v>
      </c>
      <c r="C4775" t="s">
        <v>9379</v>
      </c>
      <c r="D4775" s="17">
        <v>4</v>
      </c>
    </row>
    <row r="4776" spans="1:4" x14ac:dyDescent="0.2">
      <c r="A4776" s="3">
        <v>35450</v>
      </c>
      <c r="B4776" s="2">
        <v>1550</v>
      </c>
      <c r="C4776" t="s">
        <v>10464</v>
      </c>
      <c r="D4776" s="17">
        <v>3</v>
      </c>
    </row>
    <row r="4777" spans="1:4" x14ac:dyDescent="0.2">
      <c r="A4777" s="3">
        <v>35450</v>
      </c>
      <c r="B4777" s="2">
        <v>114</v>
      </c>
      <c r="C4777" t="s">
        <v>9094</v>
      </c>
      <c r="D4777" s="17">
        <v>2</v>
      </c>
    </row>
    <row r="4778" spans="1:4" x14ac:dyDescent="0.2">
      <c r="A4778" s="3">
        <v>35450</v>
      </c>
      <c r="B4778" s="2">
        <v>1150</v>
      </c>
      <c r="C4778" t="s">
        <v>10079</v>
      </c>
      <c r="D4778" s="17">
        <v>3</v>
      </c>
    </row>
    <row r="4779" spans="1:4" x14ac:dyDescent="0.2">
      <c r="A4779" s="3">
        <v>35450</v>
      </c>
      <c r="B4779" s="2">
        <v>1313</v>
      </c>
      <c r="C4779" t="s">
        <v>10236</v>
      </c>
      <c r="D4779" s="17">
        <v>3</v>
      </c>
    </row>
    <row r="4780" spans="1:4" x14ac:dyDescent="0.2">
      <c r="A4780" s="3">
        <v>35450</v>
      </c>
      <c r="B4780" s="2">
        <v>1556</v>
      </c>
      <c r="C4780" t="s">
        <v>10470</v>
      </c>
      <c r="D4780" s="17">
        <v>3</v>
      </c>
    </row>
    <row r="4781" spans="1:4" x14ac:dyDescent="0.2">
      <c r="A4781" s="3">
        <v>35450</v>
      </c>
      <c r="B4781" s="2">
        <v>1064</v>
      </c>
      <c r="C4781" t="s">
        <v>9998</v>
      </c>
      <c r="D4781" s="17">
        <v>3</v>
      </c>
    </row>
    <row r="4782" spans="1:4" x14ac:dyDescent="0.2">
      <c r="A4782" s="3">
        <v>35450</v>
      </c>
      <c r="B4782" s="2">
        <v>815</v>
      </c>
      <c r="C4782" t="s">
        <v>9761</v>
      </c>
      <c r="D4782" s="17">
        <v>4</v>
      </c>
    </row>
    <row r="4783" spans="1:4" x14ac:dyDescent="0.2">
      <c r="A4783" s="3">
        <v>35450</v>
      </c>
      <c r="B4783" s="2">
        <v>6</v>
      </c>
      <c r="C4783" t="s">
        <v>8988</v>
      </c>
      <c r="D4783" s="17">
        <v>3</v>
      </c>
    </row>
    <row r="4784" spans="1:4" x14ac:dyDescent="0.2">
      <c r="A4784" s="3">
        <v>35450</v>
      </c>
      <c r="B4784" s="2">
        <v>461</v>
      </c>
      <c r="C4784" t="s">
        <v>9424</v>
      </c>
      <c r="D4784" s="17">
        <v>3</v>
      </c>
    </row>
    <row r="4785" spans="1:4" x14ac:dyDescent="0.2">
      <c r="A4785" s="3">
        <v>35450</v>
      </c>
      <c r="B4785" s="2">
        <v>239</v>
      </c>
      <c r="C4785" t="s">
        <v>9212</v>
      </c>
      <c r="D4785" s="17">
        <v>3</v>
      </c>
    </row>
    <row r="4786" spans="1:4" x14ac:dyDescent="0.2">
      <c r="A4786" s="3">
        <v>35450</v>
      </c>
      <c r="B4786" s="2">
        <v>1048</v>
      </c>
      <c r="C4786" t="s">
        <v>9982</v>
      </c>
      <c r="D4786" s="17">
        <v>2</v>
      </c>
    </row>
    <row r="4787" spans="1:4" x14ac:dyDescent="0.2">
      <c r="A4787" s="3">
        <v>35450</v>
      </c>
      <c r="B4787" s="2">
        <v>865</v>
      </c>
      <c r="C4787" t="s">
        <v>9809</v>
      </c>
      <c r="D4787" s="17">
        <v>3</v>
      </c>
    </row>
    <row r="4788" spans="1:4" x14ac:dyDescent="0.2">
      <c r="A4788" s="3">
        <v>35450</v>
      </c>
      <c r="B4788" s="2">
        <v>1414</v>
      </c>
      <c r="C4788" t="s">
        <v>10333</v>
      </c>
      <c r="D4788" s="17">
        <v>4</v>
      </c>
    </row>
    <row r="4789" spans="1:4" x14ac:dyDescent="0.2">
      <c r="A4789" s="3">
        <v>35450</v>
      </c>
      <c r="B4789" s="2">
        <v>231</v>
      </c>
      <c r="C4789" t="s">
        <v>9204</v>
      </c>
      <c r="D4789" s="17">
        <v>4</v>
      </c>
    </row>
    <row r="4790" spans="1:4" x14ac:dyDescent="0.2">
      <c r="A4790" s="3">
        <v>35450</v>
      </c>
      <c r="B4790" s="2">
        <v>1466</v>
      </c>
      <c r="C4790" t="s">
        <v>10384</v>
      </c>
      <c r="D4790" s="17">
        <v>2</v>
      </c>
    </row>
    <row r="4791" spans="1:4" x14ac:dyDescent="0.2">
      <c r="A4791" s="3">
        <v>35450</v>
      </c>
      <c r="B4791" s="2">
        <v>1150</v>
      </c>
      <c r="C4791" t="s">
        <v>10079</v>
      </c>
      <c r="D4791" s="17">
        <v>2</v>
      </c>
    </row>
    <row r="4792" spans="1:4" x14ac:dyDescent="0.2">
      <c r="A4792" s="3">
        <v>35450</v>
      </c>
      <c r="B4792" s="2">
        <v>541</v>
      </c>
      <c r="C4792" t="s">
        <v>9500</v>
      </c>
      <c r="D4792" s="17">
        <v>2</v>
      </c>
    </row>
    <row r="4793" spans="1:4" x14ac:dyDescent="0.2">
      <c r="A4793" s="3">
        <v>35450</v>
      </c>
      <c r="B4793" s="2">
        <v>397</v>
      </c>
      <c r="C4793" t="s">
        <v>9362</v>
      </c>
      <c r="D4793" s="17">
        <v>4</v>
      </c>
    </row>
    <row r="4794" spans="1:4" x14ac:dyDescent="0.2">
      <c r="A4794" s="3">
        <v>35450</v>
      </c>
      <c r="B4794" s="2">
        <v>414</v>
      </c>
      <c r="C4794" t="s">
        <v>9379</v>
      </c>
      <c r="D4794" s="17">
        <v>3</v>
      </c>
    </row>
    <row r="4795" spans="1:4" x14ac:dyDescent="0.2">
      <c r="A4795" s="3">
        <v>35450</v>
      </c>
      <c r="B4795" s="2">
        <v>364</v>
      </c>
      <c r="C4795" t="s">
        <v>9329</v>
      </c>
      <c r="D4795" s="17">
        <v>3</v>
      </c>
    </row>
    <row r="4796" spans="1:4" x14ac:dyDescent="0.2">
      <c r="A4796" s="3">
        <v>35450</v>
      </c>
      <c r="B4796" s="2">
        <v>934</v>
      </c>
      <c r="C4796" t="s">
        <v>9874</v>
      </c>
      <c r="D4796" s="17">
        <v>3</v>
      </c>
    </row>
    <row r="4797" spans="1:4" x14ac:dyDescent="0.2">
      <c r="A4797" s="3">
        <v>35450</v>
      </c>
      <c r="B4797" s="2">
        <v>518</v>
      </c>
      <c r="C4797" t="s">
        <v>9477</v>
      </c>
      <c r="D4797" s="17">
        <v>4</v>
      </c>
    </row>
    <row r="4798" spans="1:4" x14ac:dyDescent="0.2">
      <c r="A4798" s="3">
        <v>35450</v>
      </c>
      <c r="B4798" s="2">
        <v>880</v>
      </c>
      <c r="C4798" t="s">
        <v>9822</v>
      </c>
      <c r="D4798" s="17">
        <v>2</v>
      </c>
    </row>
    <row r="4799" spans="1:4" x14ac:dyDescent="0.2">
      <c r="A4799" s="3">
        <v>35450</v>
      </c>
      <c r="B4799" s="2">
        <v>524</v>
      </c>
      <c r="C4799" t="s">
        <v>9483</v>
      </c>
      <c r="D4799" s="17">
        <v>3</v>
      </c>
    </row>
    <row r="4800" spans="1:4" x14ac:dyDescent="0.2">
      <c r="A4800" s="3">
        <v>35450</v>
      </c>
      <c r="B4800" s="2">
        <v>447</v>
      </c>
      <c r="C4800" t="s">
        <v>9411</v>
      </c>
      <c r="D4800" s="17">
        <v>3</v>
      </c>
    </row>
    <row r="4801" spans="1:4" x14ac:dyDescent="0.2">
      <c r="A4801" s="3">
        <v>35450</v>
      </c>
      <c r="B4801" s="2">
        <v>264</v>
      </c>
      <c r="C4801" t="s">
        <v>9236</v>
      </c>
      <c r="D4801" s="17">
        <v>2</v>
      </c>
    </row>
    <row r="4802" spans="1:4" x14ac:dyDescent="0.2">
      <c r="A4802" s="3">
        <v>35450</v>
      </c>
      <c r="B4802" s="2">
        <v>813</v>
      </c>
      <c r="C4802" t="s">
        <v>9759</v>
      </c>
      <c r="D4802" s="17">
        <v>4</v>
      </c>
    </row>
    <row r="4803" spans="1:4" x14ac:dyDescent="0.2">
      <c r="A4803" s="3">
        <v>35450</v>
      </c>
      <c r="B4803" s="2">
        <v>724</v>
      </c>
      <c r="C4803" t="s">
        <v>9677</v>
      </c>
      <c r="D4803" s="17">
        <v>2</v>
      </c>
    </row>
    <row r="4804" spans="1:4" x14ac:dyDescent="0.2">
      <c r="A4804" s="3">
        <v>35450</v>
      </c>
      <c r="B4804" s="2">
        <v>378</v>
      </c>
      <c r="C4804" t="s">
        <v>9343</v>
      </c>
      <c r="D4804" s="17">
        <v>4</v>
      </c>
    </row>
    <row r="4805" spans="1:4" x14ac:dyDescent="0.2">
      <c r="A4805" s="3">
        <v>35450</v>
      </c>
      <c r="B4805" s="2">
        <v>860</v>
      </c>
      <c r="C4805" t="s">
        <v>9804</v>
      </c>
      <c r="D4805" s="17">
        <v>4</v>
      </c>
    </row>
    <row r="4806" spans="1:4" x14ac:dyDescent="0.2">
      <c r="A4806" s="3">
        <v>35450</v>
      </c>
      <c r="B4806" s="2">
        <v>971</v>
      </c>
      <c r="C4806" t="s">
        <v>9908</v>
      </c>
      <c r="D4806" s="17">
        <v>4</v>
      </c>
    </row>
    <row r="4807" spans="1:4" x14ac:dyDescent="0.2">
      <c r="A4807" s="3">
        <v>35450</v>
      </c>
      <c r="B4807" s="2">
        <v>1054</v>
      </c>
      <c r="C4807" t="s">
        <v>9988</v>
      </c>
      <c r="D4807" s="17">
        <v>3</v>
      </c>
    </row>
    <row r="4808" spans="1:4" x14ac:dyDescent="0.2">
      <c r="A4808" s="3">
        <v>35450</v>
      </c>
      <c r="B4808" s="2">
        <v>598</v>
      </c>
      <c r="C4808" t="s">
        <v>9555</v>
      </c>
      <c r="D4808" s="17">
        <v>3</v>
      </c>
    </row>
    <row r="4809" spans="1:4" x14ac:dyDescent="0.2">
      <c r="A4809" s="3">
        <v>35450</v>
      </c>
      <c r="B4809" s="2">
        <v>1027</v>
      </c>
      <c r="C4809" t="s">
        <v>9962</v>
      </c>
      <c r="D4809" s="17">
        <v>4</v>
      </c>
    </row>
    <row r="4810" spans="1:4" x14ac:dyDescent="0.2">
      <c r="A4810" s="3">
        <v>35450</v>
      </c>
      <c r="B4810" s="2">
        <v>438</v>
      </c>
      <c r="C4810" t="s">
        <v>9402</v>
      </c>
      <c r="D4810" s="17">
        <v>3</v>
      </c>
    </row>
    <row r="4811" spans="1:4" x14ac:dyDescent="0.2">
      <c r="A4811" s="3">
        <v>35450</v>
      </c>
      <c r="B4811" s="2">
        <v>1093</v>
      </c>
      <c r="C4811" t="s">
        <v>10026</v>
      </c>
      <c r="D4811" s="17">
        <v>3</v>
      </c>
    </row>
    <row r="4812" spans="1:4" x14ac:dyDescent="0.2">
      <c r="A4812" s="3">
        <v>35450</v>
      </c>
      <c r="B4812" s="2">
        <v>272</v>
      </c>
      <c r="C4812" t="s">
        <v>9244</v>
      </c>
      <c r="D4812" s="17">
        <v>3</v>
      </c>
    </row>
    <row r="4813" spans="1:4" x14ac:dyDescent="0.2">
      <c r="A4813" s="3">
        <v>35450</v>
      </c>
      <c r="B4813" s="2">
        <v>448</v>
      </c>
      <c r="C4813" t="s">
        <v>9412</v>
      </c>
      <c r="D4813" s="17">
        <v>3</v>
      </c>
    </row>
    <row r="4814" spans="1:4" x14ac:dyDescent="0.2">
      <c r="A4814" s="3">
        <v>35450</v>
      </c>
      <c r="B4814" s="2">
        <v>332</v>
      </c>
      <c r="C4814" t="s">
        <v>9300</v>
      </c>
      <c r="D4814" s="17">
        <v>3</v>
      </c>
    </row>
    <row r="4815" spans="1:4" x14ac:dyDescent="0.2">
      <c r="A4815" s="3">
        <v>35450</v>
      </c>
      <c r="B4815" s="2">
        <v>681</v>
      </c>
      <c r="C4815" t="s">
        <v>9636</v>
      </c>
      <c r="D4815" s="17">
        <v>3</v>
      </c>
    </row>
    <row r="4816" spans="1:4" x14ac:dyDescent="0.2">
      <c r="A4816" s="3">
        <v>35450</v>
      </c>
      <c r="B4816" s="2">
        <v>3</v>
      </c>
      <c r="C4816" t="s">
        <v>8985</v>
      </c>
      <c r="D4816" s="17">
        <v>3</v>
      </c>
    </row>
    <row r="4817" spans="1:4" x14ac:dyDescent="0.2">
      <c r="A4817" s="3">
        <v>35450</v>
      </c>
      <c r="B4817" s="2">
        <v>86</v>
      </c>
      <c r="C4817" t="s">
        <v>9067</v>
      </c>
      <c r="D4817" s="17">
        <v>2</v>
      </c>
    </row>
    <row r="4818" spans="1:4" x14ac:dyDescent="0.2">
      <c r="A4818" s="3">
        <v>35450</v>
      </c>
      <c r="B4818" s="2">
        <v>1394</v>
      </c>
      <c r="C4818" t="s">
        <v>10313</v>
      </c>
      <c r="D4818" s="17">
        <v>4</v>
      </c>
    </row>
    <row r="4819" spans="1:4" x14ac:dyDescent="0.2">
      <c r="A4819" s="3">
        <v>35450</v>
      </c>
      <c r="B4819" s="2">
        <v>585</v>
      </c>
      <c r="C4819" t="s">
        <v>9542</v>
      </c>
      <c r="D4819" s="17">
        <v>2</v>
      </c>
    </row>
    <row r="4820" spans="1:4" x14ac:dyDescent="0.2">
      <c r="A4820" s="3">
        <v>35450</v>
      </c>
      <c r="B4820" s="2">
        <v>1041</v>
      </c>
      <c r="C4820" t="s">
        <v>9976</v>
      </c>
      <c r="D4820" s="17">
        <v>4</v>
      </c>
    </row>
    <row r="4821" spans="1:4" x14ac:dyDescent="0.2">
      <c r="A4821" s="3">
        <v>35450</v>
      </c>
      <c r="B4821" s="2">
        <v>818</v>
      </c>
      <c r="C4821" t="s">
        <v>9764</v>
      </c>
      <c r="D4821" s="17">
        <v>3</v>
      </c>
    </row>
    <row r="4822" spans="1:4" x14ac:dyDescent="0.2">
      <c r="A4822" s="3">
        <v>35450</v>
      </c>
      <c r="B4822" s="2">
        <v>342</v>
      </c>
      <c r="C4822" t="s">
        <v>9310</v>
      </c>
      <c r="D4822" s="17">
        <v>3</v>
      </c>
    </row>
    <row r="4823" spans="1:4" x14ac:dyDescent="0.2">
      <c r="A4823" s="3">
        <v>35450</v>
      </c>
      <c r="B4823" s="2">
        <v>858</v>
      </c>
      <c r="C4823" t="s">
        <v>9802</v>
      </c>
      <c r="D4823" s="17">
        <v>4</v>
      </c>
    </row>
    <row r="4824" spans="1:4" x14ac:dyDescent="0.2">
      <c r="A4824" s="3">
        <v>35450</v>
      </c>
      <c r="B4824" s="2">
        <v>1367</v>
      </c>
      <c r="C4824" t="s">
        <v>10288</v>
      </c>
      <c r="D4824" s="17">
        <v>4</v>
      </c>
    </row>
    <row r="4825" spans="1:4" x14ac:dyDescent="0.2">
      <c r="A4825" s="3">
        <v>35450</v>
      </c>
      <c r="B4825" s="2">
        <v>252</v>
      </c>
      <c r="C4825" t="s">
        <v>9224</v>
      </c>
      <c r="D4825" s="17">
        <v>4</v>
      </c>
    </row>
    <row r="4826" spans="1:4" x14ac:dyDescent="0.2">
      <c r="A4826" s="3">
        <v>35450</v>
      </c>
      <c r="B4826" s="2">
        <v>529</v>
      </c>
      <c r="C4826" t="s">
        <v>9488</v>
      </c>
      <c r="D4826" s="17">
        <v>4</v>
      </c>
    </row>
    <row r="4827" spans="1:4" x14ac:dyDescent="0.2">
      <c r="A4827" s="3">
        <v>35450</v>
      </c>
      <c r="B4827" s="2">
        <v>479</v>
      </c>
      <c r="C4827" t="s">
        <v>9441</v>
      </c>
      <c r="D4827" s="17">
        <v>4</v>
      </c>
    </row>
    <row r="4828" spans="1:4" x14ac:dyDescent="0.2">
      <c r="A4828" s="3">
        <v>35450</v>
      </c>
      <c r="B4828" s="2">
        <v>629</v>
      </c>
      <c r="C4828" t="s">
        <v>9586</v>
      </c>
      <c r="D4828" s="17">
        <v>4</v>
      </c>
    </row>
    <row r="4829" spans="1:4" x14ac:dyDescent="0.2">
      <c r="A4829" s="3">
        <v>35450</v>
      </c>
      <c r="B4829" s="2">
        <v>389</v>
      </c>
      <c r="C4829" t="s">
        <v>9354</v>
      </c>
      <c r="D4829" s="17">
        <v>3</v>
      </c>
    </row>
    <row r="4830" spans="1:4" x14ac:dyDescent="0.2">
      <c r="A4830" s="3">
        <v>35450</v>
      </c>
      <c r="B4830" s="2">
        <v>460</v>
      </c>
      <c r="C4830" t="s">
        <v>9423</v>
      </c>
      <c r="D4830" s="17">
        <v>3</v>
      </c>
    </row>
    <row r="4831" spans="1:4" x14ac:dyDescent="0.2">
      <c r="A4831" s="3">
        <v>35450</v>
      </c>
      <c r="B4831" s="2">
        <v>1075</v>
      </c>
      <c r="C4831" t="s">
        <v>10008</v>
      </c>
      <c r="D4831" s="17">
        <v>3</v>
      </c>
    </row>
    <row r="4832" spans="1:4" x14ac:dyDescent="0.2">
      <c r="A4832" s="3">
        <v>35450</v>
      </c>
      <c r="B4832" s="2">
        <v>372</v>
      </c>
      <c r="C4832" t="s">
        <v>9337</v>
      </c>
      <c r="D4832" s="17">
        <v>3</v>
      </c>
    </row>
    <row r="4833" spans="1:4" x14ac:dyDescent="0.2">
      <c r="A4833" s="3">
        <v>35450</v>
      </c>
      <c r="B4833" s="2">
        <v>510</v>
      </c>
      <c r="C4833" t="s">
        <v>9470</v>
      </c>
      <c r="D4833" s="17">
        <v>3</v>
      </c>
    </row>
    <row r="4834" spans="1:4" x14ac:dyDescent="0.2">
      <c r="A4834" s="3">
        <v>35450</v>
      </c>
      <c r="B4834" s="2">
        <v>1038</v>
      </c>
      <c r="C4834" t="s">
        <v>9973</v>
      </c>
      <c r="D4834" s="17">
        <v>4</v>
      </c>
    </row>
    <row r="4835" spans="1:4" x14ac:dyDescent="0.2">
      <c r="A4835" s="3">
        <v>35450</v>
      </c>
      <c r="B4835" s="2">
        <v>1215</v>
      </c>
      <c r="C4835" t="s">
        <v>10139</v>
      </c>
      <c r="D4835" s="17">
        <v>2</v>
      </c>
    </row>
    <row r="4836" spans="1:4" x14ac:dyDescent="0.2">
      <c r="A4836" s="3">
        <v>35450</v>
      </c>
      <c r="B4836" s="2">
        <v>1098</v>
      </c>
      <c r="C4836" t="s">
        <v>10031</v>
      </c>
      <c r="D4836" s="17">
        <v>3</v>
      </c>
    </row>
    <row r="4837" spans="1:4" x14ac:dyDescent="0.2">
      <c r="A4837" s="3">
        <v>35450</v>
      </c>
      <c r="B4837" s="2">
        <v>1448</v>
      </c>
      <c r="C4837" t="s">
        <v>10366</v>
      </c>
      <c r="D4837" s="17">
        <v>4</v>
      </c>
    </row>
    <row r="4838" spans="1:4" x14ac:dyDescent="0.2">
      <c r="A4838" s="3">
        <v>35450</v>
      </c>
      <c r="B4838" s="2">
        <v>805</v>
      </c>
      <c r="C4838" t="s">
        <v>9751</v>
      </c>
      <c r="D4838" s="17">
        <v>2</v>
      </c>
    </row>
    <row r="4839" spans="1:4" x14ac:dyDescent="0.2">
      <c r="A4839" s="3">
        <v>35450</v>
      </c>
      <c r="B4839" s="2">
        <v>356</v>
      </c>
      <c r="C4839" t="s">
        <v>9322</v>
      </c>
      <c r="D4839" s="17">
        <v>2</v>
      </c>
    </row>
    <row r="4840" spans="1:4" x14ac:dyDescent="0.2">
      <c r="A4840" s="3">
        <v>35450</v>
      </c>
      <c r="B4840" s="2">
        <v>559</v>
      </c>
      <c r="C4840" t="s">
        <v>9518</v>
      </c>
      <c r="D4840" s="17">
        <v>4</v>
      </c>
    </row>
    <row r="4841" spans="1:4" x14ac:dyDescent="0.2">
      <c r="A4841" s="3">
        <v>35450</v>
      </c>
      <c r="B4841" s="2">
        <v>776</v>
      </c>
      <c r="C4841" t="s">
        <v>9724</v>
      </c>
      <c r="D4841" s="17">
        <v>4</v>
      </c>
    </row>
    <row r="4842" spans="1:4" x14ac:dyDescent="0.2">
      <c r="A4842" s="3">
        <v>35450</v>
      </c>
      <c r="B4842" s="2">
        <v>137</v>
      </c>
      <c r="C4842" t="s">
        <v>9116</v>
      </c>
      <c r="D4842" s="17">
        <v>4</v>
      </c>
    </row>
    <row r="4843" spans="1:4" x14ac:dyDescent="0.2">
      <c r="A4843" s="3">
        <v>35450</v>
      </c>
      <c r="B4843" s="2">
        <v>127</v>
      </c>
      <c r="C4843" t="s">
        <v>9107</v>
      </c>
      <c r="D4843" s="17">
        <v>3</v>
      </c>
    </row>
    <row r="4844" spans="1:4" x14ac:dyDescent="0.2">
      <c r="A4844" s="3">
        <v>35450</v>
      </c>
      <c r="B4844" s="2">
        <v>1302</v>
      </c>
      <c r="C4844" t="s">
        <v>10225</v>
      </c>
      <c r="D4844" s="17">
        <v>2</v>
      </c>
    </row>
    <row r="4845" spans="1:4" x14ac:dyDescent="0.2">
      <c r="A4845" s="3">
        <v>35450</v>
      </c>
      <c r="B4845" s="2">
        <v>1306</v>
      </c>
      <c r="C4845" t="s">
        <v>10229</v>
      </c>
      <c r="D4845" s="17">
        <v>3</v>
      </c>
    </row>
    <row r="4846" spans="1:4" x14ac:dyDescent="0.2">
      <c r="A4846" s="3">
        <v>35450</v>
      </c>
      <c r="B4846" s="2">
        <v>930</v>
      </c>
      <c r="C4846" t="s">
        <v>9870</v>
      </c>
      <c r="D4846" s="17">
        <v>3</v>
      </c>
    </row>
    <row r="4847" spans="1:4" x14ac:dyDescent="0.2">
      <c r="A4847" s="3">
        <v>35450</v>
      </c>
      <c r="B4847" s="2">
        <v>1279</v>
      </c>
      <c r="C4847" t="s">
        <v>10202</v>
      </c>
      <c r="D4847" s="17">
        <v>3</v>
      </c>
    </row>
    <row r="4848" spans="1:4" x14ac:dyDescent="0.2">
      <c r="A4848" s="3">
        <v>35450</v>
      </c>
      <c r="B4848" s="2">
        <v>231</v>
      </c>
      <c r="C4848" t="s">
        <v>9204</v>
      </c>
      <c r="D4848" s="17">
        <v>3</v>
      </c>
    </row>
    <row r="4849" spans="1:4" x14ac:dyDescent="0.2">
      <c r="A4849" s="3">
        <v>35450</v>
      </c>
      <c r="B4849" s="2">
        <v>260</v>
      </c>
      <c r="C4849" t="s">
        <v>9232</v>
      </c>
      <c r="D4849" s="17">
        <v>2</v>
      </c>
    </row>
    <row r="4850" spans="1:4" x14ac:dyDescent="0.2">
      <c r="A4850" s="3">
        <v>35450</v>
      </c>
      <c r="B4850" s="2">
        <v>903</v>
      </c>
      <c r="C4850" t="s">
        <v>9844</v>
      </c>
      <c r="D4850" s="17">
        <v>3</v>
      </c>
    </row>
    <row r="4851" spans="1:4" x14ac:dyDescent="0.2">
      <c r="A4851" s="3">
        <v>35450</v>
      </c>
      <c r="B4851" s="2">
        <v>393</v>
      </c>
      <c r="C4851" t="s">
        <v>9358</v>
      </c>
      <c r="D4851" s="17">
        <v>2</v>
      </c>
    </row>
    <row r="4852" spans="1:4" x14ac:dyDescent="0.2">
      <c r="A4852" s="3">
        <v>35450</v>
      </c>
      <c r="B4852" s="2">
        <v>503</v>
      </c>
      <c r="C4852" t="s">
        <v>9463</v>
      </c>
      <c r="D4852" s="17">
        <v>3</v>
      </c>
    </row>
    <row r="4853" spans="1:4" x14ac:dyDescent="0.2">
      <c r="A4853" s="3">
        <v>35450</v>
      </c>
      <c r="B4853" s="2">
        <v>587</v>
      </c>
      <c r="C4853" t="s">
        <v>9544</v>
      </c>
      <c r="D4853" s="17">
        <v>2</v>
      </c>
    </row>
    <row r="4854" spans="1:4" x14ac:dyDescent="0.2">
      <c r="A4854" s="3">
        <v>35450</v>
      </c>
      <c r="B4854" s="2">
        <v>337</v>
      </c>
      <c r="C4854" t="s">
        <v>9305</v>
      </c>
      <c r="D4854" s="17">
        <v>3</v>
      </c>
    </row>
    <row r="4855" spans="1:4" x14ac:dyDescent="0.2">
      <c r="A4855" s="3">
        <v>35450</v>
      </c>
      <c r="B4855" s="2">
        <v>1086</v>
      </c>
      <c r="C4855" t="s">
        <v>10019</v>
      </c>
      <c r="D4855" s="17">
        <v>2</v>
      </c>
    </row>
    <row r="4856" spans="1:4" x14ac:dyDescent="0.2">
      <c r="A4856" s="3">
        <v>35450</v>
      </c>
      <c r="B4856" s="2">
        <v>397</v>
      </c>
      <c r="C4856" t="s">
        <v>9362</v>
      </c>
      <c r="D4856" s="17">
        <v>2</v>
      </c>
    </row>
    <row r="4857" spans="1:4" x14ac:dyDescent="0.2">
      <c r="A4857" s="3">
        <v>35450</v>
      </c>
      <c r="B4857" s="2">
        <v>1319</v>
      </c>
      <c r="C4857" t="s">
        <v>10242</v>
      </c>
      <c r="D4857" s="17">
        <v>3</v>
      </c>
    </row>
    <row r="4858" spans="1:4" x14ac:dyDescent="0.2">
      <c r="A4858" s="3">
        <v>35450</v>
      </c>
      <c r="B4858" s="2">
        <v>1520</v>
      </c>
      <c r="C4858" t="s">
        <v>10435</v>
      </c>
      <c r="D4858" s="17">
        <v>3</v>
      </c>
    </row>
    <row r="4859" spans="1:4" x14ac:dyDescent="0.2">
      <c r="A4859" s="3">
        <v>35450</v>
      </c>
      <c r="B4859" s="2">
        <v>557</v>
      </c>
      <c r="C4859" t="s">
        <v>9516</v>
      </c>
      <c r="D4859" s="17">
        <v>2</v>
      </c>
    </row>
    <row r="4860" spans="1:4" x14ac:dyDescent="0.2">
      <c r="A4860" s="3">
        <v>35450</v>
      </c>
      <c r="B4860" s="2">
        <v>401</v>
      </c>
      <c r="C4860" t="s">
        <v>9366</v>
      </c>
      <c r="D4860" s="17">
        <v>3</v>
      </c>
    </row>
    <row r="4861" spans="1:4" x14ac:dyDescent="0.2">
      <c r="A4861" s="3">
        <v>35450</v>
      </c>
      <c r="B4861" s="2">
        <v>1077</v>
      </c>
      <c r="C4861" t="s">
        <v>10010</v>
      </c>
      <c r="D4861" s="17">
        <v>2</v>
      </c>
    </row>
    <row r="4862" spans="1:4" x14ac:dyDescent="0.2">
      <c r="A4862" s="3">
        <v>35450</v>
      </c>
      <c r="B4862" s="2">
        <v>1227</v>
      </c>
      <c r="C4862" t="s">
        <v>10151</v>
      </c>
      <c r="D4862" s="17">
        <v>4</v>
      </c>
    </row>
    <row r="4863" spans="1:4" x14ac:dyDescent="0.2">
      <c r="A4863" s="3">
        <v>35450</v>
      </c>
      <c r="B4863" s="2">
        <v>777</v>
      </c>
      <c r="C4863" t="s">
        <v>9725</v>
      </c>
      <c r="D4863" s="17">
        <v>3</v>
      </c>
    </row>
    <row r="4864" spans="1:4" x14ac:dyDescent="0.2">
      <c r="A4864" s="3">
        <v>35450</v>
      </c>
      <c r="B4864" s="2">
        <v>567</v>
      </c>
      <c r="C4864" t="s">
        <v>9525</v>
      </c>
      <c r="D4864" s="17">
        <v>3</v>
      </c>
    </row>
    <row r="4865" spans="1:4" x14ac:dyDescent="0.2">
      <c r="A4865" s="3">
        <v>35450</v>
      </c>
      <c r="B4865" s="2">
        <v>784</v>
      </c>
      <c r="C4865" t="s">
        <v>9732</v>
      </c>
      <c r="D4865" s="17">
        <v>3</v>
      </c>
    </row>
    <row r="4866" spans="1:4" x14ac:dyDescent="0.2">
      <c r="A4866" s="3">
        <v>35450</v>
      </c>
      <c r="B4866" s="2">
        <v>1233</v>
      </c>
      <c r="C4866" t="s">
        <v>10157</v>
      </c>
      <c r="D4866" s="17">
        <v>3</v>
      </c>
    </row>
    <row r="4867" spans="1:4" x14ac:dyDescent="0.2">
      <c r="A4867" s="3">
        <v>35450</v>
      </c>
      <c r="B4867" s="2">
        <v>345</v>
      </c>
      <c r="C4867" t="s">
        <v>9313</v>
      </c>
      <c r="D4867" s="17">
        <v>3</v>
      </c>
    </row>
    <row r="4868" spans="1:4" x14ac:dyDescent="0.2">
      <c r="A4868" s="3">
        <v>35450</v>
      </c>
      <c r="B4868" s="2">
        <v>307</v>
      </c>
      <c r="C4868" t="s">
        <v>9276</v>
      </c>
      <c r="D4868" s="17">
        <v>4</v>
      </c>
    </row>
    <row r="4869" spans="1:4" x14ac:dyDescent="0.2">
      <c r="A4869" s="3">
        <v>35450</v>
      </c>
      <c r="B4869" s="2">
        <v>255</v>
      </c>
      <c r="C4869" t="s">
        <v>9227</v>
      </c>
      <c r="D4869" s="17">
        <v>4</v>
      </c>
    </row>
    <row r="4870" spans="1:4" x14ac:dyDescent="0.2">
      <c r="A4870" s="3">
        <v>35450</v>
      </c>
      <c r="B4870" s="2">
        <v>138</v>
      </c>
      <c r="C4870" t="s">
        <v>9117</v>
      </c>
      <c r="D4870" s="17">
        <v>4</v>
      </c>
    </row>
    <row r="4871" spans="1:4" x14ac:dyDescent="0.2">
      <c r="A4871" s="3">
        <v>35450</v>
      </c>
      <c r="B4871" s="2">
        <v>488</v>
      </c>
      <c r="C4871" t="s">
        <v>9449</v>
      </c>
      <c r="D4871" s="17">
        <v>3</v>
      </c>
    </row>
    <row r="4872" spans="1:4" x14ac:dyDescent="0.2">
      <c r="A4872" s="3">
        <v>35450</v>
      </c>
      <c r="B4872" s="2">
        <v>1430</v>
      </c>
      <c r="C4872" t="s">
        <v>10349</v>
      </c>
      <c r="D4872" s="17">
        <v>3</v>
      </c>
    </row>
    <row r="4873" spans="1:4" x14ac:dyDescent="0.2">
      <c r="A4873" s="3">
        <v>35450</v>
      </c>
      <c r="B4873" s="2">
        <v>142</v>
      </c>
      <c r="C4873" t="s">
        <v>9121</v>
      </c>
      <c r="D4873" s="17">
        <v>5</v>
      </c>
    </row>
    <row r="4874" spans="1:4" x14ac:dyDescent="0.2">
      <c r="A4874" s="3">
        <v>35450</v>
      </c>
      <c r="B4874" s="2">
        <v>159</v>
      </c>
      <c r="C4874" t="s">
        <v>9137</v>
      </c>
      <c r="D4874" s="17">
        <v>2</v>
      </c>
    </row>
    <row r="4875" spans="1:4" x14ac:dyDescent="0.2">
      <c r="A4875" s="3">
        <v>35450</v>
      </c>
      <c r="B4875" s="2">
        <v>1095</v>
      </c>
      <c r="C4875" t="s">
        <v>10028</v>
      </c>
      <c r="D4875" s="17">
        <v>3</v>
      </c>
    </row>
    <row r="4876" spans="1:4" x14ac:dyDescent="0.2">
      <c r="A4876" s="3">
        <v>35450</v>
      </c>
      <c r="B4876" s="2">
        <v>1398</v>
      </c>
      <c r="C4876" t="s">
        <v>10317</v>
      </c>
      <c r="D4876" s="17">
        <v>3</v>
      </c>
    </row>
    <row r="4877" spans="1:4" x14ac:dyDescent="0.2">
      <c r="A4877" s="3">
        <v>35450</v>
      </c>
      <c r="B4877" s="2">
        <v>469</v>
      </c>
      <c r="C4877" t="s">
        <v>9432</v>
      </c>
      <c r="D4877" s="17">
        <v>2</v>
      </c>
    </row>
    <row r="4878" spans="1:4" x14ac:dyDescent="0.2">
      <c r="A4878" s="3">
        <v>35450</v>
      </c>
      <c r="B4878" s="2">
        <v>872</v>
      </c>
      <c r="C4878" t="s">
        <v>9815</v>
      </c>
      <c r="D4878" s="17">
        <v>3</v>
      </c>
    </row>
    <row r="4879" spans="1:4" x14ac:dyDescent="0.2">
      <c r="A4879" s="3">
        <v>35450</v>
      </c>
      <c r="B4879" s="2">
        <v>489</v>
      </c>
      <c r="C4879" t="s">
        <v>9450</v>
      </c>
      <c r="D4879" s="17">
        <v>3</v>
      </c>
    </row>
    <row r="4880" spans="1:4" x14ac:dyDescent="0.2">
      <c r="A4880" s="3">
        <v>35450</v>
      </c>
      <c r="B4880" s="2">
        <v>80</v>
      </c>
      <c r="C4880" t="s">
        <v>9061</v>
      </c>
      <c r="D4880" s="17">
        <v>4</v>
      </c>
    </row>
    <row r="4881" spans="1:4" x14ac:dyDescent="0.2">
      <c r="A4881" s="3">
        <v>35450</v>
      </c>
      <c r="B4881" s="2">
        <v>187</v>
      </c>
      <c r="C4881" t="s">
        <v>9163</v>
      </c>
      <c r="D4881" s="17">
        <v>4</v>
      </c>
    </row>
    <row r="4882" spans="1:4" x14ac:dyDescent="0.2">
      <c r="A4882" s="3">
        <v>35450</v>
      </c>
      <c r="B4882" s="2">
        <v>1375</v>
      </c>
      <c r="C4882" t="s">
        <v>10295</v>
      </c>
      <c r="D4882" s="17">
        <v>2</v>
      </c>
    </row>
    <row r="4883" spans="1:4" x14ac:dyDescent="0.2">
      <c r="A4883" s="3">
        <v>35450</v>
      </c>
      <c r="B4883" s="2">
        <v>100</v>
      </c>
      <c r="C4883" t="s">
        <v>9081</v>
      </c>
      <c r="D4883" s="17">
        <v>5</v>
      </c>
    </row>
    <row r="4884" spans="1:4" x14ac:dyDescent="0.2">
      <c r="A4884" s="3">
        <v>35450</v>
      </c>
      <c r="B4884" s="2">
        <v>809</v>
      </c>
      <c r="C4884" t="s">
        <v>9755</v>
      </c>
      <c r="D4884" s="17">
        <v>4</v>
      </c>
    </row>
    <row r="4885" spans="1:4" x14ac:dyDescent="0.2">
      <c r="A4885" s="3">
        <v>35450</v>
      </c>
      <c r="B4885" s="2">
        <v>653</v>
      </c>
      <c r="C4885" t="s">
        <v>9610</v>
      </c>
      <c r="D4885" s="17">
        <v>4</v>
      </c>
    </row>
    <row r="4886" spans="1:4" x14ac:dyDescent="0.2">
      <c r="A4886" s="3">
        <v>35450</v>
      </c>
      <c r="B4886" s="2">
        <v>370</v>
      </c>
      <c r="C4886" t="s">
        <v>9335</v>
      </c>
      <c r="D4886" s="17">
        <v>4</v>
      </c>
    </row>
    <row r="4887" spans="1:4" x14ac:dyDescent="0.2">
      <c r="A4887" s="3">
        <v>35450</v>
      </c>
      <c r="B4887" s="2">
        <v>826</v>
      </c>
      <c r="C4887" t="s">
        <v>9771</v>
      </c>
      <c r="D4887" s="17">
        <v>4</v>
      </c>
    </row>
    <row r="4888" spans="1:4" x14ac:dyDescent="0.2">
      <c r="A4888" s="3">
        <v>35450</v>
      </c>
      <c r="B4888" s="2">
        <v>603</v>
      </c>
      <c r="C4888" t="s">
        <v>9560</v>
      </c>
      <c r="D4888" s="17">
        <v>3</v>
      </c>
    </row>
    <row r="4889" spans="1:4" x14ac:dyDescent="0.2">
      <c r="A4889" s="3">
        <v>35450</v>
      </c>
      <c r="B4889" s="2">
        <v>127</v>
      </c>
      <c r="C4889" t="s">
        <v>9107</v>
      </c>
      <c r="D4889" s="17">
        <v>3</v>
      </c>
    </row>
    <row r="4890" spans="1:4" x14ac:dyDescent="0.2">
      <c r="A4890" s="3">
        <v>35450</v>
      </c>
      <c r="B4890" s="2">
        <v>1142</v>
      </c>
      <c r="C4890" t="s">
        <v>10072</v>
      </c>
      <c r="D4890" s="17">
        <v>3</v>
      </c>
    </row>
    <row r="4891" spans="1:4" x14ac:dyDescent="0.2">
      <c r="A4891" s="3">
        <v>35450</v>
      </c>
      <c r="B4891" s="2">
        <v>1213</v>
      </c>
      <c r="C4891" t="s">
        <v>10137</v>
      </c>
      <c r="D4891" s="17">
        <v>3</v>
      </c>
    </row>
    <row r="4892" spans="1:4" x14ac:dyDescent="0.2">
      <c r="A4892" s="3">
        <v>35450</v>
      </c>
      <c r="B4892" s="2">
        <v>410</v>
      </c>
      <c r="C4892" t="s">
        <v>9375</v>
      </c>
      <c r="D4892" s="17">
        <v>3</v>
      </c>
    </row>
    <row r="4893" spans="1:4" x14ac:dyDescent="0.2">
      <c r="A4893" s="3">
        <v>35450</v>
      </c>
      <c r="B4893" s="2">
        <v>293</v>
      </c>
      <c r="C4893" t="s">
        <v>9263</v>
      </c>
      <c r="D4893" s="17">
        <v>3</v>
      </c>
    </row>
    <row r="4894" spans="1:4" x14ac:dyDescent="0.2">
      <c r="A4894" s="3">
        <v>35450</v>
      </c>
      <c r="B4894" s="2">
        <v>41</v>
      </c>
      <c r="C4894" t="s">
        <v>9023</v>
      </c>
      <c r="D4894" s="17">
        <v>3</v>
      </c>
    </row>
    <row r="4895" spans="1:4" x14ac:dyDescent="0.2">
      <c r="A4895" s="3">
        <v>35450</v>
      </c>
      <c r="B4895" s="2">
        <v>230</v>
      </c>
      <c r="C4895" t="s">
        <v>9203</v>
      </c>
      <c r="D4895" s="17">
        <v>4</v>
      </c>
    </row>
    <row r="4896" spans="1:4" x14ac:dyDescent="0.2">
      <c r="A4896" s="3">
        <v>35450</v>
      </c>
      <c r="B4896" s="2">
        <v>806</v>
      </c>
      <c r="C4896" t="s">
        <v>9752</v>
      </c>
      <c r="D4896" s="17">
        <v>2</v>
      </c>
    </row>
    <row r="4897" spans="1:4" x14ac:dyDescent="0.2">
      <c r="A4897" s="3">
        <v>35450</v>
      </c>
      <c r="B4897" s="2">
        <v>1522</v>
      </c>
      <c r="C4897" t="s">
        <v>10437</v>
      </c>
      <c r="D4897" s="17">
        <v>3</v>
      </c>
    </row>
    <row r="4898" spans="1:4" x14ac:dyDescent="0.2">
      <c r="A4898" s="3">
        <v>35450</v>
      </c>
      <c r="B4898" s="2">
        <v>47</v>
      </c>
      <c r="C4898" t="s">
        <v>9029</v>
      </c>
      <c r="D4898" s="17">
        <v>3</v>
      </c>
    </row>
    <row r="4899" spans="1:4" x14ac:dyDescent="0.2">
      <c r="A4899" s="3">
        <v>35450</v>
      </c>
      <c r="B4899" s="2">
        <v>297</v>
      </c>
      <c r="C4899" t="s">
        <v>9267</v>
      </c>
      <c r="D4899" s="17">
        <v>3</v>
      </c>
    </row>
    <row r="4900" spans="1:4" x14ac:dyDescent="0.2">
      <c r="A4900" s="3">
        <v>35450</v>
      </c>
      <c r="B4900" s="2">
        <v>607</v>
      </c>
      <c r="C4900" t="s">
        <v>9564</v>
      </c>
      <c r="D4900" s="17">
        <v>3</v>
      </c>
    </row>
    <row r="4901" spans="1:4" x14ac:dyDescent="0.2">
      <c r="A4901" s="3">
        <v>35450</v>
      </c>
      <c r="B4901" s="2">
        <v>91</v>
      </c>
      <c r="C4901" t="s">
        <v>9072</v>
      </c>
      <c r="D4901" s="17">
        <v>3</v>
      </c>
    </row>
    <row r="4902" spans="1:4" x14ac:dyDescent="0.2">
      <c r="A4902" s="3">
        <v>35450</v>
      </c>
      <c r="B4902" s="2">
        <v>81</v>
      </c>
      <c r="C4902" t="s">
        <v>9062</v>
      </c>
      <c r="D4902" s="17">
        <v>3</v>
      </c>
    </row>
    <row r="4903" spans="1:4" x14ac:dyDescent="0.2">
      <c r="A4903" s="3">
        <v>35450</v>
      </c>
      <c r="B4903" s="2">
        <v>1256</v>
      </c>
      <c r="C4903" t="s">
        <v>10180</v>
      </c>
      <c r="D4903" s="17">
        <v>5</v>
      </c>
    </row>
    <row r="4904" spans="1:4" x14ac:dyDescent="0.2">
      <c r="A4904" s="3">
        <v>35450</v>
      </c>
      <c r="B4904" s="2">
        <v>1260</v>
      </c>
      <c r="C4904" t="s">
        <v>10184</v>
      </c>
      <c r="D4904" s="17">
        <v>4</v>
      </c>
    </row>
    <row r="4905" spans="1:4" x14ac:dyDescent="0.2">
      <c r="A4905" s="3">
        <v>35450</v>
      </c>
      <c r="B4905" s="2">
        <v>517</v>
      </c>
      <c r="C4905" t="s">
        <v>9476</v>
      </c>
      <c r="D4905" s="17">
        <v>4</v>
      </c>
    </row>
    <row r="4906" spans="1:4" x14ac:dyDescent="0.2">
      <c r="A4906" s="3">
        <v>35450</v>
      </c>
      <c r="B4906" s="2">
        <v>1299</v>
      </c>
      <c r="C4906" t="s">
        <v>10222</v>
      </c>
      <c r="D4906" s="17">
        <v>4</v>
      </c>
    </row>
    <row r="4907" spans="1:4" x14ac:dyDescent="0.2">
      <c r="A4907" s="3">
        <v>35450</v>
      </c>
      <c r="B4907" s="2">
        <v>863</v>
      </c>
      <c r="C4907" t="s">
        <v>9807</v>
      </c>
      <c r="D4907" s="17">
        <v>4</v>
      </c>
    </row>
    <row r="4908" spans="1:4" x14ac:dyDescent="0.2">
      <c r="A4908" s="3">
        <v>35450</v>
      </c>
      <c r="B4908" s="2">
        <v>547</v>
      </c>
      <c r="C4908" t="s">
        <v>9506</v>
      </c>
      <c r="D4908" s="17">
        <v>3</v>
      </c>
    </row>
    <row r="4909" spans="1:4" x14ac:dyDescent="0.2">
      <c r="A4909" s="3">
        <v>35450</v>
      </c>
      <c r="B4909" s="2">
        <v>1495</v>
      </c>
      <c r="C4909" t="s">
        <v>10413</v>
      </c>
      <c r="D4909" s="17">
        <v>3</v>
      </c>
    </row>
    <row r="4910" spans="1:4" x14ac:dyDescent="0.2">
      <c r="A4910" s="3">
        <v>35450</v>
      </c>
      <c r="B4910" s="2">
        <v>1545</v>
      </c>
      <c r="C4910" t="s">
        <v>10460</v>
      </c>
      <c r="D4910" s="17">
        <v>3</v>
      </c>
    </row>
    <row r="4911" spans="1:4" x14ac:dyDescent="0.2">
      <c r="A4911" s="3">
        <v>35450</v>
      </c>
      <c r="B4911" s="2">
        <v>1462</v>
      </c>
      <c r="C4911" t="s">
        <v>10380</v>
      </c>
      <c r="D4911" s="17">
        <v>3</v>
      </c>
    </row>
    <row r="4912" spans="1:4" x14ac:dyDescent="0.2">
      <c r="A4912" s="3">
        <v>35450</v>
      </c>
      <c r="B4912" s="2">
        <v>1452</v>
      </c>
      <c r="C4912" t="s">
        <v>10370</v>
      </c>
      <c r="D4912" s="17">
        <v>4</v>
      </c>
    </row>
    <row r="4913" spans="1:4" x14ac:dyDescent="0.2">
      <c r="A4913" s="3">
        <v>35450</v>
      </c>
      <c r="B4913" s="2">
        <v>1069</v>
      </c>
      <c r="C4913" t="s">
        <v>10003</v>
      </c>
      <c r="D4913" s="17">
        <v>2</v>
      </c>
    </row>
    <row r="4914" spans="1:4" x14ac:dyDescent="0.2">
      <c r="A4914" s="3">
        <v>35450</v>
      </c>
      <c r="B4914" s="2">
        <v>218</v>
      </c>
      <c r="C4914" t="s">
        <v>9192</v>
      </c>
      <c r="D4914" s="17">
        <v>4</v>
      </c>
    </row>
    <row r="4915" spans="1:4" x14ac:dyDescent="0.2">
      <c r="A4915" s="3">
        <v>35450</v>
      </c>
      <c r="B4915" s="2">
        <v>900</v>
      </c>
      <c r="C4915" t="s">
        <v>9842</v>
      </c>
      <c r="D4915" s="17">
        <v>4</v>
      </c>
    </row>
    <row r="4916" spans="1:4" x14ac:dyDescent="0.2">
      <c r="A4916" s="3">
        <v>35450</v>
      </c>
      <c r="B4916" s="2">
        <v>1389</v>
      </c>
      <c r="C4916" t="s">
        <v>10308</v>
      </c>
      <c r="D4916" s="17">
        <v>4</v>
      </c>
    </row>
    <row r="4917" spans="1:4" x14ac:dyDescent="0.2">
      <c r="A4917" s="3">
        <v>35450</v>
      </c>
      <c r="B4917" s="2">
        <v>1233</v>
      </c>
      <c r="C4917" t="s">
        <v>10157</v>
      </c>
      <c r="D4917" s="17">
        <v>2</v>
      </c>
    </row>
    <row r="4918" spans="1:4" x14ac:dyDescent="0.2">
      <c r="A4918" s="3">
        <v>35450</v>
      </c>
      <c r="B4918" s="2">
        <v>557</v>
      </c>
      <c r="C4918" t="s">
        <v>9516</v>
      </c>
      <c r="D4918" s="17">
        <v>3</v>
      </c>
    </row>
    <row r="4919" spans="1:4" x14ac:dyDescent="0.2">
      <c r="A4919" s="3">
        <v>35450</v>
      </c>
      <c r="B4919" s="2">
        <v>1027</v>
      </c>
      <c r="C4919" t="s">
        <v>9962</v>
      </c>
      <c r="D4919" s="17">
        <v>5</v>
      </c>
    </row>
    <row r="4920" spans="1:4" x14ac:dyDescent="0.2">
      <c r="A4920" s="3">
        <v>35450</v>
      </c>
      <c r="B4920" s="2">
        <v>30</v>
      </c>
      <c r="C4920" t="s">
        <v>9011</v>
      </c>
      <c r="D4920" s="17">
        <v>2</v>
      </c>
    </row>
    <row r="4921" spans="1:4" x14ac:dyDescent="0.2">
      <c r="A4921" s="3">
        <v>35450</v>
      </c>
      <c r="B4921" s="2">
        <v>706</v>
      </c>
      <c r="C4921" t="s">
        <v>9659</v>
      </c>
      <c r="D4921" s="17">
        <v>3</v>
      </c>
    </row>
    <row r="4922" spans="1:4" x14ac:dyDescent="0.2">
      <c r="A4922" s="3">
        <v>35450</v>
      </c>
      <c r="B4922" s="2">
        <v>164</v>
      </c>
      <c r="C4922" t="s">
        <v>9141</v>
      </c>
      <c r="D4922" s="17">
        <v>3</v>
      </c>
    </row>
    <row r="4923" spans="1:4" x14ac:dyDescent="0.2">
      <c r="A4923" s="3">
        <v>35450</v>
      </c>
      <c r="B4923" s="2">
        <v>234</v>
      </c>
      <c r="C4923" t="s">
        <v>9207</v>
      </c>
      <c r="D4923" s="17">
        <v>3</v>
      </c>
    </row>
    <row r="4924" spans="1:4" x14ac:dyDescent="0.2">
      <c r="A4924" s="3">
        <v>35450</v>
      </c>
      <c r="B4924" s="2">
        <v>850</v>
      </c>
      <c r="C4924" t="s">
        <v>9795</v>
      </c>
      <c r="D4924" s="17">
        <v>3</v>
      </c>
    </row>
    <row r="4925" spans="1:4" x14ac:dyDescent="0.2">
      <c r="A4925" s="3">
        <v>35450</v>
      </c>
      <c r="B4925" s="2">
        <v>147</v>
      </c>
      <c r="C4925" t="s">
        <v>9126</v>
      </c>
      <c r="D4925" s="17">
        <v>3</v>
      </c>
    </row>
    <row r="4926" spans="1:4" x14ac:dyDescent="0.2">
      <c r="A4926" s="3">
        <v>35450</v>
      </c>
      <c r="B4926" s="2">
        <v>284</v>
      </c>
      <c r="C4926" t="s">
        <v>9254</v>
      </c>
      <c r="D4926" s="17">
        <v>3</v>
      </c>
    </row>
    <row r="4927" spans="1:4" x14ac:dyDescent="0.2">
      <c r="A4927" s="3">
        <v>35450</v>
      </c>
      <c r="B4927" s="2">
        <v>271</v>
      </c>
      <c r="C4927" t="s">
        <v>9243</v>
      </c>
      <c r="D4927" s="17">
        <v>4</v>
      </c>
    </row>
    <row r="4928" spans="1:4" x14ac:dyDescent="0.2">
      <c r="A4928" s="3">
        <v>35450</v>
      </c>
      <c r="B4928" s="2">
        <v>714</v>
      </c>
      <c r="C4928" t="s">
        <v>9667</v>
      </c>
      <c r="D4928" s="17">
        <v>3</v>
      </c>
    </row>
    <row r="4929" spans="1:4" x14ac:dyDescent="0.2">
      <c r="A4929" s="3">
        <v>35450</v>
      </c>
      <c r="B4929" s="2">
        <v>1357</v>
      </c>
      <c r="C4929" t="s">
        <v>10279</v>
      </c>
      <c r="D4929" s="17">
        <v>4</v>
      </c>
    </row>
    <row r="4930" spans="1:4" x14ac:dyDescent="0.2">
      <c r="A4930" s="3">
        <v>35450</v>
      </c>
      <c r="B4930" s="2">
        <v>987</v>
      </c>
      <c r="C4930" t="s">
        <v>9924</v>
      </c>
      <c r="D4930" s="17">
        <v>2</v>
      </c>
    </row>
    <row r="4931" spans="1:4" x14ac:dyDescent="0.2">
      <c r="A4931" s="3">
        <v>35450</v>
      </c>
      <c r="B4931" s="2">
        <v>1270</v>
      </c>
      <c r="C4931" t="s">
        <v>10193</v>
      </c>
      <c r="D4931" s="17">
        <v>2</v>
      </c>
    </row>
    <row r="4932" spans="1:4" x14ac:dyDescent="0.2">
      <c r="A4932" s="3">
        <v>35450</v>
      </c>
      <c r="B4932" s="2">
        <v>421</v>
      </c>
      <c r="C4932" t="s">
        <v>9385</v>
      </c>
      <c r="D4932" s="17">
        <v>4</v>
      </c>
    </row>
    <row r="4933" spans="1:4" x14ac:dyDescent="0.2">
      <c r="A4933" s="3">
        <v>35450</v>
      </c>
      <c r="B4933" s="2">
        <v>1297</v>
      </c>
      <c r="C4933" t="s">
        <v>10220</v>
      </c>
      <c r="D4933" s="17">
        <v>4</v>
      </c>
    </row>
    <row r="4934" spans="1:4" x14ac:dyDescent="0.2">
      <c r="A4934" s="3">
        <v>35450</v>
      </c>
      <c r="B4934" s="2">
        <v>754</v>
      </c>
      <c r="C4934" t="s">
        <v>9706</v>
      </c>
      <c r="D4934" s="17">
        <v>4</v>
      </c>
    </row>
    <row r="4935" spans="1:4" x14ac:dyDescent="0.2">
      <c r="A4935" s="3">
        <v>35450</v>
      </c>
      <c r="B4935" s="2">
        <v>1097</v>
      </c>
      <c r="C4935" t="s">
        <v>10030</v>
      </c>
      <c r="D4935" s="17">
        <v>3</v>
      </c>
    </row>
    <row r="4936" spans="1:4" x14ac:dyDescent="0.2">
      <c r="A4936" s="3">
        <v>35450</v>
      </c>
      <c r="B4936" s="2">
        <v>1353</v>
      </c>
      <c r="C4936" t="s">
        <v>10275</v>
      </c>
      <c r="D4936" s="17">
        <v>3</v>
      </c>
    </row>
    <row r="4937" spans="1:4" x14ac:dyDescent="0.2">
      <c r="A4937" s="3">
        <v>35450</v>
      </c>
      <c r="B4937" s="2">
        <v>1390</v>
      </c>
      <c r="C4937" t="s">
        <v>10309</v>
      </c>
      <c r="D4937" s="17">
        <v>3</v>
      </c>
    </row>
    <row r="4938" spans="1:4" x14ac:dyDescent="0.2">
      <c r="A4938" s="3">
        <v>35450</v>
      </c>
      <c r="B4938" s="2">
        <v>887</v>
      </c>
      <c r="C4938" t="s">
        <v>9829</v>
      </c>
      <c r="D4938" s="17">
        <v>4</v>
      </c>
    </row>
    <row r="4939" spans="1:4" x14ac:dyDescent="0.2">
      <c r="A4939" s="3">
        <v>35450</v>
      </c>
      <c r="B4939" s="2">
        <v>11</v>
      </c>
      <c r="C4939" t="s">
        <v>8993</v>
      </c>
      <c r="D4939" s="17">
        <v>3</v>
      </c>
    </row>
    <row r="4940" spans="1:4" x14ac:dyDescent="0.2">
      <c r="A4940" s="3">
        <v>35450</v>
      </c>
      <c r="B4940" s="2">
        <v>1080</v>
      </c>
      <c r="C4940" t="s">
        <v>10013</v>
      </c>
      <c r="D4940" s="17">
        <v>4</v>
      </c>
    </row>
    <row r="4941" spans="1:4" x14ac:dyDescent="0.2">
      <c r="A4941" s="3">
        <v>35450</v>
      </c>
      <c r="B4941" s="2">
        <v>1294</v>
      </c>
      <c r="C4941" t="s">
        <v>10217</v>
      </c>
      <c r="D4941" s="17">
        <v>4</v>
      </c>
    </row>
    <row r="4942" spans="1:4" x14ac:dyDescent="0.2">
      <c r="A4942" s="3">
        <v>35450</v>
      </c>
      <c r="B4942" s="2">
        <v>1150</v>
      </c>
      <c r="C4942" t="s">
        <v>10079</v>
      </c>
      <c r="D4942" s="17">
        <v>4</v>
      </c>
    </row>
    <row r="4943" spans="1:4" x14ac:dyDescent="0.2">
      <c r="A4943" s="3">
        <v>35450</v>
      </c>
      <c r="B4943" s="2">
        <v>1134</v>
      </c>
      <c r="C4943" t="s">
        <v>10064</v>
      </c>
      <c r="D4943" s="17">
        <v>3</v>
      </c>
    </row>
    <row r="4944" spans="1:4" x14ac:dyDescent="0.2">
      <c r="A4944" s="3">
        <v>35450</v>
      </c>
      <c r="B4944" s="2">
        <v>1217</v>
      </c>
      <c r="C4944" t="s">
        <v>10141</v>
      </c>
      <c r="D4944" s="17">
        <v>3</v>
      </c>
    </row>
    <row r="4945" spans="1:4" x14ac:dyDescent="0.2">
      <c r="A4945" s="3">
        <v>35450</v>
      </c>
      <c r="B4945" s="2">
        <v>967</v>
      </c>
      <c r="C4945" t="s">
        <v>9904</v>
      </c>
      <c r="D4945" s="17">
        <v>4</v>
      </c>
    </row>
    <row r="4946" spans="1:4" x14ac:dyDescent="0.2">
      <c r="A4946" s="3">
        <v>35450</v>
      </c>
      <c r="B4946" s="2">
        <v>158</v>
      </c>
      <c r="C4946" t="s">
        <v>9136</v>
      </c>
      <c r="D4946" s="17">
        <v>2</v>
      </c>
    </row>
    <row r="4947" spans="1:4" x14ac:dyDescent="0.2">
      <c r="A4947" s="3">
        <v>35450</v>
      </c>
      <c r="B4947" s="2">
        <v>1028</v>
      </c>
      <c r="C4947" t="s">
        <v>9963</v>
      </c>
      <c r="D4947" s="17">
        <v>3</v>
      </c>
    </row>
    <row r="4948" spans="1:4" x14ac:dyDescent="0.2">
      <c r="A4948" s="3">
        <v>35450</v>
      </c>
      <c r="B4948" s="2">
        <v>391</v>
      </c>
      <c r="C4948" t="s">
        <v>9356</v>
      </c>
      <c r="D4948" s="17">
        <v>4</v>
      </c>
    </row>
    <row r="4949" spans="1:4" x14ac:dyDescent="0.2">
      <c r="A4949" s="3">
        <v>35450</v>
      </c>
      <c r="B4949" s="2">
        <v>329</v>
      </c>
      <c r="C4949" t="s">
        <v>9297</v>
      </c>
      <c r="D4949" s="17">
        <v>2</v>
      </c>
    </row>
    <row r="4950" spans="1:4" x14ac:dyDescent="0.2">
      <c r="A4950" s="3">
        <v>35450</v>
      </c>
      <c r="B4950" s="2">
        <v>844</v>
      </c>
      <c r="C4950" t="s">
        <v>9789</v>
      </c>
      <c r="D4950" s="17">
        <v>3</v>
      </c>
    </row>
    <row r="4951" spans="1:4" x14ac:dyDescent="0.2">
      <c r="A4951" s="3">
        <v>35450</v>
      </c>
      <c r="B4951" s="2">
        <v>1354</v>
      </c>
      <c r="C4951" t="s">
        <v>10276</v>
      </c>
      <c r="D4951" s="17">
        <v>2</v>
      </c>
    </row>
    <row r="4952" spans="1:4" x14ac:dyDescent="0.2">
      <c r="A4952" s="3">
        <v>35450</v>
      </c>
      <c r="B4952" s="2">
        <v>1383</v>
      </c>
      <c r="C4952" t="s">
        <v>10302</v>
      </c>
      <c r="D4952" s="17">
        <v>4</v>
      </c>
    </row>
    <row r="4953" spans="1:4" x14ac:dyDescent="0.2">
      <c r="A4953" s="3">
        <v>35450</v>
      </c>
      <c r="B4953" s="2">
        <v>102</v>
      </c>
      <c r="C4953" t="s">
        <v>9083</v>
      </c>
      <c r="D4953" s="17">
        <v>3</v>
      </c>
    </row>
    <row r="4954" spans="1:4" x14ac:dyDescent="0.2">
      <c r="A4954" s="3">
        <v>35450</v>
      </c>
      <c r="B4954" s="2">
        <v>791</v>
      </c>
      <c r="C4954" t="s">
        <v>9738</v>
      </c>
      <c r="D4954" s="17">
        <v>3</v>
      </c>
    </row>
    <row r="4955" spans="1:4" x14ac:dyDescent="0.2">
      <c r="A4955" s="3">
        <v>35450</v>
      </c>
      <c r="B4955" s="2">
        <v>354</v>
      </c>
      <c r="C4955" t="s">
        <v>9320</v>
      </c>
      <c r="D4955" s="17">
        <v>5</v>
      </c>
    </row>
    <row r="4956" spans="1:4" x14ac:dyDescent="0.2">
      <c r="A4956" s="3">
        <v>35450</v>
      </c>
      <c r="B4956" s="2">
        <v>837</v>
      </c>
      <c r="C4956" t="s">
        <v>9782</v>
      </c>
      <c r="D4956" s="17">
        <v>3</v>
      </c>
    </row>
    <row r="4957" spans="1:4" x14ac:dyDescent="0.2">
      <c r="A4957" s="3">
        <v>35450</v>
      </c>
      <c r="B4957" s="2">
        <v>947</v>
      </c>
      <c r="C4957" t="s">
        <v>9885</v>
      </c>
      <c r="D4957" s="17">
        <v>3</v>
      </c>
    </row>
    <row r="4958" spans="1:4" x14ac:dyDescent="0.2">
      <c r="A4958" s="3">
        <v>35450</v>
      </c>
      <c r="B4958" s="2">
        <v>1030</v>
      </c>
      <c r="C4958" t="s">
        <v>9965</v>
      </c>
      <c r="D4958" s="17">
        <v>3</v>
      </c>
    </row>
    <row r="4959" spans="1:4" x14ac:dyDescent="0.2">
      <c r="A4959" s="3">
        <v>35450</v>
      </c>
      <c r="B4959" s="2">
        <v>781</v>
      </c>
      <c r="C4959" t="s">
        <v>9729</v>
      </c>
      <c r="D4959" s="17">
        <v>3</v>
      </c>
    </row>
    <row r="4960" spans="1:4" x14ac:dyDescent="0.2">
      <c r="A4960" s="3">
        <v>35450</v>
      </c>
      <c r="B4960" s="2">
        <v>1529</v>
      </c>
      <c r="C4960" t="s">
        <v>10444</v>
      </c>
      <c r="D4960" s="17">
        <v>4</v>
      </c>
    </row>
    <row r="4961" spans="1:4" x14ac:dyDescent="0.2">
      <c r="A4961" s="3">
        <v>35450</v>
      </c>
      <c r="B4961" s="2">
        <v>248</v>
      </c>
      <c r="C4961" t="s">
        <v>9220</v>
      </c>
      <c r="D4961" s="17">
        <v>2</v>
      </c>
    </row>
    <row r="4962" spans="1:4" x14ac:dyDescent="0.2">
      <c r="A4962" s="3">
        <v>35450</v>
      </c>
      <c r="B4962" s="2">
        <v>425</v>
      </c>
      <c r="C4962" t="s">
        <v>9389</v>
      </c>
      <c r="D4962" s="17">
        <v>2</v>
      </c>
    </row>
    <row r="4963" spans="1:4" x14ac:dyDescent="0.2">
      <c r="A4963" s="3">
        <v>35450</v>
      </c>
      <c r="B4963" s="2">
        <v>308</v>
      </c>
      <c r="C4963" t="s">
        <v>9277</v>
      </c>
      <c r="D4963" s="17">
        <v>2</v>
      </c>
    </row>
    <row r="4964" spans="1:4" x14ac:dyDescent="0.2">
      <c r="A4964" s="3">
        <v>35450</v>
      </c>
      <c r="B4964" s="2">
        <v>658</v>
      </c>
      <c r="C4964" t="s">
        <v>9614</v>
      </c>
      <c r="D4964" s="17">
        <v>4</v>
      </c>
    </row>
    <row r="4965" spans="1:4" x14ac:dyDescent="0.2">
      <c r="A4965" s="3">
        <v>35450</v>
      </c>
      <c r="B4965" s="2">
        <v>754</v>
      </c>
      <c r="C4965" t="s">
        <v>9706</v>
      </c>
      <c r="D4965" s="17">
        <v>3</v>
      </c>
    </row>
    <row r="4966" spans="1:4" x14ac:dyDescent="0.2">
      <c r="A4966" s="3">
        <v>35450</v>
      </c>
      <c r="B4966" s="2">
        <v>870</v>
      </c>
      <c r="C4966" t="s">
        <v>9814</v>
      </c>
      <c r="D4966" s="17">
        <v>4</v>
      </c>
    </row>
    <row r="4967" spans="1:4" x14ac:dyDescent="0.2">
      <c r="A4967" s="3">
        <v>35450</v>
      </c>
      <c r="B4967" s="2">
        <v>847</v>
      </c>
      <c r="C4967" t="s">
        <v>9792</v>
      </c>
      <c r="D4967" s="17">
        <v>3</v>
      </c>
    </row>
    <row r="4968" spans="1:4" x14ac:dyDescent="0.2">
      <c r="A4968" s="3">
        <v>35450</v>
      </c>
      <c r="B4968" s="2">
        <v>1330</v>
      </c>
      <c r="C4968" t="s">
        <v>10252</v>
      </c>
      <c r="D4968" s="17">
        <v>3</v>
      </c>
    </row>
    <row r="4969" spans="1:4" x14ac:dyDescent="0.2">
      <c r="A4969" s="3">
        <v>35450</v>
      </c>
      <c r="B4969" s="2">
        <v>1250</v>
      </c>
      <c r="C4969" t="s">
        <v>10174</v>
      </c>
      <c r="D4969" s="17">
        <v>3</v>
      </c>
    </row>
    <row r="4970" spans="1:4" x14ac:dyDescent="0.2">
      <c r="A4970" s="3">
        <v>35450</v>
      </c>
      <c r="B4970" s="2">
        <v>95</v>
      </c>
      <c r="C4970" t="s">
        <v>9076</v>
      </c>
      <c r="D4970" s="17">
        <v>3</v>
      </c>
    </row>
    <row r="4971" spans="1:4" x14ac:dyDescent="0.2">
      <c r="A4971" s="3">
        <v>35450</v>
      </c>
      <c r="B4971" s="2">
        <v>1271</v>
      </c>
      <c r="C4971" t="s">
        <v>10194</v>
      </c>
      <c r="D4971" s="17">
        <v>3</v>
      </c>
    </row>
    <row r="4972" spans="1:4" x14ac:dyDescent="0.2">
      <c r="A4972" s="3">
        <v>35450</v>
      </c>
      <c r="B4972" s="2">
        <v>322</v>
      </c>
      <c r="C4972" t="s">
        <v>9291</v>
      </c>
      <c r="D4972" s="17">
        <v>2</v>
      </c>
    </row>
    <row r="4973" spans="1:4" x14ac:dyDescent="0.2">
      <c r="A4973" s="3">
        <v>35450</v>
      </c>
      <c r="B4973" s="2">
        <v>1004</v>
      </c>
      <c r="C4973" t="s">
        <v>9941</v>
      </c>
      <c r="D4973" s="17">
        <v>3</v>
      </c>
    </row>
    <row r="4974" spans="1:4" x14ac:dyDescent="0.2">
      <c r="A4974" s="3">
        <v>35450</v>
      </c>
      <c r="B4974" s="2">
        <v>102</v>
      </c>
      <c r="C4974" t="s">
        <v>9083</v>
      </c>
      <c r="D4974" s="17">
        <v>4</v>
      </c>
    </row>
    <row r="4975" spans="1:4" x14ac:dyDescent="0.2">
      <c r="A4975" s="3">
        <v>35450</v>
      </c>
      <c r="B4975" s="2">
        <v>738</v>
      </c>
      <c r="C4975" t="s">
        <v>9690</v>
      </c>
      <c r="D4975" s="17">
        <v>4</v>
      </c>
    </row>
    <row r="4976" spans="1:4" x14ac:dyDescent="0.2">
      <c r="A4976" s="3">
        <v>35450</v>
      </c>
      <c r="B4976" s="2">
        <v>901</v>
      </c>
      <c r="C4976" t="s">
        <v>9843</v>
      </c>
      <c r="D4976" s="17">
        <v>3</v>
      </c>
    </row>
    <row r="4977" spans="1:4" x14ac:dyDescent="0.2">
      <c r="A4977" s="3">
        <v>35450</v>
      </c>
      <c r="B4977" s="2">
        <v>1071</v>
      </c>
      <c r="C4977" t="s">
        <v>10005</v>
      </c>
      <c r="D4977" s="17">
        <v>2</v>
      </c>
    </row>
    <row r="4978" spans="1:4" x14ac:dyDescent="0.2">
      <c r="A4978" s="3">
        <v>35450</v>
      </c>
      <c r="B4978" s="2">
        <v>1460</v>
      </c>
      <c r="C4978" t="s">
        <v>10378</v>
      </c>
      <c r="D4978" s="17">
        <v>4</v>
      </c>
    </row>
    <row r="4979" spans="1:4" x14ac:dyDescent="0.2">
      <c r="A4979" s="3">
        <v>35450</v>
      </c>
      <c r="B4979" s="2">
        <v>339</v>
      </c>
      <c r="C4979" t="s">
        <v>9307</v>
      </c>
      <c r="D4979" s="17">
        <v>3</v>
      </c>
    </row>
    <row r="4980" spans="1:4" x14ac:dyDescent="0.2">
      <c r="A4980" s="3">
        <v>35450</v>
      </c>
      <c r="B4980" s="2">
        <v>955</v>
      </c>
      <c r="C4980" t="s">
        <v>9892</v>
      </c>
      <c r="D4980" s="17">
        <v>3</v>
      </c>
    </row>
    <row r="4981" spans="1:4" x14ac:dyDescent="0.2">
      <c r="A4981" s="3">
        <v>35450</v>
      </c>
      <c r="B4981" s="2">
        <v>1341</v>
      </c>
      <c r="C4981" t="s">
        <v>10263</v>
      </c>
      <c r="D4981" s="17">
        <v>3</v>
      </c>
    </row>
    <row r="4982" spans="1:4" x14ac:dyDescent="0.2">
      <c r="A4982" s="3">
        <v>35450</v>
      </c>
      <c r="B4982" s="2">
        <v>625</v>
      </c>
      <c r="C4982" t="s">
        <v>9582</v>
      </c>
      <c r="D4982" s="17">
        <v>3</v>
      </c>
    </row>
    <row r="4983" spans="1:4" x14ac:dyDescent="0.2">
      <c r="A4983" s="3">
        <v>35450</v>
      </c>
      <c r="B4983" s="2">
        <v>1214</v>
      </c>
      <c r="C4983" t="s">
        <v>10138</v>
      </c>
      <c r="D4983" s="17">
        <v>4</v>
      </c>
    </row>
    <row r="4984" spans="1:4" x14ac:dyDescent="0.2">
      <c r="A4984" s="3">
        <v>35450</v>
      </c>
      <c r="B4984" s="2">
        <v>592</v>
      </c>
      <c r="C4984" t="s">
        <v>9549</v>
      </c>
      <c r="D4984" s="17">
        <v>3</v>
      </c>
    </row>
    <row r="4985" spans="1:4" x14ac:dyDescent="0.2">
      <c r="A4985" s="3">
        <v>35450</v>
      </c>
      <c r="B4985" s="2">
        <v>1314</v>
      </c>
      <c r="C4985" t="s">
        <v>10237</v>
      </c>
      <c r="D4985" s="17">
        <v>4</v>
      </c>
    </row>
    <row r="4986" spans="1:4" x14ac:dyDescent="0.2">
      <c r="A4986" s="3">
        <v>35450</v>
      </c>
      <c r="B4986" s="2">
        <v>725</v>
      </c>
      <c r="C4986" t="s">
        <v>9678</v>
      </c>
      <c r="D4986" s="17">
        <v>2</v>
      </c>
    </row>
    <row r="4987" spans="1:4" x14ac:dyDescent="0.2">
      <c r="A4987" s="3">
        <v>35450</v>
      </c>
      <c r="B4987" s="2">
        <v>914</v>
      </c>
      <c r="C4987" t="s">
        <v>9855</v>
      </c>
      <c r="D4987" s="17">
        <v>2</v>
      </c>
    </row>
    <row r="4988" spans="1:4" x14ac:dyDescent="0.2">
      <c r="A4988" s="3">
        <v>35450</v>
      </c>
      <c r="B4988" s="2">
        <v>1491</v>
      </c>
      <c r="C4988" t="s">
        <v>10409</v>
      </c>
      <c r="D4988" s="17">
        <v>3</v>
      </c>
    </row>
    <row r="4989" spans="1:4" x14ac:dyDescent="0.2">
      <c r="A4989" s="3">
        <v>35450</v>
      </c>
      <c r="B4989" s="2">
        <v>176</v>
      </c>
      <c r="C4989" t="s">
        <v>9152</v>
      </c>
      <c r="D4989" s="17">
        <v>3</v>
      </c>
    </row>
    <row r="4990" spans="1:4" x14ac:dyDescent="0.2">
      <c r="A4990" s="3">
        <v>35450</v>
      </c>
      <c r="B4990" s="2">
        <v>1418</v>
      </c>
      <c r="C4990" t="s">
        <v>10337</v>
      </c>
      <c r="D4990" s="17">
        <v>4</v>
      </c>
    </row>
    <row r="4991" spans="1:4" x14ac:dyDescent="0.2">
      <c r="A4991" s="3">
        <v>35450</v>
      </c>
      <c r="B4991" s="2">
        <v>808</v>
      </c>
      <c r="C4991" t="s">
        <v>9754</v>
      </c>
      <c r="D4991" s="17">
        <v>3</v>
      </c>
    </row>
    <row r="4992" spans="1:4" x14ac:dyDescent="0.2">
      <c r="A4992" s="3">
        <v>35450</v>
      </c>
      <c r="B4992" s="2">
        <v>765</v>
      </c>
      <c r="C4992" t="s">
        <v>9715</v>
      </c>
      <c r="D4992" s="17">
        <v>3</v>
      </c>
    </row>
    <row r="4993" spans="1:4" x14ac:dyDescent="0.2">
      <c r="A4993" s="3">
        <v>35450</v>
      </c>
      <c r="B4993" s="2">
        <v>382</v>
      </c>
      <c r="C4993" t="s">
        <v>9347</v>
      </c>
      <c r="D4993" s="17">
        <v>3</v>
      </c>
    </row>
    <row r="4994" spans="1:4" x14ac:dyDescent="0.2">
      <c r="A4994" s="3">
        <v>35450</v>
      </c>
      <c r="B4994" s="2">
        <v>386</v>
      </c>
      <c r="C4994" t="s">
        <v>9351</v>
      </c>
      <c r="D4994" s="17">
        <v>3</v>
      </c>
    </row>
    <row r="4995" spans="1:4" x14ac:dyDescent="0.2">
      <c r="A4995" s="3">
        <v>35450</v>
      </c>
      <c r="B4995" s="2">
        <v>1201</v>
      </c>
      <c r="C4995" t="s">
        <v>10126</v>
      </c>
      <c r="D4995" s="17">
        <v>3</v>
      </c>
    </row>
    <row r="4996" spans="1:4" x14ac:dyDescent="0.2">
      <c r="A4996" s="3">
        <v>35450</v>
      </c>
      <c r="B4996" s="2">
        <v>456</v>
      </c>
      <c r="C4996" t="s">
        <v>9419</v>
      </c>
      <c r="D4996" s="17">
        <v>3</v>
      </c>
    </row>
    <row r="4997" spans="1:4" x14ac:dyDescent="0.2">
      <c r="A4997" s="3">
        <v>35450</v>
      </c>
      <c r="B4997" s="2">
        <v>546</v>
      </c>
      <c r="C4997" t="s">
        <v>9505</v>
      </c>
      <c r="D4997" s="17">
        <v>2</v>
      </c>
    </row>
    <row r="4998" spans="1:4" x14ac:dyDescent="0.2">
      <c r="A4998" s="3">
        <v>35450</v>
      </c>
      <c r="B4998" s="2">
        <v>1428</v>
      </c>
      <c r="C4998" t="s">
        <v>10347</v>
      </c>
      <c r="D4998" s="17">
        <v>4</v>
      </c>
    </row>
    <row r="4999" spans="1:4" x14ac:dyDescent="0.2">
      <c r="A4999" s="3">
        <v>35450</v>
      </c>
      <c r="B4999" s="2">
        <v>340</v>
      </c>
      <c r="C4999" t="s">
        <v>9308</v>
      </c>
      <c r="D4999" s="17">
        <v>3</v>
      </c>
    </row>
    <row r="5000" spans="1:4" x14ac:dyDescent="0.2">
      <c r="A5000" s="3">
        <v>35450</v>
      </c>
      <c r="B5000" s="2">
        <v>1315</v>
      </c>
      <c r="C5000" t="s">
        <v>10238</v>
      </c>
      <c r="D5000" s="17">
        <v>3</v>
      </c>
    </row>
    <row r="5001" spans="1:4" x14ac:dyDescent="0.2">
      <c r="A5001" s="3">
        <v>35450</v>
      </c>
      <c r="B5001" s="2">
        <v>1505</v>
      </c>
      <c r="C5001" t="s">
        <v>10422</v>
      </c>
      <c r="D5001" s="17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9E73B-CF7D-4721-8C78-6B82CFEDAC68}">
  <sheetPr codeName="Sheet33">
    <tabColor theme="3" tint="0.59999389629810485"/>
  </sheetPr>
  <dimension ref="A1:F366"/>
  <sheetViews>
    <sheetView workbookViewId="0">
      <selection activeCell="F21" sqref="F21"/>
    </sheetView>
  </sheetViews>
  <sheetFormatPr baseColWidth="10" defaultColWidth="8.83203125" defaultRowHeight="15" x14ac:dyDescent="0.2"/>
  <cols>
    <col min="1" max="1" width="16.1640625" style="23" customWidth="1"/>
    <col min="2" max="2" width="17.5" style="23" customWidth="1"/>
    <col min="3" max="3" width="24.1640625" style="23" customWidth="1"/>
    <col min="4" max="4" width="11.1640625" customWidth="1"/>
    <col min="5" max="5" width="15.5" style="9" customWidth="1"/>
    <col min="6" max="6" width="32.1640625" style="73" customWidth="1"/>
    <col min="7" max="7" width="16.33203125" customWidth="1"/>
  </cols>
  <sheetData>
    <row r="1" spans="1:6" x14ac:dyDescent="0.2">
      <c r="A1" s="15" t="s">
        <v>7053</v>
      </c>
      <c r="B1" s="15" t="s">
        <v>12431</v>
      </c>
      <c r="C1" s="33" t="s">
        <v>12433</v>
      </c>
      <c r="E1" s="74" t="s">
        <v>7053</v>
      </c>
      <c r="F1" s="72" t="s">
        <v>12504</v>
      </c>
    </row>
    <row r="2" spans="1:6" x14ac:dyDescent="0.2">
      <c r="A2" s="9">
        <v>41640</v>
      </c>
      <c r="B2" s="23">
        <v>788</v>
      </c>
      <c r="C2" s="23" t="str">
        <f>IFERROR(VLOOKUP(A2,Holidays2[],2,FALSE),"None")</f>
        <v>New Year's Day</v>
      </c>
      <c r="E2" s="9">
        <v>41640</v>
      </c>
      <c r="F2" s="73" t="s">
        <v>12434</v>
      </c>
    </row>
    <row r="3" spans="1:6" x14ac:dyDescent="0.2">
      <c r="A3" s="9">
        <v>41641</v>
      </c>
      <c r="B3" s="23">
        <v>878</v>
      </c>
      <c r="C3" s="73" t="str">
        <f>IFERROR(VLOOKUP(A3,Holidays2[],2,FALSE),"None")</f>
        <v>None</v>
      </c>
      <c r="E3" s="9">
        <v>41659</v>
      </c>
      <c r="F3" s="73" t="s">
        <v>12435</v>
      </c>
    </row>
    <row r="4" spans="1:6" x14ac:dyDescent="0.2">
      <c r="A4" s="9">
        <v>41642</v>
      </c>
      <c r="B4" s="23">
        <v>847</v>
      </c>
      <c r="C4" s="73" t="str">
        <f>IFERROR(VLOOKUP(A4,Holidays2[],2,FALSE),"None")</f>
        <v>None</v>
      </c>
      <c r="E4" s="9">
        <v>41682</v>
      </c>
      <c r="F4" s="73" t="s">
        <v>12436</v>
      </c>
    </row>
    <row r="5" spans="1:6" x14ac:dyDescent="0.2">
      <c r="A5" s="9">
        <v>41643</v>
      </c>
      <c r="B5" s="23">
        <v>369</v>
      </c>
      <c r="C5" s="73" t="str">
        <f>IFERROR(VLOOKUP(A5,Holidays2[],2,FALSE),"None")</f>
        <v>None</v>
      </c>
      <c r="E5" s="9">
        <v>41687</v>
      </c>
      <c r="F5" s="73" t="s">
        <v>12437</v>
      </c>
    </row>
    <row r="6" spans="1:6" x14ac:dyDescent="0.2">
      <c r="A6" s="9">
        <v>41644</v>
      </c>
      <c r="B6" s="23">
        <v>939</v>
      </c>
      <c r="C6" s="73" t="str">
        <f>IFERROR(VLOOKUP(A6,Holidays2[],2,FALSE),"None")</f>
        <v>None</v>
      </c>
      <c r="E6" s="9">
        <v>41785</v>
      </c>
      <c r="F6" s="73" t="s">
        <v>12438</v>
      </c>
    </row>
    <row r="7" spans="1:6" x14ac:dyDescent="0.2">
      <c r="A7" s="9">
        <v>41645</v>
      </c>
      <c r="B7" s="23">
        <v>588</v>
      </c>
      <c r="C7" s="73" t="str">
        <f>IFERROR(VLOOKUP(A7,Holidays2[],2,FALSE),"None")</f>
        <v>None</v>
      </c>
      <c r="E7" s="9">
        <v>41824</v>
      </c>
      <c r="F7" s="73" t="s">
        <v>1378</v>
      </c>
    </row>
    <row r="8" spans="1:6" x14ac:dyDescent="0.2">
      <c r="A8" s="9">
        <v>41646</v>
      </c>
      <c r="B8" s="23">
        <v>660</v>
      </c>
      <c r="C8" s="73" t="str">
        <f>IFERROR(VLOOKUP(A8,Holidays2[],2,FALSE),"None")</f>
        <v>None</v>
      </c>
      <c r="E8" s="9">
        <v>41925</v>
      </c>
      <c r="F8" s="73" t="s">
        <v>12439</v>
      </c>
    </row>
    <row r="9" spans="1:6" x14ac:dyDescent="0.2">
      <c r="A9" s="9">
        <v>41647</v>
      </c>
      <c r="B9" s="23">
        <v>980</v>
      </c>
      <c r="C9" s="73" t="str">
        <f>IFERROR(VLOOKUP(A9,Holidays2[],2,FALSE),"None")</f>
        <v>None</v>
      </c>
      <c r="E9" s="9">
        <v>41947</v>
      </c>
      <c r="F9" s="73" t="s">
        <v>12440</v>
      </c>
    </row>
    <row r="10" spans="1:6" x14ac:dyDescent="0.2">
      <c r="A10" s="9">
        <v>41648</v>
      </c>
      <c r="B10" s="23">
        <v>738</v>
      </c>
      <c r="C10" s="73" t="str">
        <f>IFERROR(VLOOKUP(A10,Holidays2[],2,FALSE),"None")</f>
        <v>None</v>
      </c>
      <c r="E10" s="9">
        <v>41954</v>
      </c>
      <c r="F10" s="73" t="s">
        <v>12441</v>
      </c>
    </row>
    <row r="11" spans="1:6" x14ac:dyDescent="0.2">
      <c r="A11" s="9">
        <v>41649</v>
      </c>
      <c r="B11" s="23">
        <v>322</v>
      </c>
      <c r="C11" s="73" t="str">
        <f>IFERROR(VLOOKUP(A11,Holidays2[],2,FALSE),"None")</f>
        <v>None</v>
      </c>
      <c r="E11" s="9">
        <v>41970</v>
      </c>
      <c r="F11" s="73" t="s">
        <v>12442</v>
      </c>
    </row>
    <row r="12" spans="1:6" x14ac:dyDescent="0.2">
      <c r="A12" s="9">
        <v>41650</v>
      </c>
      <c r="B12" s="23">
        <v>756</v>
      </c>
      <c r="C12" s="73" t="str">
        <f>IFERROR(VLOOKUP(A12,Holidays2[],2,FALSE),"None")</f>
        <v>None</v>
      </c>
      <c r="E12" s="9">
        <v>41971</v>
      </c>
      <c r="F12" s="73" t="s">
        <v>12443</v>
      </c>
    </row>
    <row r="13" spans="1:6" x14ac:dyDescent="0.2">
      <c r="A13" s="9">
        <v>41651</v>
      </c>
      <c r="B13" s="23">
        <v>859</v>
      </c>
      <c r="C13" s="73" t="str">
        <f>IFERROR(VLOOKUP(A13,Holidays2[],2,FALSE),"None")</f>
        <v>None</v>
      </c>
      <c r="E13" s="9">
        <v>41997</v>
      </c>
      <c r="F13" s="73" t="s">
        <v>12444</v>
      </c>
    </row>
    <row r="14" spans="1:6" x14ac:dyDescent="0.2">
      <c r="A14" s="9">
        <v>41652</v>
      </c>
      <c r="B14" s="23">
        <v>149</v>
      </c>
      <c r="C14" s="73" t="str">
        <f>IFERROR(VLOOKUP(A14,Holidays2[],2,FALSE),"None")</f>
        <v>None</v>
      </c>
      <c r="E14" s="9">
        <v>41998</v>
      </c>
      <c r="F14" s="73" t="s">
        <v>12445</v>
      </c>
    </row>
    <row r="15" spans="1:6" x14ac:dyDescent="0.2">
      <c r="A15" s="9">
        <v>41653</v>
      </c>
      <c r="B15" s="23">
        <v>138</v>
      </c>
      <c r="C15" s="73" t="str">
        <f>IFERROR(VLOOKUP(A15,Holidays2[],2,FALSE),"None")</f>
        <v>None</v>
      </c>
      <c r="E15" s="9">
        <v>41999</v>
      </c>
      <c r="F15" s="73" t="s">
        <v>12446</v>
      </c>
    </row>
    <row r="16" spans="1:6" x14ac:dyDescent="0.2">
      <c r="A16" s="9">
        <v>41654</v>
      </c>
      <c r="B16" s="23">
        <v>258</v>
      </c>
      <c r="C16" s="73" t="str">
        <f>IFERROR(VLOOKUP(A16,Holidays2[],2,FALSE),"None")</f>
        <v>None</v>
      </c>
      <c r="E16" s="9">
        <v>42004</v>
      </c>
      <c r="F16" s="73" t="s">
        <v>5905</v>
      </c>
    </row>
    <row r="17" spans="1:6" x14ac:dyDescent="0.2">
      <c r="A17" s="9">
        <v>41655</v>
      </c>
      <c r="B17" s="23">
        <v>852</v>
      </c>
      <c r="C17" s="73" t="str">
        <f>IFERROR(VLOOKUP(A17,Holidays2[],2,FALSE),"None")</f>
        <v>None</v>
      </c>
      <c r="E17" s="9">
        <v>41883</v>
      </c>
      <c r="F17" s="73" t="s">
        <v>13812</v>
      </c>
    </row>
    <row r="18" spans="1:6" x14ac:dyDescent="0.2">
      <c r="A18" s="9">
        <v>41656</v>
      </c>
      <c r="B18" s="23">
        <v>792</v>
      </c>
      <c r="C18" s="73" t="str">
        <f>IFERROR(VLOOKUP(A18,Holidays2[],2,FALSE),"None")</f>
        <v>None</v>
      </c>
    </row>
    <row r="19" spans="1:6" x14ac:dyDescent="0.2">
      <c r="A19" s="9">
        <v>41657</v>
      </c>
      <c r="B19" s="23">
        <v>653</v>
      </c>
      <c r="C19" s="73" t="str">
        <f>IFERROR(VLOOKUP(A19,Holidays2[],2,FALSE),"None")</f>
        <v>None</v>
      </c>
    </row>
    <row r="20" spans="1:6" x14ac:dyDescent="0.2">
      <c r="A20" s="9">
        <v>41658</v>
      </c>
      <c r="B20" s="23">
        <v>155</v>
      </c>
      <c r="C20" s="73" t="str">
        <f>IFERROR(VLOOKUP(A20,Holidays2[],2,FALSE),"None")</f>
        <v>None</v>
      </c>
    </row>
    <row r="21" spans="1:6" x14ac:dyDescent="0.2">
      <c r="A21" s="9">
        <v>41659</v>
      </c>
      <c r="B21" s="23">
        <v>340</v>
      </c>
      <c r="C21" s="73" t="str">
        <f>IFERROR(VLOOKUP(A21,Holidays2[],2,FALSE),"None")</f>
        <v>Martin Luther King Jr. Day</v>
      </c>
    </row>
    <row r="22" spans="1:6" x14ac:dyDescent="0.2">
      <c r="A22" s="9">
        <v>41660</v>
      </c>
      <c r="B22" s="23">
        <v>401</v>
      </c>
      <c r="C22" s="73" t="str">
        <f>IFERROR(VLOOKUP(A22,Holidays2[],2,FALSE),"None")</f>
        <v>None</v>
      </c>
    </row>
    <row r="23" spans="1:6" x14ac:dyDescent="0.2">
      <c r="A23" s="9">
        <v>41661</v>
      </c>
      <c r="B23" s="23">
        <v>654</v>
      </c>
      <c r="C23" s="73" t="str">
        <f>IFERROR(VLOOKUP(A23,Holidays2[],2,FALSE),"None")</f>
        <v>None</v>
      </c>
    </row>
    <row r="24" spans="1:6" x14ac:dyDescent="0.2">
      <c r="A24" s="9">
        <v>41662</v>
      </c>
      <c r="B24" s="23">
        <v>459</v>
      </c>
      <c r="C24" s="73" t="str">
        <f>IFERROR(VLOOKUP(A24,Holidays2[],2,FALSE),"None")</f>
        <v>None</v>
      </c>
    </row>
    <row r="25" spans="1:6" x14ac:dyDescent="0.2">
      <c r="A25" s="9">
        <v>41663</v>
      </c>
      <c r="B25" s="23">
        <v>199</v>
      </c>
      <c r="C25" s="73" t="str">
        <f>IFERROR(VLOOKUP(A25,Holidays2[],2,FALSE),"None")</f>
        <v>None</v>
      </c>
    </row>
    <row r="26" spans="1:6" x14ac:dyDescent="0.2">
      <c r="A26" s="9">
        <v>41664</v>
      </c>
      <c r="B26" s="23">
        <v>536</v>
      </c>
      <c r="C26" s="73" t="str">
        <f>IFERROR(VLOOKUP(A26,Holidays2[],2,FALSE),"None")</f>
        <v>None</v>
      </c>
    </row>
    <row r="27" spans="1:6" x14ac:dyDescent="0.2">
      <c r="A27" s="9">
        <v>41665</v>
      </c>
      <c r="B27" s="23">
        <v>384</v>
      </c>
      <c r="C27" s="73" t="str">
        <f>IFERROR(VLOOKUP(A27,Holidays2[],2,FALSE),"None")</f>
        <v>None</v>
      </c>
    </row>
    <row r="28" spans="1:6" x14ac:dyDescent="0.2">
      <c r="A28" s="9">
        <v>41666</v>
      </c>
      <c r="B28" s="23">
        <v>102</v>
      </c>
      <c r="C28" s="73" t="str">
        <f>IFERROR(VLOOKUP(A28,Holidays2[],2,FALSE),"None")</f>
        <v>None</v>
      </c>
    </row>
    <row r="29" spans="1:6" x14ac:dyDescent="0.2">
      <c r="A29" s="9">
        <v>41667</v>
      </c>
      <c r="B29" s="23">
        <v>455</v>
      </c>
      <c r="C29" s="73" t="str">
        <f>IFERROR(VLOOKUP(A29,Holidays2[],2,FALSE),"None")</f>
        <v>None</v>
      </c>
    </row>
    <row r="30" spans="1:6" x14ac:dyDescent="0.2">
      <c r="A30" s="9">
        <v>41668</v>
      </c>
      <c r="B30" s="23">
        <v>363</v>
      </c>
      <c r="C30" s="73" t="str">
        <f>IFERROR(VLOOKUP(A30,Holidays2[],2,FALSE),"None")</f>
        <v>None</v>
      </c>
    </row>
    <row r="31" spans="1:6" x14ac:dyDescent="0.2">
      <c r="A31" s="9">
        <v>41669</v>
      </c>
      <c r="B31" s="23">
        <v>175</v>
      </c>
      <c r="C31" s="73" t="str">
        <f>IFERROR(VLOOKUP(A31,Holidays2[],2,FALSE),"None")</f>
        <v>None</v>
      </c>
    </row>
    <row r="32" spans="1:6" x14ac:dyDescent="0.2">
      <c r="A32" s="9">
        <v>41670</v>
      </c>
      <c r="B32" s="23">
        <v>589</v>
      </c>
      <c r="C32" s="73" t="str">
        <f>IFERROR(VLOOKUP(A32,Holidays2[],2,FALSE),"None")</f>
        <v>None</v>
      </c>
    </row>
    <row r="33" spans="1:3" x14ac:dyDescent="0.2">
      <c r="A33" s="9">
        <v>41671</v>
      </c>
      <c r="B33" s="23">
        <v>376</v>
      </c>
      <c r="C33" s="73" t="str">
        <f>IFERROR(VLOOKUP(A33,Holidays2[],2,FALSE),"None")</f>
        <v>None</v>
      </c>
    </row>
    <row r="34" spans="1:3" x14ac:dyDescent="0.2">
      <c r="A34" s="9">
        <v>41672</v>
      </c>
      <c r="B34" s="23">
        <v>676</v>
      </c>
      <c r="C34" s="73" t="str">
        <f>IFERROR(VLOOKUP(A34,Holidays2[],2,FALSE),"None")</f>
        <v>None</v>
      </c>
    </row>
    <row r="35" spans="1:3" x14ac:dyDescent="0.2">
      <c r="A35" s="9">
        <v>41673</v>
      </c>
      <c r="B35" s="23">
        <v>347</v>
      </c>
      <c r="C35" s="73" t="str">
        <f>IFERROR(VLOOKUP(A35,Holidays2[],2,FALSE),"None")</f>
        <v>None</v>
      </c>
    </row>
    <row r="36" spans="1:3" x14ac:dyDescent="0.2">
      <c r="A36" s="9">
        <v>41674</v>
      </c>
      <c r="B36" s="23">
        <v>291</v>
      </c>
      <c r="C36" s="73" t="str">
        <f>IFERROR(VLOOKUP(A36,Holidays2[],2,FALSE),"None")</f>
        <v>None</v>
      </c>
    </row>
    <row r="37" spans="1:3" x14ac:dyDescent="0.2">
      <c r="A37" s="9">
        <v>41675</v>
      </c>
      <c r="B37" s="23">
        <v>475</v>
      </c>
      <c r="C37" s="73" t="str">
        <f>IFERROR(VLOOKUP(A37,Holidays2[],2,FALSE),"None")</f>
        <v>None</v>
      </c>
    </row>
    <row r="38" spans="1:3" x14ac:dyDescent="0.2">
      <c r="A38" s="9">
        <v>41676</v>
      </c>
      <c r="B38" s="23">
        <v>395</v>
      </c>
      <c r="C38" s="73" t="str">
        <f>IFERROR(VLOOKUP(A38,Holidays2[],2,FALSE),"None")</f>
        <v>None</v>
      </c>
    </row>
    <row r="39" spans="1:3" x14ac:dyDescent="0.2">
      <c r="A39" s="9">
        <v>41677</v>
      </c>
      <c r="B39" s="23">
        <v>177</v>
      </c>
      <c r="C39" s="73" t="str">
        <f>IFERROR(VLOOKUP(A39,Holidays2[],2,FALSE),"None")</f>
        <v>None</v>
      </c>
    </row>
    <row r="40" spans="1:3" x14ac:dyDescent="0.2">
      <c r="A40" s="9">
        <v>41678</v>
      </c>
      <c r="B40" s="23">
        <v>603</v>
      </c>
      <c r="C40" s="73" t="str">
        <f>IFERROR(VLOOKUP(A40,Holidays2[],2,FALSE),"None")</f>
        <v>None</v>
      </c>
    </row>
    <row r="41" spans="1:3" x14ac:dyDescent="0.2">
      <c r="A41" s="9">
        <v>41679</v>
      </c>
      <c r="B41" s="23">
        <v>705</v>
      </c>
      <c r="C41" s="73" t="str">
        <f>IFERROR(VLOOKUP(A41,Holidays2[],2,FALSE),"None")</f>
        <v>None</v>
      </c>
    </row>
    <row r="42" spans="1:3" x14ac:dyDescent="0.2">
      <c r="A42" s="9">
        <v>41680</v>
      </c>
      <c r="B42" s="23">
        <v>384</v>
      </c>
      <c r="C42" s="73" t="str">
        <f>IFERROR(VLOOKUP(A42,Holidays2[],2,FALSE),"None")</f>
        <v>None</v>
      </c>
    </row>
    <row r="43" spans="1:3" x14ac:dyDescent="0.2">
      <c r="A43" s="9">
        <v>41681</v>
      </c>
      <c r="B43" s="23">
        <v>141</v>
      </c>
      <c r="C43" s="73" t="str">
        <f>IFERROR(VLOOKUP(A43,Holidays2[],2,FALSE),"None")</f>
        <v>None</v>
      </c>
    </row>
    <row r="44" spans="1:3" x14ac:dyDescent="0.2">
      <c r="A44" s="9">
        <v>41682</v>
      </c>
      <c r="B44" s="23">
        <v>540</v>
      </c>
      <c r="C44" s="73" t="str">
        <f>IFERROR(VLOOKUP(A44,Holidays2[],2,FALSE),"None")</f>
        <v>Lincoln's Birthday</v>
      </c>
    </row>
    <row r="45" spans="1:3" x14ac:dyDescent="0.2">
      <c r="A45" s="9">
        <v>41683</v>
      </c>
      <c r="B45" s="23">
        <v>272</v>
      </c>
      <c r="C45" s="73" t="str">
        <f>IFERROR(VLOOKUP(A45,Holidays2[],2,FALSE),"None")</f>
        <v>None</v>
      </c>
    </row>
    <row r="46" spans="1:3" x14ac:dyDescent="0.2">
      <c r="A46" s="9">
        <v>41684</v>
      </c>
      <c r="B46" s="23">
        <v>433</v>
      </c>
      <c r="C46" s="73" t="str">
        <f>IFERROR(VLOOKUP(A46,Holidays2[],2,FALSE),"None")</f>
        <v>None</v>
      </c>
    </row>
    <row r="47" spans="1:3" x14ac:dyDescent="0.2">
      <c r="A47" s="9">
        <v>41685</v>
      </c>
      <c r="B47" s="23">
        <v>550</v>
      </c>
      <c r="C47" s="73" t="str">
        <f>IFERROR(VLOOKUP(A47,Holidays2[],2,FALSE),"None")</f>
        <v>None</v>
      </c>
    </row>
    <row r="48" spans="1:3" x14ac:dyDescent="0.2">
      <c r="A48" s="9">
        <v>41686</v>
      </c>
      <c r="B48" s="23">
        <v>375</v>
      </c>
      <c r="C48" s="73" t="str">
        <f>IFERROR(VLOOKUP(A48,Holidays2[],2,FALSE),"None")</f>
        <v>None</v>
      </c>
    </row>
    <row r="49" spans="1:3" x14ac:dyDescent="0.2">
      <c r="A49" s="9">
        <v>41687</v>
      </c>
      <c r="B49" s="23">
        <v>661</v>
      </c>
      <c r="C49" s="73" t="str">
        <f>IFERROR(VLOOKUP(A49,Holidays2[],2,FALSE),"None")</f>
        <v>Presidents' Day</v>
      </c>
    </row>
    <row r="50" spans="1:3" x14ac:dyDescent="0.2">
      <c r="A50" s="9">
        <v>41688</v>
      </c>
      <c r="B50" s="23">
        <v>876</v>
      </c>
      <c r="C50" s="73" t="str">
        <f>IFERROR(VLOOKUP(A50,Holidays2[],2,FALSE),"None")</f>
        <v>None</v>
      </c>
    </row>
    <row r="51" spans="1:3" x14ac:dyDescent="0.2">
      <c r="A51" s="9">
        <v>41689</v>
      </c>
      <c r="B51" s="23">
        <v>597</v>
      </c>
      <c r="C51" s="73" t="str">
        <f>IFERROR(VLOOKUP(A51,Holidays2[],2,FALSE),"None")</f>
        <v>None</v>
      </c>
    </row>
    <row r="52" spans="1:3" x14ac:dyDescent="0.2">
      <c r="A52" s="9">
        <v>41690</v>
      </c>
      <c r="B52" s="23">
        <v>795</v>
      </c>
      <c r="C52" s="73" t="str">
        <f>IFERROR(VLOOKUP(A52,Holidays2[],2,FALSE),"None")</f>
        <v>None</v>
      </c>
    </row>
    <row r="53" spans="1:3" x14ac:dyDescent="0.2">
      <c r="A53" s="9">
        <v>41691</v>
      </c>
      <c r="B53" s="23">
        <v>304</v>
      </c>
      <c r="C53" s="73" t="str">
        <f>IFERROR(VLOOKUP(A53,Holidays2[],2,FALSE),"None")</f>
        <v>None</v>
      </c>
    </row>
    <row r="54" spans="1:3" x14ac:dyDescent="0.2">
      <c r="A54" s="9">
        <v>41692</v>
      </c>
      <c r="B54" s="23">
        <v>778</v>
      </c>
      <c r="C54" s="73" t="str">
        <f>IFERROR(VLOOKUP(A54,Holidays2[],2,FALSE),"None")</f>
        <v>None</v>
      </c>
    </row>
    <row r="55" spans="1:3" x14ac:dyDescent="0.2">
      <c r="A55" s="9">
        <v>41693</v>
      </c>
      <c r="B55" s="23">
        <v>327</v>
      </c>
      <c r="C55" s="73" t="str">
        <f>IFERROR(VLOOKUP(A55,Holidays2[],2,FALSE),"None")</f>
        <v>None</v>
      </c>
    </row>
    <row r="56" spans="1:3" x14ac:dyDescent="0.2">
      <c r="A56" s="9">
        <v>41694</v>
      </c>
      <c r="B56" s="23">
        <v>490</v>
      </c>
      <c r="C56" s="73" t="str">
        <f>IFERROR(VLOOKUP(A56,Holidays2[],2,FALSE),"None")</f>
        <v>None</v>
      </c>
    </row>
    <row r="57" spans="1:3" x14ac:dyDescent="0.2">
      <c r="A57" s="9">
        <v>41695</v>
      </c>
      <c r="B57" s="23">
        <v>428</v>
      </c>
      <c r="C57" s="73" t="str">
        <f>IFERROR(VLOOKUP(A57,Holidays2[],2,FALSE),"None")</f>
        <v>None</v>
      </c>
    </row>
    <row r="58" spans="1:3" x14ac:dyDescent="0.2">
      <c r="A58" s="9">
        <v>41696</v>
      </c>
      <c r="B58" s="23">
        <v>908</v>
      </c>
      <c r="C58" s="73" t="str">
        <f>IFERROR(VLOOKUP(A58,Holidays2[],2,FALSE),"None")</f>
        <v>None</v>
      </c>
    </row>
    <row r="59" spans="1:3" x14ac:dyDescent="0.2">
      <c r="A59" s="9">
        <v>41697</v>
      </c>
      <c r="B59" s="23">
        <v>218</v>
      </c>
      <c r="C59" s="73" t="str">
        <f>IFERROR(VLOOKUP(A59,Holidays2[],2,FALSE),"None")</f>
        <v>None</v>
      </c>
    </row>
    <row r="60" spans="1:3" x14ac:dyDescent="0.2">
      <c r="A60" s="9">
        <v>41698</v>
      </c>
      <c r="B60" s="23">
        <v>301</v>
      </c>
      <c r="C60" s="73" t="str">
        <f>IFERROR(VLOOKUP(A60,Holidays2[],2,FALSE),"None")</f>
        <v>None</v>
      </c>
    </row>
    <row r="61" spans="1:3" x14ac:dyDescent="0.2">
      <c r="A61" s="9">
        <v>41699</v>
      </c>
      <c r="B61" s="23">
        <v>239</v>
      </c>
      <c r="C61" s="73" t="str">
        <f>IFERROR(VLOOKUP(A61,Holidays2[],2,FALSE),"None")</f>
        <v>None</v>
      </c>
    </row>
    <row r="62" spans="1:3" x14ac:dyDescent="0.2">
      <c r="A62" s="9">
        <v>41700</v>
      </c>
      <c r="B62" s="23">
        <v>227</v>
      </c>
      <c r="C62" s="73" t="str">
        <f>IFERROR(VLOOKUP(A62,Holidays2[],2,FALSE),"None")</f>
        <v>None</v>
      </c>
    </row>
    <row r="63" spans="1:3" x14ac:dyDescent="0.2">
      <c r="A63" s="9">
        <v>41701</v>
      </c>
      <c r="B63" s="23">
        <v>456</v>
      </c>
      <c r="C63" s="73" t="str">
        <f>IFERROR(VLOOKUP(A63,Holidays2[],2,FALSE),"None")</f>
        <v>None</v>
      </c>
    </row>
    <row r="64" spans="1:3" x14ac:dyDescent="0.2">
      <c r="A64" s="9">
        <v>41702</v>
      </c>
      <c r="B64" s="23">
        <v>535</v>
      </c>
      <c r="C64" s="73" t="str">
        <f>IFERROR(VLOOKUP(A64,Holidays2[],2,FALSE),"None")</f>
        <v>None</v>
      </c>
    </row>
    <row r="65" spans="1:3" x14ac:dyDescent="0.2">
      <c r="A65" s="9">
        <v>41703</v>
      </c>
      <c r="B65" s="23">
        <v>471</v>
      </c>
      <c r="C65" s="73" t="str">
        <f>IFERROR(VLOOKUP(A65,Holidays2[],2,FALSE),"None")</f>
        <v>None</v>
      </c>
    </row>
    <row r="66" spans="1:3" x14ac:dyDescent="0.2">
      <c r="A66" s="9">
        <v>41704</v>
      </c>
      <c r="B66" s="23">
        <v>999</v>
      </c>
      <c r="C66" s="73" t="str">
        <f>IFERROR(VLOOKUP(A66,Holidays2[],2,FALSE),"None")</f>
        <v>None</v>
      </c>
    </row>
    <row r="67" spans="1:3" x14ac:dyDescent="0.2">
      <c r="A67" s="9">
        <v>41705</v>
      </c>
      <c r="B67" s="23">
        <v>382</v>
      </c>
      <c r="C67" s="73" t="str">
        <f>IFERROR(VLOOKUP(A67,Holidays2[],2,FALSE),"None")</f>
        <v>None</v>
      </c>
    </row>
    <row r="68" spans="1:3" x14ac:dyDescent="0.2">
      <c r="A68" s="9">
        <v>41706</v>
      </c>
      <c r="B68" s="23">
        <v>754</v>
      </c>
      <c r="C68" s="73" t="str">
        <f>IFERROR(VLOOKUP(A68,Holidays2[],2,FALSE),"None")</f>
        <v>None</v>
      </c>
    </row>
    <row r="69" spans="1:3" x14ac:dyDescent="0.2">
      <c r="A69" s="9">
        <v>41707</v>
      </c>
      <c r="B69" s="23">
        <v>989</v>
      </c>
      <c r="C69" s="73" t="str">
        <f>IFERROR(VLOOKUP(A69,Holidays2[],2,FALSE),"None")</f>
        <v>None</v>
      </c>
    </row>
    <row r="70" spans="1:3" x14ac:dyDescent="0.2">
      <c r="A70" s="9">
        <v>41708</v>
      </c>
      <c r="B70" s="23">
        <v>127</v>
      </c>
      <c r="C70" s="73" t="str">
        <f>IFERROR(VLOOKUP(A70,Holidays2[],2,FALSE),"None")</f>
        <v>None</v>
      </c>
    </row>
    <row r="71" spans="1:3" x14ac:dyDescent="0.2">
      <c r="A71" s="9">
        <v>41709</v>
      </c>
      <c r="B71" s="23">
        <v>608</v>
      </c>
      <c r="C71" s="73" t="str">
        <f>IFERROR(VLOOKUP(A71,Holidays2[],2,FALSE),"None")</f>
        <v>None</v>
      </c>
    </row>
    <row r="72" spans="1:3" x14ac:dyDescent="0.2">
      <c r="A72" s="9">
        <v>41710</v>
      </c>
      <c r="B72" s="23">
        <v>596</v>
      </c>
      <c r="C72" s="73" t="str">
        <f>IFERROR(VLOOKUP(A72,Holidays2[],2,FALSE),"None")</f>
        <v>None</v>
      </c>
    </row>
    <row r="73" spans="1:3" x14ac:dyDescent="0.2">
      <c r="A73" s="9">
        <v>41711</v>
      </c>
      <c r="B73" s="23">
        <v>562</v>
      </c>
      <c r="C73" s="73" t="str">
        <f>IFERROR(VLOOKUP(A73,Holidays2[],2,FALSE),"None")</f>
        <v>None</v>
      </c>
    </row>
    <row r="74" spans="1:3" x14ac:dyDescent="0.2">
      <c r="A74" s="9">
        <v>41712</v>
      </c>
      <c r="B74" s="23">
        <v>266</v>
      </c>
      <c r="C74" s="73" t="str">
        <f>IFERROR(VLOOKUP(A74,Holidays2[],2,FALSE),"None")</f>
        <v>None</v>
      </c>
    </row>
    <row r="75" spans="1:3" x14ac:dyDescent="0.2">
      <c r="A75" s="9">
        <v>41713</v>
      </c>
      <c r="B75" s="23">
        <v>181</v>
      </c>
      <c r="C75" s="73" t="str">
        <f>IFERROR(VLOOKUP(A75,Holidays2[],2,FALSE),"None")</f>
        <v>None</v>
      </c>
    </row>
    <row r="76" spans="1:3" x14ac:dyDescent="0.2">
      <c r="A76" s="9">
        <v>41714</v>
      </c>
      <c r="B76" s="23">
        <v>521</v>
      </c>
      <c r="C76" s="73" t="str">
        <f>IFERROR(VLOOKUP(A76,Holidays2[],2,FALSE),"None")</f>
        <v>None</v>
      </c>
    </row>
    <row r="77" spans="1:3" x14ac:dyDescent="0.2">
      <c r="A77" s="9">
        <v>41715</v>
      </c>
      <c r="B77" s="23">
        <v>713</v>
      </c>
      <c r="C77" s="73" t="str">
        <f>IFERROR(VLOOKUP(A77,Holidays2[],2,FALSE),"None")</f>
        <v>None</v>
      </c>
    </row>
    <row r="78" spans="1:3" x14ac:dyDescent="0.2">
      <c r="A78" s="9">
        <v>41716</v>
      </c>
      <c r="B78" s="23">
        <v>763</v>
      </c>
      <c r="C78" s="73" t="str">
        <f>IFERROR(VLOOKUP(A78,Holidays2[],2,FALSE),"None")</f>
        <v>None</v>
      </c>
    </row>
    <row r="79" spans="1:3" x14ac:dyDescent="0.2">
      <c r="A79" s="9">
        <v>41717</v>
      </c>
      <c r="B79" s="23">
        <v>426</v>
      </c>
      <c r="C79" s="73" t="str">
        <f>IFERROR(VLOOKUP(A79,Holidays2[],2,FALSE),"None")</f>
        <v>None</v>
      </c>
    </row>
    <row r="80" spans="1:3" x14ac:dyDescent="0.2">
      <c r="A80" s="9">
        <v>41718</v>
      </c>
      <c r="B80" s="23">
        <v>620</v>
      </c>
      <c r="C80" s="73" t="str">
        <f>IFERROR(VLOOKUP(A80,Holidays2[],2,FALSE),"None")</f>
        <v>None</v>
      </c>
    </row>
    <row r="81" spans="1:3" x14ac:dyDescent="0.2">
      <c r="A81" s="9">
        <v>41719</v>
      </c>
      <c r="B81" s="23">
        <v>777</v>
      </c>
      <c r="C81" s="73" t="str">
        <f>IFERROR(VLOOKUP(A81,Holidays2[],2,FALSE),"None")</f>
        <v>None</v>
      </c>
    </row>
    <row r="82" spans="1:3" x14ac:dyDescent="0.2">
      <c r="A82" s="9">
        <v>41720</v>
      </c>
      <c r="B82" s="23">
        <v>807</v>
      </c>
      <c r="C82" s="73" t="str">
        <f>IFERROR(VLOOKUP(A82,Holidays2[],2,FALSE),"None")</f>
        <v>None</v>
      </c>
    </row>
    <row r="83" spans="1:3" x14ac:dyDescent="0.2">
      <c r="A83" s="9">
        <v>41721</v>
      </c>
      <c r="B83" s="23">
        <v>329</v>
      </c>
      <c r="C83" s="73" t="str">
        <f>IFERROR(VLOOKUP(A83,Holidays2[],2,FALSE),"None")</f>
        <v>None</v>
      </c>
    </row>
    <row r="84" spans="1:3" x14ac:dyDescent="0.2">
      <c r="A84" s="9">
        <v>41722</v>
      </c>
      <c r="B84" s="23">
        <v>121</v>
      </c>
      <c r="C84" s="73" t="str">
        <f>IFERROR(VLOOKUP(A84,Holidays2[],2,FALSE),"None")</f>
        <v>None</v>
      </c>
    </row>
    <row r="85" spans="1:3" x14ac:dyDescent="0.2">
      <c r="A85" s="9">
        <v>41723</v>
      </c>
      <c r="B85" s="23">
        <v>694</v>
      </c>
      <c r="C85" s="73" t="str">
        <f>IFERROR(VLOOKUP(A85,Holidays2[],2,FALSE),"None")</f>
        <v>None</v>
      </c>
    </row>
    <row r="86" spans="1:3" x14ac:dyDescent="0.2">
      <c r="A86" s="9">
        <v>41724</v>
      </c>
      <c r="B86" s="23">
        <v>388</v>
      </c>
      <c r="C86" s="73" t="str">
        <f>IFERROR(VLOOKUP(A86,Holidays2[],2,FALSE),"None")</f>
        <v>None</v>
      </c>
    </row>
    <row r="87" spans="1:3" x14ac:dyDescent="0.2">
      <c r="A87" s="9">
        <v>41725</v>
      </c>
      <c r="B87" s="23">
        <v>651</v>
      </c>
      <c r="C87" s="73" t="str">
        <f>IFERROR(VLOOKUP(A87,Holidays2[],2,FALSE),"None")</f>
        <v>None</v>
      </c>
    </row>
    <row r="88" spans="1:3" x14ac:dyDescent="0.2">
      <c r="A88" s="9">
        <v>41726</v>
      </c>
      <c r="B88" s="23">
        <v>927</v>
      </c>
      <c r="C88" s="73" t="str">
        <f>IFERROR(VLOOKUP(A88,Holidays2[],2,FALSE),"None")</f>
        <v>None</v>
      </c>
    </row>
    <row r="89" spans="1:3" x14ac:dyDescent="0.2">
      <c r="A89" s="9">
        <v>41727</v>
      </c>
      <c r="B89" s="23">
        <v>486</v>
      </c>
      <c r="C89" s="73" t="str">
        <f>IFERROR(VLOOKUP(A89,Holidays2[],2,FALSE),"None")</f>
        <v>None</v>
      </c>
    </row>
    <row r="90" spans="1:3" x14ac:dyDescent="0.2">
      <c r="A90" s="9">
        <v>41728</v>
      </c>
      <c r="B90" s="23">
        <v>866</v>
      </c>
      <c r="C90" s="73" t="str">
        <f>IFERROR(VLOOKUP(A90,Holidays2[],2,FALSE),"None")</f>
        <v>None</v>
      </c>
    </row>
    <row r="91" spans="1:3" x14ac:dyDescent="0.2">
      <c r="A91" s="9">
        <v>41729</v>
      </c>
      <c r="B91" s="23">
        <v>493</v>
      </c>
      <c r="C91" s="73" t="str">
        <f>IFERROR(VLOOKUP(A91,Holidays2[],2,FALSE),"None")</f>
        <v>None</v>
      </c>
    </row>
    <row r="92" spans="1:3" x14ac:dyDescent="0.2">
      <c r="A92" s="9">
        <v>41730</v>
      </c>
      <c r="B92" s="23">
        <v>362</v>
      </c>
      <c r="C92" s="73" t="str">
        <f>IFERROR(VLOOKUP(A92,Holidays2[],2,FALSE),"None")</f>
        <v>None</v>
      </c>
    </row>
    <row r="93" spans="1:3" x14ac:dyDescent="0.2">
      <c r="A93" s="9">
        <v>41731</v>
      </c>
      <c r="B93" s="23">
        <v>532</v>
      </c>
      <c r="C93" s="73" t="str">
        <f>IFERROR(VLOOKUP(A93,Holidays2[],2,FALSE),"None")</f>
        <v>None</v>
      </c>
    </row>
    <row r="94" spans="1:3" x14ac:dyDescent="0.2">
      <c r="A94" s="9">
        <v>41732</v>
      </c>
      <c r="B94" s="23">
        <v>703</v>
      </c>
      <c r="C94" s="73" t="str">
        <f>IFERROR(VLOOKUP(A94,Holidays2[],2,FALSE),"None")</f>
        <v>None</v>
      </c>
    </row>
    <row r="95" spans="1:3" x14ac:dyDescent="0.2">
      <c r="A95" s="9">
        <v>41733</v>
      </c>
      <c r="B95" s="23">
        <v>790</v>
      </c>
      <c r="C95" s="73" t="str">
        <f>IFERROR(VLOOKUP(A95,Holidays2[],2,FALSE),"None")</f>
        <v>None</v>
      </c>
    </row>
    <row r="96" spans="1:3" x14ac:dyDescent="0.2">
      <c r="A96" s="9">
        <v>41734</v>
      </c>
      <c r="B96" s="23">
        <v>715</v>
      </c>
      <c r="C96" s="73" t="str">
        <f>IFERROR(VLOOKUP(A96,Holidays2[],2,FALSE),"None")</f>
        <v>None</v>
      </c>
    </row>
    <row r="97" spans="1:3" x14ac:dyDescent="0.2">
      <c r="A97" s="9">
        <v>41735</v>
      </c>
      <c r="B97" s="23">
        <v>438</v>
      </c>
      <c r="C97" s="73" t="str">
        <f>IFERROR(VLOOKUP(A97,Holidays2[],2,FALSE),"None")</f>
        <v>None</v>
      </c>
    </row>
    <row r="98" spans="1:3" x14ac:dyDescent="0.2">
      <c r="A98" s="9">
        <v>41736</v>
      </c>
      <c r="B98" s="23">
        <v>824</v>
      </c>
      <c r="C98" s="73" t="str">
        <f>IFERROR(VLOOKUP(A98,Holidays2[],2,FALSE),"None")</f>
        <v>None</v>
      </c>
    </row>
    <row r="99" spans="1:3" x14ac:dyDescent="0.2">
      <c r="A99" s="9">
        <v>41737</v>
      </c>
      <c r="B99" s="23">
        <v>630</v>
      </c>
      <c r="C99" s="73" t="str">
        <f>IFERROR(VLOOKUP(A99,Holidays2[],2,FALSE),"None")</f>
        <v>None</v>
      </c>
    </row>
    <row r="100" spans="1:3" x14ac:dyDescent="0.2">
      <c r="A100" s="9">
        <v>41738</v>
      </c>
      <c r="B100" s="23">
        <v>330</v>
      </c>
      <c r="C100" s="73" t="str">
        <f>IFERROR(VLOOKUP(A100,Holidays2[],2,FALSE),"None")</f>
        <v>None</v>
      </c>
    </row>
    <row r="101" spans="1:3" x14ac:dyDescent="0.2">
      <c r="A101" s="9">
        <v>41739</v>
      </c>
      <c r="B101" s="23">
        <v>353</v>
      </c>
      <c r="C101" s="73" t="str">
        <f>IFERROR(VLOOKUP(A101,Holidays2[],2,FALSE),"None")</f>
        <v>None</v>
      </c>
    </row>
    <row r="102" spans="1:3" x14ac:dyDescent="0.2">
      <c r="A102" s="9">
        <v>41740</v>
      </c>
      <c r="B102" s="23">
        <v>990</v>
      </c>
      <c r="C102" s="73" t="str">
        <f>IFERROR(VLOOKUP(A102,Holidays2[],2,FALSE),"None")</f>
        <v>None</v>
      </c>
    </row>
    <row r="103" spans="1:3" x14ac:dyDescent="0.2">
      <c r="A103" s="9">
        <v>41741</v>
      </c>
      <c r="B103" s="23">
        <v>847</v>
      </c>
      <c r="C103" s="73" t="str">
        <f>IFERROR(VLOOKUP(A103,Holidays2[],2,FALSE),"None")</f>
        <v>None</v>
      </c>
    </row>
    <row r="104" spans="1:3" x14ac:dyDescent="0.2">
      <c r="A104" s="9">
        <v>41742</v>
      </c>
      <c r="B104" s="23">
        <v>628</v>
      </c>
      <c r="C104" s="73" t="str">
        <f>IFERROR(VLOOKUP(A104,Holidays2[],2,FALSE),"None")</f>
        <v>None</v>
      </c>
    </row>
    <row r="105" spans="1:3" x14ac:dyDescent="0.2">
      <c r="A105" s="9">
        <v>41743</v>
      </c>
      <c r="B105" s="23">
        <v>537</v>
      </c>
      <c r="C105" s="73" t="str">
        <f>IFERROR(VLOOKUP(A105,Holidays2[],2,FALSE),"None")</f>
        <v>None</v>
      </c>
    </row>
    <row r="106" spans="1:3" x14ac:dyDescent="0.2">
      <c r="A106" s="9">
        <v>41744</v>
      </c>
      <c r="B106" s="23">
        <v>401</v>
      </c>
      <c r="C106" s="73" t="str">
        <f>IFERROR(VLOOKUP(A106,Holidays2[],2,FALSE),"None")</f>
        <v>None</v>
      </c>
    </row>
    <row r="107" spans="1:3" x14ac:dyDescent="0.2">
      <c r="A107" s="9">
        <v>41745</v>
      </c>
      <c r="B107" s="23">
        <v>523</v>
      </c>
      <c r="C107" s="73" t="str">
        <f>IFERROR(VLOOKUP(A107,Holidays2[],2,FALSE),"None")</f>
        <v>None</v>
      </c>
    </row>
    <row r="108" spans="1:3" x14ac:dyDescent="0.2">
      <c r="A108" s="9">
        <v>41746</v>
      </c>
      <c r="B108" s="23">
        <v>131</v>
      </c>
      <c r="C108" s="73" t="str">
        <f>IFERROR(VLOOKUP(A108,Holidays2[],2,FALSE),"None")</f>
        <v>None</v>
      </c>
    </row>
    <row r="109" spans="1:3" x14ac:dyDescent="0.2">
      <c r="A109" s="9">
        <v>41747</v>
      </c>
      <c r="B109" s="23">
        <v>412</v>
      </c>
      <c r="C109" s="73" t="str">
        <f>IFERROR(VLOOKUP(A109,Holidays2[],2,FALSE),"None")</f>
        <v>None</v>
      </c>
    </row>
    <row r="110" spans="1:3" x14ac:dyDescent="0.2">
      <c r="A110" s="9">
        <v>41748</v>
      </c>
      <c r="B110" s="23">
        <v>404</v>
      </c>
      <c r="C110" s="73" t="str">
        <f>IFERROR(VLOOKUP(A110,Holidays2[],2,FALSE),"None")</f>
        <v>None</v>
      </c>
    </row>
    <row r="111" spans="1:3" x14ac:dyDescent="0.2">
      <c r="A111" s="9">
        <v>41749</v>
      </c>
      <c r="B111" s="23">
        <v>278</v>
      </c>
      <c r="C111" s="73" t="str">
        <f>IFERROR(VLOOKUP(A111,Holidays2[],2,FALSE),"None")</f>
        <v>None</v>
      </c>
    </row>
    <row r="112" spans="1:3" x14ac:dyDescent="0.2">
      <c r="A112" s="9">
        <v>41750</v>
      </c>
      <c r="B112" s="23">
        <v>387</v>
      </c>
      <c r="C112" s="73" t="str">
        <f>IFERROR(VLOOKUP(A112,Holidays2[],2,FALSE),"None")</f>
        <v>None</v>
      </c>
    </row>
    <row r="113" spans="1:3" x14ac:dyDescent="0.2">
      <c r="A113" s="9">
        <v>41751</v>
      </c>
      <c r="B113" s="23">
        <v>904</v>
      </c>
      <c r="C113" s="73" t="str">
        <f>IFERROR(VLOOKUP(A113,Holidays2[],2,FALSE),"None")</f>
        <v>None</v>
      </c>
    </row>
    <row r="114" spans="1:3" x14ac:dyDescent="0.2">
      <c r="A114" s="9">
        <v>41752</v>
      </c>
      <c r="B114" s="23">
        <v>280</v>
      </c>
      <c r="C114" s="73" t="str">
        <f>IFERROR(VLOOKUP(A114,Holidays2[],2,FALSE),"None")</f>
        <v>None</v>
      </c>
    </row>
    <row r="115" spans="1:3" x14ac:dyDescent="0.2">
      <c r="A115" s="9">
        <v>41753</v>
      </c>
      <c r="B115" s="23">
        <v>854</v>
      </c>
      <c r="C115" s="73" t="str">
        <f>IFERROR(VLOOKUP(A115,Holidays2[],2,FALSE),"None")</f>
        <v>None</v>
      </c>
    </row>
    <row r="116" spans="1:3" x14ac:dyDescent="0.2">
      <c r="A116" s="9">
        <v>41754</v>
      </c>
      <c r="B116" s="23">
        <v>936</v>
      </c>
      <c r="C116" s="73" t="str">
        <f>IFERROR(VLOOKUP(A116,Holidays2[],2,FALSE),"None")</f>
        <v>None</v>
      </c>
    </row>
    <row r="117" spans="1:3" x14ac:dyDescent="0.2">
      <c r="A117" s="9">
        <v>41755</v>
      </c>
      <c r="B117" s="23">
        <v>386</v>
      </c>
      <c r="C117" s="73" t="str">
        <f>IFERROR(VLOOKUP(A117,Holidays2[],2,FALSE),"None")</f>
        <v>None</v>
      </c>
    </row>
    <row r="118" spans="1:3" x14ac:dyDescent="0.2">
      <c r="A118" s="9">
        <v>41756</v>
      </c>
      <c r="B118" s="23">
        <v>762</v>
      </c>
      <c r="C118" s="73" t="str">
        <f>IFERROR(VLOOKUP(A118,Holidays2[],2,FALSE),"None")</f>
        <v>None</v>
      </c>
    </row>
    <row r="119" spans="1:3" x14ac:dyDescent="0.2">
      <c r="A119" s="9">
        <v>41757</v>
      </c>
      <c r="B119" s="23">
        <v>192</v>
      </c>
      <c r="C119" s="73" t="str">
        <f>IFERROR(VLOOKUP(A119,Holidays2[],2,FALSE),"None")</f>
        <v>None</v>
      </c>
    </row>
    <row r="120" spans="1:3" x14ac:dyDescent="0.2">
      <c r="A120" s="9">
        <v>41758</v>
      </c>
      <c r="B120" s="23">
        <v>125</v>
      </c>
      <c r="C120" s="73" t="str">
        <f>IFERROR(VLOOKUP(A120,Holidays2[],2,FALSE),"None")</f>
        <v>None</v>
      </c>
    </row>
    <row r="121" spans="1:3" x14ac:dyDescent="0.2">
      <c r="A121" s="9">
        <v>41759</v>
      </c>
      <c r="B121" s="23">
        <v>729</v>
      </c>
      <c r="C121" s="73" t="str">
        <f>IFERROR(VLOOKUP(A121,Holidays2[],2,FALSE),"None")</f>
        <v>None</v>
      </c>
    </row>
    <row r="122" spans="1:3" x14ac:dyDescent="0.2">
      <c r="A122" s="9">
        <v>41760</v>
      </c>
      <c r="B122" s="23">
        <v>866</v>
      </c>
      <c r="C122" s="73" t="str">
        <f>IFERROR(VLOOKUP(A122,Holidays2[],2,FALSE),"None")</f>
        <v>None</v>
      </c>
    </row>
    <row r="123" spans="1:3" x14ac:dyDescent="0.2">
      <c r="A123" s="9">
        <v>41761</v>
      </c>
      <c r="B123" s="23">
        <v>607</v>
      </c>
      <c r="C123" s="73" t="str">
        <f>IFERROR(VLOOKUP(A123,Holidays2[],2,FALSE),"None")</f>
        <v>None</v>
      </c>
    </row>
    <row r="124" spans="1:3" x14ac:dyDescent="0.2">
      <c r="A124" s="9">
        <v>41762</v>
      </c>
      <c r="B124" s="23">
        <v>302</v>
      </c>
      <c r="C124" s="73" t="str">
        <f>IFERROR(VLOOKUP(A124,Holidays2[],2,FALSE),"None")</f>
        <v>None</v>
      </c>
    </row>
    <row r="125" spans="1:3" x14ac:dyDescent="0.2">
      <c r="A125" s="9">
        <v>41763</v>
      </c>
      <c r="B125" s="23">
        <v>270</v>
      </c>
      <c r="C125" s="73" t="str">
        <f>IFERROR(VLOOKUP(A125,Holidays2[],2,FALSE),"None")</f>
        <v>None</v>
      </c>
    </row>
    <row r="126" spans="1:3" x14ac:dyDescent="0.2">
      <c r="A126" s="9">
        <v>41764</v>
      </c>
      <c r="B126" s="23">
        <v>699</v>
      </c>
      <c r="C126" s="73" t="str">
        <f>IFERROR(VLOOKUP(A126,Holidays2[],2,FALSE),"None")</f>
        <v>None</v>
      </c>
    </row>
    <row r="127" spans="1:3" x14ac:dyDescent="0.2">
      <c r="A127" s="9">
        <v>41765</v>
      </c>
      <c r="B127" s="23">
        <v>299</v>
      </c>
      <c r="C127" s="73" t="str">
        <f>IFERROR(VLOOKUP(A127,Holidays2[],2,FALSE),"None")</f>
        <v>None</v>
      </c>
    </row>
    <row r="128" spans="1:3" x14ac:dyDescent="0.2">
      <c r="A128" s="9">
        <v>41766</v>
      </c>
      <c r="B128" s="23">
        <v>636</v>
      </c>
      <c r="C128" s="73" t="str">
        <f>IFERROR(VLOOKUP(A128,Holidays2[],2,FALSE),"None")</f>
        <v>None</v>
      </c>
    </row>
    <row r="129" spans="1:3" x14ac:dyDescent="0.2">
      <c r="A129" s="9">
        <v>41767</v>
      </c>
      <c r="B129" s="23">
        <v>342</v>
      </c>
      <c r="C129" s="73" t="str">
        <f>IFERROR(VLOOKUP(A129,Holidays2[],2,FALSE),"None")</f>
        <v>None</v>
      </c>
    </row>
    <row r="130" spans="1:3" x14ac:dyDescent="0.2">
      <c r="A130" s="9">
        <v>41768</v>
      </c>
      <c r="B130" s="23">
        <v>685</v>
      </c>
      <c r="C130" s="73" t="str">
        <f>IFERROR(VLOOKUP(A130,Holidays2[],2,FALSE),"None")</f>
        <v>None</v>
      </c>
    </row>
    <row r="131" spans="1:3" x14ac:dyDescent="0.2">
      <c r="A131" s="9">
        <v>41769</v>
      </c>
      <c r="B131" s="23">
        <v>519</v>
      </c>
      <c r="C131" s="73" t="str">
        <f>IFERROR(VLOOKUP(A131,Holidays2[],2,FALSE),"None")</f>
        <v>None</v>
      </c>
    </row>
    <row r="132" spans="1:3" x14ac:dyDescent="0.2">
      <c r="A132" s="9">
        <v>41770</v>
      </c>
      <c r="B132" s="23">
        <v>488</v>
      </c>
      <c r="C132" s="73" t="str">
        <f>IFERROR(VLOOKUP(A132,Holidays2[],2,FALSE),"None")</f>
        <v>None</v>
      </c>
    </row>
    <row r="133" spans="1:3" x14ac:dyDescent="0.2">
      <c r="A133" s="9">
        <v>41771</v>
      </c>
      <c r="B133" s="23">
        <v>164</v>
      </c>
      <c r="C133" s="73" t="str">
        <f>IFERROR(VLOOKUP(A133,Holidays2[],2,FALSE),"None")</f>
        <v>None</v>
      </c>
    </row>
    <row r="134" spans="1:3" x14ac:dyDescent="0.2">
      <c r="A134" s="9">
        <v>41772</v>
      </c>
      <c r="B134" s="23">
        <v>213</v>
      </c>
      <c r="C134" s="73" t="str">
        <f>IFERROR(VLOOKUP(A134,Holidays2[],2,FALSE),"None")</f>
        <v>None</v>
      </c>
    </row>
    <row r="135" spans="1:3" x14ac:dyDescent="0.2">
      <c r="A135" s="9">
        <v>41773</v>
      </c>
      <c r="B135" s="23">
        <v>103</v>
      </c>
      <c r="C135" s="73" t="str">
        <f>IFERROR(VLOOKUP(A135,Holidays2[],2,FALSE),"None")</f>
        <v>None</v>
      </c>
    </row>
    <row r="136" spans="1:3" x14ac:dyDescent="0.2">
      <c r="A136" s="9">
        <v>41774</v>
      </c>
      <c r="B136" s="23">
        <v>621</v>
      </c>
      <c r="C136" s="73" t="str">
        <f>IFERROR(VLOOKUP(A136,Holidays2[],2,FALSE),"None")</f>
        <v>None</v>
      </c>
    </row>
    <row r="137" spans="1:3" x14ac:dyDescent="0.2">
      <c r="A137" s="9">
        <v>41775</v>
      </c>
      <c r="B137" s="23">
        <v>633</v>
      </c>
      <c r="C137" s="73" t="str">
        <f>IFERROR(VLOOKUP(A137,Holidays2[],2,FALSE),"None")</f>
        <v>None</v>
      </c>
    </row>
    <row r="138" spans="1:3" x14ac:dyDescent="0.2">
      <c r="A138" s="9">
        <v>41776</v>
      </c>
      <c r="B138" s="23">
        <v>220</v>
      </c>
      <c r="C138" s="73" t="str">
        <f>IFERROR(VLOOKUP(A138,Holidays2[],2,FALSE),"None")</f>
        <v>None</v>
      </c>
    </row>
    <row r="139" spans="1:3" x14ac:dyDescent="0.2">
      <c r="A139" s="9">
        <v>41777</v>
      </c>
      <c r="B139" s="23">
        <v>392</v>
      </c>
      <c r="C139" s="73" t="str">
        <f>IFERROR(VLOOKUP(A139,Holidays2[],2,FALSE),"None")</f>
        <v>None</v>
      </c>
    </row>
    <row r="140" spans="1:3" x14ac:dyDescent="0.2">
      <c r="A140" s="9">
        <v>41778</v>
      </c>
      <c r="B140" s="23">
        <v>383</v>
      </c>
      <c r="C140" s="73" t="str">
        <f>IFERROR(VLOOKUP(A140,Holidays2[],2,FALSE),"None")</f>
        <v>None</v>
      </c>
    </row>
    <row r="141" spans="1:3" x14ac:dyDescent="0.2">
      <c r="A141" s="9">
        <v>41779</v>
      </c>
      <c r="B141" s="23">
        <v>852</v>
      </c>
      <c r="C141" s="73" t="str">
        <f>IFERROR(VLOOKUP(A141,Holidays2[],2,FALSE),"None")</f>
        <v>None</v>
      </c>
    </row>
    <row r="142" spans="1:3" x14ac:dyDescent="0.2">
      <c r="A142" s="9">
        <v>41780</v>
      </c>
      <c r="B142" s="23">
        <v>699</v>
      </c>
      <c r="C142" s="73" t="str">
        <f>IFERROR(VLOOKUP(A142,Holidays2[],2,FALSE),"None")</f>
        <v>None</v>
      </c>
    </row>
    <row r="143" spans="1:3" x14ac:dyDescent="0.2">
      <c r="A143" s="9">
        <v>41781</v>
      </c>
      <c r="B143" s="23">
        <v>277</v>
      </c>
      <c r="C143" s="73" t="str">
        <f>IFERROR(VLOOKUP(A143,Holidays2[],2,FALSE),"None")</f>
        <v>None</v>
      </c>
    </row>
    <row r="144" spans="1:3" x14ac:dyDescent="0.2">
      <c r="A144" s="9">
        <v>41782</v>
      </c>
      <c r="B144" s="23">
        <v>479</v>
      </c>
      <c r="C144" s="73" t="str">
        <f>IFERROR(VLOOKUP(A144,Holidays2[],2,FALSE),"None")</f>
        <v>None</v>
      </c>
    </row>
    <row r="145" spans="1:3" x14ac:dyDescent="0.2">
      <c r="A145" s="9">
        <v>41783</v>
      </c>
      <c r="B145" s="23">
        <v>464</v>
      </c>
      <c r="C145" s="73" t="str">
        <f>IFERROR(VLOOKUP(A145,Holidays2[],2,FALSE),"None")</f>
        <v>None</v>
      </c>
    </row>
    <row r="146" spans="1:3" x14ac:dyDescent="0.2">
      <c r="A146" s="9">
        <v>41784</v>
      </c>
      <c r="B146" s="23">
        <v>785</v>
      </c>
      <c r="C146" s="73" t="str">
        <f>IFERROR(VLOOKUP(A146,Holidays2[],2,FALSE),"None")</f>
        <v>None</v>
      </c>
    </row>
    <row r="147" spans="1:3" x14ac:dyDescent="0.2">
      <c r="A147" s="9">
        <v>41785</v>
      </c>
      <c r="B147" s="23">
        <v>541</v>
      </c>
      <c r="C147" s="73" t="str">
        <f>IFERROR(VLOOKUP(A147,Holidays2[],2,FALSE),"None")</f>
        <v>Memorial Day</v>
      </c>
    </row>
    <row r="148" spans="1:3" x14ac:dyDescent="0.2">
      <c r="A148" s="9">
        <v>41786</v>
      </c>
      <c r="B148" s="23">
        <v>523</v>
      </c>
      <c r="C148" s="73" t="str">
        <f>IFERROR(VLOOKUP(A148,Holidays2[],2,FALSE),"None")</f>
        <v>None</v>
      </c>
    </row>
    <row r="149" spans="1:3" x14ac:dyDescent="0.2">
      <c r="A149" s="9">
        <v>41787</v>
      </c>
      <c r="B149" s="23">
        <v>126</v>
      </c>
      <c r="C149" s="73" t="str">
        <f>IFERROR(VLOOKUP(A149,Holidays2[],2,FALSE),"None")</f>
        <v>None</v>
      </c>
    </row>
    <row r="150" spans="1:3" x14ac:dyDescent="0.2">
      <c r="A150" s="9">
        <v>41788</v>
      </c>
      <c r="B150" s="23">
        <v>871</v>
      </c>
      <c r="C150" s="73" t="str">
        <f>IFERROR(VLOOKUP(A150,Holidays2[],2,FALSE),"None")</f>
        <v>None</v>
      </c>
    </row>
    <row r="151" spans="1:3" x14ac:dyDescent="0.2">
      <c r="A151" s="9">
        <v>41789</v>
      </c>
      <c r="B151" s="23">
        <v>536</v>
      </c>
      <c r="C151" s="73" t="str">
        <f>IFERROR(VLOOKUP(A151,Holidays2[],2,FALSE),"None")</f>
        <v>None</v>
      </c>
    </row>
    <row r="152" spans="1:3" x14ac:dyDescent="0.2">
      <c r="A152" s="9">
        <v>41790</v>
      </c>
      <c r="B152" s="23">
        <v>655</v>
      </c>
      <c r="C152" s="73" t="str">
        <f>IFERROR(VLOOKUP(A152,Holidays2[],2,FALSE),"None")</f>
        <v>None</v>
      </c>
    </row>
    <row r="153" spans="1:3" x14ac:dyDescent="0.2">
      <c r="A153" s="9">
        <v>41791</v>
      </c>
      <c r="B153" s="23">
        <v>486</v>
      </c>
      <c r="C153" s="73" t="str">
        <f>IFERROR(VLOOKUP(A153,Holidays2[],2,FALSE),"None")</f>
        <v>None</v>
      </c>
    </row>
    <row r="154" spans="1:3" x14ac:dyDescent="0.2">
      <c r="A154" s="9">
        <v>41792</v>
      </c>
      <c r="B154" s="23">
        <v>649</v>
      </c>
      <c r="C154" s="73" t="str">
        <f>IFERROR(VLOOKUP(A154,Holidays2[],2,FALSE),"None")</f>
        <v>None</v>
      </c>
    </row>
    <row r="155" spans="1:3" x14ac:dyDescent="0.2">
      <c r="A155" s="9">
        <v>41793</v>
      </c>
      <c r="B155" s="23">
        <v>755</v>
      </c>
      <c r="C155" s="73" t="str">
        <f>IFERROR(VLOOKUP(A155,Holidays2[],2,FALSE),"None")</f>
        <v>None</v>
      </c>
    </row>
    <row r="156" spans="1:3" x14ac:dyDescent="0.2">
      <c r="A156" s="9">
        <v>41794</v>
      </c>
      <c r="B156" s="23">
        <v>823</v>
      </c>
      <c r="C156" s="73" t="str">
        <f>IFERROR(VLOOKUP(A156,Holidays2[],2,FALSE),"None")</f>
        <v>None</v>
      </c>
    </row>
    <row r="157" spans="1:3" x14ac:dyDescent="0.2">
      <c r="A157" s="9">
        <v>41795</v>
      </c>
      <c r="B157" s="23">
        <v>382</v>
      </c>
      <c r="C157" s="73" t="str">
        <f>IFERROR(VLOOKUP(A157,Holidays2[],2,FALSE),"None")</f>
        <v>None</v>
      </c>
    </row>
    <row r="158" spans="1:3" x14ac:dyDescent="0.2">
      <c r="A158" s="9">
        <v>41796</v>
      </c>
      <c r="B158" s="23">
        <v>235</v>
      </c>
      <c r="C158" s="73" t="str">
        <f>IFERROR(VLOOKUP(A158,Holidays2[],2,FALSE),"None")</f>
        <v>None</v>
      </c>
    </row>
    <row r="159" spans="1:3" x14ac:dyDescent="0.2">
      <c r="A159" s="9">
        <v>41797</v>
      </c>
      <c r="B159" s="23">
        <v>704</v>
      </c>
      <c r="C159" s="73" t="str">
        <f>IFERROR(VLOOKUP(A159,Holidays2[],2,FALSE),"None")</f>
        <v>None</v>
      </c>
    </row>
    <row r="160" spans="1:3" x14ac:dyDescent="0.2">
      <c r="A160" s="9">
        <v>41798</v>
      </c>
      <c r="B160" s="23">
        <v>757</v>
      </c>
      <c r="C160" s="73" t="str">
        <f>IFERROR(VLOOKUP(A160,Holidays2[],2,FALSE),"None")</f>
        <v>None</v>
      </c>
    </row>
    <row r="161" spans="1:3" x14ac:dyDescent="0.2">
      <c r="A161" s="9">
        <v>41799</v>
      </c>
      <c r="B161" s="23">
        <v>291</v>
      </c>
      <c r="C161" s="73" t="str">
        <f>IFERROR(VLOOKUP(A161,Holidays2[],2,FALSE),"None")</f>
        <v>None</v>
      </c>
    </row>
    <row r="162" spans="1:3" x14ac:dyDescent="0.2">
      <c r="A162" s="9">
        <v>41800</v>
      </c>
      <c r="B162" s="23">
        <v>891</v>
      </c>
      <c r="C162" s="73" t="str">
        <f>IFERROR(VLOOKUP(A162,Holidays2[],2,FALSE),"None")</f>
        <v>None</v>
      </c>
    </row>
    <row r="163" spans="1:3" x14ac:dyDescent="0.2">
      <c r="A163" s="9">
        <v>41801</v>
      </c>
      <c r="B163" s="23">
        <v>771</v>
      </c>
      <c r="C163" s="73" t="str">
        <f>IFERROR(VLOOKUP(A163,Holidays2[],2,FALSE),"None")</f>
        <v>None</v>
      </c>
    </row>
    <row r="164" spans="1:3" x14ac:dyDescent="0.2">
      <c r="A164" s="9">
        <v>41802</v>
      </c>
      <c r="B164" s="23">
        <v>842</v>
      </c>
      <c r="C164" s="73" t="str">
        <f>IFERROR(VLOOKUP(A164,Holidays2[],2,FALSE),"None")</f>
        <v>None</v>
      </c>
    </row>
    <row r="165" spans="1:3" x14ac:dyDescent="0.2">
      <c r="A165" s="9">
        <v>41803</v>
      </c>
      <c r="B165" s="23">
        <v>794</v>
      </c>
      <c r="C165" s="73" t="str">
        <f>IFERROR(VLOOKUP(A165,Holidays2[],2,FALSE),"None")</f>
        <v>None</v>
      </c>
    </row>
    <row r="166" spans="1:3" x14ac:dyDescent="0.2">
      <c r="A166" s="9">
        <v>41804</v>
      </c>
      <c r="B166" s="23">
        <v>462</v>
      </c>
      <c r="C166" s="73" t="str">
        <f>IFERROR(VLOOKUP(A166,Holidays2[],2,FALSE),"None")</f>
        <v>None</v>
      </c>
    </row>
    <row r="167" spans="1:3" x14ac:dyDescent="0.2">
      <c r="A167" s="9">
        <v>41805</v>
      </c>
      <c r="B167" s="23">
        <v>606</v>
      </c>
      <c r="C167" s="73" t="str">
        <f>IFERROR(VLOOKUP(A167,Holidays2[],2,FALSE),"None")</f>
        <v>None</v>
      </c>
    </row>
    <row r="168" spans="1:3" x14ac:dyDescent="0.2">
      <c r="A168" s="9">
        <v>41806</v>
      </c>
      <c r="B168" s="23">
        <v>854</v>
      </c>
      <c r="C168" s="73" t="str">
        <f>IFERROR(VLOOKUP(A168,Holidays2[],2,FALSE),"None")</f>
        <v>None</v>
      </c>
    </row>
    <row r="169" spans="1:3" x14ac:dyDescent="0.2">
      <c r="A169" s="9">
        <v>41807</v>
      </c>
      <c r="B169" s="23">
        <v>660</v>
      </c>
      <c r="C169" s="73" t="str">
        <f>IFERROR(VLOOKUP(A169,Holidays2[],2,FALSE),"None")</f>
        <v>None</v>
      </c>
    </row>
    <row r="170" spans="1:3" x14ac:dyDescent="0.2">
      <c r="A170" s="9">
        <v>41808</v>
      </c>
      <c r="B170" s="23">
        <v>173</v>
      </c>
      <c r="C170" s="73" t="str">
        <f>IFERROR(VLOOKUP(A170,Holidays2[],2,FALSE),"None")</f>
        <v>None</v>
      </c>
    </row>
    <row r="171" spans="1:3" x14ac:dyDescent="0.2">
      <c r="A171" s="9">
        <v>41809</v>
      </c>
      <c r="B171" s="23">
        <v>134</v>
      </c>
      <c r="C171" s="73" t="str">
        <f>IFERROR(VLOOKUP(A171,Holidays2[],2,FALSE),"None")</f>
        <v>None</v>
      </c>
    </row>
    <row r="172" spans="1:3" x14ac:dyDescent="0.2">
      <c r="A172" s="9">
        <v>41810</v>
      </c>
      <c r="B172" s="23">
        <v>836</v>
      </c>
      <c r="C172" s="73" t="str">
        <f>IFERROR(VLOOKUP(A172,Holidays2[],2,FALSE),"None")</f>
        <v>None</v>
      </c>
    </row>
    <row r="173" spans="1:3" x14ac:dyDescent="0.2">
      <c r="A173" s="9">
        <v>41811</v>
      </c>
      <c r="B173" s="23">
        <v>300</v>
      </c>
      <c r="C173" s="73" t="str">
        <f>IFERROR(VLOOKUP(A173,Holidays2[],2,FALSE),"None")</f>
        <v>None</v>
      </c>
    </row>
    <row r="174" spans="1:3" x14ac:dyDescent="0.2">
      <c r="A174" s="9">
        <v>41812</v>
      </c>
      <c r="B174" s="23">
        <v>250</v>
      </c>
      <c r="C174" s="73" t="str">
        <f>IFERROR(VLOOKUP(A174,Holidays2[],2,FALSE),"None")</f>
        <v>None</v>
      </c>
    </row>
    <row r="175" spans="1:3" x14ac:dyDescent="0.2">
      <c r="A175" s="9">
        <v>41813</v>
      </c>
      <c r="B175" s="23">
        <v>224</v>
      </c>
      <c r="C175" s="73" t="str">
        <f>IFERROR(VLOOKUP(A175,Holidays2[],2,FALSE),"None")</f>
        <v>None</v>
      </c>
    </row>
    <row r="176" spans="1:3" x14ac:dyDescent="0.2">
      <c r="A176" s="9">
        <v>41814</v>
      </c>
      <c r="B176" s="23">
        <v>959</v>
      </c>
      <c r="C176" s="73" t="str">
        <f>IFERROR(VLOOKUP(A176,Holidays2[],2,FALSE),"None")</f>
        <v>None</v>
      </c>
    </row>
    <row r="177" spans="1:3" x14ac:dyDescent="0.2">
      <c r="A177" s="9">
        <v>41815</v>
      </c>
      <c r="B177" s="23">
        <v>165</v>
      </c>
      <c r="C177" s="73" t="str">
        <f>IFERROR(VLOOKUP(A177,Holidays2[],2,FALSE),"None")</f>
        <v>None</v>
      </c>
    </row>
    <row r="178" spans="1:3" x14ac:dyDescent="0.2">
      <c r="A178" s="9">
        <v>41816</v>
      </c>
      <c r="B178" s="23">
        <v>886</v>
      </c>
      <c r="C178" s="73" t="str">
        <f>IFERROR(VLOOKUP(A178,Holidays2[],2,FALSE),"None")</f>
        <v>None</v>
      </c>
    </row>
    <row r="179" spans="1:3" x14ac:dyDescent="0.2">
      <c r="A179" s="9">
        <v>41817</v>
      </c>
      <c r="B179" s="23">
        <v>378</v>
      </c>
      <c r="C179" s="73" t="str">
        <f>IFERROR(VLOOKUP(A179,Holidays2[],2,FALSE),"None")</f>
        <v>None</v>
      </c>
    </row>
    <row r="180" spans="1:3" x14ac:dyDescent="0.2">
      <c r="A180" s="9">
        <v>41818</v>
      </c>
      <c r="B180" s="23">
        <v>352</v>
      </c>
      <c r="C180" s="73" t="str">
        <f>IFERROR(VLOOKUP(A180,Holidays2[],2,FALSE),"None")</f>
        <v>None</v>
      </c>
    </row>
    <row r="181" spans="1:3" x14ac:dyDescent="0.2">
      <c r="A181" s="9">
        <v>41819</v>
      </c>
      <c r="B181" s="23">
        <v>160</v>
      </c>
      <c r="C181" s="73" t="str">
        <f>IFERROR(VLOOKUP(A181,Holidays2[],2,FALSE),"None")</f>
        <v>None</v>
      </c>
    </row>
    <row r="182" spans="1:3" x14ac:dyDescent="0.2">
      <c r="A182" s="9">
        <v>41820</v>
      </c>
      <c r="B182" s="23">
        <v>803</v>
      </c>
      <c r="C182" s="73" t="str">
        <f>IFERROR(VLOOKUP(A182,Holidays2[],2,FALSE),"None")</f>
        <v>None</v>
      </c>
    </row>
    <row r="183" spans="1:3" x14ac:dyDescent="0.2">
      <c r="A183" s="9">
        <v>41821</v>
      </c>
      <c r="B183" s="23">
        <v>586</v>
      </c>
      <c r="C183" s="73" t="str">
        <f>IFERROR(VLOOKUP(A183,Holidays2[],2,FALSE),"None")</f>
        <v>None</v>
      </c>
    </row>
    <row r="184" spans="1:3" x14ac:dyDescent="0.2">
      <c r="A184" s="9">
        <v>41822</v>
      </c>
      <c r="B184" s="23">
        <v>558</v>
      </c>
      <c r="C184" s="73" t="str">
        <f>IFERROR(VLOOKUP(A184,Holidays2[],2,FALSE),"None")</f>
        <v>None</v>
      </c>
    </row>
    <row r="185" spans="1:3" x14ac:dyDescent="0.2">
      <c r="A185" s="9">
        <v>41823</v>
      </c>
      <c r="B185" s="23">
        <v>140</v>
      </c>
      <c r="C185" s="73" t="str">
        <f>IFERROR(VLOOKUP(A185,Holidays2[],2,FALSE),"None")</f>
        <v>None</v>
      </c>
    </row>
    <row r="186" spans="1:3" x14ac:dyDescent="0.2">
      <c r="A186" s="9">
        <v>41824</v>
      </c>
      <c r="B186" s="23">
        <v>707</v>
      </c>
      <c r="C186" s="73" t="str">
        <f>IFERROR(VLOOKUP(A186,Holidays2[],2,FALSE),"None")</f>
        <v>Independence Day</v>
      </c>
    </row>
    <row r="187" spans="1:3" x14ac:dyDescent="0.2">
      <c r="A187" s="9">
        <v>41825</v>
      </c>
      <c r="B187" s="23">
        <v>800</v>
      </c>
      <c r="C187" s="73" t="str">
        <f>IFERROR(VLOOKUP(A187,Holidays2[],2,FALSE),"None")</f>
        <v>None</v>
      </c>
    </row>
    <row r="188" spans="1:3" x14ac:dyDescent="0.2">
      <c r="A188" s="9">
        <v>41826</v>
      </c>
      <c r="B188" s="23">
        <v>503</v>
      </c>
      <c r="C188" s="73" t="str">
        <f>IFERROR(VLOOKUP(A188,Holidays2[],2,FALSE),"None")</f>
        <v>None</v>
      </c>
    </row>
    <row r="189" spans="1:3" x14ac:dyDescent="0.2">
      <c r="A189" s="9">
        <v>41827</v>
      </c>
      <c r="B189" s="23">
        <v>335</v>
      </c>
      <c r="C189" s="73" t="str">
        <f>IFERROR(VLOOKUP(A189,Holidays2[],2,FALSE),"None")</f>
        <v>None</v>
      </c>
    </row>
    <row r="190" spans="1:3" x14ac:dyDescent="0.2">
      <c r="A190" s="9">
        <v>41828</v>
      </c>
      <c r="B190" s="23">
        <v>359</v>
      </c>
      <c r="C190" s="73" t="str">
        <f>IFERROR(VLOOKUP(A190,Holidays2[],2,FALSE),"None")</f>
        <v>None</v>
      </c>
    </row>
    <row r="191" spans="1:3" x14ac:dyDescent="0.2">
      <c r="A191" s="9">
        <v>41829</v>
      </c>
      <c r="B191" s="23">
        <v>313</v>
      </c>
      <c r="C191" s="73" t="str">
        <f>IFERROR(VLOOKUP(A191,Holidays2[],2,FALSE),"None")</f>
        <v>None</v>
      </c>
    </row>
    <row r="192" spans="1:3" x14ac:dyDescent="0.2">
      <c r="A192" s="9">
        <v>41830</v>
      </c>
      <c r="B192" s="23">
        <v>822</v>
      </c>
      <c r="C192" s="73" t="str">
        <f>IFERROR(VLOOKUP(A192,Holidays2[],2,FALSE),"None")</f>
        <v>None</v>
      </c>
    </row>
    <row r="193" spans="1:3" x14ac:dyDescent="0.2">
      <c r="A193" s="9">
        <v>41831</v>
      </c>
      <c r="B193" s="23">
        <v>905</v>
      </c>
      <c r="C193" s="73" t="str">
        <f>IFERROR(VLOOKUP(A193,Holidays2[],2,FALSE),"None")</f>
        <v>None</v>
      </c>
    </row>
    <row r="194" spans="1:3" x14ac:dyDescent="0.2">
      <c r="A194" s="9">
        <v>41832</v>
      </c>
      <c r="B194" s="23">
        <v>353</v>
      </c>
      <c r="C194" s="73" t="str">
        <f>IFERROR(VLOOKUP(A194,Holidays2[],2,FALSE),"None")</f>
        <v>None</v>
      </c>
    </row>
    <row r="195" spans="1:3" x14ac:dyDescent="0.2">
      <c r="A195" s="9">
        <v>41833</v>
      </c>
      <c r="B195" s="23">
        <v>648</v>
      </c>
      <c r="C195" s="73" t="str">
        <f>IFERROR(VLOOKUP(A195,Holidays2[],2,FALSE),"None")</f>
        <v>None</v>
      </c>
    </row>
    <row r="196" spans="1:3" x14ac:dyDescent="0.2">
      <c r="A196" s="9">
        <v>41834</v>
      </c>
      <c r="B196" s="23">
        <v>371</v>
      </c>
      <c r="C196" s="73" t="str">
        <f>IFERROR(VLOOKUP(A196,Holidays2[],2,FALSE),"None")</f>
        <v>None</v>
      </c>
    </row>
    <row r="197" spans="1:3" x14ac:dyDescent="0.2">
      <c r="A197" s="9">
        <v>41835</v>
      </c>
      <c r="B197" s="23">
        <v>520</v>
      </c>
      <c r="C197" s="73" t="str">
        <f>IFERROR(VLOOKUP(A197,Holidays2[],2,FALSE),"None")</f>
        <v>None</v>
      </c>
    </row>
    <row r="198" spans="1:3" x14ac:dyDescent="0.2">
      <c r="A198" s="9">
        <v>41836</v>
      </c>
      <c r="B198" s="23">
        <v>720</v>
      </c>
      <c r="C198" s="73" t="str">
        <f>IFERROR(VLOOKUP(A198,Holidays2[],2,FALSE),"None")</f>
        <v>None</v>
      </c>
    </row>
    <row r="199" spans="1:3" x14ac:dyDescent="0.2">
      <c r="A199" s="9">
        <v>41837</v>
      </c>
      <c r="B199" s="23">
        <v>273</v>
      </c>
      <c r="C199" s="73" t="str">
        <f>IFERROR(VLOOKUP(A199,Holidays2[],2,FALSE),"None")</f>
        <v>None</v>
      </c>
    </row>
    <row r="200" spans="1:3" x14ac:dyDescent="0.2">
      <c r="A200" s="9">
        <v>41838</v>
      </c>
      <c r="B200" s="23">
        <v>691</v>
      </c>
      <c r="C200" s="73" t="str">
        <f>IFERROR(VLOOKUP(A200,Holidays2[],2,FALSE),"None")</f>
        <v>None</v>
      </c>
    </row>
    <row r="201" spans="1:3" x14ac:dyDescent="0.2">
      <c r="A201" s="9">
        <v>41839</v>
      </c>
      <c r="B201" s="23">
        <v>949</v>
      </c>
      <c r="C201" s="73" t="str">
        <f>IFERROR(VLOOKUP(A201,Holidays2[],2,FALSE),"None")</f>
        <v>None</v>
      </c>
    </row>
    <row r="202" spans="1:3" x14ac:dyDescent="0.2">
      <c r="A202" s="9">
        <v>41840</v>
      </c>
      <c r="B202" s="23">
        <v>269</v>
      </c>
      <c r="C202" s="73" t="str">
        <f>IFERROR(VLOOKUP(A202,Holidays2[],2,FALSE),"None")</f>
        <v>None</v>
      </c>
    </row>
    <row r="203" spans="1:3" x14ac:dyDescent="0.2">
      <c r="A203" s="9">
        <v>41841</v>
      </c>
      <c r="B203" s="23">
        <v>546</v>
      </c>
      <c r="C203" s="73" t="str">
        <f>IFERROR(VLOOKUP(A203,Holidays2[],2,FALSE),"None")</f>
        <v>None</v>
      </c>
    </row>
    <row r="204" spans="1:3" x14ac:dyDescent="0.2">
      <c r="A204" s="9">
        <v>41842</v>
      </c>
      <c r="B204" s="23">
        <v>213</v>
      </c>
      <c r="C204" s="73" t="str">
        <f>IFERROR(VLOOKUP(A204,Holidays2[],2,FALSE),"None")</f>
        <v>None</v>
      </c>
    </row>
    <row r="205" spans="1:3" x14ac:dyDescent="0.2">
      <c r="A205" s="9">
        <v>41843</v>
      </c>
      <c r="B205" s="23">
        <v>708</v>
      </c>
      <c r="C205" s="73" t="str">
        <f>IFERROR(VLOOKUP(A205,Holidays2[],2,FALSE),"None")</f>
        <v>None</v>
      </c>
    </row>
    <row r="206" spans="1:3" x14ac:dyDescent="0.2">
      <c r="A206" s="9">
        <v>41844</v>
      </c>
      <c r="B206" s="23">
        <v>768</v>
      </c>
      <c r="C206" s="73" t="str">
        <f>IFERROR(VLOOKUP(A206,Holidays2[],2,FALSE),"None")</f>
        <v>None</v>
      </c>
    </row>
    <row r="207" spans="1:3" x14ac:dyDescent="0.2">
      <c r="A207" s="9">
        <v>41845</v>
      </c>
      <c r="B207" s="23">
        <v>829</v>
      </c>
      <c r="C207" s="73" t="str">
        <f>IFERROR(VLOOKUP(A207,Holidays2[],2,FALSE),"None")</f>
        <v>None</v>
      </c>
    </row>
    <row r="208" spans="1:3" x14ac:dyDescent="0.2">
      <c r="A208" s="9">
        <v>41846</v>
      </c>
      <c r="B208" s="23">
        <v>388</v>
      </c>
      <c r="C208" s="73" t="str">
        <f>IFERROR(VLOOKUP(A208,Holidays2[],2,FALSE),"None")</f>
        <v>None</v>
      </c>
    </row>
    <row r="209" spans="1:3" x14ac:dyDescent="0.2">
      <c r="A209" s="9">
        <v>41847</v>
      </c>
      <c r="B209" s="23">
        <v>131</v>
      </c>
      <c r="C209" s="73" t="str">
        <f>IFERROR(VLOOKUP(A209,Holidays2[],2,FALSE),"None")</f>
        <v>None</v>
      </c>
    </row>
    <row r="210" spans="1:3" x14ac:dyDescent="0.2">
      <c r="A210" s="9">
        <v>41848</v>
      </c>
      <c r="B210" s="23">
        <v>589</v>
      </c>
      <c r="C210" s="73" t="str">
        <f>IFERROR(VLOOKUP(A210,Holidays2[],2,FALSE),"None")</f>
        <v>None</v>
      </c>
    </row>
    <row r="211" spans="1:3" x14ac:dyDescent="0.2">
      <c r="A211" s="9">
        <v>41849</v>
      </c>
      <c r="B211" s="23">
        <v>129</v>
      </c>
      <c r="C211" s="73" t="str">
        <f>IFERROR(VLOOKUP(A211,Holidays2[],2,FALSE),"None")</f>
        <v>None</v>
      </c>
    </row>
    <row r="212" spans="1:3" x14ac:dyDescent="0.2">
      <c r="A212" s="9">
        <v>41850</v>
      </c>
      <c r="B212" s="23">
        <v>872</v>
      </c>
      <c r="C212" s="73" t="str">
        <f>IFERROR(VLOOKUP(A212,Holidays2[],2,FALSE),"None")</f>
        <v>None</v>
      </c>
    </row>
    <row r="213" spans="1:3" x14ac:dyDescent="0.2">
      <c r="A213" s="9">
        <v>41851</v>
      </c>
      <c r="B213" s="23">
        <v>332</v>
      </c>
      <c r="C213" s="73" t="str">
        <f>IFERROR(VLOOKUP(A213,Holidays2[],2,FALSE),"None")</f>
        <v>None</v>
      </c>
    </row>
    <row r="214" spans="1:3" x14ac:dyDescent="0.2">
      <c r="A214" s="9">
        <v>41852</v>
      </c>
      <c r="B214" s="23">
        <v>617</v>
      </c>
      <c r="C214" s="73" t="str">
        <f>IFERROR(VLOOKUP(A214,Holidays2[],2,FALSE),"None")</f>
        <v>None</v>
      </c>
    </row>
    <row r="215" spans="1:3" x14ac:dyDescent="0.2">
      <c r="A215" s="9">
        <v>41853</v>
      </c>
      <c r="B215" s="23">
        <v>773</v>
      </c>
      <c r="C215" s="73" t="str">
        <f>IFERROR(VLOOKUP(A215,Holidays2[],2,FALSE),"None")</f>
        <v>None</v>
      </c>
    </row>
    <row r="216" spans="1:3" x14ac:dyDescent="0.2">
      <c r="A216" s="9">
        <v>41854</v>
      </c>
      <c r="B216" s="23">
        <v>200</v>
      </c>
      <c r="C216" s="73" t="str">
        <f>IFERROR(VLOOKUP(A216,Holidays2[],2,FALSE),"None")</f>
        <v>None</v>
      </c>
    </row>
    <row r="217" spans="1:3" x14ac:dyDescent="0.2">
      <c r="A217" s="9">
        <v>41855</v>
      </c>
      <c r="B217" s="23">
        <v>250</v>
      </c>
      <c r="C217" s="73" t="str">
        <f>IFERROR(VLOOKUP(A217,Holidays2[],2,FALSE),"None")</f>
        <v>None</v>
      </c>
    </row>
    <row r="218" spans="1:3" x14ac:dyDescent="0.2">
      <c r="A218" s="9">
        <v>41856</v>
      </c>
      <c r="B218" s="23">
        <v>644</v>
      </c>
      <c r="C218" s="73" t="str">
        <f>IFERROR(VLOOKUP(A218,Holidays2[],2,FALSE),"None")</f>
        <v>None</v>
      </c>
    </row>
    <row r="219" spans="1:3" x14ac:dyDescent="0.2">
      <c r="A219" s="9">
        <v>41857</v>
      </c>
      <c r="B219" s="23">
        <v>436</v>
      </c>
      <c r="C219" s="73" t="str">
        <f>IFERROR(VLOOKUP(A219,Holidays2[],2,FALSE),"None")</f>
        <v>None</v>
      </c>
    </row>
    <row r="220" spans="1:3" x14ac:dyDescent="0.2">
      <c r="A220" s="9">
        <v>41858</v>
      </c>
      <c r="B220" s="23">
        <v>996</v>
      </c>
      <c r="C220" s="73" t="str">
        <f>IFERROR(VLOOKUP(A220,Holidays2[],2,FALSE),"None")</f>
        <v>None</v>
      </c>
    </row>
    <row r="221" spans="1:3" x14ac:dyDescent="0.2">
      <c r="A221" s="9">
        <v>41859</v>
      </c>
      <c r="B221" s="23">
        <v>234</v>
      </c>
      <c r="C221" s="73" t="str">
        <f>IFERROR(VLOOKUP(A221,Holidays2[],2,FALSE),"None")</f>
        <v>None</v>
      </c>
    </row>
    <row r="222" spans="1:3" x14ac:dyDescent="0.2">
      <c r="A222" s="9">
        <v>41860</v>
      </c>
      <c r="B222" s="23">
        <v>979</v>
      </c>
      <c r="C222" s="73" t="str">
        <f>IFERROR(VLOOKUP(A222,Holidays2[],2,FALSE),"None")</f>
        <v>None</v>
      </c>
    </row>
    <row r="223" spans="1:3" x14ac:dyDescent="0.2">
      <c r="A223" s="9">
        <v>41861</v>
      </c>
      <c r="B223" s="23">
        <v>495</v>
      </c>
      <c r="C223" s="73" t="str">
        <f>IFERROR(VLOOKUP(A223,Holidays2[],2,FALSE),"None")</f>
        <v>None</v>
      </c>
    </row>
    <row r="224" spans="1:3" x14ac:dyDescent="0.2">
      <c r="A224" s="9">
        <v>41862</v>
      </c>
      <c r="B224" s="23">
        <v>871</v>
      </c>
      <c r="C224" s="73" t="str">
        <f>IFERROR(VLOOKUP(A224,Holidays2[],2,FALSE),"None")</f>
        <v>None</v>
      </c>
    </row>
    <row r="225" spans="1:3" x14ac:dyDescent="0.2">
      <c r="A225" s="9">
        <v>41863</v>
      </c>
      <c r="B225" s="23">
        <v>207</v>
      </c>
      <c r="C225" s="73" t="str">
        <f>IFERROR(VLOOKUP(A225,Holidays2[],2,FALSE),"None")</f>
        <v>None</v>
      </c>
    </row>
    <row r="226" spans="1:3" x14ac:dyDescent="0.2">
      <c r="A226" s="9">
        <v>41864</v>
      </c>
      <c r="B226" s="23">
        <v>730</v>
      </c>
      <c r="C226" s="73" t="str">
        <f>IFERROR(VLOOKUP(A226,Holidays2[],2,FALSE),"None")</f>
        <v>None</v>
      </c>
    </row>
    <row r="227" spans="1:3" x14ac:dyDescent="0.2">
      <c r="A227" s="9">
        <v>41865</v>
      </c>
      <c r="B227" s="23">
        <v>783</v>
      </c>
      <c r="C227" s="73" t="str">
        <f>IFERROR(VLOOKUP(A227,Holidays2[],2,FALSE),"None")</f>
        <v>None</v>
      </c>
    </row>
    <row r="228" spans="1:3" x14ac:dyDescent="0.2">
      <c r="A228" s="9">
        <v>41866</v>
      </c>
      <c r="B228" s="23">
        <v>773</v>
      </c>
      <c r="C228" s="73" t="str">
        <f>IFERROR(VLOOKUP(A228,Holidays2[],2,FALSE),"None")</f>
        <v>None</v>
      </c>
    </row>
    <row r="229" spans="1:3" x14ac:dyDescent="0.2">
      <c r="A229" s="9">
        <v>41867</v>
      </c>
      <c r="B229" s="23">
        <v>365</v>
      </c>
      <c r="C229" s="73" t="str">
        <f>IFERROR(VLOOKUP(A229,Holidays2[],2,FALSE),"None")</f>
        <v>None</v>
      </c>
    </row>
    <row r="230" spans="1:3" x14ac:dyDescent="0.2">
      <c r="A230" s="9">
        <v>41868</v>
      </c>
      <c r="B230" s="23">
        <v>958</v>
      </c>
      <c r="C230" s="73" t="str">
        <f>IFERROR(VLOOKUP(A230,Holidays2[],2,FALSE),"None")</f>
        <v>None</v>
      </c>
    </row>
    <row r="231" spans="1:3" x14ac:dyDescent="0.2">
      <c r="A231" s="9">
        <v>41869</v>
      </c>
      <c r="B231" s="23">
        <v>530</v>
      </c>
      <c r="C231" s="73" t="str">
        <f>IFERROR(VLOOKUP(A231,Holidays2[],2,FALSE),"None")</f>
        <v>None</v>
      </c>
    </row>
    <row r="232" spans="1:3" x14ac:dyDescent="0.2">
      <c r="A232" s="9">
        <v>41870</v>
      </c>
      <c r="B232" s="23">
        <v>586</v>
      </c>
      <c r="C232" s="73" t="str">
        <f>IFERROR(VLOOKUP(A232,Holidays2[],2,FALSE),"None")</f>
        <v>None</v>
      </c>
    </row>
    <row r="233" spans="1:3" x14ac:dyDescent="0.2">
      <c r="A233" s="9">
        <v>41871</v>
      </c>
      <c r="B233" s="23">
        <v>856</v>
      </c>
      <c r="C233" s="73" t="str">
        <f>IFERROR(VLOOKUP(A233,Holidays2[],2,FALSE),"None")</f>
        <v>None</v>
      </c>
    </row>
    <row r="234" spans="1:3" x14ac:dyDescent="0.2">
      <c r="A234" s="9">
        <v>41872</v>
      </c>
      <c r="B234" s="23">
        <v>170</v>
      </c>
      <c r="C234" s="73" t="str">
        <f>IFERROR(VLOOKUP(A234,Holidays2[],2,FALSE),"None")</f>
        <v>None</v>
      </c>
    </row>
    <row r="235" spans="1:3" x14ac:dyDescent="0.2">
      <c r="A235" s="9">
        <v>41873</v>
      </c>
      <c r="B235" s="23">
        <v>454</v>
      </c>
      <c r="C235" s="73" t="str">
        <f>IFERROR(VLOOKUP(A235,Holidays2[],2,FALSE),"None")</f>
        <v>None</v>
      </c>
    </row>
    <row r="236" spans="1:3" x14ac:dyDescent="0.2">
      <c r="A236" s="9">
        <v>41874</v>
      </c>
      <c r="B236" s="23">
        <v>575</v>
      </c>
      <c r="C236" s="73" t="str">
        <f>IFERROR(VLOOKUP(A236,Holidays2[],2,FALSE),"None")</f>
        <v>None</v>
      </c>
    </row>
    <row r="237" spans="1:3" x14ac:dyDescent="0.2">
      <c r="A237" s="9">
        <v>41875</v>
      </c>
      <c r="B237" s="23">
        <v>438</v>
      </c>
      <c r="C237" s="73" t="str">
        <f>IFERROR(VLOOKUP(A237,Holidays2[],2,FALSE),"None")</f>
        <v>None</v>
      </c>
    </row>
    <row r="238" spans="1:3" x14ac:dyDescent="0.2">
      <c r="A238" s="9">
        <v>41876</v>
      </c>
      <c r="B238" s="23">
        <v>340</v>
      </c>
      <c r="C238" s="73" t="str">
        <f>IFERROR(VLOOKUP(A238,Holidays2[],2,FALSE),"None")</f>
        <v>None</v>
      </c>
    </row>
    <row r="239" spans="1:3" x14ac:dyDescent="0.2">
      <c r="A239" s="9">
        <v>41877</v>
      </c>
      <c r="B239" s="23">
        <v>757</v>
      </c>
      <c r="C239" s="73" t="str">
        <f>IFERROR(VLOOKUP(A239,Holidays2[],2,FALSE),"None")</f>
        <v>None</v>
      </c>
    </row>
    <row r="240" spans="1:3" x14ac:dyDescent="0.2">
      <c r="A240" s="9">
        <v>41878</v>
      </c>
      <c r="B240" s="23">
        <v>914</v>
      </c>
      <c r="C240" s="73" t="str">
        <f>IFERROR(VLOOKUP(A240,Holidays2[],2,FALSE),"None")</f>
        <v>None</v>
      </c>
    </row>
    <row r="241" spans="1:3" x14ac:dyDescent="0.2">
      <c r="A241" s="9">
        <v>41879</v>
      </c>
      <c r="B241" s="23">
        <v>747</v>
      </c>
      <c r="C241" s="73" t="str">
        <f>IFERROR(VLOOKUP(A241,Holidays2[],2,FALSE),"None")</f>
        <v>None</v>
      </c>
    </row>
    <row r="242" spans="1:3" x14ac:dyDescent="0.2">
      <c r="A242" s="9">
        <v>41880</v>
      </c>
      <c r="B242" s="23">
        <v>763</v>
      </c>
      <c r="C242" s="73" t="str">
        <f>IFERROR(VLOOKUP(A242,Holidays2[],2,FALSE),"None")</f>
        <v>None</v>
      </c>
    </row>
    <row r="243" spans="1:3" x14ac:dyDescent="0.2">
      <c r="A243" s="9">
        <v>41881</v>
      </c>
      <c r="B243" s="23">
        <v>951</v>
      </c>
      <c r="C243" s="73" t="str">
        <f>IFERROR(VLOOKUP(A243,Holidays2[],2,FALSE),"None")</f>
        <v>None</v>
      </c>
    </row>
    <row r="244" spans="1:3" x14ac:dyDescent="0.2">
      <c r="A244" s="9">
        <v>41882</v>
      </c>
      <c r="B244" s="23">
        <v>418</v>
      </c>
      <c r="C244" s="73" t="str">
        <f>IFERROR(VLOOKUP(A244,Holidays2[],2,FALSE),"None")</f>
        <v>None</v>
      </c>
    </row>
    <row r="245" spans="1:3" x14ac:dyDescent="0.2">
      <c r="A245" s="9">
        <v>41883</v>
      </c>
      <c r="B245" s="23">
        <v>214</v>
      </c>
      <c r="C245" s="73" t="str">
        <f>IFERROR(VLOOKUP(A245,Holidays2[],2,FALSE),"None")</f>
        <v>Chris' Birthday</v>
      </c>
    </row>
    <row r="246" spans="1:3" x14ac:dyDescent="0.2">
      <c r="A246" s="9">
        <v>41884</v>
      </c>
      <c r="B246" s="23">
        <v>379</v>
      </c>
      <c r="C246" s="73" t="str">
        <f>IFERROR(VLOOKUP(A246,Holidays2[],2,FALSE),"None")</f>
        <v>None</v>
      </c>
    </row>
    <row r="247" spans="1:3" x14ac:dyDescent="0.2">
      <c r="A247" s="9">
        <v>41885</v>
      </c>
      <c r="B247" s="23">
        <v>994</v>
      </c>
      <c r="C247" s="73" t="str">
        <f>IFERROR(VLOOKUP(A247,Holidays2[],2,FALSE),"None")</f>
        <v>None</v>
      </c>
    </row>
    <row r="248" spans="1:3" x14ac:dyDescent="0.2">
      <c r="A248" s="9">
        <v>41886</v>
      </c>
      <c r="B248" s="23">
        <v>630</v>
      </c>
      <c r="C248" s="73" t="str">
        <f>IFERROR(VLOOKUP(A248,Holidays2[],2,FALSE),"None")</f>
        <v>None</v>
      </c>
    </row>
    <row r="249" spans="1:3" x14ac:dyDescent="0.2">
      <c r="A249" s="9">
        <v>41887</v>
      </c>
      <c r="B249" s="23">
        <v>750</v>
      </c>
      <c r="C249" s="73" t="str">
        <f>IFERROR(VLOOKUP(A249,Holidays2[],2,FALSE),"None")</f>
        <v>None</v>
      </c>
    </row>
    <row r="250" spans="1:3" x14ac:dyDescent="0.2">
      <c r="A250" s="9">
        <v>41888</v>
      </c>
      <c r="B250" s="23">
        <v>461</v>
      </c>
      <c r="C250" s="73" t="str">
        <f>IFERROR(VLOOKUP(A250,Holidays2[],2,FALSE),"None")</f>
        <v>None</v>
      </c>
    </row>
    <row r="251" spans="1:3" x14ac:dyDescent="0.2">
      <c r="A251" s="9">
        <v>41889</v>
      </c>
      <c r="B251" s="23">
        <v>488</v>
      </c>
      <c r="C251" s="73" t="str">
        <f>IFERROR(VLOOKUP(A251,Holidays2[],2,FALSE),"None")</f>
        <v>None</v>
      </c>
    </row>
    <row r="252" spans="1:3" x14ac:dyDescent="0.2">
      <c r="A252" s="9">
        <v>41890</v>
      </c>
      <c r="B252" s="23">
        <v>610</v>
      </c>
      <c r="C252" s="73" t="str">
        <f>IFERROR(VLOOKUP(A252,Holidays2[],2,FALSE),"None")</f>
        <v>None</v>
      </c>
    </row>
    <row r="253" spans="1:3" x14ac:dyDescent="0.2">
      <c r="A253" s="9">
        <v>41891</v>
      </c>
      <c r="B253" s="23">
        <v>321</v>
      </c>
      <c r="C253" s="73" t="str">
        <f>IFERROR(VLOOKUP(A253,Holidays2[],2,FALSE),"None")</f>
        <v>None</v>
      </c>
    </row>
    <row r="254" spans="1:3" x14ac:dyDescent="0.2">
      <c r="A254" s="9">
        <v>41892</v>
      </c>
      <c r="B254" s="23">
        <v>381</v>
      </c>
      <c r="C254" s="73" t="str">
        <f>IFERROR(VLOOKUP(A254,Holidays2[],2,FALSE),"None")</f>
        <v>None</v>
      </c>
    </row>
    <row r="255" spans="1:3" x14ac:dyDescent="0.2">
      <c r="A255" s="9">
        <v>41893</v>
      </c>
      <c r="B255" s="23">
        <v>417</v>
      </c>
      <c r="C255" s="73" t="str">
        <f>IFERROR(VLOOKUP(A255,Holidays2[],2,FALSE),"None")</f>
        <v>None</v>
      </c>
    </row>
    <row r="256" spans="1:3" x14ac:dyDescent="0.2">
      <c r="A256" s="9">
        <v>41894</v>
      </c>
      <c r="B256" s="23">
        <v>555</v>
      </c>
      <c r="C256" s="73" t="str">
        <f>IFERROR(VLOOKUP(A256,Holidays2[],2,FALSE),"None")</f>
        <v>None</v>
      </c>
    </row>
    <row r="257" spans="1:3" x14ac:dyDescent="0.2">
      <c r="A257" s="9">
        <v>41895</v>
      </c>
      <c r="B257" s="23">
        <v>323</v>
      </c>
      <c r="C257" s="73" t="str">
        <f>IFERROR(VLOOKUP(A257,Holidays2[],2,FALSE),"None")</f>
        <v>None</v>
      </c>
    </row>
    <row r="258" spans="1:3" x14ac:dyDescent="0.2">
      <c r="A258" s="9">
        <v>41896</v>
      </c>
      <c r="B258" s="23">
        <v>298</v>
      </c>
      <c r="C258" s="73" t="str">
        <f>IFERROR(VLOOKUP(A258,Holidays2[],2,FALSE),"None")</f>
        <v>None</v>
      </c>
    </row>
    <row r="259" spans="1:3" x14ac:dyDescent="0.2">
      <c r="A259" s="9">
        <v>41897</v>
      </c>
      <c r="B259" s="23">
        <v>159</v>
      </c>
      <c r="C259" s="73" t="str">
        <f>IFERROR(VLOOKUP(A259,Holidays2[],2,FALSE),"None")</f>
        <v>None</v>
      </c>
    </row>
    <row r="260" spans="1:3" x14ac:dyDescent="0.2">
      <c r="A260" s="9">
        <v>41898</v>
      </c>
      <c r="B260" s="23">
        <v>547</v>
      </c>
      <c r="C260" s="73" t="str">
        <f>IFERROR(VLOOKUP(A260,Holidays2[],2,FALSE),"None")</f>
        <v>None</v>
      </c>
    </row>
    <row r="261" spans="1:3" x14ac:dyDescent="0.2">
      <c r="A261" s="9">
        <v>41899</v>
      </c>
      <c r="B261" s="23">
        <v>786</v>
      </c>
      <c r="C261" s="73" t="str">
        <f>IFERROR(VLOOKUP(A261,Holidays2[],2,FALSE),"None")</f>
        <v>None</v>
      </c>
    </row>
    <row r="262" spans="1:3" x14ac:dyDescent="0.2">
      <c r="A262" s="9">
        <v>41900</v>
      </c>
      <c r="B262" s="23">
        <v>495</v>
      </c>
      <c r="C262" s="73" t="str">
        <f>IFERROR(VLOOKUP(A262,Holidays2[],2,FALSE),"None")</f>
        <v>None</v>
      </c>
    </row>
    <row r="263" spans="1:3" x14ac:dyDescent="0.2">
      <c r="A263" s="9">
        <v>41901</v>
      </c>
      <c r="B263" s="23">
        <v>119</v>
      </c>
      <c r="C263" s="73" t="str">
        <f>IFERROR(VLOOKUP(A263,Holidays2[],2,FALSE),"None")</f>
        <v>None</v>
      </c>
    </row>
    <row r="264" spans="1:3" x14ac:dyDescent="0.2">
      <c r="A264" s="9">
        <v>41902</v>
      </c>
      <c r="B264" s="23">
        <v>562</v>
      </c>
      <c r="C264" s="73" t="str">
        <f>IFERROR(VLOOKUP(A264,Holidays2[],2,FALSE),"None")</f>
        <v>None</v>
      </c>
    </row>
    <row r="265" spans="1:3" x14ac:dyDescent="0.2">
      <c r="A265" s="9">
        <v>41903</v>
      </c>
      <c r="B265" s="23">
        <v>120</v>
      </c>
      <c r="C265" s="73" t="str">
        <f>IFERROR(VLOOKUP(A265,Holidays2[],2,FALSE),"None")</f>
        <v>None</v>
      </c>
    </row>
    <row r="266" spans="1:3" x14ac:dyDescent="0.2">
      <c r="A266" s="9">
        <v>41904</v>
      </c>
      <c r="B266" s="23">
        <v>506</v>
      </c>
      <c r="C266" s="73" t="str">
        <f>IFERROR(VLOOKUP(A266,Holidays2[],2,FALSE),"None")</f>
        <v>None</v>
      </c>
    </row>
    <row r="267" spans="1:3" x14ac:dyDescent="0.2">
      <c r="A267" s="9">
        <v>41905</v>
      </c>
      <c r="B267" s="23">
        <v>724</v>
      </c>
      <c r="C267" s="73" t="str">
        <f>IFERROR(VLOOKUP(A267,Holidays2[],2,FALSE),"None")</f>
        <v>None</v>
      </c>
    </row>
    <row r="268" spans="1:3" x14ac:dyDescent="0.2">
      <c r="A268" s="9">
        <v>41906</v>
      </c>
      <c r="B268" s="23">
        <v>159</v>
      </c>
      <c r="C268" s="73" t="str">
        <f>IFERROR(VLOOKUP(A268,Holidays2[],2,FALSE),"None")</f>
        <v>None</v>
      </c>
    </row>
    <row r="269" spans="1:3" x14ac:dyDescent="0.2">
      <c r="A269" s="9">
        <v>41907</v>
      </c>
      <c r="B269" s="23">
        <v>243</v>
      </c>
      <c r="C269" s="73" t="str">
        <f>IFERROR(VLOOKUP(A269,Holidays2[],2,FALSE),"None")</f>
        <v>None</v>
      </c>
    </row>
    <row r="270" spans="1:3" x14ac:dyDescent="0.2">
      <c r="A270" s="9">
        <v>41908</v>
      </c>
      <c r="B270" s="23">
        <v>702</v>
      </c>
      <c r="C270" s="73" t="str">
        <f>IFERROR(VLOOKUP(A270,Holidays2[],2,FALSE),"None")</f>
        <v>None</v>
      </c>
    </row>
    <row r="271" spans="1:3" x14ac:dyDescent="0.2">
      <c r="A271" s="9">
        <v>41909</v>
      </c>
      <c r="B271" s="23">
        <v>329</v>
      </c>
      <c r="C271" s="73" t="str">
        <f>IFERROR(VLOOKUP(A271,Holidays2[],2,FALSE),"None")</f>
        <v>None</v>
      </c>
    </row>
    <row r="272" spans="1:3" x14ac:dyDescent="0.2">
      <c r="A272" s="9">
        <v>41910</v>
      </c>
      <c r="B272" s="23">
        <v>626</v>
      </c>
      <c r="C272" s="73" t="str">
        <f>IFERROR(VLOOKUP(A272,Holidays2[],2,FALSE),"None")</f>
        <v>None</v>
      </c>
    </row>
    <row r="273" spans="1:3" x14ac:dyDescent="0.2">
      <c r="A273" s="9">
        <v>41911</v>
      </c>
      <c r="B273" s="23">
        <v>740</v>
      </c>
      <c r="C273" s="73" t="str">
        <f>IFERROR(VLOOKUP(A273,Holidays2[],2,FALSE),"None")</f>
        <v>None</v>
      </c>
    </row>
    <row r="274" spans="1:3" x14ac:dyDescent="0.2">
      <c r="A274" s="9">
        <v>41912</v>
      </c>
      <c r="B274" s="23">
        <v>388</v>
      </c>
      <c r="C274" s="73" t="str">
        <f>IFERROR(VLOOKUP(A274,Holidays2[],2,FALSE),"None")</f>
        <v>None</v>
      </c>
    </row>
    <row r="275" spans="1:3" x14ac:dyDescent="0.2">
      <c r="A275" s="9">
        <v>41913</v>
      </c>
      <c r="B275" s="23">
        <v>972</v>
      </c>
      <c r="C275" s="73" t="str">
        <f>IFERROR(VLOOKUP(A275,Holidays2[],2,FALSE),"None")</f>
        <v>None</v>
      </c>
    </row>
    <row r="276" spans="1:3" x14ac:dyDescent="0.2">
      <c r="A276" s="9">
        <v>41914</v>
      </c>
      <c r="B276" s="23">
        <v>264</v>
      </c>
      <c r="C276" s="73" t="str">
        <f>IFERROR(VLOOKUP(A276,Holidays2[],2,FALSE),"None")</f>
        <v>None</v>
      </c>
    </row>
    <row r="277" spans="1:3" x14ac:dyDescent="0.2">
      <c r="A277" s="9">
        <v>41915</v>
      </c>
      <c r="B277" s="23">
        <v>523</v>
      </c>
      <c r="C277" s="73" t="str">
        <f>IFERROR(VLOOKUP(A277,Holidays2[],2,FALSE),"None")</f>
        <v>None</v>
      </c>
    </row>
    <row r="278" spans="1:3" x14ac:dyDescent="0.2">
      <c r="A278" s="9">
        <v>41916</v>
      </c>
      <c r="B278" s="23">
        <v>801</v>
      </c>
      <c r="C278" s="73" t="str">
        <f>IFERROR(VLOOKUP(A278,Holidays2[],2,FALSE),"None")</f>
        <v>None</v>
      </c>
    </row>
    <row r="279" spans="1:3" x14ac:dyDescent="0.2">
      <c r="A279" s="9">
        <v>41917</v>
      </c>
      <c r="B279" s="23">
        <v>919</v>
      </c>
      <c r="C279" s="73" t="str">
        <f>IFERROR(VLOOKUP(A279,Holidays2[],2,FALSE),"None")</f>
        <v>None</v>
      </c>
    </row>
    <row r="280" spans="1:3" x14ac:dyDescent="0.2">
      <c r="A280" s="9">
        <v>41918</v>
      </c>
      <c r="B280" s="23">
        <v>182</v>
      </c>
      <c r="C280" s="73" t="str">
        <f>IFERROR(VLOOKUP(A280,Holidays2[],2,FALSE),"None")</f>
        <v>None</v>
      </c>
    </row>
    <row r="281" spans="1:3" x14ac:dyDescent="0.2">
      <c r="A281" s="9">
        <v>41919</v>
      </c>
      <c r="B281" s="23">
        <v>476</v>
      </c>
      <c r="C281" s="73" t="str">
        <f>IFERROR(VLOOKUP(A281,Holidays2[],2,FALSE),"None")</f>
        <v>None</v>
      </c>
    </row>
    <row r="282" spans="1:3" x14ac:dyDescent="0.2">
      <c r="A282" s="9">
        <v>41920</v>
      </c>
      <c r="B282" s="23">
        <v>415</v>
      </c>
      <c r="C282" s="73" t="str">
        <f>IFERROR(VLOOKUP(A282,Holidays2[],2,FALSE),"None")</f>
        <v>None</v>
      </c>
    </row>
    <row r="283" spans="1:3" x14ac:dyDescent="0.2">
      <c r="A283" s="9">
        <v>41921</v>
      </c>
      <c r="B283" s="23">
        <v>601</v>
      </c>
      <c r="C283" s="73" t="str">
        <f>IFERROR(VLOOKUP(A283,Holidays2[],2,FALSE),"None")</f>
        <v>None</v>
      </c>
    </row>
    <row r="284" spans="1:3" x14ac:dyDescent="0.2">
      <c r="A284" s="9">
        <v>41922</v>
      </c>
      <c r="B284" s="23">
        <v>831</v>
      </c>
      <c r="C284" s="73" t="str">
        <f>IFERROR(VLOOKUP(A284,Holidays2[],2,FALSE),"None")</f>
        <v>None</v>
      </c>
    </row>
    <row r="285" spans="1:3" x14ac:dyDescent="0.2">
      <c r="A285" s="9">
        <v>41923</v>
      </c>
      <c r="B285" s="23">
        <v>830</v>
      </c>
      <c r="C285" s="73" t="str">
        <f>IFERROR(VLOOKUP(A285,Holidays2[],2,FALSE),"None")</f>
        <v>None</v>
      </c>
    </row>
    <row r="286" spans="1:3" x14ac:dyDescent="0.2">
      <c r="A286" s="9">
        <v>41924</v>
      </c>
      <c r="B286" s="23">
        <v>465</v>
      </c>
      <c r="C286" s="73" t="str">
        <f>IFERROR(VLOOKUP(A286,Holidays2[],2,FALSE),"None")</f>
        <v>None</v>
      </c>
    </row>
    <row r="287" spans="1:3" x14ac:dyDescent="0.2">
      <c r="A287" s="9">
        <v>41925</v>
      </c>
      <c r="B287" s="23">
        <v>640</v>
      </c>
      <c r="C287" s="73" t="str">
        <f>IFERROR(VLOOKUP(A287,Holidays2[],2,FALSE),"None")</f>
        <v>Columbus Day</v>
      </c>
    </row>
    <row r="288" spans="1:3" x14ac:dyDescent="0.2">
      <c r="A288" s="9">
        <v>41926</v>
      </c>
      <c r="B288" s="23">
        <v>476</v>
      </c>
      <c r="C288" s="73" t="str">
        <f>IFERROR(VLOOKUP(A288,Holidays2[],2,FALSE),"None")</f>
        <v>None</v>
      </c>
    </row>
    <row r="289" spans="1:3" x14ac:dyDescent="0.2">
      <c r="A289" s="9">
        <v>41927</v>
      </c>
      <c r="B289" s="23">
        <v>393</v>
      </c>
      <c r="C289" s="73" t="str">
        <f>IFERROR(VLOOKUP(A289,Holidays2[],2,FALSE),"None")</f>
        <v>None</v>
      </c>
    </row>
    <row r="290" spans="1:3" x14ac:dyDescent="0.2">
      <c r="A290" s="9">
        <v>41928</v>
      </c>
      <c r="B290" s="23">
        <v>848</v>
      </c>
      <c r="C290" s="73" t="str">
        <f>IFERROR(VLOOKUP(A290,Holidays2[],2,FALSE),"None")</f>
        <v>None</v>
      </c>
    </row>
    <row r="291" spans="1:3" x14ac:dyDescent="0.2">
      <c r="A291" s="9">
        <v>41929</v>
      </c>
      <c r="B291" s="23">
        <v>576</v>
      </c>
      <c r="C291" s="73" t="str">
        <f>IFERROR(VLOOKUP(A291,Holidays2[],2,FALSE),"None")</f>
        <v>None</v>
      </c>
    </row>
    <row r="292" spans="1:3" x14ac:dyDescent="0.2">
      <c r="A292" s="9">
        <v>41930</v>
      </c>
      <c r="B292" s="23">
        <v>743</v>
      </c>
      <c r="C292" s="73" t="str">
        <f>IFERROR(VLOOKUP(A292,Holidays2[],2,FALSE),"None")</f>
        <v>None</v>
      </c>
    </row>
    <row r="293" spans="1:3" x14ac:dyDescent="0.2">
      <c r="A293" s="9">
        <v>41931</v>
      </c>
      <c r="B293" s="23">
        <v>493</v>
      </c>
      <c r="C293" s="73" t="str">
        <f>IFERROR(VLOOKUP(A293,Holidays2[],2,FALSE),"None")</f>
        <v>None</v>
      </c>
    </row>
    <row r="294" spans="1:3" x14ac:dyDescent="0.2">
      <c r="A294" s="9">
        <v>41932</v>
      </c>
      <c r="B294" s="23">
        <v>179</v>
      </c>
      <c r="C294" s="73" t="str">
        <f>IFERROR(VLOOKUP(A294,Holidays2[],2,FALSE),"None")</f>
        <v>None</v>
      </c>
    </row>
    <row r="295" spans="1:3" x14ac:dyDescent="0.2">
      <c r="A295" s="9">
        <v>41933</v>
      </c>
      <c r="B295" s="23">
        <v>436</v>
      </c>
      <c r="C295" s="73" t="str">
        <f>IFERROR(VLOOKUP(A295,Holidays2[],2,FALSE),"None")</f>
        <v>None</v>
      </c>
    </row>
    <row r="296" spans="1:3" x14ac:dyDescent="0.2">
      <c r="A296" s="9">
        <v>41934</v>
      </c>
      <c r="B296" s="23">
        <v>412</v>
      </c>
      <c r="C296" s="73" t="str">
        <f>IFERROR(VLOOKUP(A296,Holidays2[],2,FALSE),"None")</f>
        <v>None</v>
      </c>
    </row>
    <row r="297" spans="1:3" x14ac:dyDescent="0.2">
      <c r="A297" s="9">
        <v>41935</v>
      </c>
      <c r="B297" s="23">
        <v>354</v>
      </c>
      <c r="C297" s="73" t="str">
        <f>IFERROR(VLOOKUP(A297,Holidays2[],2,FALSE),"None")</f>
        <v>None</v>
      </c>
    </row>
    <row r="298" spans="1:3" x14ac:dyDescent="0.2">
      <c r="A298" s="9">
        <v>41936</v>
      </c>
      <c r="B298" s="23">
        <v>594</v>
      </c>
      <c r="C298" s="73" t="str">
        <f>IFERROR(VLOOKUP(A298,Holidays2[],2,FALSE),"None")</f>
        <v>None</v>
      </c>
    </row>
    <row r="299" spans="1:3" x14ac:dyDescent="0.2">
      <c r="A299" s="9">
        <v>41937</v>
      </c>
      <c r="B299" s="23">
        <v>956</v>
      </c>
      <c r="C299" s="73" t="str">
        <f>IFERROR(VLOOKUP(A299,Holidays2[],2,FALSE),"None")</f>
        <v>None</v>
      </c>
    </row>
    <row r="300" spans="1:3" x14ac:dyDescent="0.2">
      <c r="A300" s="9">
        <v>41938</v>
      </c>
      <c r="B300" s="23">
        <v>219</v>
      </c>
      <c r="C300" s="73" t="str">
        <f>IFERROR(VLOOKUP(A300,Holidays2[],2,FALSE),"None")</f>
        <v>None</v>
      </c>
    </row>
    <row r="301" spans="1:3" x14ac:dyDescent="0.2">
      <c r="A301" s="9">
        <v>41939</v>
      </c>
      <c r="B301" s="23">
        <v>283</v>
      </c>
      <c r="C301" s="73" t="str">
        <f>IFERROR(VLOOKUP(A301,Holidays2[],2,FALSE),"None")</f>
        <v>None</v>
      </c>
    </row>
    <row r="302" spans="1:3" x14ac:dyDescent="0.2">
      <c r="A302" s="9">
        <v>41940</v>
      </c>
      <c r="B302" s="23">
        <v>925</v>
      </c>
      <c r="C302" s="73" t="str">
        <f>IFERROR(VLOOKUP(A302,Holidays2[],2,FALSE),"None")</f>
        <v>None</v>
      </c>
    </row>
    <row r="303" spans="1:3" x14ac:dyDescent="0.2">
      <c r="A303" s="9">
        <v>41941</v>
      </c>
      <c r="B303" s="23">
        <v>581</v>
      </c>
      <c r="C303" s="73" t="str">
        <f>IFERROR(VLOOKUP(A303,Holidays2[],2,FALSE),"None")</f>
        <v>None</v>
      </c>
    </row>
    <row r="304" spans="1:3" x14ac:dyDescent="0.2">
      <c r="A304" s="9">
        <v>41942</v>
      </c>
      <c r="B304" s="23">
        <v>952</v>
      </c>
      <c r="C304" s="73" t="str">
        <f>IFERROR(VLOOKUP(A304,Holidays2[],2,FALSE),"None")</f>
        <v>None</v>
      </c>
    </row>
    <row r="305" spans="1:3" x14ac:dyDescent="0.2">
      <c r="A305" s="9">
        <v>41943</v>
      </c>
      <c r="B305" s="23">
        <v>235</v>
      </c>
      <c r="C305" s="73" t="str">
        <f>IFERROR(VLOOKUP(A305,Holidays2[],2,FALSE),"None")</f>
        <v>None</v>
      </c>
    </row>
    <row r="306" spans="1:3" x14ac:dyDescent="0.2">
      <c r="A306" s="9">
        <v>41944</v>
      </c>
      <c r="B306" s="23">
        <v>727</v>
      </c>
      <c r="C306" s="73" t="str">
        <f>IFERROR(VLOOKUP(A306,Holidays2[],2,FALSE),"None")</f>
        <v>None</v>
      </c>
    </row>
    <row r="307" spans="1:3" x14ac:dyDescent="0.2">
      <c r="A307" s="9">
        <v>41945</v>
      </c>
      <c r="B307" s="23">
        <v>766</v>
      </c>
      <c r="C307" s="73" t="str">
        <f>IFERROR(VLOOKUP(A307,Holidays2[],2,FALSE),"None")</f>
        <v>None</v>
      </c>
    </row>
    <row r="308" spans="1:3" x14ac:dyDescent="0.2">
      <c r="A308" s="9">
        <v>41946</v>
      </c>
      <c r="B308" s="23">
        <v>980</v>
      </c>
      <c r="C308" s="73" t="str">
        <f>IFERROR(VLOOKUP(A308,Holidays2[],2,FALSE),"None")</f>
        <v>None</v>
      </c>
    </row>
    <row r="309" spans="1:3" x14ac:dyDescent="0.2">
      <c r="A309" s="9">
        <v>41947</v>
      </c>
      <c r="B309" s="23">
        <v>736</v>
      </c>
      <c r="C309" s="73" t="str">
        <f>IFERROR(VLOOKUP(A309,Holidays2[],2,FALSE),"None")</f>
        <v>Election Day</v>
      </c>
    </row>
    <row r="310" spans="1:3" x14ac:dyDescent="0.2">
      <c r="A310" s="9">
        <v>41948</v>
      </c>
      <c r="B310" s="23">
        <v>138</v>
      </c>
      <c r="C310" s="73" t="str">
        <f>IFERROR(VLOOKUP(A310,Holidays2[],2,FALSE),"None")</f>
        <v>None</v>
      </c>
    </row>
    <row r="311" spans="1:3" x14ac:dyDescent="0.2">
      <c r="A311" s="9">
        <v>41949</v>
      </c>
      <c r="B311" s="23">
        <v>541</v>
      </c>
      <c r="C311" s="73" t="str">
        <f>IFERROR(VLOOKUP(A311,Holidays2[],2,FALSE),"None")</f>
        <v>None</v>
      </c>
    </row>
    <row r="312" spans="1:3" x14ac:dyDescent="0.2">
      <c r="A312" s="9">
        <v>41950</v>
      </c>
      <c r="B312" s="23">
        <v>396</v>
      </c>
      <c r="C312" s="73" t="str">
        <f>IFERROR(VLOOKUP(A312,Holidays2[],2,FALSE),"None")</f>
        <v>None</v>
      </c>
    </row>
    <row r="313" spans="1:3" x14ac:dyDescent="0.2">
      <c r="A313" s="9">
        <v>41951</v>
      </c>
      <c r="B313" s="23">
        <v>268</v>
      </c>
      <c r="C313" s="73" t="str">
        <f>IFERROR(VLOOKUP(A313,Holidays2[],2,FALSE),"None")</f>
        <v>None</v>
      </c>
    </row>
    <row r="314" spans="1:3" x14ac:dyDescent="0.2">
      <c r="A314" s="9">
        <v>41952</v>
      </c>
      <c r="B314" s="23">
        <v>151</v>
      </c>
      <c r="C314" s="73" t="str">
        <f>IFERROR(VLOOKUP(A314,Holidays2[],2,FALSE),"None")</f>
        <v>None</v>
      </c>
    </row>
    <row r="315" spans="1:3" x14ac:dyDescent="0.2">
      <c r="A315" s="9">
        <v>41953</v>
      </c>
      <c r="B315" s="23">
        <v>279</v>
      </c>
      <c r="C315" s="73" t="str">
        <f>IFERROR(VLOOKUP(A315,Holidays2[],2,FALSE),"None")</f>
        <v>None</v>
      </c>
    </row>
    <row r="316" spans="1:3" x14ac:dyDescent="0.2">
      <c r="A316" s="9">
        <v>41954</v>
      </c>
      <c r="B316" s="23">
        <v>717</v>
      </c>
      <c r="C316" s="73" t="str">
        <f>IFERROR(VLOOKUP(A316,Holidays2[],2,FALSE),"None")</f>
        <v>Veterans Day</v>
      </c>
    </row>
    <row r="317" spans="1:3" x14ac:dyDescent="0.2">
      <c r="A317" s="9">
        <v>41955</v>
      </c>
      <c r="B317" s="23">
        <v>588</v>
      </c>
      <c r="C317" s="73" t="str">
        <f>IFERROR(VLOOKUP(A317,Holidays2[],2,FALSE),"None")</f>
        <v>None</v>
      </c>
    </row>
    <row r="318" spans="1:3" x14ac:dyDescent="0.2">
      <c r="A318" s="9">
        <v>41956</v>
      </c>
      <c r="B318" s="23">
        <v>306</v>
      </c>
      <c r="C318" s="73" t="str">
        <f>IFERROR(VLOOKUP(A318,Holidays2[],2,FALSE),"None")</f>
        <v>None</v>
      </c>
    </row>
    <row r="319" spans="1:3" x14ac:dyDescent="0.2">
      <c r="A319" s="9">
        <v>41957</v>
      </c>
      <c r="B319" s="23">
        <v>236</v>
      </c>
      <c r="C319" s="73" t="str">
        <f>IFERROR(VLOOKUP(A319,Holidays2[],2,FALSE),"None")</f>
        <v>None</v>
      </c>
    </row>
    <row r="320" spans="1:3" x14ac:dyDescent="0.2">
      <c r="A320" s="9">
        <v>41958</v>
      </c>
      <c r="B320" s="23">
        <v>546</v>
      </c>
      <c r="C320" s="73" t="str">
        <f>IFERROR(VLOOKUP(A320,Holidays2[],2,FALSE),"None")</f>
        <v>None</v>
      </c>
    </row>
    <row r="321" spans="1:3" x14ac:dyDescent="0.2">
      <c r="A321" s="9">
        <v>41959</v>
      </c>
      <c r="B321" s="23">
        <v>200</v>
      </c>
      <c r="C321" s="73" t="str">
        <f>IFERROR(VLOOKUP(A321,Holidays2[],2,FALSE),"None")</f>
        <v>None</v>
      </c>
    </row>
    <row r="322" spans="1:3" x14ac:dyDescent="0.2">
      <c r="A322" s="9">
        <v>41960</v>
      </c>
      <c r="B322" s="23">
        <v>627</v>
      </c>
      <c r="C322" s="73" t="str">
        <f>IFERROR(VLOOKUP(A322,Holidays2[],2,FALSE),"None")</f>
        <v>None</v>
      </c>
    </row>
    <row r="323" spans="1:3" x14ac:dyDescent="0.2">
      <c r="A323" s="9">
        <v>41961</v>
      </c>
      <c r="B323" s="23">
        <v>392</v>
      </c>
      <c r="C323" s="73" t="str">
        <f>IFERROR(VLOOKUP(A323,Holidays2[],2,FALSE),"None")</f>
        <v>None</v>
      </c>
    </row>
    <row r="324" spans="1:3" x14ac:dyDescent="0.2">
      <c r="A324" s="9">
        <v>41962</v>
      </c>
      <c r="B324" s="23">
        <v>984</v>
      </c>
      <c r="C324" s="73" t="str">
        <f>IFERROR(VLOOKUP(A324,Holidays2[],2,FALSE),"None")</f>
        <v>None</v>
      </c>
    </row>
    <row r="325" spans="1:3" x14ac:dyDescent="0.2">
      <c r="A325" s="9">
        <v>41963</v>
      </c>
      <c r="B325" s="23">
        <v>549</v>
      </c>
      <c r="C325" s="73" t="str">
        <f>IFERROR(VLOOKUP(A325,Holidays2[],2,FALSE),"None")</f>
        <v>None</v>
      </c>
    </row>
    <row r="326" spans="1:3" x14ac:dyDescent="0.2">
      <c r="A326" s="9">
        <v>41964</v>
      </c>
      <c r="B326" s="23">
        <v>418</v>
      </c>
      <c r="C326" s="73" t="str">
        <f>IFERROR(VLOOKUP(A326,Holidays2[],2,FALSE),"None")</f>
        <v>None</v>
      </c>
    </row>
    <row r="327" spans="1:3" x14ac:dyDescent="0.2">
      <c r="A327" s="9">
        <v>41965</v>
      </c>
      <c r="B327" s="23">
        <v>745</v>
      </c>
      <c r="C327" s="73" t="str">
        <f>IFERROR(VLOOKUP(A327,Holidays2[],2,FALSE),"None")</f>
        <v>None</v>
      </c>
    </row>
    <row r="328" spans="1:3" x14ac:dyDescent="0.2">
      <c r="A328" s="9">
        <v>41966</v>
      </c>
      <c r="B328" s="23">
        <v>784</v>
      </c>
      <c r="C328" s="73" t="str">
        <f>IFERROR(VLOOKUP(A328,Holidays2[],2,FALSE),"None")</f>
        <v>None</v>
      </c>
    </row>
    <row r="329" spans="1:3" x14ac:dyDescent="0.2">
      <c r="A329" s="9">
        <v>41967</v>
      </c>
      <c r="B329" s="23">
        <v>625</v>
      </c>
      <c r="C329" s="73" t="str">
        <f>IFERROR(VLOOKUP(A329,Holidays2[],2,FALSE),"None")</f>
        <v>None</v>
      </c>
    </row>
    <row r="330" spans="1:3" x14ac:dyDescent="0.2">
      <c r="A330" s="9">
        <v>41968</v>
      </c>
      <c r="B330" s="23">
        <v>451</v>
      </c>
      <c r="C330" s="73" t="str">
        <f>IFERROR(VLOOKUP(A330,Holidays2[],2,FALSE),"None")</f>
        <v>None</v>
      </c>
    </row>
    <row r="331" spans="1:3" x14ac:dyDescent="0.2">
      <c r="A331" s="9">
        <v>41969</v>
      </c>
      <c r="B331" s="23">
        <v>763</v>
      </c>
      <c r="C331" s="73" t="str">
        <f>IFERROR(VLOOKUP(A331,Holidays2[],2,FALSE),"None")</f>
        <v>None</v>
      </c>
    </row>
    <row r="332" spans="1:3" x14ac:dyDescent="0.2">
      <c r="A332" s="9">
        <v>41970</v>
      </c>
      <c r="B332" s="23">
        <v>599</v>
      </c>
      <c r="C332" s="73" t="str">
        <f>IFERROR(VLOOKUP(A332,Holidays2[],2,FALSE),"None")</f>
        <v>Thanksgiving Day</v>
      </c>
    </row>
    <row r="333" spans="1:3" x14ac:dyDescent="0.2">
      <c r="A333" s="9">
        <v>41971</v>
      </c>
      <c r="B333" s="23">
        <v>612</v>
      </c>
      <c r="C333" s="73" t="str">
        <f>IFERROR(VLOOKUP(A333,Holidays2[],2,FALSE),"None")</f>
        <v>Lincoln's Birthday/Lincoln's Day</v>
      </c>
    </row>
    <row r="334" spans="1:3" x14ac:dyDescent="0.2">
      <c r="A334" s="9">
        <v>41972</v>
      </c>
      <c r="B334" s="23">
        <v>715</v>
      </c>
      <c r="C334" s="73" t="str">
        <f>IFERROR(VLOOKUP(A334,Holidays2[],2,FALSE),"None")</f>
        <v>None</v>
      </c>
    </row>
    <row r="335" spans="1:3" x14ac:dyDescent="0.2">
      <c r="A335" s="9">
        <v>41973</v>
      </c>
      <c r="B335" s="23">
        <v>842</v>
      </c>
      <c r="C335" s="73" t="str">
        <f>IFERROR(VLOOKUP(A335,Holidays2[],2,FALSE),"None")</f>
        <v>None</v>
      </c>
    </row>
    <row r="336" spans="1:3" x14ac:dyDescent="0.2">
      <c r="A336" s="9">
        <v>41974</v>
      </c>
      <c r="B336" s="23">
        <v>741</v>
      </c>
      <c r="C336" s="73" t="str">
        <f>IFERROR(VLOOKUP(A336,Holidays2[],2,FALSE),"None")</f>
        <v>None</v>
      </c>
    </row>
    <row r="337" spans="1:3" x14ac:dyDescent="0.2">
      <c r="A337" s="9">
        <v>41975</v>
      </c>
      <c r="B337" s="23">
        <v>592</v>
      </c>
      <c r="C337" s="73" t="str">
        <f>IFERROR(VLOOKUP(A337,Holidays2[],2,FALSE),"None")</f>
        <v>None</v>
      </c>
    </row>
    <row r="338" spans="1:3" x14ac:dyDescent="0.2">
      <c r="A338" s="9">
        <v>41976</v>
      </c>
      <c r="B338" s="23">
        <v>121</v>
      </c>
      <c r="C338" s="73" t="str">
        <f>IFERROR(VLOOKUP(A338,Holidays2[],2,FALSE),"None")</f>
        <v>None</v>
      </c>
    </row>
    <row r="339" spans="1:3" x14ac:dyDescent="0.2">
      <c r="A339" s="9">
        <v>41977</v>
      </c>
      <c r="B339" s="23">
        <v>974</v>
      </c>
      <c r="C339" s="73" t="str">
        <f>IFERROR(VLOOKUP(A339,Holidays2[],2,FALSE),"None")</f>
        <v>None</v>
      </c>
    </row>
    <row r="340" spans="1:3" x14ac:dyDescent="0.2">
      <c r="A340" s="9">
        <v>41978</v>
      </c>
      <c r="B340" s="23">
        <v>734</v>
      </c>
      <c r="C340" s="73" t="str">
        <f>IFERROR(VLOOKUP(A340,Holidays2[],2,FALSE),"None")</f>
        <v>None</v>
      </c>
    </row>
    <row r="341" spans="1:3" x14ac:dyDescent="0.2">
      <c r="A341" s="9">
        <v>41979</v>
      </c>
      <c r="B341" s="23">
        <v>885</v>
      </c>
      <c r="C341" s="73" t="str">
        <f>IFERROR(VLOOKUP(A341,Holidays2[],2,FALSE),"None")</f>
        <v>None</v>
      </c>
    </row>
    <row r="342" spans="1:3" x14ac:dyDescent="0.2">
      <c r="A342" s="9">
        <v>41980</v>
      </c>
      <c r="B342" s="23">
        <v>424</v>
      </c>
      <c r="C342" s="73" t="str">
        <f>IFERROR(VLOOKUP(A342,Holidays2[],2,FALSE),"None")</f>
        <v>None</v>
      </c>
    </row>
    <row r="343" spans="1:3" x14ac:dyDescent="0.2">
      <c r="A343" s="9">
        <v>41981</v>
      </c>
      <c r="B343" s="23">
        <v>352</v>
      </c>
      <c r="C343" s="73" t="str">
        <f>IFERROR(VLOOKUP(A343,Holidays2[],2,FALSE),"None")</f>
        <v>None</v>
      </c>
    </row>
    <row r="344" spans="1:3" x14ac:dyDescent="0.2">
      <c r="A344" s="9">
        <v>41982</v>
      </c>
      <c r="B344" s="23">
        <v>375</v>
      </c>
      <c r="C344" s="73" t="str">
        <f>IFERROR(VLOOKUP(A344,Holidays2[],2,FALSE),"None")</f>
        <v>None</v>
      </c>
    </row>
    <row r="345" spans="1:3" x14ac:dyDescent="0.2">
      <c r="A345" s="9">
        <v>41983</v>
      </c>
      <c r="B345" s="23">
        <v>957</v>
      </c>
      <c r="C345" s="73" t="str">
        <f>IFERROR(VLOOKUP(A345,Holidays2[],2,FALSE),"None")</f>
        <v>None</v>
      </c>
    </row>
    <row r="346" spans="1:3" x14ac:dyDescent="0.2">
      <c r="A346" s="9">
        <v>41984</v>
      </c>
      <c r="B346" s="23">
        <v>401</v>
      </c>
      <c r="C346" s="73" t="str">
        <f>IFERROR(VLOOKUP(A346,Holidays2[],2,FALSE),"None")</f>
        <v>None</v>
      </c>
    </row>
    <row r="347" spans="1:3" x14ac:dyDescent="0.2">
      <c r="A347" s="9">
        <v>41985</v>
      </c>
      <c r="B347" s="23">
        <v>181</v>
      </c>
      <c r="C347" s="73" t="str">
        <f>IFERROR(VLOOKUP(A347,Holidays2[],2,FALSE),"None")</f>
        <v>None</v>
      </c>
    </row>
    <row r="348" spans="1:3" x14ac:dyDescent="0.2">
      <c r="A348" s="9">
        <v>41986</v>
      </c>
      <c r="B348" s="23">
        <v>309</v>
      </c>
      <c r="C348" s="73" t="str">
        <f>IFERROR(VLOOKUP(A348,Holidays2[],2,FALSE),"None")</f>
        <v>None</v>
      </c>
    </row>
    <row r="349" spans="1:3" x14ac:dyDescent="0.2">
      <c r="A349" s="9">
        <v>41987</v>
      </c>
      <c r="B349" s="23">
        <v>222</v>
      </c>
      <c r="C349" s="73" t="str">
        <f>IFERROR(VLOOKUP(A349,Holidays2[],2,FALSE),"None")</f>
        <v>None</v>
      </c>
    </row>
    <row r="350" spans="1:3" x14ac:dyDescent="0.2">
      <c r="A350" s="9">
        <v>41988</v>
      </c>
      <c r="B350" s="23">
        <v>262</v>
      </c>
      <c r="C350" s="73" t="str">
        <f>IFERROR(VLOOKUP(A350,Holidays2[],2,FALSE),"None")</f>
        <v>None</v>
      </c>
    </row>
    <row r="351" spans="1:3" x14ac:dyDescent="0.2">
      <c r="A351" s="9">
        <v>41989</v>
      </c>
      <c r="B351" s="23">
        <v>774</v>
      </c>
      <c r="C351" s="73" t="str">
        <f>IFERROR(VLOOKUP(A351,Holidays2[],2,FALSE),"None")</f>
        <v>None</v>
      </c>
    </row>
    <row r="352" spans="1:3" x14ac:dyDescent="0.2">
      <c r="A352" s="9">
        <v>41990</v>
      </c>
      <c r="B352" s="23">
        <v>695</v>
      </c>
      <c r="C352" s="73" t="str">
        <f>IFERROR(VLOOKUP(A352,Holidays2[],2,FALSE),"None")</f>
        <v>None</v>
      </c>
    </row>
    <row r="353" spans="1:3" x14ac:dyDescent="0.2">
      <c r="A353" s="9">
        <v>41991</v>
      </c>
      <c r="B353" s="23">
        <v>491</v>
      </c>
      <c r="C353" s="73" t="str">
        <f>IFERROR(VLOOKUP(A353,Holidays2[],2,FALSE),"None")</f>
        <v>None</v>
      </c>
    </row>
    <row r="354" spans="1:3" x14ac:dyDescent="0.2">
      <c r="A354" s="9">
        <v>41992</v>
      </c>
      <c r="B354" s="23">
        <v>579</v>
      </c>
      <c r="C354" s="73" t="str">
        <f>IFERROR(VLOOKUP(A354,Holidays2[],2,FALSE),"None")</f>
        <v>None</v>
      </c>
    </row>
    <row r="355" spans="1:3" x14ac:dyDescent="0.2">
      <c r="A355" s="9">
        <v>41993</v>
      </c>
      <c r="B355" s="23">
        <v>712</v>
      </c>
      <c r="C355" s="73" t="str">
        <f>IFERROR(VLOOKUP(A355,Holidays2[],2,FALSE),"None")</f>
        <v>None</v>
      </c>
    </row>
    <row r="356" spans="1:3" x14ac:dyDescent="0.2">
      <c r="A356" s="9">
        <v>41994</v>
      </c>
      <c r="B356" s="23">
        <v>577</v>
      </c>
      <c r="C356" s="73" t="str">
        <f>IFERROR(VLOOKUP(A356,Holidays2[],2,FALSE),"None")</f>
        <v>None</v>
      </c>
    </row>
    <row r="357" spans="1:3" x14ac:dyDescent="0.2">
      <c r="A357" s="9">
        <v>41995</v>
      </c>
      <c r="B357" s="23">
        <v>441</v>
      </c>
      <c r="C357" s="73" t="str">
        <f>IFERROR(VLOOKUP(A357,Holidays2[],2,FALSE),"None")</f>
        <v>None</v>
      </c>
    </row>
    <row r="358" spans="1:3" x14ac:dyDescent="0.2">
      <c r="A358" s="9">
        <v>41996</v>
      </c>
      <c r="B358" s="23">
        <v>944</v>
      </c>
      <c r="C358" s="73" t="str">
        <f>IFERROR(VLOOKUP(A358,Holidays2[],2,FALSE),"None")</f>
        <v>None</v>
      </c>
    </row>
    <row r="359" spans="1:3" x14ac:dyDescent="0.2">
      <c r="A359" s="9">
        <v>41997</v>
      </c>
      <c r="B359" s="23">
        <v>430</v>
      </c>
      <c r="C359" s="73" t="str">
        <f>IFERROR(VLOOKUP(A359,Holidays2[],2,FALSE),"None")</f>
        <v>Christmas Eve</v>
      </c>
    </row>
    <row r="360" spans="1:3" x14ac:dyDescent="0.2">
      <c r="A360" s="9">
        <v>41998</v>
      </c>
      <c r="B360" s="23">
        <v>556</v>
      </c>
      <c r="C360" s="73" t="str">
        <f>IFERROR(VLOOKUP(A360,Holidays2[],2,FALSE),"None")</f>
        <v>Christmas Day</v>
      </c>
    </row>
    <row r="361" spans="1:3" x14ac:dyDescent="0.2">
      <c r="A361" s="9">
        <v>41999</v>
      </c>
      <c r="B361" s="23">
        <v>521</v>
      </c>
      <c r="C361" s="73" t="str">
        <f>IFERROR(VLOOKUP(A361,Holidays2[],2,FALSE),"None")</f>
        <v>Day After Christmas Day</v>
      </c>
    </row>
    <row r="362" spans="1:3" x14ac:dyDescent="0.2">
      <c r="A362" s="9">
        <v>42000</v>
      </c>
      <c r="B362" s="23">
        <v>215</v>
      </c>
      <c r="C362" s="73" t="str">
        <f>IFERROR(VLOOKUP(A362,Holidays2[],2,FALSE),"None")</f>
        <v>None</v>
      </c>
    </row>
    <row r="363" spans="1:3" x14ac:dyDescent="0.2">
      <c r="A363" s="9">
        <v>42001</v>
      </c>
      <c r="B363" s="23">
        <v>286</v>
      </c>
      <c r="C363" s="73" t="str">
        <f>IFERROR(VLOOKUP(A363,Holidays2[],2,FALSE),"None")</f>
        <v>None</v>
      </c>
    </row>
    <row r="364" spans="1:3" x14ac:dyDescent="0.2">
      <c r="A364" s="9">
        <v>42002</v>
      </c>
      <c r="B364" s="23">
        <v>791</v>
      </c>
      <c r="C364" s="73" t="str">
        <f>IFERROR(VLOOKUP(A364,Holidays2[],2,FALSE),"None")</f>
        <v>None</v>
      </c>
    </row>
    <row r="365" spans="1:3" x14ac:dyDescent="0.2">
      <c r="A365" s="9">
        <v>42003</v>
      </c>
      <c r="B365" s="23">
        <v>301</v>
      </c>
      <c r="C365" s="73" t="str">
        <f>IFERROR(VLOOKUP(A365,Holidays2[],2,FALSE),"None")</f>
        <v>None</v>
      </c>
    </row>
    <row r="366" spans="1:3" x14ac:dyDescent="0.2">
      <c r="A366" s="9">
        <v>42004</v>
      </c>
      <c r="B366" s="23">
        <v>942</v>
      </c>
      <c r="C366" s="73" t="str">
        <f>IFERROR(VLOOKUP(A366,Holidays2[],2,FALSE),"None")</f>
        <v>New Year's Eve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2A18F-6C38-4E80-9D67-E5AA6C87C633}">
  <sheetPr codeName="Sheet80">
    <tabColor theme="3" tint="0.59999389629810485"/>
  </sheetPr>
  <dimension ref="B1:AM2686"/>
  <sheetViews>
    <sheetView showGridLines="0" workbookViewId="0">
      <selection activeCell="W3" sqref="W3"/>
    </sheetView>
  </sheetViews>
  <sheetFormatPr baseColWidth="10" defaultColWidth="8.83203125" defaultRowHeight="15" x14ac:dyDescent="0.2"/>
  <cols>
    <col min="1" max="1" width="2.5" customWidth="1"/>
    <col min="2" max="2" width="19" style="30" hidden="1" customWidth="1"/>
    <col min="3" max="3" width="10.5" style="30" hidden="1" customWidth="1"/>
    <col min="4" max="4" width="12.1640625" style="30" hidden="1" customWidth="1"/>
    <col min="5" max="5" width="9.83203125" style="30" hidden="1" customWidth="1"/>
    <col min="6" max="6" width="7.1640625" style="30" hidden="1" customWidth="1"/>
    <col min="7" max="7" width="7.5" style="30" hidden="1" customWidth="1"/>
    <col min="8" max="8" width="8.83203125" style="30" hidden="1" customWidth="1"/>
    <col min="9" max="9" width="7.5" style="30" hidden="1" customWidth="1"/>
    <col min="10" max="10" width="7.33203125" style="30" hidden="1" customWidth="1"/>
    <col min="11" max="11" width="8" style="30" hidden="1" customWidth="1"/>
    <col min="12" max="12" width="6.1640625" style="30" hidden="1" customWidth="1"/>
    <col min="13" max="13" width="6.6640625" style="30" hidden="1" customWidth="1"/>
    <col min="14" max="14" width="9.6640625" style="30" hidden="1" customWidth="1"/>
    <col min="15" max="15" width="8" style="30" hidden="1" customWidth="1"/>
    <col min="16" max="16" width="8.83203125" style="30" hidden="1" customWidth="1"/>
    <col min="17" max="17" width="8.5" style="30" hidden="1" customWidth="1"/>
    <col min="18" max="18" width="5.5" customWidth="1"/>
    <col min="20" max="20" width="9.5" customWidth="1"/>
    <col min="21" max="21" width="12" customWidth="1"/>
    <col min="22" max="22" width="13" customWidth="1"/>
    <col min="23" max="23" width="10" customWidth="1"/>
    <col min="24" max="24" width="10.1640625" customWidth="1"/>
    <col min="25" max="25" width="9.5" customWidth="1"/>
    <col min="26" max="26" width="10.1640625" customWidth="1"/>
    <col min="27" max="27" width="11.33203125" customWidth="1"/>
    <col min="29" max="29" width="9.6640625" customWidth="1"/>
    <col min="30" max="30" width="10" customWidth="1"/>
    <col min="31" max="31" width="9.83203125" customWidth="1"/>
    <col min="33" max="33" width="10.1640625" customWidth="1"/>
    <col min="35" max="36" width="12.5" hidden="1" customWidth="1"/>
    <col min="37" max="39" width="0" hidden="1" customWidth="1"/>
  </cols>
  <sheetData>
    <row r="1" spans="2:39" ht="16.25" customHeight="1" x14ac:dyDescent="0.2">
      <c r="B1" s="18" t="s">
        <v>10473</v>
      </c>
      <c r="C1" s="18" t="s">
        <v>10474</v>
      </c>
      <c r="D1" s="18" t="s">
        <v>10475</v>
      </c>
      <c r="E1" s="18" t="s">
        <v>10476</v>
      </c>
      <c r="F1" s="18" t="s">
        <v>42</v>
      </c>
      <c r="G1" s="18" t="s">
        <v>7103</v>
      </c>
      <c r="H1" s="18" t="s">
        <v>106</v>
      </c>
      <c r="I1" s="18" t="s">
        <v>7104</v>
      </c>
      <c r="J1" s="18" t="s">
        <v>7105</v>
      </c>
      <c r="K1" s="18" t="s">
        <v>7106</v>
      </c>
      <c r="L1" s="18" t="s">
        <v>7107</v>
      </c>
      <c r="M1" s="18" t="s">
        <v>7170</v>
      </c>
      <c r="N1" s="18" t="s">
        <v>7109</v>
      </c>
      <c r="O1" s="18" t="s">
        <v>7110</v>
      </c>
      <c r="P1" s="18" t="s">
        <v>7108</v>
      </c>
      <c r="Q1" s="18" t="s">
        <v>7102</v>
      </c>
      <c r="AI1" s="1" t="s">
        <v>10477</v>
      </c>
      <c r="AJ1" s="1" t="s">
        <v>10478</v>
      </c>
      <c r="AK1" s="1" t="s">
        <v>12447</v>
      </c>
      <c r="AL1" s="1" t="str">
        <f>$Z$14</f>
        <v>HR</v>
      </c>
      <c r="AM1" s="1" t="str">
        <f>$AC$14</f>
        <v>SB%</v>
      </c>
    </row>
    <row r="2" spans="2:39" ht="17.5" customHeight="1" x14ac:dyDescent="0.2">
      <c r="B2" s="30" t="s">
        <v>10479</v>
      </c>
      <c r="C2" s="30">
        <v>2010</v>
      </c>
      <c r="D2" s="30" t="s">
        <v>7114</v>
      </c>
      <c r="E2" s="30" t="s">
        <v>7113</v>
      </c>
      <c r="F2" s="30">
        <v>38</v>
      </c>
      <c r="G2" s="30">
        <v>100</v>
      </c>
      <c r="H2" s="30">
        <v>10</v>
      </c>
      <c r="I2" s="30">
        <v>22</v>
      </c>
      <c r="J2" s="30">
        <v>5</v>
      </c>
      <c r="K2" s="30">
        <v>1</v>
      </c>
      <c r="L2" s="30">
        <v>5</v>
      </c>
      <c r="M2" s="30">
        <v>10</v>
      </c>
      <c r="N2" s="30">
        <v>0</v>
      </c>
      <c r="O2" s="30">
        <v>0</v>
      </c>
      <c r="P2" s="30">
        <v>3</v>
      </c>
      <c r="Q2" s="30">
        <v>23</v>
      </c>
      <c r="S2" s="22" t="s">
        <v>10480</v>
      </c>
      <c r="T2" s="122" t="s">
        <v>10482</v>
      </c>
      <c r="U2" s="122"/>
      <c r="AI2" s="19" t="s">
        <v>7103</v>
      </c>
      <c r="AJ2" s="2" t="s">
        <v>10482</v>
      </c>
      <c r="AK2">
        <v>2010</v>
      </c>
      <c r="AL2">
        <f>INDEX($T$5:$AG$10,MATCH($AK2,$S$5:$S$10,0),MATCH(AL$1,$T$4:$AG$4,0))</f>
        <v>9</v>
      </c>
      <c r="AM2">
        <f>INDEX($T$5:$AG$10,MATCH($AK2,$S$5:$S$10,0),MATCH(AM$1,$T$4:$AG$4,0))</f>
        <v>0.42857142857142855</v>
      </c>
    </row>
    <row r="3" spans="2:39" ht="14.5" customHeight="1" thickBot="1" x14ac:dyDescent="0.25">
      <c r="B3" s="30" t="s">
        <v>10483</v>
      </c>
      <c r="C3" s="30">
        <v>2010</v>
      </c>
      <c r="D3" s="30" t="s">
        <v>7126</v>
      </c>
      <c r="E3" s="30" t="s">
        <v>7113</v>
      </c>
      <c r="F3" s="30">
        <v>36</v>
      </c>
      <c r="G3" s="30">
        <v>102</v>
      </c>
      <c r="H3" s="30">
        <v>13</v>
      </c>
      <c r="I3" s="30">
        <v>24</v>
      </c>
      <c r="J3" s="30">
        <v>3</v>
      </c>
      <c r="K3" s="30">
        <v>0</v>
      </c>
      <c r="L3" s="30">
        <v>2</v>
      </c>
      <c r="M3" s="30">
        <v>7</v>
      </c>
      <c r="N3" s="30">
        <v>0</v>
      </c>
      <c r="O3" s="30">
        <v>0</v>
      </c>
      <c r="P3" s="30">
        <v>12</v>
      </c>
      <c r="Q3" s="30">
        <v>38</v>
      </c>
      <c r="AI3" s="19" t="s">
        <v>7104</v>
      </c>
      <c r="AJ3" s="2" t="s">
        <v>10484</v>
      </c>
      <c r="AK3">
        <v>2011</v>
      </c>
      <c r="AL3">
        <f t="shared" ref="AL3:AM7" si="0">INDEX($T$5:$AG$10,MATCH($AK3,$S$5:$S$10,0),MATCH(AL$1,$T$4:$AG$4,0))</f>
        <v>8</v>
      </c>
      <c r="AM3" t="str">
        <f t="shared" si="0"/>
        <v>-</v>
      </c>
    </row>
    <row r="4" spans="2:39" ht="16" thickBot="1" x14ac:dyDescent="0.25">
      <c r="B4" s="30" t="s">
        <v>10485</v>
      </c>
      <c r="C4" s="30">
        <v>2010</v>
      </c>
      <c r="D4" s="30" t="s">
        <v>7121</v>
      </c>
      <c r="E4" s="30" t="s">
        <v>7111</v>
      </c>
      <c r="F4" s="30">
        <v>41</v>
      </c>
      <c r="G4" s="30">
        <v>102</v>
      </c>
      <c r="H4" s="30">
        <v>5</v>
      </c>
      <c r="I4" s="30">
        <v>25</v>
      </c>
      <c r="J4" s="30">
        <v>6</v>
      </c>
      <c r="K4" s="30">
        <v>0</v>
      </c>
      <c r="L4" s="30">
        <v>1</v>
      </c>
      <c r="M4" s="30">
        <v>10</v>
      </c>
      <c r="N4" s="30">
        <v>0</v>
      </c>
      <c r="O4" s="30">
        <v>0</v>
      </c>
      <c r="P4" s="30">
        <v>6</v>
      </c>
      <c r="Q4" s="30">
        <v>21</v>
      </c>
      <c r="S4" s="96"/>
      <c r="T4" s="97" t="s">
        <v>7103</v>
      </c>
      <c r="U4" s="97" t="s">
        <v>7104</v>
      </c>
      <c r="V4" s="97" t="s">
        <v>10486</v>
      </c>
      <c r="W4" s="97" t="s">
        <v>106</v>
      </c>
      <c r="X4" s="97" t="s">
        <v>7105</v>
      </c>
      <c r="Y4" s="97" t="s">
        <v>7106</v>
      </c>
      <c r="Z4" s="97" t="s">
        <v>7107</v>
      </c>
      <c r="AA4" s="97" t="s">
        <v>7170</v>
      </c>
      <c r="AB4" s="97" t="s">
        <v>7109</v>
      </c>
      <c r="AC4" s="97" t="s">
        <v>7110</v>
      </c>
      <c r="AD4" s="97" t="s">
        <v>10487</v>
      </c>
      <c r="AE4" s="97" t="s">
        <v>7108</v>
      </c>
      <c r="AF4" s="97" t="s">
        <v>7096</v>
      </c>
      <c r="AG4" s="97" t="s">
        <v>10488</v>
      </c>
      <c r="AH4" s="18"/>
      <c r="AI4" s="19" t="s">
        <v>10486</v>
      </c>
      <c r="AJ4" s="2" t="s">
        <v>10489</v>
      </c>
      <c r="AK4">
        <v>2012</v>
      </c>
      <c r="AL4">
        <f t="shared" si="0"/>
        <v>27</v>
      </c>
      <c r="AM4" t="str">
        <f t="shared" si="0"/>
        <v>-</v>
      </c>
    </row>
    <row r="5" spans="2:39" ht="16" thickBot="1" x14ac:dyDescent="0.25">
      <c r="B5" s="30" t="s">
        <v>10490</v>
      </c>
      <c r="C5" s="30">
        <v>2010</v>
      </c>
      <c r="D5" s="30" t="s">
        <v>7099</v>
      </c>
      <c r="E5" s="30" t="s">
        <v>7111</v>
      </c>
      <c r="F5" s="30">
        <v>28</v>
      </c>
      <c r="G5" s="30">
        <v>102</v>
      </c>
      <c r="H5" s="30">
        <v>11</v>
      </c>
      <c r="I5" s="30">
        <v>27</v>
      </c>
      <c r="J5" s="30">
        <v>7</v>
      </c>
      <c r="K5" s="30">
        <v>0</v>
      </c>
      <c r="L5" s="30">
        <v>2</v>
      </c>
      <c r="M5" s="30">
        <v>14</v>
      </c>
      <c r="N5" s="30">
        <v>0</v>
      </c>
      <c r="O5" s="30">
        <v>0</v>
      </c>
      <c r="P5" s="30">
        <v>11</v>
      </c>
      <c r="Q5" s="30">
        <v>12</v>
      </c>
      <c r="S5" s="98">
        <v>2010</v>
      </c>
      <c r="T5" s="99">
        <f t="shared" ref="T5:T10" si="1">SUMIFS($G:$G,$B:$B,$T$2,$C:$C,$S5)</f>
        <v>474</v>
      </c>
      <c r="U5" s="99">
        <f t="shared" ref="U5:U10" si="2">SUMIFS($I:$I,$B:$B,$T$2,$C:$C,$S5)</f>
        <v>128</v>
      </c>
      <c r="V5" s="100">
        <f t="shared" ref="V5:V10" si="3">IFERROR(U5/T5,"-")</f>
        <v>0.27004219409282698</v>
      </c>
      <c r="W5" s="99">
        <f t="shared" ref="W5:W10" si="4">SUMIFS($H:$H,$B:$B,$T$2,$C:$C,$S5)</f>
        <v>43</v>
      </c>
      <c r="X5" s="99">
        <f t="shared" ref="X5:X10" si="5">SUMIFS($J:$J,$B:$B,$T$2,$C:$C,$S5)</f>
        <v>29</v>
      </c>
      <c r="Y5" s="99">
        <f t="shared" ref="Y5:AC10" si="6">SUMIFS(K:K,$B:$B,$T$2,$C:$C,$S5)</f>
        <v>0</v>
      </c>
      <c r="Z5" s="99">
        <f t="shared" si="6"/>
        <v>9</v>
      </c>
      <c r="AA5" s="101">
        <f t="shared" si="6"/>
        <v>56</v>
      </c>
      <c r="AB5" s="99">
        <f t="shared" si="6"/>
        <v>3</v>
      </c>
      <c r="AC5" s="99">
        <f t="shared" si="6"/>
        <v>4</v>
      </c>
      <c r="AD5" s="102">
        <f t="shared" ref="AD5:AD10" si="7">IFERROR(AB5/(AB5+AC5),"-")</f>
        <v>0.42857142857142855</v>
      </c>
      <c r="AE5" s="99">
        <f t="shared" ref="AE5:AE10" si="8">SUMIFS($P:$P,$B:$B,$T$2,$C:$C,$S5)</f>
        <v>15</v>
      </c>
      <c r="AF5" s="99">
        <f t="shared" ref="AF5:AF10" si="9">SUMIFS($Q:$Q,$B:$B,$T$2,$C:$C,$S5)</f>
        <v>39</v>
      </c>
      <c r="AG5" s="103">
        <f t="shared" ref="AG5:AG10" si="10">IFERROR(AF5/AE5,"-")</f>
        <v>2.6</v>
      </c>
      <c r="AI5" s="19" t="s">
        <v>106</v>
      </c>
      <c r="AJ5" s="2" t="s">
        <v>10491</v>
      </c>
      <c r="AK5">
        <v>2013</v>
      </c>
      <c r="AL5">
        <f t="shared" si="0"/>
        <v>17</v>
      </c>
      <c r="AM5">
        <f t="shared" si="0"/>
        <v>0.5</v>
      </c>
    </row>
    <row r="6" spans="2:39" ht="16" thickBot="1" x14ac:dyDescent="0.25">
      <c r="B6" s="30" t="s">
        <v>10492</v>
      </c>
      <c r="C6" s="30">
        <v>2010</v>
      </c>
      <c r="D6" s="30" t="s">
        <v>7140</v>
      </c>
      <c r="E6" s="30" t="s">
        <v>7111</v>
      </c>
      <c r="F6" s="30">
        <v>28</v>
      </c>
      <c r="G6" s="30">
        <v>103</v>
      </c>
      <c r="H6" s="30">
        <v>16</v>
      </c>
      <c r="I6" s="30">
        <v>22</v>
      </c>
      <c r="J6" s="30">
        <v>4</v>
      </c>
      <c r="K6" s="30">
        <v>1</v>
      </c>
      <c r="L6" s="30">
        <v>6</v>
      </c>
      <c r="M6" s="30">
        <v>15</v>
      </c>
      <c r="N6" s="30">
        <v>0</v>
      </c>
      <c r="O6" s="30">
        <v>2</v>
      </c>
      <c r="P6" s="30">
        <v>9</v>
      </c>
      <c r="Q6" s="30">
        <v>30</v>
      </c>
      <c r="S6" s="98">
        <v>2011</v>
      </c>
      <c r="T6" s="99">
        <f t="shared" si="1"/>
        <v>464</v>
      </c>
      <c r="U6" s="99">
        <f t="shared" si="2"/>
        <v>133</v>
      </c>
      <c r="V6" s="100">
        <f t="shared" si="3"/>
        <v>0.28663793103448276</v>
      </c>
      <c r="W6" s="99">
        <f t="shared" si="4"/>
        <v>38</v>
      </c>
      <c r="X6" s="99">
        <f t="shared" si="5"/>
        <v>29</v>
      </c>
      <c r="Y6" s="99">
        <f t="shared" si="6"/>
        <v>1</v>
      </c>
      <c r="Z6" s="99">
        <f t="shared" si="6"/>
        <v>8</v>
      </c>
      <c r="AA6" s="101">
        <f t="shared" si="6"/>
        <v>48</v>
      </c>
      <c r="AB6" s="99">
        <f t="shared" si="6"/>
        <v>0</v>
      </c>
      <c r="AC6" s="99">
        <f t="shared" si="6"/>
        <v>0</v>
      </c>
      <c r="AD6" s="102" t="str">
        <f t="shared" si="7"/>
        <v>-</v>
      </c>
      <c r="AE6" s="99">
        <f t="shared" si="8"/>
        <v>23</v>
      </c>
      <c r="AF6" s="99">
        <f t="shared" si="9"/>
        <v>33</v>
      </c>
      <c r="AG6" s="103">
        <f t="shared" si="10"/>
        <v>1.4347826086956521</v>
      </c>
      <c r="AI6" s="19" t="s">
        <v>7105</v>
      </c>
      <c r="AJ6" s="2" t="s">
        <v>10493</v>
      </c>
      <c r="AK6">
        <v>2014</v>
      </c>
      <c r="AL6">
        <f t="shared" si="0"/>
        <v>4</v>
      </c>
      <c r="AM6" t="str">
        <f t="shared" si="0"/>
        <v>-</v>
      </c>
    </row>
    <row r="7" spans="2:39" ht="16" thickBot="1" x14ac:dyDescent="0.25">
      <c r="B7" s="30" t="s">
        <v>10494</v>
      </c>
      <c r="C7" s="30">
        <v>2010</v>
      </c>
      <c r="D7" s="30" t="s">
        <v>7128</v>
      </c>
      <c r="E7" s="30" t="s">
        <v>7113</v>
      </c>
      <c r="F7" s="30">
        <v>45</v>
      </c>
      <c r="G7" s="30">
        <v>103</v>
      </c>
      <c r="H7" s="30">
        <v>13</v>
      </c>
      <c r="I7" s="30">
        <v>21</v>
      </c>
      <c r="J7" s="30">
        <v>5</v>
      </c>
      <c r="K7" s="30">
        <v>2</v>
      </c>
      <c r="L7" s="30">
        <v>4</v>
      </c>
      <c r="M7" s="30">
        <v>9</v>
      </c>
      <c r="N7" s="30">
        <v>6</v>
      </c>
      <c r="O7" s="30">
        <v>0</v>
      </c>
      <c r="P7" s="30">
        <v>7</v>
      </c>
      <c r="Q7" s="30">
        <v>31</v>
      </c>
      <c r="S7" s="98">
        <v>2012</v>
      </c>
      <c r="T7" s="99">
        <f t="shared" si="1"/>
        <v>479</v>
      </c>
      <c r="U7" s="99">
        <f t="shared" si="2"/>
        <v>133</v>
      </c>
      <c r="V7" s="100">
        <f t="shared" si="3"/>
        <v>0.27766179540709812</v>
      </c>
      <c r="W7" s="99">
        <f t="shared" si="4"/>
        <v>68</v>
      </c>
      <c r="X7" s="99">
        <f t="shared" si="5"/>
        <v>18</v>
      </c>
      <c r="Y7" s="99">
        <f t="shared" si="6"/>
        <v>4</v>
      </c>
      <c r="Z7" s="99">
        <f t="shared" si="6"/>
        <v>27</v>
      </c>
      <c r="AA7" s="101">
        <f t="shared" si="6"/>
        <v>77</v>
      </c>
      <c r="AB7" s="99">
        <f t="shared" si="6"/>
        <v>0</v>
      </c>
      <c r="AC7" s="99">
        <f t="shared" si="6"/>
        <v>0</v>
      </c>
      <c r="AD7" s="102" t="str">
        <f t="shared" si="7"/>
        <v>-</v>
      </c>
      <c r="AE7" s="99">
        <f t="shared" si="8"/>
        <v>28</v>
      </c>
      <c r="AF7" s="99">
        <f t="shared" si="9"/>
        <v>78</v>
      </c>
      <c r="AG7" s="103">
        <f t="shared" si="10"/>
        <v>2.7857142857142856</v>
      </c>
      <c r="AI7" s="19" t="s">
        <v>7106</v>
      </c>
      <c r="AJ7" s="2" t="s">
        <v>7038</v>
      </c>
      <c r="AK7">
        <v>2015</v>
      </c>
      <c r="AL7">
        <f t="shared" si="0"/>
        <v>9</v>
      </c>
      <c r="AM7">
        <f t="shared" si="0"/>
        <v>0</v>
      </c>
    </row>
    <row r="8" spans="2:39" ht="16" thickBot="1" x14ac:dyDescent="0.25">
      <c r="B8" s="30" t="s">
        <v>10495</v>
      </c>
      <c r="C8" s="30">
        <v>2010</v>
      </c>
      <c r="D8" s="30" t="s">
        <v>7137</v>
      </c>
      <c r="E8" s="30" t="s">
        <v>7111</v>
      </c>
      <c r="F8" s="30">
        <v>45</v>
      </c>
      <c r="G8" s="30">
        <v>104</v>
      </c>
      <c r="H8" s="30">
        <v>11</v>
      </c>
      <c r="I8" s="30">
        <v>24</v>
      </c>
      <c r="J8" s="30">
        <v>8</v>
      </c>
      <c r="K8" s="30">
        <v>0</v>
      </c>
      <c r="L8" s="30">
        <v>2</v>
      </c>
      <c r="M8" s="30">
        <v>12</v>
      </c>
      <c r="N8" s="30">
        <v>1</v>
      </c>
      <c r="O8" s="30">
        <v>1</v>
      </c>
      <c r="P8" s="30">
        <v>7</v>
      </c>
      <c r="Q8" s="30">
        <v>29</v>
      </c>
      <c r="S8" s="98">
        <v>2013</v>
      </c>
      <c r="T8" s="99">
        <f t="shared" si="1"/>
        <v>503</v>
      </c>
      <c r="U8" s="99">
        <f t="shared" si="2"/>
        <v>137</v>
      </c>
      <c r="V8" s="100">
        <f t="shared" si="3"/>
        <v>0.27236580516898606</v>
      </c>
      <c r="W8" s="99">
        <f t="shared" si="4"/>
        <v>48</v>
      </c>
      <c r="X8" s="99">
        <f t="shared" si="5"/>
        <v>24</v>
      </c>
      <c r="Y8" s="99">
        <f t="shared" si="6"/>
        <v>1</v>
      </c>
      <c r="Z8" s="99">
        <f t="shared" si="6"/>
        <v>17</v>
      </c>
      <c r="AA8" s="101">
        <f t="shared" si="6"/>
        <v>70</v>
      </c>
      <c r="AB8" s="99">
        <f t="shared" si="6"/>
        <v>1</v>
      </c>
      <c r="AC8" s="99">
        <f t="shared" si="6"/>
        <v>1</v>
      </c>
      <c r="AD8" s="102">
        <f t="shared" si="7"/>
        <v>0.5</v>
      </c>
      <c r="AE8" s="99">
        <f t="shared" si="8"/>
        <v>11</v>
      </c>
      <c r="AF8" s="99">
        <f t="shared" si="9"/>
        <v>76</v>
      </c>
      <c r="AG8" s="103">
        <f t="shared" si="10"/>
        <v>6.9090909090909092</v>
      </c>
      <c r="AI8" s="19" t="s">
        <v>7107</v>
      </c>
      <c r="AJ8" s="2" t="s">
        <v>10496</v>
      </c>
    </row>
    <row r="9" spans="2:39" ht="16" thickBot="1" x14ac:dyDescent="0.25">
      <c r="B9" s="30" t="s">
        <v>10497</v>
      </c>
      <c r="C9" s="30">
        <v>2010</v>
      </c>
      <c r="D9" s="30" t="s">
        <v>7134</v>
      </c>
      <c r="E9" s="30" t="s">
        <v>7111</v>
      </c>
      <c r="F9" s="30">
        <v>44</v>
      </c>
      <c r="G9" s="30">
        <v>104</v>
      </c>
      <c r="H9" s="30">
        <v>14</v>
      </c>
      <c r="I9" s="30">
        <v>23</v>
      </c>
      <c r="J9" s="30">
        <v>3</v>
      </c>
      <c r="K9" s="30">
        <v>1</v>
      </c>
      <c r="L9" s="30">
        <v>2</v>
      </c>
      <c r="M9" s="30">
        <v>10</v>
      </c>
      <c r="N9" s="30">
        <v>2</v>
      </c>
      <c r="O9" s="30">
        <v>0</v>
      </c>
      <c r="P9" s="30">
        <v>13</v>
      </c>
      <c r="Q9" s="30">
        <v>24</v>
      </c>
      <c r="S9" s="98">
        <v>2014</v>
      </c>
      <c r="T9" s="99">
        <f t="shared" si="1"/>
        <v>256</v>
      </c>
      <c r="U9" s="99">
        <f t="shared" si="2"/>
        <v>65</v>
      </c>
      <c r="V9" s="100">
        <f t="shared" si="3"/>
        <v>0.25390625</v>
      </c>
      <c r="W9" s="99">
        <f t="shared" si="4"/>
        <v>19</v>
      </c>
      <c r="X9" s="99">
        <f t="shared" si="5"/>
        <v>10</v>
      </c>
      <c r="Y9" s="99">
        <f t="shared" si="6"/>
        <v>1</v>
      </c>
      <c r="Z9" s="99">
        <f t="shared" si="6"/>
        <v>4</v>
      </c>
      <c r="AA9" s="101">
        <f t="shared" si="6"/>
        <v>31</v>
      </c>
      <c r="AB9" s="99">
        <f t="shared" si="6"/>
        <v>0</v>
      </c>
      <c r="AC9" s="99">
        <f t="shared" si="6"/>
        <v>0</v>
      </c>
      <c r="AD9" s="102" t="str">
        <f t="shared" si="7"/>
        <v>-</v>
      </c>
      <c r="AE9" s="99">
        <f t="shared" si="8"/>
        <v>9</v>
      </c>
      <c r="AF9" s="99">
        <f t="shared" si="9"/>
        <v>40</v>
      </c>
      <c r="AG9" s="103">
        <f t="shared" si="10"/>
        <v>4.4444444444444446</v>
      </c>
      <c r="AI9" s="19" t="s">
        <v>7170</v>
      </c>
      <c r="AJ9" s="2" t="s">
        <v>10498</v>
      </c>
    </row>
    <row r="10" spans="2:39" ht="16" thickBot="1" x14ac:dyDescent="0.25">
      <c r="B10" s="30" t="s">
        <v>10499</v>
      </c>
      <c r="C10" s="30">
        <v>2010</v>
      </c>
      <c r="D10" s="30" t="s">
        <v>7140</v>
      </c>
      <c r="E10" s="30" t="s">
        <v>7111</v>
      </c>
      <c r="F10" s="30">
        <v>67</v>
      </c>
      <c r="G10" s="30">
        <v>104</v>
      </c>
      <c r="H10" s="30">
        <v>16</v>
      </c>
      <c r="I10" s="30">
        <v>15</v>
      </c>
      <c r="J10" s="30">
        <v>6</v>
      </c>
      <c r="K10" s="30">
        <v>0</v>
      </c>
      <c r="L10" s="30">
        <v>3</v>
      </c>
      <c r="M10" s="30">
        <v>12</v>
      </c>
      <c r="N10" s="30">
        <v>5</v>
      </c>
      <c r="O10" s="30">
        <v>1</v>
      </c>
      <c r="P10" s="30">
        <v>25</v>
      </c>
      <c r="Q10" s="30">
        <v>43</v>
      </c>
      <c r="S10" s="98">
        <v>2015</v>
      </c>
      <c r="T10" s="99">
        <f t="shared" si="1"/>
        <v>407</v>
      </c>
      <c r="U10" s="99">
        <f t="shared" si="2"/>
        <v>122</v>
      </c>
      <c r="V10" s="100">
        <f t="shared" si="3"/>
        <v>0.29975429975429974</v>
      </c>
      <c r="W10" s="99">
        <f t="shared" si="4"/>
        <v>38</v>
      </c>
      <c r="X10" s="99">
        <f t="shared" si="5"/>
        <v>24</v>
      </c>
      <c r="Y10" s="99">
        <f t="shared" si="6"/>
        <v>1</v>
      </c>
      <c r="Z10" s="99">
        <f t="shared" si="6"/>
        <v>9</v>
      </c>
      <c r="AA10" s="101">
        <f t="shared" si="6"/>
        <v>49</v>
      </c>
      <c r="AB10" s="99">
        <f t="shared" si="6"/>
        <v>0</v>
      </c>
      <c r="AC10" s="99">
        <f t="shared" si="6"/>
        <v>2</v>
      </c>
      <c r="AD10" s="102">
        <f t="shared" si="7"/>
        <v>0</v>
      </c>
      <c r="AE10" s="99">
        <f t="shared" si="8"/>
        <v>19</v>
      </c>
      <c r="AF10" s="99">
        <f t="shared" si="9"/>
        <v>37</v>
      </c>
      <c r="AG10" s="103">
        <f t="shared" si="10"/>
        <v>1.9473684210526316</v>
      </c>
      <c r="AI10" s="19" t="s">
        <v>7109</v>
      </c>
      <c r="AJ10" s="2" t="s">
        <v>10500</v>
      </c>
    </row>
    <row r="11" spans="2:39" ht="5.5" customHeight="1" thickBot="1" x14ac:dyDescent="0.25"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S11" s="96"/>
      <c r="T11" s="104"/>
      <c r="U11" s="104"/>
      <c r="V11" s="96"/>
      <c r="W11" s="104"/>
      <c r="X11" s="104"/>
      <c r="Y11" s="104"/>
      <c r="Z11" s="104"/>
      <c r="AA11" s="104"/>
      <c r="AB11" s="104"/>
      <c r="AC11" s="104"/>
      <c r="AD11" s="96"/>
      <c r="AE11" s="104"/>
      <c r="AF11" s="104"/>
      <c r="AG11" s="96"/>
      <c r="AI11" s="19" t="s">
        <v>7110</v>
      </c>
      <c r="AJ11" s="2" t="s">
        <v>10481</v>
      </c>
    </row>
    <row r="12" spans="2:39" ht="19.25" customHeight="1" thickBot="1" x14ac:dyDescent="0.25">
      <c r="B12" s="30" t="s">
        <v>10501</v>
      </c>
      <c r="C12" s="30">
        <v>2010</v>
      </c>
      <c r="D12" s="30" t="s">
        <v>7116</v>
      </c>
      <c r="E12" s="30" t="s">
        <v>7113</v>
      </c>
      <c r="F12" s="30">
        <v>38</v>
      </c>
      <c r="G12" s="30">
        <v>104</v>
      </c>
      <c r="H12" s="30">
        <v>17</v>
      </c>
      <c r="I12" s="30">
        <v>32</v>
      </c>
      <c r="J12" s="30">
        <v>7</v>
      </c>
      <c r="K12" s="30">
        <v>0</v>
      </c>
      <c r="L12" s="30">
        <v>5</v>
      </c>
      <c r="M12" s="30">
        <v>13</v>
      </c>
      <c r="N12" s="30">
        <v>1</v>
      </c>
      <c r="O12" s="30">
        <v>0</v>
      </c>
      <c r="P12" s="30">
        <v>2</v>
      </c>
      <c r="Q12" s="30">
        <v>25</v>
      </c>
      <c r="S12" s="105" t="s">
        <v>10502</v>
      </c>
      <c r="T12" s="106">
        <f>SUM(T5:T10)</f>
        <v>2583</v>
      </c>
      <c r="U12" s="106">
        <f>SUM(U5:U10)</f>
        <v>718</v>
      </c>
      <c r="V12" s="107">
        <f>U12/T12</f>
        <v>0.27797135114208282</v>
      </c>
      <c r="W12" s="106">
        <f>SUM(W5:W10)</f>
        <v>254</v>
      </c>
      <c r="X12" s="106">
        <f t="shared" ref="X12:AC12" si="11">SUM(X5:X10)</f>
        <v>134</v>
      </c>
      <c r="Y12" s="106">
        <f t="shared" si="11"/>
        <v>8</v>
      </c>
      <c r="Z12" s="106">
        <f t="shared" si="11"/>
        <v>74</v>
      </c>
      <c r="AA12" s="106">
        <f t="shared" si="11"/>
        <v>331</v>
      </c>
      <c r="AB12" s="106">
        <f t="shared" si="11"/>
        <v>4</v>
      </c>
      <c r="AC12" s="106">
        <f t="shared" si="11"/>
        <v>7</v>
      </c>
      <c r="AD12" s="108">
        <f>AB12/(AB12+AC12)</f>
        <v>0.36363636363636365</v>
      </c>
      <c r="AE12" s="106">
        <f>SUM(AE5:AE10)</f>
        <v>105</v>
      </c>
      <c r="AF12" s="106">
        <f>SUM(AF5:AF10)</f>
        <v>303</v>
      </c>
      <c r="AG12" s="109">
        <f>AF12/AE12</f>
        <v>2.8857142857142857</v>
      </c>
      <c r="AI12" s="19" t="s">
        <v>10487</v>
      </c>
      <c r="AJ12" s="2" t="s">
        <v>10503</v>
      </c>
    </row>
    <row r="13" spans="2:39" x14ac:dyDescent="0.2">
      <c r="B13" s="30" t="s">
        <v>10504</v>
      </c>
      <c r="C13" s="30">
        <v>2010</v>
      </c>
      <c r="D13" s="30" t="s">
        <v>7126</v>
      </c>
      <c r="E13" s="30" t="s">
        <v>7113</v>
      </c>
      <c r="F13" s="30">
        <v>37</v>
      </c>
      <c r="G13" s="30">
        <v>106</v>
      </c>
      <c r="H13" s="30">
        <v>9</v>
      </c>
      <c r="I13" s="30">
        <v>27</v>
      </c>
      <c r="J13" s="30">
        <v>7</v>
      </c>
      <c r="K13" s="30">
        <v>0</v>
      </c>
      <c r="L13" s="30">
        <v>1</v>
      </c>
      <c r="M13" s="30">
        <v>9</v>
      </c>
      <c r="N13" s="30">
        <v>0</v>
      </c>
      <c r="O13" s="30">
        <v>0</v>
      </c>
      <c r="P13" s="30">
        <v>17</v>
      </c>
      <c r="Q13" s="30">
        <v>15</v>
      </c>
      <c r="AI13" s="19" t="s">
        <v>7108</v>
      </c>
      <c r="AJ13" s="2" t="s">
        <v>10505</v>
      </c>
    </row>
    <row r="14" spans="2:39" x14ac:dyDescent="0.2">
      <c r="B14" s="30" t="s">
        <v>10506</v>
      </c>
      <c r="C14" s="30">
        <v>2010</v>
      </c>
      <c r="D14" s="30" t="s">
        <v>7120</v>
      </c>
      <c r="E14" s="30" t="s">
        <v>7113</v>
      </c>
      <c r="F14" s="30">
        <v>39</v>
      </c>
      <c r="G14" s="30">
        <v>106</v>
      </c>
      <c r="H14" s="30">
        <v>10</v>
      </c>
      <c r="I14" s="30">
        <v>27</v>
      </c>
      <c r="J14" s="30">
        <v>5</v>
      </c>
      <c r="K14" s="30">
        <v>0</v>
      </c>
      <c r="L14" s="30">
        <v>2</v>
      </c>
      <c r="M14" s="30">
        <v>8</v>
      </c>
      <c r="N14" s="30">
        <v>1</v>
      </c>
      <c r="O14" s="30">
        <v>2</v>
      </c>
      <c r="P14" s="30">
        <v>6</v>
      </c>
      <c r="Q14" s="30">
        <v>13</v>
      </c>
      <c r="Y14" s="16" t="s">
        <v>10507</v>
      </c>
      <c r="Z14" s="95" t="s">
        <v>7107</v>
      </c>
      <c r="AB14" s="16" t="s">
        <v>10508</v>
      </c>
      <c r="AC14" s="95" t="s">
        <v>10487</v>
      </c>
      <c r="AI14" s="19" t="s">
        <v>7096</v>
      </c>
      <c r="AJ14" s="2" t="s">
        <v>10509</v>
      </c>
    </row>
    <row r="15" spans="2:39" x14ac:dyDescent="0.2">
      <c r="B15" s="30" t="s">
        <v>10510</v>
      </c>
      <c r="C15" s="30">
        <v>2010</v>
      </c>
      <c r="D15" s="30" t="s">
        <v>7132</v>
      </c>
      <c r="E15" s="30" t="s">
        <v>7113</v>
      </c>
      <c r="F15" s="30">
        <v>60</v>
      </c>
      <c r="G15" s="30">
        <v>107</v>
      </c>
      <c r="H15" s="30">
        <v>16</v>
      </c>
      <c r="I15" s="30">
        <v>21</v>
      </c>
      <c r="J15" s="30">
        <v>2</v>
      </c>
      <c r="K15" s="30">
        <v>1</v>
      </c>
      <c r="L15" s="30">
        <v>3</v>
      </c>
      <c r="M15" s="30">
        <v>4</v>
      </c>
      <c r="N15" s="30">
        <v>4</v>
      </c>
      <c r="O15" s="30">
        <v>1</v>
      </c>
      <c r="P15" s="30">
        <v>24</v>
      </c>
      <c r="Q15" s="30">
        <v>51</v>
      </c>
      <c r="AI15" s="19" t="s">
        <v>10488</v>
      </c>
      <c r="AJ15" s="2" t="s">
        <v>10511</v>
      </c>
    </row>
    <row r="16" spans="2:39" x14ac:dyDescent="0.2">
      <c r="B16" s="30" t="s">
        <v>10512</v>
      </c>
      <c r="C16" s="30">
        <v>2010</v>
      </c>
      <c r="D16" s="30" t="s">
        <v>7124</v>
      </c>
      <c r="E16" s="30" t="s">
        <v>7111</v>
      </c>
      <c r="F16" s="30">
        <v>44</v>
      </c>
      <c r="G16" s="30">
        <v>108</v>
      </c>
      <c r="H16" s="30">
        <v>6</v>
      </c>
      <c r="I16" s="30">
        <v>30</v>
      </c>
      <c r="J16" s="30">
        <v>5</v>
      </c>
      <c r="K16" s="30">
        <v>0</v>
      </c>
      <c r="L16" s="30">
        <v>0</v>
      </c>
      <c r="M16" s="30">
        <v>16</v>
      </c>
      <c r="N16" s="30">
        <v>0</v>
      </c>
      <c r="O16" s="30">
        <v>0</v>
      </c>
      <c r="P16" s="30">
        <v>14</v>
      </c>
      <c r="Q16" s="30">
        <v>18</v>
      </c>
      <c r="AJ16" s="2" t="s">
        <v>10513</v>
      </c>
    </row>
    <row r="17" spans="2:36" x14ac:dyDescent="0.2">
      <c r="B17" s="30" t="s">
        <v>10514</v>
      </c>
      <c r="C17" s="30">
        <v>2010</v>
      </c>
      <c r="D17" s="30" t="s">
        <v>7127</v>
      </c>
      <c r="E17" s="30" t="s">
        <v>7111</v>
      </c>
      <c r="F17" s="30">
        <v>54</v>
      </c>
      <c r="G17" s="30">
        <v>108</v>
      </c>
      <c r="H17" s="30">
        <v>12</v>
      </c>
      <c r="I17" s="30">
        <v>25</v>
      </c>
      <c r="J17" s="30">
        <v>4</v>
      </c>
      <c r="K17" s="30">
        <v>1</v>
      </c>
      <c r="L17" s="30">
        <v>0</v>
      </c>
      <c r="M17" s="30">
        <v>3</v>
      </c>
      <c r="N17" s="30">
        <v>1</v>
      </c>
      <c r="O17" s="30">
        <v>0</v>
      </c>
      <c r="P17" s="30">
        <v>6</v>
      </c>
      <c r="Q17" s="30">
        <v>12</v>
      </c>
      <c r="AJ17" s="2" t="s">
        <v>10515</v>
      </c>
    </row>
    <row r="18" spans="2:36" x14ac:dyDescent="0.2">
      <c r="B18" s="30" t="s">
        <v>10516</v>
      </c>
      <c r="C18" s="30">
        <v>2010</v>
      </c>
      <c r="D18" s="30" t="s">
        <v>7125</v>
      </c>
      <c r="E18" s="30" t="s">
        <v>7113</v>
      </c>
      <c r="F18" s="30">
        <v>43</v>
      </c>
      <c r="G18" s="30">
        <v>108</v>
      </c>
      <c r="H18" s="30">
        <v>11</v>
      </c>
      <c r="I18" s="30">
        <v>17</v>
      </c>
      <c r="J18" s="30">
        <v>3</v>
      </c>
      <c r="K18" s="30">
        <v>0</v>
      </c>
      <c r="L18" s="30">
        <v>1</v>
      </c>
      <c r="M18" s="30">
        <v>4</v>
      </c>
      <c r="N18" s="30">
        <v>0</v>
      </c>
      <c r="O18" s="30">
        <v>0</v>
      </c>
      <c r="P18" s="30">
        <v>9</v>
      </c>
      <c r="Q18" s="30">
        <v>23</v>
      </c>
      <c r="AJ18" s="2" t="s">
        <v>10517</v>
      </c>
    </row>
    <row r="19" spans="2:36" x14ac:dyDescent="0.2">
      <c r="B19" s="30" t="s">
        <v>10518</v>
      </c>
      <c r="C19" s="30">
        <v>2010</v>
      </c>
      <c r="D19" s="30" t="s">
        <v>7121</v>
      </c>
      <c r="E19" s="30" t="s">
        <v>7111</v>
      </c>
      <c r="F19" s="30">
        <v>33</v>
      </c>
      <c r="G19" s="30">
        <v>109</v>
      </c>
      <c r="H19" s="30">
        <v>8</v>
      </c>
      <c r="I19" s="30">
        <v>23</v>
      </c>
      <c r="J19" s="30">
        <v>7</v>
      </c>
      <c r="K19" s="30">
        <v>1</v>
      </c>
      <c r="L19" s="30">
        <v>3</v>
      </c>
      <c r="M19" s="30">
        <v>16</v>
      </c>
      <c r="N19" s="30">
        <v>2</v>
      </c>
      <c r="O19" s="30">
        <v>0</v>
      </c>
      <c r="P19" s="30">
        <v>9</v>
      </c>
      <c r="Q19" s="30">
        <v>37</v>
      </c>
      <c r="AJ19" s="2" t="s">
        <v>10519</v>
      </c>
    </row>
    <row r="20" spans="2:36" x14ac:dyDescent="0.2">
      <c r="B20" s="30" t="s">
        <v>10520</v>
      </c>
      <c r="C20" s="30">
        <v>2010</v>
      </c>
      <c r="D20" s="30" t="s">
        <v>7119</v>
      </c>
      <c r="E20" s="30" t="s">
        <v>7113</v>
      </c>
      <c r="F20" s="30">
        <v>30</v>
      </c>
      <c r="G20" s="30">
        <v>110</v>
      </c>
      <c r="H20" s="30">
        <v>10</v>
      </c>
      <c r="I20" s="30">
        <v>30</v>
      </c>
      <c r="J20" s="30">
        <v>0</v>
      </c>
      <c r="K20" s="30">
        <v>0</v>
      </c>
      <c r="L20" s="30">
        <v>0</v>
      </c>
      <c r="M20" s="30">
        <v>11</v>
      </c>
      <c r="N20" s="30">
        <v>2</v>
      </c>
      <c r="O20" s="30">
        <v>0</v>
      </c>
      <c r="P20" s="30">
        <v>8</v>
      </c>
      <c r="Q20" s="30">
        <v>10</v>
      </c>
      <c r="AJ20" s="2" t="s">
        <v>10521</v>
      </c>
    </row>
    <row r="21" spans="2:36" x14ac:dyDescent="0.2">
      <c r="B21" s="30" t="s">
        <v>10522</v>
      </c>
      <c r="C21" s="30">
        <v>2010</v>
      </c>
      <c r="D21" s="30" t="s">
        <v>7128</v>
      </c>
      <c r="E21" s="30" t="s">
        <v>7113</v>
      </c>
      <c r="F21" s="30">
        <v>33</v>
      </c>
      <c r="G21" s="30">
        <v>111</v>
      </c>
      <c r="H21" s="30">
        <v>10</v>
      </c>
      <c r="I21" s="30">
        <v>26</v>
      </c>
      <c r="J21" s="30">
        <v>8</v>
      </c>
      <c r="K21" s="30">
        <v>0</v>
      </c>
      <c r="L21" s="30">
        <v>1</v>
      </c>
      <c r="M21" s="30">
        <v>10</v>
      </c>
      <c r="N21" s="30">
        <v>0</v>
      </c>
      <c r="O21" s="30">
        <v>0</v>
      </c>
      <c r="P21" s="30">
        <v>8</v>
      </c>
      <c r="Q21" s="30">
        <v>31</v>
      </c>
      <c r="AJ21" s="2" t="s">
        <v>10523</v>
      </c>
    </row>
    <row r="22" spans="2:36" x14ac:dyDescent="0.2">
      <c r="B22" s="30" t="s">
        <v>10524</v>
      </c>
      <c r="C22" s="30">
        <v>2010</v>
      </c>
      <c r="D22" s="30" t="s">
        <v>7138</v>
      </c>
      <c r="E22" s="30" t="s">
        <v>7113</v>
      </c>
      <c r="F22" s="30">
        <v>40</v>
      </c>
      <c r="G22" s="30">
        <v>111</v>
      </c>
      <c r="H22" s="30">
        <v>15</v>
      </c>
      <c r="I22" s="30">
        <v>22</v>
      </c>
      <c r="J22" s="30">
        <v>3</v>
      </c>
      <c r="K22" s="30">
        <v>0</v>
      </c>
      <c r="L22" s="30">
        <v>7</v>
      </c>
      <c r="M22" s="30">
        <v>23</v>
      </c>
      <c r="N22" s="30">
        <v>1</v>
      </c>
      <c r="O22" s="30">
        <v>0</v>
      </c>
      <c r="P22" s="30">
        <v>25</v>
      </c>
      <c r="Q22" s="30">
        <v>27</v>
      </c>
      <c r="AJ22" s="2" t="s">
        <v>10525</v>
      </c>
    </row>
    <row r="23" spans="2:36" x14ac:dyDescent="0.2">
      <c r="B23" s="30" t="s">
        <v>10526</v>
      </c>
      <c r="C23" s="30">
        <v>2010</v>
      </c>
      <c r="D23" s="30" t="s">
        <v>7132</v>
      </c>
      <c r="E23" s="30" t="s">
        <v>7113</v>
      </c>
      <c r="F23" s="30">
        <v>39</v>
      </c>
      <c r="G23" s="30">
        <v>112</v>
      </c>
      <c r="H23" s="30">
        <v>9</v>
      </c>
      <c r="I23" s="30">
        <v>24</v>
      </c>
      <c r="J23" s="30">
        <v>7</v>
      </c>
      <c r="K23" s="30">
        <v>0</v>
      </c>
      <c r="L23" s="30">
        <v>3</v>
      </c>
      <c r="M23" s="30">
        <v>10</v>
      </c>
      <c r="N23" s="30">
        <v>0</v>
      </c>
      <c r="O23" s="30">
        <v>0</v>
      </c>
      <c r="P23" s="30">
        <v>10</v>
      </c>
      <c r="Q23" s="30">
        <v>27</v>
      </c>
      <c r="AJ23" s="2" t="s">
        <v>10527</v>
      </c>
    </row>
    <row r="24" spans="2:36" x14ac:dyDescent="0.2">
      <c r="B24" s="30" t="s">
        <v>10528</v>
      </c>
      <c r="C24" s="30">
        <v>2010</v>
      </c>
      <c r="D24" s="30" t="s">
        <v>7128</v>
      </c>
      <c r="E24" s="30" t="s">
        <v>7113</v>
      </c>
      <c r="F24" s="30">
        <v>41</v>
      </c>
      <c r="G24" s="30">
        <v>112</v>
      </c>
      <c r="H24" s="30">
        <v>13</v>
      </c>
      <c r="I24" s="30">
        <v>24</v>
      </c>
      <c r="J24" s="30">
        <v>4</v>
      </c>
      <c r="K24" s="30">
        <v>0</v>
      </c>
      <c r="L24" s="30">
        <v>2</v>
      </c>
      <c r="M24" s="30">
        <v>11</v>
      </c>
      <c r="N24" s="30">
        <v>1</v>
      </c>
      <c r="O24" s="30">
        <v>0</v>
      </c>
      <c r="P24" s="30">
        <v>15</v>
      </c>
      <c r="Q24" s="30">
        <v>29</v>
      </c>
      <c r="AJ24" s="2" t="s">
        <v>10529</v>
      </c>
    </row>
    <row r="25" spans="2:36" x14ac:dyDescent="0.2">
      <c r="B25" s="30" t="s">
        <v>10530</v>
      </c>
      <c r="C25" s="30">
        <v>2010</v>
      </c>
      <c r="D25" s="30" t="s">
        <v>7115</v>
      </c>
      <c r="E25" s="30" t="s">
        <v>7113</v>
      </c>
      <c r="F25" s="30">
        <v>39</v>
      </c>
      <c r="G25" s="30">
        <v>112</v>
      </c>
      <c r="H25" s="30">
        <v>18</v>
      </c>
      <c r="I25" s="30">
        <v>26</v>
      </c>
      <c r="J25" s="30">
        <v>6</v>
      </c>
      <c r="K25" s="30">
        <v>0</v>
      </c>
      <c r="L25" s="30">
        <v>7</v>
      </c>
      <c r="M25" s="30">
        <v>16</v>
      </c>
      <c r="N25" s="30">
        <v>0</v>
      </c>
      <c r="O25" s="30">
        <v>0</v>
      </c>
      <c r="P25" s="30">
        <v>10</v>
      </c>
      <c r="Q25" s="30">
        <v>35</v>
      </c>
      <c r="AJ25" s="2" t="s">
        <v>10531</v>
      </c>
    </row>
    <row r="26" spans="2:36" x14ac:dyDescent="0.2">
      <c r="B26" s="30" t="s">
        <v>10532</v>
      </c>
      <c r="C26" s="30">
        <v>2010</v>
      </c>
      <c r="D26" s="30" t="s">
        <v>7136</v>
      </c>
      <c r="E26" s="30" t="s">
        <v>7113</v>
      </c>
      <c r="F26" s="30">
        <v>52</v>
      </c>
      <c r="G26" s="30">
        <v>112</v>
      </c>
      <c r="H26" s="30">
        <v>20</v>
      </c>
      <c r="I26" s="30">
        <v>28</v>
      </c>
      <c r="J26" s="30">
        <v>3</v>
      </c>
      <c r="K26" s="30">
        <v>2</v>
      </c>
      <c r="L26" s="30">
        <v>3</v>
      </c>
      <c r="M26" s="30">
        <v>14</v>
      </c>
      <c r="N26" s="30">
        <v>4</v>
      </c>
      <c r="O26" s="30">
        <v>0</v>
      </c>
      <c r="P26" s="30">
        <v>4</v>
      </c>
      <c r="Q26" s="30">
        <v>29</v>
      </c>
      <c r="AJ26" s="2" t="s">
        <v>10533</v>
      </c>
    </row>
    <row r="27" spans="2:36" x14ac:dyDescent="0.2">
      <c r="B27" s="30" t="s">
        <v>10534</v>
      </c>
      <c r="C27" s="30">
        <v>2010</v>
      </c>
      <c r="D27" s="30" t="s">
        <v>7132</v>
      </c>
      <c r="E27" s="30" t="s">
        <v>7113</v>
      </c>
      <c r="F27" s="30">
        <v>30</v>
      </c>
      <c r="G27" s="30">
        <v>113</v>
      </c>
      <c r="H27" s="30">
        <v>11</v>
      </c>
      <c r="I27" s="30">
        <v>27</v>
      </c>
      <c r="J27" s="30">
        <v>4</v>
      </c>
      <c r="K27" s="30">
        <v>0</v>
      </c>
      <c r="L27" s="30">
        <v>5</v>
      </c>
      <c r="M27" s="30">
        <v>14</v>
      </c>
      <c r="N27" s="30">
        <v>0</v>
      </c>
      <c r="O27" s="30">
        <v>0</v>
      </c>
      <c r="P27" s="30">
        <v>8</v>
      </c>
      <c r="Q27" s="30">
        <v>34</v>
      </c>
      <c r="AJ27" s="2" t="s">
        <v>7041</v>
      </c>
    </row>
    <row r="28" spans="2:36" x14ac:dyDescent="0.2">
      <c r="B28" s="30" t="s">
        <v>10535</v>
      </c>
      <c r="C28" s="30">
        <v>2010</v>
      </c>
      <c r="D28" s="30" t="s">
        <v>7134</v>
      </c>
      <c r="E28" s="30" t="s">
        <v>7111</v>
      </c>
      <c r="F28" s="30">
        <v>44</v>
      </c>
      <c r="G28" s="30">
        <v>114</v>
      </c>
      <c r="H28" s="30">
        <v>12</v>
      </c>
      <c r="I28" s="30">
        <v>28</v>
      </c>
      <c r="J28" s="30">
        <v>7</v>
      </c>
      <c r="K28" s="30">
        <v>0</v>
      </c>
      <c r="L28" s="30">
        <v>4</v>
      </c>
      <c r="M28" s="30">
        <v>18</v>
      </c>
      <c r="N28" s="30">
        <v>0</v>
      </c>
      <c r="O28" s="30">
        <v>1</v>
      </c>
      <c r="P28" s="30">
        <v>9</v>
      </c>
      <c r="Q28" s="30">
        <v>26</v>
      </c>
      <c r="AJ28" s="2" t="s">
        <v>10536</v>
      </c>
    </row>
    <row r="29" spans="2:36" x14ac:dyDescent="0.2">
      <c r="B29" s="30" t="s">
        <v>10537</v>
      </c>
      <c r="C29" s="30">
        <v>2010</v>
      </c>
      <c r="D29" s="30" t="s">
        <v>7114</v>
      </c>
      <c r="E29" s="30" t="s">
        <v>7113</v>
      </c>
      <c r="F29" s="30">
        <v>43</v>
      </c>
      <c r="G29" s="30">
        <v>114</v>
      </c>
      <c r="H29" s="30">
        <v>11</v>
      </c>
      <c r="I29" s="30">
        <v>32</v>
      </c>
      <c r="J29" s="30">
        <v>4</v>
      </c>
      <c r="K29" s="30">
        <v>0</v>
      </c>
      <c r="L29" s="30">
        <v>0</v>
      </c>
      <c r="M29" s="30">
        <v>9</v>
      </c>
      <c r="N29" s="30">
        <v>1</v>
      </c>
      <c r="O29" s="30">
        <v>0</v>
      </c>
      <c r="P29" s="30">
        <v>12</v>
      </c>
      <c r="Q29" s="30">
        <v>21</v>
      </c>
      <c r="AJ29" s="2" t="s">
        <v>10538</v>
      </c>
    </row>
    <row r="30" spans="2:36" x14ac:dyDescent="0.2">
      <c r="B30" s="30" t="s">
        <v>10539</v>
      </c>
      <c r="C30" s="30">
        <v>2010</v>
      </c>
      <c r="D30" s="30" t="s">
        <v>7116</v>
      </c>
      <c r="E30" s="30" t="s">
        <v>7113</v>
      </c>
      <c r="F30" s="30">
        <v>37</v>
      </c>
      <c r="G30" s="30">
        <v>115</v>
      </c>
      <c r="H30" s="30">
        <v>18</v>
      </c>
      <c r="I30" s="30">
        <v>32</v>
      </c>
      <c r="J30" s="30">
        <v>2</v>
      </c>
      <c r="K30" s="30">
        <v>0</v>
      </c>
      <c r="L30" s="30">
        <v>8</v>
      </c>
      <c r="M30" s="30">
        <v>21</v>
      </c>
      <c r="N30" s="30">
        <v>1</v>
      </c>
      <c r="O30" s="30">
        <v>0</v>
      </c>
      <c r="P30" s="30">
        <v>9</v>
      </c>
      <c r="Q30" s="30">
        <v>26</v>
      </c>
      <c r="AJ30" s="2" t="s">
        <v>10540</v>
      </c>
    </row>
    <row r="31" spans="2:36" x14ac:dyDescent="0.2">
      <c r="B31" s="30" t="s">
        <v>10541</v>
      </c>
      <c r="C31" s="30">
        <v>2010</v>
      </c>
      <c r="D31" s="30" t="s">
        <v>7114</v>
      </c>
      <c r="E31" s="30" t="s">
        <v>7113</v>
      </c>
      <c r="F31" s="30">
        <v>39</v>
      </c>
      <c r="G31" s="30">
        <v>116</v>
      </c>
      <c r="H31" s="30">
        <v>9</v>
      </c>
      <c r="I31" s="30">
        <v>24</v>
      </c>
      <c r="J31" s="30">
        <v>5</v>
      </c>
      <c r="K31" s="30">
        <v>0</v>
      </c>
      <c r="L31" s="30">
        <v>3</v>
      </c>
      <c r="M31" s="30">
        <v>14</v>
      </c>
      <c r="N31" s="30">
        <v>0</v>
      </c>
      <c r="O31" s="30">
        <v>0</v>
      </c>
      <c r="P31" s="30">
        <v>12</v>
      </c>
      <c r="Q31" s="30">
        <v>26</v>
      </c>
      <c r="AJ31" s="2" t="s">
        <v>10542</v>
      </c>
    </row>
    <row r="32" spans="2:36" x14ac:dyDescent="0.2">
      <c r="B32" s="30" t="s">
        <v>10543</v>
      </c>
      <c r="C32" s="30">
        <v>2010</v>
      </c>
      <c r="D32" s="30" t="s">
        <v>7112</v>
      </c>
      <c r="E32" s="30" t="s">
        <v>7111</v>
      </c>
      <c r="F32" s="30">
        <v>47</v>
      </c>
      <c r="G32" s="30">
        <v>119</v>
      </c>
      <c r="H32" s="30">
        <v>17</v>
      </c>
      <c r="I32" s="30">
        <v>25</v>
      </c>
      <c r="J32" s="30">
        <v>6</v>
      </c>
      <c r="K32" s="30">
        <v>1</v>
      </c>
      <c r="L32" s="30">
        <v>2</v>
      </c>
      <c r="M32" s="30">
        <v>9</v>
      </c>
      <c r="N32" s="30">
        <v>2</v>
      </c>
      <c r="O32" s="30">
        <v>1</v>
      </c>
      <c r="P32" s="30">
        <v>19</v>
      </c>
      <c r="Q32" s="30">
        <v>42</v>
      </c>
      <c r="AJ32" s="2" t="s">
        <v>10544</v>
      </c>
    </row>
    <row r="33" spans="2:36" x14ac:dyDescent="0.2">
      <c r="B33" s="30" t="s">
        <v>10545</v>
      </c>
      <c r="C33" s="30">
        <v>2010</v>
      </c>
      <c r="D33" s="30" t="s">
        <v>7135</v>
      </c>
      <c r="E33" s="30" t="s">
        <v>7113</v>
      </c>
      <c r="F33" s="30">
        <v>45</v>
      </c>
      <c r="G33" s="30">
        <v>120</v>
      </c>
      <c r="H33" s="30">
        <v>7</v>
      </c>
      <c r="I33" s="30">
        <v>23</v>
      </c>
      <c r="J33" s="30">
        <v>9</v>
      </c>
      <c r="K33" s="30">
        <v>0</v>
      </c>
      <c r="L33" s="30">
        <v>1</v>
      </c>
      <c r="M33" s="30">
        <v>4</v>
      </c>
      <c r="N33" s="30">
        <v>3</v>
      </c>
      <c r="O33" s="30">
        <v>0</v>
      </c>
      <c r="P33" s="30">
        <v>15</v>
      </c>
      <c r="Q33" s="30">
        <v>40</v>
      </c>
      <c r="AJ33" s="2" t="s">
        <v>10546</v>
      </c>
    </row>
    <row r="34" spans="2:36" x14ac:dyDescent="0.2">
      <c r="B34" s="30" t="s">
        <v>10547</v>
      </c>
      <c r="C34" s="30">
        <v>2010</v>
      </c>
      <c r="D34" s="30" t="s">
        <v>7134</v>
      </c>
      <c r="E34" s="30" t="s">
        <v>7111</v>
      </c>
      <c r="F34" s="30">
        <v>40</v>
      </c>
      <c r="G34" s="30">
        <v>120</v>
      </c>
      <c r="H34" s="30">
        <v>14</v>
      </c>
      <c r="I34" s="30">
        <v>25</v>
      </c>
      <c r="J34" s="30">
        <v>0</v>
      </c>
      <c r="K34" s="30">
        <v>1</v>
      </c>
      <c r="L34" s="30">
        <v>1</v>
      </c>
      <c r="M34" s="30">
        <v>9</v>
      </c>
      <c r="N34" s="30">
        <v>0</v>
      </c>
      <c r="O34" s="30">
        <v>0</v>
      </c>
      <c r="P34" s="30">
        <v>4</v>
      </c>
      <c r="Q34" s="30">
        <v>10</v>
      </c>
      <c r="AJ34" s="2" t="s">
        <v>10548</v>
      </c>
    </row>
    <row r="35" spans="2:36" x14ac:dyDescent="0.2">
      <c r="B35" s="30" t="s">
        <v>10549</v>
      </c>
      <c r="C35" s="30">
        <v>2010</v>
      </c>
      <c r="D35" s="30" t="s">
        <v>7124</v>
      </c>
      <c r="E35" s="30" t="s">
        <v>7111</v>
      </c>
      <c r="F35" s="30">
        <v>44</v>
      </c>
      <c r="G35" s="30">
        <v>121</v>
      </c>
      <c r="H35" s="30">
        <v>16</v>
      </c>
      <c r="I35" s="30">
        <v>28</v>
      </c>
      <c r="J35" s="30">
        <v>8</v>
      </c>
      <c r="K35" s="30">
        <v>1</v>
      </c>
      <c r="L35" s="30">
        <v>0</v>
      </c>
      <c r="M35" s="30">
        <v>11</v>
      </c>
      <c r="N35" s="30">
        <v>3</v>
      </c>
      <c r="O35" s="30">
        <v>1</v>
      </c>
      <c r="P35" s="30">
        <v>8</v>
      </c>
      <c r="Q35" s="30">
        <v>24</v>
      </c>
      <c r="AJ35" s="2" t="s">
        <v>10550</v>
      </c>
    </row>
    <row r="36" spans="2:36" x14ac:dyDescent="0.2">
      <c r="B36" s="30" t="s">
        <v>10551</v>
      </c>
      <c r="C36" s="30">
        <v>2010</v>
      </c>
      <c r="D36" s="30" t="s">
        <v>7112</v>
      </c>
      <c r="E36" s="30" t="s">
        <v>7111</v>
      </c>
      <c r="F36" s="30">
        <v>59</v>
      </c>
      <c r="G36" s="30">
        <v>121</v>
      </c>
      <c r="H36" s="30">
        <v>15</v>
      </c>
      <c r="I36" s="30">
        <v>35</v>
      </c>
      <c r="J36" s="30">
        <v>13</v>
      </c>
      <c r="K36" s="30">
        <v>2</v>
      </c>
      <c r="L36" s="30">
        <v>2</v>
      </c>
      <c r="M36" s="30">
        <v>28</v>
      </c>
      <c r="N36" s="30">
        <v>0</v>
      </c>
      <c r="O36" s="30">
        <v>1</v>
      </c>
      <c r="P36" s="30">
        <v>20</v>
      </c>
      <c r="Q36" s="30">
        <v>28</v>
      </c>
      <c r="AJ36" s="2" t="s">
        <v>10552</v>
      </c>
    </row>
    <row r="37" spans="2:36" x14ac:dyDescent="0.2">
      <c r="B37" s="30" t="s">
        <v>10553</v>
      </c>
      <c r="C37" s="30">
        <v>2010</v>
      </c>
      <c r="D37" s="30" t="s">
        <v>7134</v>
      </c>
      <c r="E37" s="30" t="s">
        <v>7111</v>
      </c>
      <c r="F37" s="30">
        <v>79</v>
      </c>
      <c r="G37" s="30">
        <v>121</v>
      </c>
      <c r="H37" s="30">
        <v>11</v>
      </c>
      <c r="I37" s="30">
        <v>31</v>
      </c>
      <c r="J37" s="30">
        <v>4</v>
      </c>
      <c r="K37" s="30">
        <v>0</v>
      </c>
      <c r="L37" s="30">
        <v>2</v>
      </c>
      <c r="M37" s="30">
        <v>9</v>
      </c>
      <c r="N37" s="30">
        <v>0</v>
      </c>
      <c r="O37" s="30">
        <v>0</v>
      </c>
      <c r="P37" s="30">
        <v>4</v>
      </c>
      <c r="Q37" s="30">
        <v>28</v>
      </c>
      <c r="AJ37" s="2" t="s">
        <v>10554</v>
      </c>
    </row>
    <row r="38" spans="2:36" x14ac:dyDescent="0.2">
      <c r="B38" s="30" t="s">
        <v>10555</v>
      </c>
      <c r="C38" s="30">
        <v>2010</v>
      </c>
      <c r="D38" s="30" t="s">
        <v>7122</v>
      </c>
      <c r="E38" s="30" t="s">
        <v>7111</v>
      </c>
      <c r="F38" s="30">
        <v>69</v>
      </c>
      <c r="G38" s="30">
        <v>123</v>
      </c>
      <c r="H38" s="30">
        <v>16</v>
      </c>
      <c r="I38" s="30">
        <v>27</v>
      </c>
      <c r="J38" s="30">
        <v>4</v>
      </c>
      <c r="K38" s="30">
        <v>1</v>
      </c>
      <c r="L38" s="30">
        <v>0</v>
      </c>
      <c r="M38" s="30">
        <v>3</v>
      </c>
      <c r="N38" s="30">
        <v>12</v>
      </c>
      <c r="O38" s="30">
        <v>4</v>
      </c>
      <c r="P38" s="30">
        <v>13</v>
      </c>
      <c r="Q38" s="30">
        <v>16</v>
      </c>
      <c r="AJ38" s="2" t="s">
        <v>10556</v>
      </c>
    </row>
    <row r="39" spans="2:36" x14ac:dyDescent="0.2">
      <c r="B39" s="30" t="s">
        <v>10557</v>
      </c>
      <c r="C39" s="30">
        <v>2010</v>
      </c>
      <c r="D39" s="30" t="s">
        <v>7138</v>
      </c>
      <c r="E39" s="30" t="s">
        <v>7113</v>
      </c>
      <c r="F39" s="30">
        <v>59</v>
      </c>
      <c r="G39" s="30">
        <v>124</v>
      </c>
      <c r="H39" s="30">
        <v>19</v>
      </c>
      <c r="I39" s="30">
        <v>26</v>
      </c>
      <c r="J39" s="30">
        <v>4</v>
      </c>
      <c r="K39" s="30">
        <v>0</v>
      </c>
      <c r="L39" s="30">
        <v>2</v>
      </c>
      <c r="M39" s="30">
        <v>14</v>
      </c>
      <c r="N39" s="30">
        <v>1</v>
      </c>
      <c r="O39" s="30">
        <v>1</v>
      </c>
      <c r="P39" s="30">
        <v>11</v>
      </c>
      <c r="Q39" s="30">
        <v>24</v>
      </c>
      <c r="AJ39" s="2" t="s">
        <v>10558</v>
      </c>
    </row>
    <row r="40" spans="2:36" x14ac:dyDescent="0.2">
      <c r="B40" s="30" t="s">
        <v>10559</v>
      </c>
      <c r="C40" s="30">
        <v>2010</v>
      </c>
      <c r="D40" s="30" t="s">
        <v>7138</v>
      </c>
      <c r="E40" s="30" t="s">
        <v>7113</v>
      </c>
      <c r="F40" s="30">
        <v>48</v>
      </c>
      <c r="G40" s="30">
        <v>124</v>
      </c>
      <c r="H40" s="30">
        <v>11</v>
      </c>
      <c r="I40" s="30">
        <v>24</v>
      </c>
      <c r="J40" s="30">
        <v>5</v>
      </c>
      <c r="K40" s="30">
        <v>0</v>
      </c>
      <c r="L40" s="30">
        <v>1</v>
      </c>
      <c r="M40" s="30">
        <v>7</v>
      </c>
      <c r="N40" s="30">
        <v>0</v>
      </c>
      <c r="O40" s="30">
        <v>1</v>
      </c>
      <c r="P40" s="30">
        <v>12</v>
      </c>
      <c r="Q40" s="30">
        <v>20</v>
      </c>
      <c r="AJ40" s="2" t="s">
        <v>10560</v>
      </c>
    </row>
    <row r="41" spans="2:36" x14ac:dyDescent="0.2">
      <c r="B41" s="30" t="s">
        <v>10561</v>
      </c>
      <c r="C41" s="30">
        <v>2010</v>
      </c>
      <c r="D41" s="30" t="s">
        <v>7130</v>
      </c>
      <c r="E41" s="30" t="s">
        <v>7111</v>
      </c>
      <c r="F41" s="30">
        <v>40</v>
      </c>
      <c r="G41" s="30">
        <v>124</v>
      </c>
      <c r="H41" s="30">
        <v>12</v>
      </c>
      <c r="I41" s="30">
        <v>21</v>
      </c>
      <c r="J41" s="30">
        <v>1</v>
      </c>
      <c r="K41" s="30">
        <v>0</v>
      </c>
      <c r="L41" s="30">
        <v>5</v>
      </c>
      <c r="M41" s="30">
        <v>16</v>
      </c>
      <c r="N41" s="30">
        <v>0</v>
      </c>
      <c r="O41" s="30">
        <v>0</v>
      </c>
      <c r="P41" s="30">
        <v>16</v>
      </c>
      <c r="Q41" s="30">
        <v>33</v>
      </c>
      <c r="AJ41" s="2" t="s">
        <v>10562</v>
      </c>
    </row>
    <row r="42" spans="2:36" x14ac:dyDescent="0.2">
      <c r="B42" s="30" t="s">
        <v>10563</v>
      </c>
      <c r="C42" s="30">
        <v>2010</v>
      </c>
      <c r="D42" s="30" t="s">
        <v>7129</v>
      </c>
      <c r="E42" s="30" t="s">
        <v>7111</v>
      </c>
      <c r="F42" s="30">
        <v>47</v>
      </c>
      <c r="G42" s="30">
        <v>125</v>
      </c>
      <c r="H42" s="30">
        <v>17</v>
      </c>
      <c r="I42" s="30">
        <v>30</v>
      </c>
      <c r="J42" s="30">
        <v>4</v>
      </c>
      <c r="K42" s="30">
        <v>1</v>
      </c>
      <c r="L42" s="30">
        <v>4</v>
      </c>
      <c r="M42" s="30">
        <v>15</v>
      </c>
      <c r="N42" s="30">
        <v>0</v>
      </c>
      <c r="O42" s="30">
        <v>0</v>
      </c>
      <c r="P42" s="30">
        <v>19</v>
      </c>
      <c r="Q42" s="30">
        <v>25</v>
      </c>
      <c r="AJ42" s="2" t="s">
        <v>10564</v>
      </c>
    </row>
    <row r="43" spans="2:36" x14ac:dyDescent="0.2">
      <c r="B43" s="30" t="s">
        <v>10565</v>
      </c>
      <c r="C43" s="30">
        <v>2010</v>
      </c>
      <c r="D43" s="30" t="s">
        <v>7129</v>
      </c>
      <c r="E43" s="30" t="s">
        <v>7111</v>
      </c>
      <c r="F43" s="30">
        <v>54</v>
      </c>
      <c r="G43" s="30">
        <v>126</v>
      </c>
      <c r="H43" s="30">
        <v>7</v>
      </c>
      <c r="I43" s="30">
        <v>25</v>
      </c>
      <c r="J43" s="30">
        <v>5</v>
      </c>
      <c r="K43" s="30">
        <v>0</v>
      </c>
      <c r="L43" s="30">
        <v>0</v>
      </c>
      <c r="M43" s="30">
        <v>13</v>
      </c>
      <c r="N43" s="30">
        <v>0</v>
      </c>
      <c r="O43" s="30">
        <v>1</v>
      </c>
      <c r="P43" s="30">
        <v>7</v>
      </c>
      <c r="Q43" s="30">
        <v>23</v>
      </c>
      <c r="AJ43" s="2" t="s">
        <v>10566</v>
      </c>
    </row>
    <row r="44" spans="2:36" x14ac:dyDescent="0.2">
      <c r="B44" s="30" t="s">
        <v>10567</v>
      </c>
      <c r="C44" s="30">
        <v>2010</v>
      </c>
      <c r="D44" s="30" t="s">
        <v>7133</v>
      </c>
      <c r="E44" s="30" t="s">
        <v>7111</v>
      </c>
      <c r="F44" s="30">
        <v>56</v>
      </c>
      <c r="G44" s="30">
        <v>126</v>
      </c>
      <c r="H44" s="30">
        <v>19</v>
      </c>
      <c r="I44" s="30">
        <v>30</v>
      </c>
      <c r="J44" s="30">
        <v>6</v>
      </c>
      <c r="K44" s="30">
        <v>1</v>
      </c>
      <c r="L44" s="30">
        <v>4</v>
      </c>
      <c r="M44" s="30">
        <v>10</v>
      </c>
      <c r="N44" s="30">
        <v>1</v>
      </c>
      <c r="O44" s="30">
        <v>2</v>
      </c>
      <c r="P44" s="30">
        <v>8</v>
      </c>
      <c r="Q44" s="30">
        <v>35</v>
      </c>
      <c r="AJ44" s="2" t="s">
        <v>10568</v>
      </c>
    </row>
    <row r="45" spans="2:36" x14ac:dyDescent="0.2">
      <c r="B45" s="30" t="s">
        <v>10569</v>
      </c>
      <c r="C45" s="30">
        <v>2010</v>
      </c>
      <c r="D45" s="30" t="s">
        <v>7125</v>
      </c>
      <c r="E45" s="30" t="s">
        <v>7113</v>
      </c>
      <c r="F45" s="30">
        <v>58</v>
      </c>
      <c r="G45" s="30">
        <v>127</v>
      </c>
      <c r="H45" s="30">
        <v>19</v>
      </c>
      <c r="I45" s="30">
        <v>29</v>
      </c>
      <c r="J45" s="30">
        <v>6</v>
      </c>
      <c r="K45" s="30">
        <v>0</v>
      </c>
      <c r="L45" s="30">
        <v>3</v>
      </c>
      <c r="M45" s="30">
        <v>9</v>
      </c>
      <c r="N45" s="30">
        <v>3</v>
      </c>
      <c r="O45" s="30">
        <v>2</v>
      </c>
      <c r="P45" s="30">
        <v>13</v>
      </c>
      <c r="Q45" s="30">
        <v>38</v>
      </c>
      <c r="AJ45" s="2" t="s">
        <v>10570</v>
      </c>
    </row>
    <row r="46" spans="2:36" x14ac:dyDescent="0.2">
      <c r="B46" s="30" t="s">
        <v>10571</v>
      </c>
      <c r="C46" s="30">
        <v>2010</v>
      </c>
      <c r="D46" s="30" t="s">
        <v>7132</v>
      </c>
      <c r="E46" s="30" t="s">
        <v>7113</v>
      </c>
      <c r="F46" s="30">
        <v>50</v>
      </c>
      <c r="G46" s="30">
        <v>127</v>
      </c>
      <c r="H46" s="30">
        <v>12</v>
      </c>
      <c r="I46" s="30">
        <v>22</v>
      </c>
      <c r="J46" s="30">
        <v>5</v>
      </c>
      <c r="K46" s="30">
        <v>0</v>
      </c>
      <c r="L46" s="30">
        <v>4</v>
      </c>
      <c r="M46" s="30">
        <v>11</v>
      </c>
      <c r="N46" s="30">
        <v>0</v>
      </c>
      <c r="O46" s="30">
        <v>0</v>
      </c>
      <c r="P46" s="30">
        <v>9</v>
      </c>
      <c r="Q46" s="30">
        <v>49</v>
      </c>
      <c r="AJ46" s="2" t="s">
        <v>10572</v>
      </c>
    </row>
    <row r="47" spans="2:36" x14ac:dyDescent="0.2">
      <c r="B47" s="30" t="s">
        <v>10573</v>
      </c>
      <c r="C47" s="30">
        <v>2010</v>
      </c>
      <c r="D47" s="30" t="s">
        <v>7129</v>
      </c>
      <c r="E47" s="30" t="s">
        <v>7111</v>
      </c>
      <c r="F47" s="30">
        <v>94</v>
      </c>
      <c r="G47" s="30">
        <v>128</v>
      </c>
      <c r="H47" s="30">
        <v>16</v>
      </c>
      <c r="I47" s="30">
        <v>36</v>
      </c>
      <c r="J47" s="30">
        <v>8</v>
      </c>
      <c r="K47" s="30">
        <v>0</v>
      </c>
      <c r="L47" s="30">
        <v>6</v>
      </c>
      <c r="M47" s="30">
        <v>22</v>
      </c>
      <c r="N47" s="30">
        <v>1</v>
      </c>
      <c r="O47" s="30">
        <v>0</v>
      </c>
      <c r="P47" s="30">
        <v>8</v>
      </c>
      <c r="Q47" s="30">
        <v>15</v>
      </c>
      <c r="AJ47" s="2" t="s">
        <v>10574</v>
      </c>
    </row>
    <row r="48" spans="2:36" x14ac:dyDescent="0.2">
      <c r="B48" s="30" t="s">
        <v>10575</v>
      </c>
      <c r="C48" s="30">
        <v>2010</v>
      </c>
      <c r="D48" s="30" t="s">
        <v>7133</v>
      </c>
      <c r="E48" s="30" t="s">
        <v>7111</v>
      </c>
      <c r="F48" s="30">
        <v>42</v>
      </c>
      <c r="G48" s="30">
        <v>128</v>
      </c>
      <c r="H48" s="30">
        <v>9</v>
      </c>
      <c r="I48" s="30">
        <v>34</v>
      </c>
      <c r="J48" s="30">
        <v>5</v>
      </c>
      <c r="K48" s="30">
        <v>0</v>
      </c>
      <c r="L48" s="30">
        <v>3</v>
      </c>
      <c r="M48" s="30">
        <v>15</v>
      </c>
      <c r="N48" s="30">
        <v>0</v>
      </c>
      <c r="O48" s="30">
        <v>0</v>
      </c>
      <c r="P48" s="30">
        <v>5</v>
      </c>
      <c r="Q48" s="30">
        <v>29</v>
      </c>
      <c r="AJ48" s="2" t="s">
        <v>10576</v>
      </c>
    </row>
    <row r="49" spans="2:36" x14ac:dyDescent="0.2">
      <c r="B49" s="30" t="s">
        <v>10577</v>
      </c>
      <c r="C49" s="30">
        <v>2010</v>
      </c>
      <c r="D49" s="30" t="s">
        <v>7119</v>
      </c>
      <c r="E49" s="30" t="s">
        <v>7113</v>
      </c>
      <c r="F49" s="30">
        <v>33</v>
      </c>
      <c r="G49" s="30">
        <v>128</v>
      </c>
      <c r="H49" s="30">
        <v>15</v>
      </c>
      <c r="I49" s="30">
        <v>27</v>
      </c>
      <c r="J49" s="30">
        <v>6</v>
      </c>
      <c r="K49" s="30">
        <v>2</v>
      </c>
      <c r="L49" s="30">
        <v>0</v>
      </c>
      <c r="M49" s="30">
        <v>13</v>
      </c>
      <c r="N49" s="30">
        <v>4</v>
      </c>
      <c r="O49" s="30">
        <v>2</v>
      </c>
      <c r="P49" s="30">
        <v>9</v>
      </c>
      <c r="Q49" s="30">
        <v>35</v>
      </c>
      <c r="AJ49" s="2" t="s">
        <v>10578</v>
      </c>
    </row>
    <row r="50" spans="2:36" x14ac:dyDescent="0.2">
      <c r="B50" s="30" t="s">
        <v>10579</v>
      </c>
      <c r="C50" s="30">
        <v>2010</v>
      </c>
      <c r="D50" s="30" t="s">
        <v>7112</v>
      </c>
      <c r="E50" s="30" t="s">
        <v>7111</v>
      </c>
      <c r="F50" s="30">
        <v>39</v>
      </c>
      <c r="G50" s="30">
        <v>129</v>
      </c>
      <c r="H50" s="30">
        <v>17</v>
      </c>
      <c r="I50" s="30">
        <v>37</v>
      </c>
      <c r="J50" s="30">
        <v>14</v>
      </c>
      <c r="K50" s="30">
        <v>0</v>
      </c>
      <c r="L50" s="30">
        <v>3</v>
      </c>
      <c r="M50" s="30">
        <v>24</v>
      </c>
      <c r="N50" s="30">
        <v>0</v>
      </c>
      <c r="O50" s="30">
        <v>0</v>
      </c>
      <c r="P50" s="30">
        <v>21</v>
      </c>
      <c r="Q50" s="30">
        <v>33</v>
      </c>
      <c r="AJ50" s="2" t="s">
        <v>10580</v>
      </c>
    </row>
    <row r="51" spans="2:36" x14ac:dyDescent="0.2">
      <c r="B51" s="30" t="s">
        <v>10581</v>
      </c>
      <c r="C51" s="30">
        <v>2010</v>
      </c>
      <c r="D51" s="30" t="s">
        <v>7127</v>
      </c>
      <c r="E51" s="30" t="s">
        <v>7111</v>
      </c>
      <c r="F51" s="30">
        <v>50</v>
      </c>
      <c r="G51" s="30">
        <v>130</v>
      </c>
      <c r="H51" s="30">
        <v>10</v>
      </c>
      <c r="I51" s="30">
        <v>28</v>
      </c>
      <c r="J51" s="30">
        <v>5</v>
      </c>
      <c r="K51" s="30">
        <v>0</v>
      </c>
      <c r="L51" s="30">
        <v>2</v>
      </c>
      <c r="M51" s="30">
        <v>8</v>
      </c>
      <c r="N51" s="30">
        <v>1</v>
      </c>
      <c r="O51" s="30">
        <v>0</v>
      </c>
      <c r="P51" s="30">
        <v>11</v>
      </c>
      <c r="Q51" s="30">
        <v>26</v>
      </c>
      <c r="AJ51" s="2" t="s">
        <v>10582</v>
      </c>
    </row>
    <row r="52" spans="2:36" x14ac:dyDescent="0.2">
      <c r="B52" s="30" t="s">
        <v>10583</v>
      </c>
      <c r="C52" s="30">
        <v>2010</v>
      </c>
      <c r="D52" s="30" t="s">
        <v>7131</v>
      </c>
      <c r="E52" s="30" t="s">
        <v>7111</v>
      </c>
      <c r="F52" s="30">
        <v>85</v>
      </c>
      <c r="G52" s="30">
        <v>131</v>
      </c>
      <c r="H52" s="30">
        <v>19</v>
      </c>
      <c r="I52" s="30">
        <v>31</v>
      </c>
      <c r="J52" s="30">
        <v>4</v>
      </c>
      <c r="K52" s="30">
        <v>0</v>
      </c>
      <c r="L52" s="30">
        <v>3</v>
      </c>
      <c r="M52" s="30">
        <v>19</v>
      </c>
      <c r="N52" s="30">
        <v>1</v>
      </c>
      <c r="O52" s="30">
        <v>2</v>
      </c>
      <c r="P52" s="30">
        <v>16</v>
      </c>
      <c r="Q52" s="30">
        <v>23</v>
      </c>
      <c r="AJ52" s="2" t="s">
        <v>10584</v>
      </c>
    </row>
    <row r="53" spans="2:36" x14ac:dyDescent="0.2">
      <c r="B53" s="30" t="s">
        <v>10585</v>
      </c>
      <c r="C53" s="30">
        <v>2010</v>
      </c>
      <c r="D53" s="30" t="s">
        <v>7131</v>
      </c>
      <c r="E53" s="30" t="s">
        <v>7111</v>
      </c>
      <c r="F53" s="30">
        <v>53</v>
      </c>
      <c r="G53" s="30">
        <v>132</v>
      </c>
      <c r="H53" s="30">
        <v>17</v>
      </c>
      <c r="I53" s="30">
        <v>38</v>
      </c>
      <c r="J53" s="30">
        <v>12</v>
      </c>
      <c r="K53" s="30">
        <v>1</v>
      </c>
      <c r="L53" s="30">
        <v>1</v>
      </c>
      <c r="M53" s="30">
        <v>15</v>
      </c>
      <c r="N53" s="30">
        <v>1</v>
      </c>
      <c r="O53" s="30">
        <v>3</v>
      </c>
      <c r="P53" s="30">
        <v>7</v>
      </c>
      <c r="Q53" s="30">
        <v>28</v>
      </c>
      <c r="AJ53" s="2" t="s">
        <v>10586</v>
      </c>
    </row>
    <row r="54" spans="2:36" x14ac:dyDescent="0.2">
      <c r="B54" s="30" t="s">
        <v>10587</v>
      </c>
      <c r="C54" s="30">
        <v>2010</v>
      </c>
      <c r="D54" s="30" t="s">
        <v>7134</v>
      </c>
      <c r="E54" s="30" t="s">
        <v>7111</v>
      </c>
      <c r="F54" s="30">
        <v>79</v>
      </c>
      <c r="G54" s="30">
        <v>139</v>
      </c>
      <c r="H54" s="30">
        <v>14</v>
      </c>
      <c r="I54" s="30">
        <v>39</v>
      </c>
      <c r="J54" s="30">
        <v>5</v>
      </c>
      <c r="K54" s="30">
        <v>0</v>
      </c>
      <c r="L54" s="30">
        <v>0</v>
      </c>
      <c r="M54" s="30">
        <v>9</v>
      </c>
      <c r="N54" s="30">
        <v>0</v>
      </c>
      <c r="O54" s="30">
        <v>1</v>
      </c>
      <c r="P54" s="30">
        <v>6</v>
      </c>
      <c r="Q54" s="30">
        <v>14</v>
      </c>
      <c r="AJ54" s="2" t="s">
        <v>10588</v>
      </c>
    </row>
    <row r="55" spans="2:36" x14ac:dyDescent="0.2">
      <c r="B55" s="30" t="s">
        <v>10589</v>
      </c>
      <c r="C55" s="30">
        <v>2010</v>
      </c>
      <c r="D55" s="30" t="s">
        <v>7114</v>
      </c>
      <c r="E55" s="30" t="s">
        <v>7113</v>
      </c>
      <c r="F55" s="30">
        <v>44</v>
      </c>
      <c r="G55" s="30">
        <v>140</v>
      </c>
      <c r="H55" s="30">
        <v>5</v>
      </c>
      <c r="I55" s="30">
        <v>30</v>
      </c>
      <c r="J55" s="30">
        <v>7</v>
      </c>
      <c r="K55" s="30">
        <v>0</v>
      </c>
      <c r="L55" s="30">
        <v>1</v>
      </c>
      <c r="M55" s="30">
        <v>9</v>
      </c>
      <c r="N55" s="30">
        <v>0</v>
      </c>
      <c r="O55" s="30">
        <v>0</v>
      </c>
      <c r="P55" s="30">
        <v>12</v>
      </c>
      <c r="Q55" s="30">
        <v>30</v>
      </c>
      <c r="AJ55" s="2" t="s">
        <v>10590</v>
      </c>
    </row>
    <row r="56" spans="2:36" x14ac:dyDescent="0.2">
      <c r="B56" s="30" t="s">
        <v>10591</v>
      </c>
      <c r="C56" s="30">
        <v>2010</v>
      </c>
      <c r="D56" s="30" t="s">
        <v>7125</v>
      </c>
      <c r="E56" s="30" t="s">
        <v>7113</v>
      </c>
      <c r="F56" s="30">
        <v>49</v>
      </c>
      <c r="G56" s="30">
        <v>142</v>
      </c>
      <c r="H56" s="30">
        <v>12</v>
      </c>
      <c r="I56" s="30">
        <v>28</v>
      </c>
      <c r="J56" s="30">
        <v>6</v>
      </c>
      <c r="K56" s="30">
        <v>1</v>
      </c>
      <c r="L56" s="30">
        <v>2</v>
      </c>
      <c r="M56" s="30">
        <v>13</v>
      </c>
      <c r="N56" s="30">
        <v>0</v>
      </c>
      <c r="O56" s="30">
        <v>0</v>
      </c>
      <c r="P56" s="30">
        <v>4</v>
      </c>
      <c r="Q56" s="30">
        <v>25</v>
      </c>
      <c r="AJ56" s="2" t="s">
        <v>10592</v>
      </c>
    </row>
    <row r="57" spans="2:36" x14ac:dyDescent="0.2">
      <c r="B57" s="30" t="s">
        <v>10593</v>
      </c>
      <c r="C57" s="30">
        <v>2010</v>
      </c>
      <c r="D57" s="30" t="s">
        <v>7099</v>
      </c>
      <c r="E57" s="30" t="s">
        <v>7111</v>
      </c>
      <c r="F57" s="30">
        <v>102</v>
      </c>
      <c r="G57" s="30">
        <v>142</v>
      </c>
      <c r="H57" s="30">
        <v>15</v>
      </c>
      <c r="I57" s="30">
        <v>36</v>
      </c>
      <c r="J57" s="30">
        <v>8</v>
      </c>
      <c r="K57" s="30">
        <v>5</v>
      </c>
      <c r="L57" s="30">
        <v>1</v>
      </c>
      <c r="M57" s="30">
        <v>8</v>
      </c>
      <c r="N57" s="30">
        <v>1</v>
      </c>
      <c r="O57" s="30">
        <v>0</v>
      </c>
      <c r="P57" s="30">
        <v>15</v>
      </c>
      <c r="Q57" s="30">
        <v>34</v>
      </c>
      <c r="AJ57" s="2" t="s">
        <v>10594</v>
      </c>
    </row>
    <row r="58" spans="2:36" x14ac:dyDescent="0.2">
      <c r="B58" s="30" t="s">
        <v>10595</v>
      </c>
      <c r="C58" s="30">
        <v>2010</v>
      </c>
      <c r="D58" s="30" t="s">
        <v>7120</v>
      </c>
      <c r="E58" s="30" t="s">
        <v>7113</v>
      </c>
      <c r="F58" s="30">
        <v>48</v>
      </c>
      <c r="G58" s="30">
        <v>143</v>
      </c>
      <c r="H58" s="30">
        <v>19</v>
      </c>
      <c r="I58" s="30">
        <v>32</v>
      </c>
      <c r="J58" s="30">
        <v>7</v>
      </c>
      <c r="K58" s="30">
        <v>0</v>
      </c>
      <c r="L58" s="30">
        <v>3</v>
      </c>
      <c r="M58" s="30">
        <v>14</v>
      </c>
      <c r="N58" s="30">
        <v>0</v>
      </c>
      <c r="O58" s="30">
        <v>0</v>
      </c>
      <c r="P58" s="30">
        <v>15</v>
      </c>
      <c r="Q58" s="30">
        <v>40</v>
      </c>
      <c r="AJ58" s="2" t="s">
        <v>10596</v>
      </c>
    </row>
    <row r="59" spans="2:36" x14ac:dyDescent="0.2">
      <c r="B59" s="30" t="s">
        <v>10597</v>
      </c>
      <c r="C59" s="30">
        <v>2010</v>
      </c>
      <c r="D59" s="30" t="s">
        <v>7130</v>
      </c>
      <c r="E59" s="30" t="s">
        <v>7111</v>
      </c>
      <c r="F59" s="30">
        <v>54</v>
      </c>
      <c r="G59" s="30">
        <v>144</v>
      </c>
      <c r="H59" s="30">
        <v>11</v>
      </c>
      <c r="I59" s="30">
        <v>29</v>
      </c>
      <c r="J59" s="30">
        <v>3</v>
      </c>
      <c r="K59" s="30">
        <v>0</v>
      </c>
      <c r="L59" s="30">
        <v>7</v>
      </c>
      <c r="M59" s="30">
        <v>12</v>
      </c>
      <c r="N59" s="30">
        <v>0</v>
      </c>
      <c r="O59" s="30">
        <v>0</v>
      </c>
      <c r="P59" s="30">
        <v>6</v>
      </c>
      <c r="Q59" s="30">
        <v>37</v>
      </c>
      <c r="AJ59" s="2" t="s">
        <v>10598</v>
      </c>
    </row>
    <row r="60" spans="2:36" x14ac:dyDescent="0.2">
      <c r="B60" s="30" t="s">
        <v>10599</v>
      </c>
      <c r="C60" s="30">
        <v>2010</v>
      </c>
      <c r="D60" s="30" t="s">
        <v>7122</v>
      </c>
      <c r="E60" s="30" t="s">
        <v>7111</v>
      </c>
      <c r="F60" s="30">
        <v>51</v>
      </c>
      <c r="G60" s="30">
        <v>144</v>
      </c>
      <c r="H60" s="30">
        <v>14</v>
      </c>
      <c r="I60" s="30">
        <v>32</v>
      </c>
      <c r="J60" s="30">
        <v>6</v>
      </c>
      <c r="K60" s="30">
        <v>1</v>
      </c>
      <c r="L60" s="30">
        <v>2</v>
      </c>
      <c r="M60" s="30">
        <v>13</v>
      </c>
      <c r="N60" s="30">
        <v>0</v>
      </c>
      <c r="O60" s="30">
        <v>0</v>
      </c>
      <c r="P60" s="30">
        <v>8</v>
      </c>
      <c r="Q60" s="30">
        <v>50</v>
      </c>
      <c r="AJ60" s="2" t="s">
        <v>10600</v>
      </c>
    </row>
    <row r="61" spans="2:36" x14ac:dyDescent="0.2">
      <c r="B61" s="30" t="s">
        <v>10601</v>
      </c>
      <c r="C61" s="30">
        <v>2010</v>
      </c>
      <c r="D61" s="30" t="s">
        <v>7134</v>
      </c>
      <c r="E61" s="30" t="s">
        <v>7111</v>
      </c>
      <c r="F61" s="30">
        <v>87</v>
      </c>
      <c r="G61" s="30">
        <v>144</v>
      </c>
      <c r="H61" s="30">
        <v>16</v>
      </c>
      <c r="I61" s="30">
        <v>36</v>
      </c>
      <c r="J61" s="30">
        <v>8</v>
      </c>
      <c r="K61" s="30">
        <v>1</v>
      </c>
      <c r="L61" s="30">
        <v>3</v>
      </c>
      <c r="M61" s="30">
        <v>17</v>
      </c>
      <c r="N61" s="30">
        <v>5</v>
      </c>
      <c r="O61" s="30">
        <v>0</v>
      </c>
      <c r="P61" s="30">
        <v>13</v>
      </c>
      <c r="Q61" s="30">
        <v>22</v>
      </c>
      <c r="AJ61" s="2" t="s">
        <v>10602</v>
      </c>
    </row>
    <row r="62" spans="2:36" x14ac:dyDescent="0.2">
      <c r="B62" s="30" t="s">
        <v>10603</v>
      </c>
      <c r="C62" s="30">
        <v>2010</v>
      </c>
      <c r="D62" s="30" t="s">
        <v>7135</v>
      </c>
      <c r="E62" s="30" t="s">
        <v>7113</v>
      </c>
      <c r="F62" s="30">
        <v>47</v>
      </c>
      <c r="G62" s="30">
        <v>145</v>
      </c>
      <c r="H62" s="30">
        <v>20</v>
      </c>
      <c r="I62" s="30">
        <v>37</v>
      </c>
      <c r="J62" s="30">
        <v>4</v>
      </c>
      <c r="K62" s="30">
        <v>0</v>
      </c>
      <c r="L62" s="30">
        <v>9</v>
      </c>
      <c r="M62" s="30">
        <v>25</v>
      </c>
      <c r="N62" s="30">
        <v>3</v>
      </c>
      <c r="O62" s="30">
        <v>1</v>
      </c>
      <c r="P62" s="30">
        <v>25</v>
      </c>
      <c r="Q62" s="30">
        <v>36</v>
      </c>
      <c r="AJ62" s="2" t="s">
        <v>10604</v>
      </c>
    </row>
    <row r="63" spans="2:36" x14ac:dyDescent="0.2">
      <c r="B63" s="30" t="s">
        <v>10605</v>
      </c>
      <c r="C63" s="30">
        <v>2010</v>
      </c>
      <c r="D63" s="30" t="s">
        <v>7099</v>
      </c>
      <c r="E63" s="30" t="s">
        <v>7111</v>
      </c>
      <c r="F63" s="30">
        <v>43</v>
      </c>
      <c r="G63" s="30">
        <v>147</v>
      </c>
      <c r="H63" s="30">
        <v>17</v>
      </c>
      <c r="I63" s="30">
        <v>45</v>
      </c>
      <c r="J63" s="30">
        <v>11</v>
      </c>
      <c r="K63" s="30">
        <v>1</v>
      </c>
      <c r="L63" s="30">
        <v>1</v>
      </c>
      <c r="M63" s="30">
        <v>13</v>
      </c>
      <c r="N63" s="30">
        <v>7</v>
      </c>
      <c r="O63" s="30">
        <v>1</v>
      </c>
      <c r="P63" s="30">
        <v>9</v>
      </c>
      <c r="Q63" s="30">
        <v>28</v>
      </c>
      <c r="AJ63" s="2" t="s">
        <v>10606</v>
      </c>
    </row>
    <row r="64" spans="2:36" x14ac:dyDescent="0.2">
      <c r="B64" s="30" t="s">
        <v>10607</v>
      </c>
      <c r="C64" s="30">
        <v>2010</v>
      </c>
      <c r="D64" s="30" t="s">
        <v>7124</v>
      </c>
      <c r="E64" s="30" t="s">
        <v>7111</v>
      </c>
      <c r="F64" s="30">
        <v>39</v>
      </c>
      <c r="G64" s="30">
        <v>149</v>
      </c>
      <c r="H64" s="30">
        <v>17</v>
      </c>
      <c r="I64" s="30">
        <v>39</v>
      </c>
      <c r="J64" s="30">
        <v>6</v>
      </c>
      <c r="K64" s="30">
        <v>1</v>
      </c>
      <c r="L64" s="30">
        <v>1</v>
      </c>
      <c r="M64" s="30">
        <v>7</v>
      </c>
      <c r="N64" s="30">
        <v>5</v>
      </c>
      <c r="O64" s="30">
        <v>3</v>
      </c>
      <c r="P64" s="30">
        <v>11</v>
      </c>
      <c r="Q64" s="30">
        <v>26</v>
      </c>
      <c r="AJ64" s="2" t="s">
        <v>10608</v>
      </c>
    </row>
    <row r="65" spans="2:36" x14ac:dyDescent="0.2">
      <c r="B65" s="30" t="s">
        <v>10536</v>
      </c>
      <c r="C65" s="30">
        <v>2010</v>
      </c>
      <c r="D65" s="30" t="s">
        <v>7119</v>
      </c>
      <c r="E65" s="30" t="s">
        <v>7113</v>
      </c>
      <c r="F65" s="30">
        <v>46</v>
      </c>
      <c r="G65" s="30">
        <v>150</v>
      </c>
      <c r="H65" s="30">
        <v>23</v>
      </c>
      <c r="I65" s="30">
        <v>39</v>
      </c>
      <c r="J65" s="30">
        <v>13</v>
      </c>
      <c r="K65" s="30">
        <v>0</v>
      </c>
      <c r="L65" s="30">
        <v>6</v>
      </c>
      <c r="M65" s="30">
        <v>22</v>
      </c>
      <c r="N65" s="30">
        <v>3</v>
      </c>
      <c r="O65" s="30">
        <v>0</v>
      </c>
      <c r="P65" s="30">
        <v>37</v>
      </c>
      <c r="Q65" s="30">
        <v>29</v>
      </c>
      <c r="AJ65" s="2" t="s">
        <v>10609</v>
      </c>
    </row>
    <row r="66" spans="2:36" x14ac:dyDescent="0.2">
      <c r="B66" s="30" t="s">
        <v>10610</v>
      </c>
      <c r="C66" s="30">
        <v>2010</v>
      </c>
      <c r="D66" s="30" t="s">
        <v>7137</v>
      </c>
      <c r="E66" s="30" t="s">
        <v>7111</v>
      </c>
      <c r="F66" s="30">
        <v>42</v>
      </c>
      <c r="G66" s="30">
        <v>151</v>
      </c>
      <c r="H66" s="30">
        <v>19</v>
      </c>
      <c r="I66" s="30">
        <v>36</v>
      </c>
      <c r="J66" s="30">
        <v>11</v>
      </c>
      <c r="K66" s="30">
        <v>0</v>
      </c>
      <c r="L66" s="30">
        <v>1</v>
      </c>
      <c r="M66" s="30">
        <v>11</v>
      </c>
      <c r="N66" s="30">
        <v>4</v>
      </c>
      <c r="O66" s="30">
        <v>1</v>
      </c>
      <c r="P66" s="30">
        <v>20</v>
      </c>
      <c r="Q66" s="30">
        <v>18</v>
      </c>
      <c r="AJ66" s="2" t="s">
        <v>10611</v>
      </c>
    </row>
    <row r="67" spans="2:36" x14ac:dyDescent="0.2">
      <c r="B67" s="30" t="s">
        <v>10612</v>
      </c>
      <c r="C67" s="30">
        <v>2010</v>
      </c>
      <c r="D67" s="30" t="s">
        <v>7125</v>
      </c>
      <c r="E67" s="30" t="s">
        <v>7113</v>
      </c>
      <c r="F67" s="30">
        <v>69</v>
      </c>
      <c r="G67" s="30">
        <v>152</v>
      </c>
      <c r="H67" s="30">
        <v>26</v>
      </c>
      <c r="I67" s="30">
        <v>42</v>
      </c>
      <c r="J67" s="30">
        <v>7</v>
      </c>
      <c r="K67" s="30">
        <v>4</v>
      </c>
      <c r="L67" s="30">
        <v>1</v>
      </c>
      <c r="M67" s="30">
        <v>20</v>
      </c>
      <c r="N67" s="30">
        <v>6</v>
      </c>
      <c r="O67" s="30">
        <v>1</v>
      </c>
      <c r="P67" s="30">
        <v>13</v>
      </c>
      <c r="Q67" s="30">
        <v>17</v>
      </c>
      <c r="AJ67" s="2" t="s">
        <v>7047</v>
      </c>
    </row>
    <row r="68" spans="2:36" x14ac:dyDescent="0.2">
      <c r="B68" s="30" t="s">
        <v>7068</v>
      </c>
      <c r="C68" s="30">
        <v>2010</v>
      </c>
      <c r="D68" s="30" t="s">
        <v>7136</v>
      </c>
      <c r="E68" s="30" t="s">
        <v>7113</v>
      </c>
      <c r="F68" s="30">
        <v>63</v>
      </c>
      <c r="G68" s="30">
        <v>152</v>
      </c>
      <c r="H68" s="30">
        <v>27</v>
      </c>
      <c r="I68" s="30">
        <v>38</v>
      </c>
      <c r="J68" s="30">
        <v>9</v>
      </c>
      <c r="K68" s="30">
        <v>2</v>
      </c>
      <c r="L68" s="30">
        <v>6</v>
      </c>
      <c r="M68" s="30">
        <v>23</v>
      </c>
      <c r="N68" s="30">
        <v>2</v>
      </c>
      <c r="O68" s="30">
        <v>1</v>
      </c>
      <c r="P68" s="30">
        <v>6</v>
      </c>
      <c r="Q68" s="30">
        <v>26</v>
      </c>
      <c r="AJ68" s="2" t="s">
        <v>10613</v>
      </c>
    </row>
    <row r="69" spans="2:36" x14ac:dyDescent="0.2">
      <c r="B69" s="30" t="s">
        <v>10614</v>
      </c>
      <c r="C69" s="30">
        <v>2010</v>
      </c>
      <c r="D69" s="30" t="s">
        <v>7126</v>
      </c>
      <c r="E69" s="30" t="s">
        <v>7113</v>
      </c>
      <c r="F69" s="30">
        <v>85</v>
      </c>
      <c r="G69" s="30">
        <v>154</v>
      </c>
      <c r="H69" s="30">
        <v>18</v>
      </c>
      <c r="I69" s="30">
        <v>35</v>
      </c>
      <c r="J69" s="30">
        <v>1</v>
      </c>
      <c r="K69" s="30">
        <v>1</v>
      </c>
      <c r="L69" s="30">
        <v>0</v>
      </c>
      <c r="M69" s="30">
        <v>18</v>
      </c>
      <c r="N69" s="30">
        <v>7</v>
      </c>
      <c r="O69" s="30">
        <v>1</v>
      </c>
      <c r="P69" s="30">
        <v>6</v>
      </c>
      <c r="Q69" s="30">
        <v>27</v>
      </c>
      <c r="AJ69" s="2" t="s">
        <v>10615</v>
      </c>
    </row>
    <row r="70" spans="2:36" x14ac:dyDescent="0.2">
      <c r="B70" s="30" t="s">
        <v>10616</v>
      </c>
      <c r="C70" s="30">
        <v>2010</v>
      </c>
      <c r="D70" s="30" t="s">
        <v>7124</v>
      </c>
      <c r="E70" s="30" t="s">
        <v>7111</v>
      </c>
      <c r="F70" s="30">
        <v>80</v>
      </c>
      <c r="G70" s="30">
        <v>155</v>
      </c>
      <c r="H70" s="30">
        <v>8</v>
      </c>
      <c r="I70" s="30">
        <v>28</v>
      </c>
      <c r="J70" s="30">
        <v>6</v>
      </c>
      <c r="K70" s="30">
        <v>1</v>
      </c>
      <c r="L70" s="30">
        <v>2</v>
      </c>
      <c r="M70" s="30">
        <v>12</v>
      </c>
      <c r="N70" s="30">
        <v>1</v>
      </c>
      <c r="O70" s="30">
        <v>0</v>
      </c>
      <c r="P70" s="30">
        <v>5</v>
      </c>
      <c r="Q70" s="30">
        <v>34</v>
      </c>
      <c r="AJ70" s="2" t="s">
        <v>10617</v>
      </c>
    </row>
    <row r="71" spans="2:36" x14ac:dyDescent="0.2">
      <c r="B71" s="30" t="s">
        <v>10618</v>
      </c>
      <c r="C71" s="30">
        <v>2010</v>
      </c>
      <c r="D71" s="30" t="s">
        <v>7112</v>
      </c>
      <c r="E71" s="30" t="s">
        <v>7111</v>
      </c>
      <c r="F71" s="30">
        <v>103</v>
      </c>
      <c r="G71" s="30">
        <v>156</v>
      </c>
      <c r="H71" s="30">
        <v>31</v>
      </c>
      <c r="I71" s="30">
        <v>39</v>
      </c>
      <c r="J71" s="30">
        <v>11</v>
      </c>
      <c r="K71" s="30">
        <v>1</v>
      </c>
      <c r="L71" s="30">
        <v>8</v>
      </c>
      <c r="M71" s="30">
        <v>33</v>
      </c>
      <c r="N71" s="30">
        <v>5</v>
      </c>
      <c r="O71" s="30">
        <v>1</v>
      </c>
      <c r="P71" s="30">
        <v>16</v>
      </c>
      <c r="Q71" s="30">
        <v>45</v>
      </c>
      <c r="AJ71" s="2" t="s">
        <v>10619</v>
      </c>
    </row>
    <row r="72" spans="2:36" x14ac:dyDescent="0.2">
      <c r="B72" s="30" t="s">
        <v>10620</v>
      </c>
      <c r="C72" s="30">
        <v>2010</v>
      </c>
      <c r="D72" s="30" t="s">
        <v>7130</v>
      </c>
      <c r="E72" s="30" t="s">
        <v>7111</v>
      </c>
      <c r="F72" s="30">
        <v>61</v>
      </c>
      <c r="G72" s="30">
        <v>156</v>
      </c>
      <c r="H72" s="30">
        <v>9</v>
      </c>
      <c r="I72" s="30">
        <v>35</v>
      </c>
      <c r="J72" s="30">
        <v>8</v>
      </c>
      <c r="K72" s="30">
        <v>0</v>
      </c>
      <c r="L72" s="30">
        <v>1</v>
      </c>
      <c r="M72" s="30">
        <v>11</v>
      </c>
      <c r="N72" s="30">
        <v>0</v>
      </c>
      <c r="O72" s="30">
        <v>2</v>
      </c>
      <c r="P72" s="30">
        <v>16</v>
      </c>
      <c r="Q72" s="30">
        <v>33</v>
      </c>
      <c r="AJ72" s="2" t="s">
        <v>10621</v>
      </c>
    </row>
    <row r="73" spans="2:36" x14ac:dyDescent="0.2">
      <c r="B73" s="30" t="s">
        <v>10622</v>
      </c>
      <c r="C73" s="30">
        <v>2010</v>
      </c>
      <c r="D73" s="30" t="s">
        <v>7115</v>
      </c>
      <c r="E73" s="30" t="s">
        <v>7113</v>
      </c>
      <c r="F73" s="30">
        <v>52</v>
      </c>
      <c r="G73" s="30">
        <v>158</v>
      </c>
      <c r="H73" s="30">
        <v>14</v>
      </c>
      <c r="I73" s="30">
        <v>32</v>
      </c>
      <c r="J73" s="30">
        <v>8</v>
      </c>
      <c r="K73" s="30">
        <v>0</v>
      </c>
      <c r="L73" s="30">
        <v>5</v>
      </c>
      <c r="M73" s="30">
        <v>27</v>
      </c>
      <c r="N73" s="30">
        <v>1</v>
      </c>
      <c r="O73" s="30">
        <v>0</v>
      </c>
      <c r="P73" s="30">
        <v>12</v>
      </c>
      <c r="Q73" s="30">
        <v>45</v>
      </c>
      <c r="AJ73" s="2" t="s">
        <v>10623</v>
      </c>
    </row>
    <row r="74" spans="2:36" x14ac:dyDescent="0.2">
      <c r="B74" s="30" t="s">
        <v>10624</v>
      </c>
      <c r="C74" s="30">
        <v>2010</v>
      </c>
      <c r="D74" s="30" t="s">
        <v>7133</v>
      </c>
      <c r="E74" s="30" t="s">
        <v>7111</v>
      </c>
      <c r="F74" s="30">
        <v>116</v>
      </c>
      <c r="G74" s="30">
        <v>158</v>
      </c>
      <c r="H74" s="30">
        <v>18</v>
      </c>
      <c r="I74" s="30">
        <v>42</v>
      </c>
      <c r="J74" s="30">
        <v>11</v>
      </c>
      <c r="K74" s="30">
        <v>0</v>
      </c>
      <c r="L74" s="30">
        <v>3</v>
      </c>
      <c r="M74" s="30">
        <v>22</v>
      </c>
      <c r="N74" s="30">
        <v>0</v>
      </c>
      <c r="O74" s="30">
        <v>0</v>
      </c>
      <c r="P74" s="30">
        <v>13</v>
      </c>
      <c r="Q74" s="30">
        <v>29</v>
      </c>
      <c r="AJ74" s="2" t="s">
        <v>10625</v>
      </c>
    </row>
    <row r="75" spans="2:36" x14ac:dyDescent="0.2">
      <c r="B75" s="30" t="s">
        <v>10626</v>
      </c>
      <c r="C75" s="30">
        <v>2010</v>
      </c>
      <c r="D75" s="30" t="s">
        <v>7140</v>
      </c>
      <c r="E75" s="30" t="s">
        <v>7111</v>
      </c>
      <c r="F75" s="30">
        <v>59</v>
      </c>
      <c r="G75" s="30">
        <v>158</v>
      </c>
      <c r="H75" s="30">
        <v>10</v>
      </c>
      <c r="I75" s="30">
        <v>32</v>
      </c>
      <c r="J75" s="30">
        <v>8</v>
      </c>
      <c r="K75" s="30">
        <v>0</v>
      </c>
      <c r="L75" s="30">
        <v>3</v>
      </c>
      <c r="M75" s="30">
        <v>16</v>
      </c>
      <c r="N75" s="30">
        <v>0</v>
      </c>
      <c r="O75" s="30">
        <v>0</v>
      </c>
      <c r="P75" s="30">
        <v>8</v>
      </c>
      <c r="Q75" s="30">
        <v>29</v>
      </c>
      <c r="AJ75" s="2" t="s">
        <v>10627</v>
      </c>
    </row>
    <row r="76" spans="2:36" x14ac:dyDescent="0.2">
      <c r="B76" s="30" t="s">
        <v>10628</v>
      </c>
      <c r="C76" s="30">
        <v>2010</v>
      </c>
      <c r="D76" s="30" t="s">
        <v>7123</v>
      </c>
      <c r="E76" s="30" t="s">
        <v>7113</v>
      </c>
      <c r="F76" s="30">
        <v>60</v>
      </c>
      <c r="G76" s="30">
        <v>158</v>
      </c>
      <c r="H76" s="30">
        <v>11</v>
      </c>
      <c r="I76" s="30">
        <v>40</v>
      </c>
      <c r="J76" s="30">
        <v>10</v>
      </c>
      <c r="K76" s="30">
        <v>0</v>
      </c>
      <c r="L76" s="30">
        <v>1</v>
      </c>
      <c r="M76" s="30">
        <v>19</v>
      </c>
      <c r="N76" s="30">
        <v>2</v>
      </c>
      <c r="O76" s="30">
        <v>0</v>
      </c>
      <c r="P76" s="30">
        <v>12</v>
      </c>
      <c r="Q76" s="30">
        <v>27</v>
      </c>
      <c r="AJ76" s="2" t="s">
        <v>10629</v>
      </c>
    </row>
    <row r="77" spans="2:36" x14ac:dyDescent="0.2">
      <c r="B77" s="30" t="s">
        <v>10630</v>
      </c>
      <c r="C77" s="30">
        <v>2010</v>
      </c>
      <c r="D77" s="30" t="s">
        <v>7138</v>
      </c>
      <c r="E77" s="30" t="s">
        <v>7113</v>
      </c>
      <c r="F77" s="30">
        <v>63</v>
      </c>
      <c r="G77" s="30">
        <v>158</v>
      </c>
      <c r="H77" s="30">
        <v>17</v>
      </c>
      <c r="I77" s="30">
        <v>31</v>
      </c>
      <c r="J77" s="30">
        <v>8</v>
      </c>
      <c r="K77" s="30">
        <v>0</v>
      </c>
      <c r="L77" s="30">
        <v>5</v>
      </c>
      <c r="M77" s="30">
        <v>17</v>
      </c>
      <c r="N77" s="30">
        <v>0</v>
      </c>
      <c r="O77" s="30">
        <v>0</v>
      </c>
      <c r="P77" s="30">
        <v>20</v>
      </c>
      <c r="Q77" s="30">
        <v>71</v>
      </c>
      <c r="AJ77" s="2" t="s">
        <v>10631</v>
      </c>
    </row>
    <row r="78" spans="2:36" x14ac:dyDescent="0.2">
      <c r="B78" s="30" t="s">
        <v>10632</v>
      </c>
      <c r="C78" s="30">
        <v>2010</v>
      </c>
      <c r="D78" s="30" t="s">
        <v>7114</v>
      </c>
      <c r="E78" s="30" t="s">
        <v>7113</v>
      </c>
      <c r="F78" s="30">
        <v>53</v>
      </c>
      <c r="G78" s="30">
        <v>159</v>
      </c>
      <c r="H78" s="30">
        <v>15</v>
      </c>
      <c r="I78" s="30">
        <v>34</v>
      </c>
      <c r="J78" s="30">
        <v>5</v>
      </c>
      <c r="K78" s="30">
        <v>0</v>
      </c>
      <c r="L78" s="30">
        <v>3</v>
      </c>
      <c r="M78" s="30">
        <v>12</v>
      </c>
      <c r="N78" s="30">
        <v>0</v>
      </c>
      <c r="O78" s="30">
        <v>1</v>
      </c>
      <c r="P78" s="30">
        <v>2</v>
      </c>
      <c r="Q78" s="30">
        <v>53</v>
      </c>
      <c r="AJ78" s="2" t="s">
        <v>10633</v>
      </c>
    </row>
    <row r="79" spans="2:36" x14ac:dyDescent="0.2">
      <c r="B79" s="30" t="s">
        <v>10634</v>
      </c>
      <c r="C79" s="30">
        <v>2010</v>
      </c>
      <c r="D79" s="30" t="s">
        <v>7139</v>
      </c>
      <c r="E79" s="30" t="s">
        <v>7113</v>
      </c>
      <c r="F79" s="30">
        <v>97</v>
      </c>
      <c r="G79" s="30">
        <v>159</v>
      </c>
      <c r="H79" s="30">
        <v>23</v>
      </c>
      <c r="I79" s="30">
        <v>41</v>
      </c>
      <c r="J79" s="30">
        <v>7</v>
      </c>
      <c r="K79" s="30">
        <v>0</v>
      </c>
      <c r="L79" s="30">
        <v>0</v>
      </c>
      <c r="M79" s="30">
        <v>8</v>
      </c>
      <c r="N79" s="30">
        <v>2</v>
      </c>
      <c r="O79" s="30">
        <v>4</v>
      </c>
      <c r="P79" s="30">
        <v>19</v>
      </c>
      <c r="Q79" s="30">
        <v>26</v>
      </c>
      <c r="AJ79" s="2" t="s">
        <v>10635</v>
      </c>
    </row>
    <row r="80" spans="2:36" x14ac:dyDescent="0.2">
      <c r="B80" s="30" t="s">
        <v>10636</v>
      </c>
      <c r="C80" s="30">
        <v>2010</v>
      </c>
      <c r="D80" s="30" t="s">
        <v>7139</v>
      </c>
      <c r="E80" s="30" t="s">
        <v>7113</v>
      </c>
      <c r="F80" s="30">
        <v>54</v>
      </c>
      <c r="G80" s="30">
        <v>160</v>
      </c>
      <c r="H80" s="30">
        <v>24</v>
      </c>
      <c r="I80" s="30">
        <v>40</v>
      </c>
      <c r="J80" s="30">
        <v>11</v>
      </c>
      <c r="K80" s="30">
        <v>0</v>
      </c>
      <c r="L80" s="30">
        <v>0</v>
      </c>
      <c r="M80" s="30">
        <v>14</v>
      </c>
      <c r="N80" s="30">
        <v>2</v>
      </c>
      <c r="O80" s="30">
        <v>0</v>
      </c>
      <c r="P80" s="30">
        <v>9</v>
      </c>
      <c r="Q80" s="30">
        <v>10</v>
      </c>
      <c r="AJ80" s="2" t="s">
        <v>10637</v>
      </c>
    </row>
    <row r="81" spans="2:36" x14ac:dyDescent="0.2">
      <c r="B81" s="30" t="s">
        <v>10638</v>
      </c>
      <c r="C81" s="30">
        <v>2010</v>
      </c>
      <c r="D81" s="30" t="s">
        <v>7115</v>
      </c>
      <c r="E81" s="30" t="s">
        <v>7113</v>
      </c>
      <c r="F81" s="30">
        <v>60</v>
      </c>
      <c r="G81" s="30">
        <v>161</v>
      </c>
      <c r="H81" s="30">
        <v>23</v>
      </c>
      <c r="I81" s="30">
        <v>39</v>
      </c>
      <c r="J81" s="30">
        <v>14</v>
      </c>
      <c r="K81" s="30">
        <v>1</v>
      </c>
      <c r="L81" s="30">
        <v>1</v>
      </c>
      <c r="M81" s="30">
        <v>26</v>
      </c>
      <c r="N81" s="30">
        <v>1</v>
      </c>
      <c r="O81" s="30">
        <v>1</v>
      </c>
      <c r="P81" s="30">
        <v>19</v>
      </c>
      <c r="Q81" s="30">
        <v>46</v>
      </c>
      <c r="AJ81" s="2" t="s">
        <v>10639</v>
      </c>
    </row>
    <row r="82" spans="2:36" x14ac:dyDescent="0.2">
      <c r="B82" s="30" t="s">
        <v>10640</v>
      </c>
      <c r="C82" s="30">
        <v>2010</v>
      </c>
      <c r="D82" s="30" t="s">
        <v>7124</v>
      </c>
      <c r="E82" s="30" t="s">
        <v>7111</v>
      </c>
      <c r="F82" s="30">
        <v>82</v>
      </c>
      <c r="G82" s="30">
        <v>162</v>
      </c>
      <c r="H82" s="30">
        <v>24</v>
      </c>
      <c r="I82" s="30">
        <v>35</v>
      </c>
      <c r="J82" s="30">
        <v>10</v>
      </c>
      <c r="K82" s="30">
        <v>1</v>
      </c>
      <c r="L82" s="30">
        <v>2</v>
      </c>
      <c r="M82" s="30">
        <v>19</v>
      </c>
      <c r="N82" s="30">
        <v>2</v>
      </c>
      <c r="O82" s="30">
        <v>2</v>
      </c>
      <c r="P82" s="30">
        <v>18</v>
      </c>
      <c r="Q82" s="30">
        <v>35</v>
      </c>
      <c r="AJ82" s="2" t="s">
        <v>10641</v>
      </c>
    </row>
    <row r="83" spans="2:36" x14ac:dyDescent="0.2">
      <c r="B83" s="30" t="s">
        <v>10642</v>
      </c>
      <c r="C83" s="30">
        <v>2010</v>
      </c>
      <c r="D83" s="30" t="s">
        <v>7115</v>
      </c>
      <c r="E83" s="30" t="s">
        <v>7113</v>
      </c>
      <c r="F83" s="30">
        <v>48</v>
      </c>
      <c r="G83" s="30">
        <v>162</v>
      </c>
      <c r="H83" s="30">
        <v>24</v>
      </c>
      <c r="I83" s="30">
        <v>42</v>
      </c>
      <c r="J83" s="30">
        <v>11</v>
      </c>
      <c r="K83" s="30">
        <v>0</v>
      </c>
      <c r="L83" s="30">
        <v>4</v>
      </c>
      <c r="M83" s="30">
        <v>15</v>
      </c>
      <c r="N83" s="30">
        <v>0</v>
      </c>
      <c r="O83" s="30">
        <v>1</v>
      </c>
      <c r="P83" s="30">
        <v>14</v>
      </c>
      <c r="Q83" s="30">
        <v>44</v>
      </c>
      <c r="AJ83" s="2" t="s">
        <v>10643</v>
      </c>
    </row>
    <row r="84" spans="2:36" x14ac:dyDescent="0.2">
      <c r="B84" s="30" t="s">
        <v>10644</v>
      </c>
      <c r="C84" s="30">
        <v>2010</v>
      </c>
      <c r="D84" s="30" t="s">
        <v>7129</v>
      </c>
      <c r="E84" s="30" t="s">
        <v>7111</v>
      </c>
      <c r="F84" s="30">
        <v>88</v>
      </c>
      <c r="G84" s="30">
        <v>163</v>
      </c>
      <c r="H84" s="30">
        <v>13</v>
      </c>
      <c r="I84" s="30">
        <v>32</v>
      </c>
      <c r="J84" s="30">
        <v>7</v>
      </c>
      <c r="K84" s="30">
        <v>0</v>
      </c>
      <c r="L84" s="30">
        <v>5</v>
      </c>
      <c r="M84" s="30">
        <v>15</v>
      </c>
      <c r="N84" s="30">
        <v>1</v>
      </c>
      <c r="O84" s="30">
        <v>1</v>
      </c>
      <c r="P84" s="30">
        <v>12</v>
      </c>
      <c r="Q84" s="30">
        <v>39</v>
      </c>
      <c r="AJ84" s="2" t="s">
        <v>10645</v>
      </c>
    </row>
    <row r="85" spans="2:36" x14ac:dyDescent="0.2">
      <c r="B85" s="30" t="s">
        <v>10646</v>
      </c>
      <c r="C85" s="30">
        <v>2010</v>
      </c>
      <c r="D85" s="30" t="s">
        <v>7115</v>
      </c>
      <c r="E85" s="30" t="s">
        <v>7113</v>
      </c>
      <c r="F85" s="30">
        <v>53</v>
      </c>
      <c r="G85" s="30">
        <v>163</v>
      </c>
      <c r="H85" s="30">
        <v>26</v>
      </c>
      <c r="I85" s="30">
        <v>41</v>
      </c>
      <c r="J85" s="30">
        <v>11</v>
      </c>
      <c r="K85" s="30">
        <v>1</v>
      </c>
      <c r="L85" s="30">
        <v>4</v>
      </c>
      <c r="M85" s="30">
        <v>24</v>
      </c>
      <c r="N85" s="30">
        <v>10</v>
      </c>
      <c r="O85" s="30">
        <v>1</v>
      </c>
      <c r="P85" s="30">
        <v>12</v>
      </c>
      <c r="Q85" s="30">
        <v>38</v>
      </c>
      <c r="AJ85" s="2" t="s">
        <v>10647</v>
      </c>
    </row>
    <row r="86" spans="2:36" x14ac:dyDescent="0.2">
      <c r="B86" s="30" t="s">
        <v>10648</v>
      </c>
      <c r="C86" s="30">
        <v>2010</v>
      </c>
      <c r="D86" s="30" t="s">
        <v>7130</v>
      </c>
      <c r="E86" s="30" t="s">
        <v>7111</v>
      </c>
      <c r="F86" s="30">
        <v>54</v>
      </c>
      <c r="G86" s="30">
        <v>165</v>
      </c>
      <c r="H86" s="30">
        <v>18</v>
      </c>
      <c r="I86" s="30">
        <v>30</v>
      </c>
      <c r="J86" s="30">
        <v>6</v>
      </c>
      <c r="K86" s="30">
        <v>1</v>
      </c>
      <c r="L86" s="30">
        <v>2</v>
      </c>
      <c r="M86" s="30">
        <v>9</v>
      </c>
      <c r="N86" s="30">
        <v>3</v>
      </c>
      <c r="O86" s="30">
        <v>1</v>
      </c>
      <c r="P86" s="30">
        <v>26</v>
      </c>
      <c r="Q86" s="30">
        <v>31</v>
      </c>
      <c r="AJ86" s="2" t="s">
        <v>10649</v>
      </c>
    </row>
    <row r="87" spans="2:36" x14ac:dyDescent="0.2">
      <c r="B87" s="30" t="s">
        <v>10650</v>
      </c>
      <c r="C87" s="30">
        <v>2010</v>
      </c>
      <c r="D87" s="30" t="s">
        <v>7118</v>
      </c>
      <c r="E87" s="30" t="s">
        <v>7111</v>
      </c>
      <c r="F87" s="30">
        <v>97</v>
      </c>
      <c r="G87" s="30">
        <v>165</v>
      </c>
      <c r="H87" s="30">
        <v>16</v>
      </c>
      <c r="I87" s="30">
        <v>48</v>
      </c>
      <c r="J87" s="30">
        <v>11</v>
      </c>
      <c r="K87" s="30">
        <v>2</v>
      </c>
      <c r="L87" s="30">
        <v>4</v>
      </c>
      <c r="M87" s="30">
        <v>18</v>
      </c>
      <c r="N87" s="30">
        <v>0</v>
      </c>
      <c r="O87" s="30">
        <v>1</v>
      </c>
      <c r="P87" s="30">
        <v>15</v>
      </c>
      <c r="Q87" s="30">
        <v>39</v>
      </c>
      <c r="AJ87" s="2" t="s">
        <v>10651</v>
      </c>
    </row>
    <row r="88" spans="2:36" x14ac:dyDescent="0.2">
      <c r="B88" s="30" t="s">
        <v>10652</v>
      </c>
      <c r="C88" s="30">
        <v>2010</v>
      </c>
      <c r="D88" s="30" t="s">
        <v>7135</v>
      </c>
      <c r="E88" s="30" t="s">
        <v>7113</v>
      </c>
      <c r="F88" s="30">
        <v>68</v>
      </c>
      <c r="G88" s="30">
        <v>166</v>
      </c>
      <c r="H88" s="30">
        <v>17</v>
      </c>
      <c r="I88" s="30">
        <v>46</v>
      </c>
      <c r="J88" s="30">
        <v>10</v>
      </c>
      <c r="K88" s="30">
        <v>1</v>
      </c>
      <c r="L88" s="30">
        <v>0</v>
      </c>
      <c r="M88" s="30">
        <v>13</v>
      </c>
      <c r="N88" s="30">
        <v>0</v>
      </c>
      <c r="O88" s="30">
        <v>2</v>
      </c>
      <c r="P88" s="30">
        <v>11</v>
      </c>
      <c r="Q88" s="30">
        <v>24</v>
      </c>
      <c r="AJ88" s="2" t="s">
        <v>10653</v>
      </c>
    </row>
    <row r="89" spans="2:36" x14ac:dyDescent="0.2">
      <c r="B89" s="30" t="s">
        <v>5120</v>
      </c>
      <c r="C89" s="30">
        <v>2010</v>
      </c>
      <c r="D89" s="30" t="s">
        <v>7127</v>
      </c>
      <c r="E89" s="30" t="s">
        <v>7111</v>
      </c>
      <c r="F89" s="30">
        <v>100</v>
      </c>
      <c r="G89" s="30">
        <v>167</v>
      </c>
      <c r="H89" s="30">
        <v>15</v>
      </c>
      <c r="I89" s="30">
        <v>44</v>
      </c>
      <c r="J89" s="30">
        <v>9</v>
      </c>
      <c r="K89" s="30">
        <v>0</v>
      </c>
      <c r="L89" s="30">
        <v>4</v>
      </c>
      <c r="M89" s="30">
        <v>24</v>
      </c>
      <c r="N89" s="30">
        <v>1</v>
      </c>
      <c r="O89" s="30">
        <v>2</v>
      </c>
      <c r="P89" s="30">
        <v>12</v>
      </c>
      <c r="Q89" s="30">
        <v>17</v>
      </c>
      <c r="AJ89" s="2" t="s">
        <v>10654</v>
      </c>
    </row>
    <row r="90" spans="2:36" x14ac:dyDescent="0.2">
      <c r="B90" s="30" t="s">
        <v>10655</v>
      </c>
      <c r="C90" s="30">
        <v>2010</v>
      </c>
      <c r="D90" s="30" t="s">
        <v>7136</v>
      </c>
      <c r="E90" s="30" t="s">
        <v>7113</v>
      </c>
      <c r="F90" s="30">
        <v>57</v>
      </c>
      <c r="G90" s="30">
        <v>167</v>
      </c>
      <c r="H90" s="30">
        <v>13</v>
      </c>
      <c r="I90" s="30">
        <v>41</v>
      </c>
      <c r="J90" s="30">
        <v>4</v>
      </c>
      <c r="K90" s="30">
        <v>0</v>
      </c>
      <c r="L90" s="30">
        <v>6</v>
      </c>
      <c r="M90" s="30">
        <v>12</v>
      </c>
      <c r="N90" s="30">
        <v>1</v>
      </c>
      <c r="O90" s="30">
        <v>0</v>
      </c>
      <c r="P90" s="30">
        <v>9</v>
      </c>
      <c r="Q90" s="30">
        <v>36</v>
      </c>
      <c r="AJ90" s="2" t="s">
        <v>10656</v>
      </c>
    </row>
    <row r="91" spans="2:36" x14ac:dyDescent="0.2">
      <c r="B91" s="30" t="s">
        <v>10657</v>
      </c>
      <c r="C91" s="30">
        <v>2010</v>
      </c>
      <c r="D91" s="30" t="s">
        <v>7127</v>
      </c>
      <c r="E91" s="30" t="s">
        <v>7111</v>
      </c>
      <c r="F91" s="30">
        <v>62</v>
      </c>
      <c r="G91" s="30">
        <v>169</v>
      </c>
      <c r="H91" s="30">
        <v>14</v>
      </c>
      <c r="I91" s="30">
        <v>35</v>
      </c>
      <c r="J91" s="30">
        <v>6</v>
      </c>
      <c r="K91" s="30">
        <v>3</v>
      </c>
      <c r="L91" s="30">
        <v>0</v>
      </c>
      <c r="M91" s="30">
        <v>20</v>
      </c>
      <c r="N91" s="30">
        <v>4</v>
      </c>
      <c r="O91" s="30">
        <v>1</v>
      </c>
      <c r="P91" s="30">
        <v>10</v>
      </c>
      <c r="Q91" s="30">
        <v>16</v>
      </c>
      <c r="AJ91" s="2" t="s">
        <v>10658</v>
      </c>
    </row>
    <row r="92" spans="2:36" x14ac:dyDescent="0.2">
      <c r="B92" s="30" t="s">
        <v>10659</v>
      </c>
      <c r="C92" s="30">
        <v>2010</v>
      </c>
      <c r="D92" s="30" t="s">
        <v>7117</v>
      </c>
      <c r="E92" s="30" t="s">
        <v>7111</v>
      </c>
      <c r="F92" s="30">
        <v>75</v>
      </c>
      <c r="G92" s="30">
        <v>169</v>
      </c>
      <c r="H92" s="30">
        <v>14</v>
      </c>
      <c r="I92" s="30">
        <v>48</v>
      </c>
      <c r="J92" s="30">
        <v>11</v>
      </c>
      <c r="K92" s="30">
        <v>3</v>
      </c>
      <c r="L92" s="30">
        <v>1</v>
      </c>
      <c r="M92" s="30">
        <v>20</v>
      </c>
      <c r="N92" s="30">
        <v>1</v>
      </c>
      <c r="O92" s="30">
        <v>2</v>
      </c>
      <c r="P92" s="30">
        <v>10</v>
      </c>
      <c r="Q92" s="30">
        <v>28</v>
      </c>
      <c r="AJ92" s="2" t="s">
        <v>10660</v>
      </c>
    </row>
    <row r="93" spans="2:36" x14ac:dyDescent="0.2">
      <c r="B93" s="30" t="s">
        <v>10661</v>
      </c>
      <c r="C93" s="30">
        <v>2010</v>
      </c>
      <c r="D93" s="30" t="s">
        <v>7123</v>
      </c>
      <c r="E93" s="30" t="s">
        <v>7113</v>
      </c>
      <c r="F93" s="30">
        <v>72</v>
      </c>
      <c r="G93" s="30">
        <v>170</v>
      </c>
      <c r="H93" s="30">
        <v>31</v>
      </c>
      <c r="I93" s="30">
        <v>45</v>
      </c>
      <c r="J93" s="30">
        <v>10</v>
      </c>
      <c r="K93" s="30">
        <v>1</v>
      </c>
      <c r="L93" s="30">
        <v>3</v>
      </c>
      <c r="M93" s="30">
        <v>17</v>
      </c>
      <c r="N93" s="30">
        <v>8</v>
      </c>
      <c r="O93" s="30">
        <v>5</v>
      </c>
      <c r="P93" s="30">
        <v>8</v>
      </c>
      <c r="Q93" s="30">
        <v>25</v>
      </c>
      <c r="AJ93" s="2" t="s">
        <v>10662</v>
      </c>
    </row>
    <row r="94" spans="2:36" x14ac:dyDescent="0.2">
      <c r="B94" s="30" t="s">
        <v>10663</v>
      </c>
      <c r="C94" s="30">
        <v>2010</v>
      </c>
      <c r="D94" s="30" t="s">
        <v>7130</v>
      </c>
      <c r="E94" s="30" t="s">
        <v>7111</v>
      </c>
      <c r="F94" s="30">
        <v>69</v>
      </c>
      <c r="G94" s="30">
        <v>170</v>
      </c>
      <c r="H94" s="30">
        <v>16</v>
      </c>
      <c r="I94" s="30">
        <v>31</v>
      </c>
      <c r="J94" s="30">
        <v>11</v>
      </c>
      <c r="K94" s="30">
        <v>1</v>
      </c>
      <c r="L94" s="30">
        <v>3</v>
      </c>
      <c r="M94" s="30">
        <v>18</v>
      </c>
      <c r="N94" s="30">
        <v>1</v>
      </c>
      <c r="O94" s="30">
        <v>0</v>
      </c>
      <c r="P94" s="30">
        <v>12</v>
      </c>
      <c r="Q94" s="30">
        <v>46</v>
      </c>
      <c r="AJ94" s="2" t="s">
        <v>10664</v>
      </c>
    </row>
    <row r="95" spans="2:36" x14ac:dyDescent="0.2">
      <c r="B95" s="30" t="s">
        <v>10665</v>
      </c>
      <c r="C95" s="30">
        <v>2010</v>
      </c>
      <c r="D95" s="30" t="s">
        <v>7119</v>
      </c>
      <c r="E95" s="30" t="s">
        <v>7113</v>
      </c>
      <c r="F95" s="30">
        <v>81</v>
      </c>
      <c r="G95" s="30">
        <v>170</v>
      </c>
      <c r="H95" s="30">
        <v>18</v>
      </c>
      <c r="I95" s="30">
        <v>39</v>
      </c>
      <c r="J95" s="30">
        <v>7</v>
      </c>
      <c r="K95" s="30">
        <v>2</v>
      </c>
      <c r="L95" s="30">
        <v>5</v>
      </c>
      <c r="M95" s="30">
        <v>19</v>
      </c>
      <c r="N95" s="30">
        <v>0</v>
      </c>
      <c r="O95" s="30">
        <v>3</v>
      </c>
      <c r="P95" s="30">
        <v>17</v>
      </c>
      <c r="Q95" s="30">
        <v>35</v>
      </c>
      <c r="AJ95" s="2" t="s">
        <v>10666</v>
      </c>
    </row>
    <row r="96" spans="2:36" x14ac:dyDescent="0.2">
      <c r="B96" s="30" t="s">
        <v>10667</v>
      </c>
      <c r="C96" s="30">
        <v>2010</v>
      </c>
      <c r="D96" s="30" t="s">
        <v>7119</v>
      </c>
      <c r="E96" s="30" t="s">
        <v>7113</v>
      </c>
      <c r="F96" s="30">
        <v>52</v>
      </c>
      <c r="G96" s="30">
        <v>171</v>
      </c>
      <c r="H96" s="30">
        <v>24</v>
      </c>
      <c r="I96" s="30">
        <v>45</v>
      </c>
      <c r="J96" s="30">
        <v>9</v>
      </c>
      <c r="K96" s="30">
        <v>0</v>
      </c>
      <c r="L96" s="30">
        <v>10</v>
      </c>
      <c r="M96" s="30">
        <v>24</v>
      </c>
      <c r="N96" s="30">
        <v>0</v>
      </c>
      <c r="O96" s="30">
        <v>0</v>
      </c>
      <c r="P96" s="30">
        <v>16</v>
      </c>
      <c r="Q96" s="30">
        <v>49</v>
      </c>
      <c r="AJ96" s="2" t="s">
        <v>10668</v>
      </c>
    </row>
    <row r="97" spans="2:36" x14ac:dyDescent="0.2">
      <c r="B97" s="30" t="s">
        <v>10669</v>
      </c>
      <c r="C97" s="30">
        <v>2010</v>
      </c>
      <c r="D97" s="30" t="s">
        <v>7115</v>
      </c>
      <c r="E97" s="30" t="s">
        <v>7113</v>
      </c>
      <c r="F97" s="30">
        <v>55</v>
      </c>
      <c r="G97" s="30">
        <v>171</v>
      </c>
      <c r="H97" s="30">
        <v>31</v>
      </c>
      <c r="I97" s="30">
        <v>49</v>
      </c>
      <c r="J97" s="30">
        <v>14</v>
      </c>
      <c r="K97" s="30">
        <v>0</v>
      </c>
      <c r="L97" s="30">
        <v>9</v>
      </c>
      <c r="M97" s="30">
        <v>24</v>
      </c>
      <c r="N97" s="30">
        <v>1</v>
      </c>
      <c r="O97" s="30">
        <v>1</v>
      </c>
      <c r="P97" s="30">
        <v>25</v>
      </c>
      <c r="Q97" s="30">
        <v>25</v>
      </c>
      <c r="AJ97" s="2" t="s">
        <v>10670</v>
      </c>
    </row>
    <row r="98" spans="2:36" x14ac:dyDescent="0.2">
      <c r="B98" s="30" t="s">
        <v>10671</v>
      </c>
      <c r="C98" s="30">
        <v>2010</v>
      </c>
      <c r="D98" s="30" t="s">
        <v>7094</v>
      </c>
      <c r="E98" s="30" t="s">
        <v>7111</v>
      </c>
      <c r="F98" s="30">
        <v>51</v>
      </c>
      <c r="G98" s="30">
        <v>172</v>
      </c>
      <c r="H98" s="30">
        <v>26</v>
      </c>
      <c r="I98" s="30">
        <v>42</v>
      </c>
      <c r="J98" s="30">
        <v>5</v>
      </c>
      <c r="K98" s="30">
        <v>1</v>
      </c>
      <c r="L98" s="30">
        <v>0</v>
      </c>
      <c r="M98" s="30">
        <v>8</v>
      </c>
      <c r="N98" s="30">
        <v>17</v>
      </c>
      <c r="O98" s="30">
        <v>6</v>
      </c>
      <c r="P98" s="30">
        <v>17</v>
      </c>
      <c r="Q98" s="30">
        <v>32</v>
      </c>
      <c r="AJ98" s="2" t="s">
        <v>10672</v>
      </c>
    </row>
    <row r="99" spans="2:36" x14ac:dyDescent="0.2">
      <c r="B99" s="30" t="s">
        <v>10673</v>
      </c>
      <c r="C99" s="30">
        <v>2010</v>
      </c>
      <c r="D99" s="30" t="s">
        <v>7135</v>
      </c>
      <c r="E99" s="30" t="s">
        <v>7113</v>
      </c>
      <c r="F99" s="30">
        <v>57</v>
      </c>
      <c r="G99" s="30">
        <v>175</v>
      </c>
      <c r="H99" s="30">
        <v>10</v>
      </c>
      <c r="I99" s="30">
        <v>42</v>
      </c>
      <c r="J99" s="30">
        <v>6</v>
      </c>
      <c r="K99" s="30">
        <v>1</v>
      </c>
      <c r="L99" s="30">
        <v>2</v>
      </c>
      <c r="M99" s="30">
        <v>19</v>
      </c>
      <c r="N99" s="30">
        <v>0</v>
      </c>
      <c r="O99" s="30">
        <v>0</v>
      </c>
      <c r="P99" s="30">
        <v>10</v>
      </c>
      <c r="Q99" s="30">
        <v>15</v>
      </c>
      <c r="AJ99" s="2" t="s">
        <v>10674</v>
      </c>
    </row>
    <row r="100" spans="2:36" x14ac:dyDescent="0.2">
      <c r="B100" s="30" t="s">
        <v>10675</v>
      </c>
      <c r="C100" s="30">
        <v>2010</v>
      </c>
      <c r="D100" s="30" t="s">
        <v>7094</v>
      </c>
      <c r="E100" s="30" t="s">
        <v>7111</v>
      </c>
      <c r="F100" s="30">
        <v>87</v>
      </c>
      <c r="G100" s="30">
        <v>176</v>
      </c>
      <c r="H100" s="30">
        <v>17</v>
      </c>
      <c r="I100" s="30">
        <v>43</v>
      </c>
      <c r="J100" s="30">
        <v>9</v>
      </c>
      <c r="K100" s="30">
        <v>0</v>
      </c>
      <c r="L100" s="30">
        <v>6</v>
      </c>
      <c r="M100" s="30">
        <v>35</v>
      </c>
      <c r="N100" s="30">
        <v>2</v>
      </c>
      <c r="O100" s="30">
        <v>0</v>
      </c>
      <c r="P100" s="30">
        <v>35</v>
      </c>
      <c r="Q100" s="30">
        <v>47</v>
      </c>
      <c r="AJ100" s="2" t="s">
        <v>10676</v>
      </c>
    </row>
    <row r="101" spans="2:36" x14ac:dyDescent="0.2">
      <c r="B101" s="30" t="s">
        <v>10677</v>
      </c>
      <c r="C101" s="30">
        <v>2010</v>
      </c>
      <c r="D101" s="30" t="s">
        <v>7132</v>
      </c>
      <c r="E101" s="30" t="s">
        <v>7113</v>
      </c>
      <c r="F101" s="30">
        <v>61</v>
      </c>
      <c r="G101" s="30">
        <v>178</v>
      </c>
      <c r="H101" s="30">
        <v>24</v>
      </c>
      <c r="I101" s="30">
        <v>34</v>
      </c>
      <c r="J101" s="30">
        <v>10</v>
      </c>
      <c r="K101" s="30">
        <v>0</v>
      </c>
      <c r="L101" s="30">
        <v>2</v>
      </c>
      <c r="M101" s="30">
        <v>13</v>
      </c>
      <c r="N101" s="30">
        <v>1</v>
      </c>
      <c r="O101" s="30">
        <v>1</v>
      </c>
      <c r="P101" s="30">
        <v>25</v>
      </c>
      <c r="Q101" s="30">
        <v>46</v>
      </c>
    </row>
    <row r="102" spans="2:36" x14ac:dyDescent="0.2">
      <c r="B102" s="30" t="s">
        <v>10678</v>
      </c>
      <c r="C102" s="30">
        <v>2010</v>
      </c>
      <c r="D102" s="30" t="s">
        <v>7123</v>
      </c>
      <c r="E102" s="30" t="s">
        <v>7113</v>
      </c>
      <c r="F102" s="30">
        <v>49</v>
      </c>
      <c r="G102" s="30">
        <v>179</v>
      </c>
      <c r="H102" s="30">
        <v>22</v>
      </c>
      <c r="I102" s="30">
        <v>49</v>
      </c>
      <c r="J102" s="30">
        <v>8</v>
      </c>
      <c r="K102" s="30">
        <v>3</v>
      </c>
      <c r="L102" s="30">
        <v>1</v>
      </c>
      <c r="M102" s="30">
        <v>11</v>
      </c>
      <c r="N102" s="30">
        <v>10</v>
      </c>
      <c r="O102" s="30">
        <v>2</v>
      </c>
      <c r="P102" s="30">
        <v>21</v>
      </c>
      <c r="Q102" s="30">
        <v>35</v>
      </c>
      <c r="AJ102" s="30"/>
    </row>
    <row r="103" spans="2:36" x14ac:dyDescent="0.2">
      <c r="B103" s="30" t="s">
        <v>10679</v>
      </c>
      <c r="C103" s="30">
        <v>2010</v>
      </c>
      <c r="D103" s="30" t="s">
        <v>7129</v>
      </c>
      <c r="E103" s="30" t="s">
        <v>7111</v>
      </c>
      <c r="F103" s="30">
        <v>88</v>
      </c>
      <c r="G103" s="30">
        <v>179</v>
      </c>
      <c r="H103" s="30">
        <v>24</v>
      </c>
      <c r="I103" s="30">
        <v>48</v>
      </c>
      <c r="J103" s="30">
        <v>13</v>
      </c>
      <c r="K103" s="30">
        <v>0</v>
      </c>
      <c r="L103" s="30">
        <v>6</v>
      </c>
      <c r="M103" s="30">
        <v>28</v>
      </c>
      <c r="N103" s="30">
        <v>8</v>
      </c>
      <c r="O103" s="30">
        <v>0</v>
      </c>
      <c r="P103" s="30">
        <v>14</v>
      </c>
      <c r="Q103" s="30">
        <v>35</v>
      </c>
      <c r="AJ103" s="30"/>
    </row>
    <row r="104" spans="2:36" x14ac:dyDescent="0.2">
      <c r="B104" s="30" t="s">
        <v>10680</v>
      </c>
      <c r="C104" s="30">
        <v>2010</v>
      </c>
      <c r="D104" s="30" t="s">
        <v>7121</v>
      </c>
      <c r="E104" s="30" t="s">
        <v>7111</v>
      </c>
      <c r="F104" s="30">
        <v>73</v>
      </c>
      <c r="G104" s="30">
        <v>180</v>
      </c>
      <c r="H104" s="30">
        <v>30</v>
      </c>
      <c r="I104" s="30">
        <v>47</v>
      </c>
      <c r="J104" s="30">
        <v>6</v>
      </c>
      <c r="K104" s="30">
        <v>3</v>
      </c>
      <c r="L104" s="30">
        <v>0</v>
      </c>
      <c r="M104" s="30">
        <v>10</v>
      </c>
      <c r="N104" s="30">
        <v>12</v>
      </c>
      <c r="O104" s="30">
        <v>0</v>
      </c>
      <c r="P104" s="30">
        <v>17</v>
      </c>
      <c r="Q104" s="30">
        <v>42</v>
      </c>
      <c r="AJ104" s="30"/>
    </row>
    <row r="105" spans="2:36" x14ac:dyDescent="0.2">
      <c r="B105" s="30" t="s">
        <v>10681</v>
      </c>
      <c r="C105" s="30">
        <v>2010</v>
      </c>
      <c r="D105" s="30" t="s">
        <v>7123</v>
      </c>
      <c r="E105" s="30" t="s">
        <v>7113</v>
      </c>
      <c r="F105" s="30">
        <v>52</v>
      </c>
      <c r="G105" s="30">
        <v>180</v>
      </c>
      <c r="H105" s="30">
        <v>22</v>
      </c>
      <c r="I105" s="30">
        <v>39</v>
      </c>
      <c r="J105" s="30">
        <v>6</v>
      </c>
      <c r="K105" s="30">
        <v>1</v>
      </c>
      <c r="L105" s="30">
        <v>8</v>
      </c>
      <c r="M105" s="30">
        <v>25</v>
      </c>
      <c r="N105" s="30">
        <v>0</v>
      </c>
      <c r="O105" s="30">
        <v>1</v>
      </c>
      <c r="P105" s="30">
        <v>24</v>
      </c>
      <c r="Q105" s="30">
        <v>39</v>
      </c>
      <c r="AJ105" s="30"/>
    </row>
    <row r="106" spans="2:36" x14ac:dyDescent="0.2">
      <c r="B106" s="30" t="s">
        <v>10682</v>
      </c>
      <c r="C106" s="30">
        <v>2010</v>
      </c>
      <c r="D106" s="30" t="s">
        <v>7139</v>
      </c>
      <c r="E106" s="30" t="s">
        <v>7113</v>
      </c>
      <c r="F106" s="30">
        <v>51</v>
      </c>
      <c r="G106" s="30">
        <v>181</v>
      </c>
      <c r="H106" s="30">
        <v>19</v>
      </c>
      <c r="I106" s="30">
        <v>37</v>
      </c>
      <c r="J106" s="30">
        <v>6</v>
      </c>
      <c r="K106" s="30">
        <v>4</v>
      </c>
      <c r="L106" s="30">
        <v>6</v>
      </c>
      <c r="M106" s="30">
        <v>15</v>
      </c>
      <c r="N106" s="30">
        <v>10</v>
      </c>
      <c r="O106" s="30">
        <v>3</v>
      </c>
      <c r="P106" s="30">
        <v>6</v>
      </c>
      <c r="Q106" s="30">
        <v>40</v>
      </c>
      <c r="AJ106" s="30"/>
    </row>
    <row r="107" spans="2:36" x14ac:dyDescent="0.2">
      <c r="B107" s="30" t="s">
        <v>10683</v>
      </c>
      <c r="C107" s="30">
        <v>2010</v>
      </c>
      <c r="D107" s="30" t="s">
        <v>7117</v>
      </c>
      <c r="E107" s="30" t="s">
        <v>7111</v>
      </c>
      <c r="F107" s="30">
        <v>53</v>
      </c>
      <c r="G107" s="30">
        <v>184</v>
      </c>
      <c r="H107" s="30">
        <v>18</v>
      </c>
      <c r="I107" s="30">
        <v>46</v>
      </c>
      <c r="J107" s="30">
        <v>9</v>
      </c>
      <c r="K107" s="30">
        <v>1</v>
      </c>
      <c r="L107" s="30">
        <v>4</v>
      </c>
      <c r="M107" s="30">
        <v>22</v>
      </c>
      <c r="N107" s="30">
        <v>1</v>
      </c>
      <c r="O107" s="30">
        <v>0</v>
      </c>
      <c r="P107" s="30">
        <v>17</v>
      </c>
      <c r="Q107" s="30">
        <v>37</v>
      </c>
      <c r="AJ107" s="30"/>
    </row>
    <row r="108" spans="2:36" x14ac:dyDescent="0.2">
      <c r="B108" s="30" t="s">
        <v>10684</v>
      </c>
      <c r="C108" s="30">
        <v>2010</v>
      </c>
      <c r="D108" s="30" t="s">
        <v>7140</v>
      </c>
      <c r="E108" s="30" t="s">
        <v>7111</v>
      </c>
      <c r="F108" s="30">
        <v>114</v>
      </c>
      <c r="G108" s="30">
        <v>186</v>
      </c>
      <c r="H108" s="30">
        <v>19</v>
      </c>
      <c r="I108" s="30">
        <v>46</v>
      </c>
      <c r="J108" s="30">
        <v>8</v>
      </c>
      <c r="K108" s="30">
        <v>1</v>
      </c>
      <c r="L108" s="30">
        <v>0</v>
      </c>
      <c r="M108" s="30">
        <v>5</v>
      </c>
      <c r="N108" s="30">
        <v>0</v>
      </c>
      <c r="O108" s="30">
        <v>0</v>
      </c>
      <c r="P108" s="30">
        <v>7</v>
      </c>
      <c r="Q108" s="30">
        <v>30</v>
      </c>
      <c r="AJ108" s="30"/>
    </row>
    <row r="109" spans="2:36" x14ac:dyDescent="0.2">
      <c r="B109" s="30" t="s">
        <v>10685</v>
      </c>
      <c r="C109" s="30">
        <v>2010</v>
      </c>
      <c r="D109" s="30" t="s">
        <v>7122</v>
      </c>
      <c r="E109" s="30" t="s">
        <v>7111</v>
      </c>
      <c r="F109" s="30">
        <v>106</v>
      </c>
      <c r="G109" s="30">
        <v>186</v>
      </c>
      <c r="H109" s="30">
        <v>23</v>
      </c>
      <c r="I109" s="30">
        <v>47</v>
      </c>
      <c r="J109" s="30">
        <v>14</v>
      </c>
      <c r="K109" s="30">
        <v>1</v>
      </c>
      <c r="L109" s="30">
        <v>8</v>
      </c>
      <c r="M109" s="30">
        <v>26</v>
      </c>
      <c r="N109" s="30">
        <v>0</v>
      </c>
      <c r="O109" s="30">
        <v>0</v>
      </c>
      <c r="P109" s="30">
        <v>12</v>
      </c>
      <c r="Q109" s="30">
        <v>29</v>
      </c>
      <c r="AJ109" s="30"/>
    </row>
    <row r="110" spans="2:36" x14ac:dyDescent="0.2">
      <c r="B110" s="30" t="s">
        <v>10686</v>
      </c>
      <c r="C110" s="30">
        <v>2010</v>
      </c>
      <c r="D110" s="30" t="s">
        <v>7094</v>
      </c>
      <c r="E110" s="30" t="s">
        <v>7111</v>
      </c>
      <c r="F110" s="30">
        <v>61</v>
      </c>
      <c r="G110" s="30">
        <v>188</v>
      </c>
      <c r="H110" s="30">
        <v>20</v>
      </c>
      <c r="I110" s="30">
        <v>37</v>
      </c>
      <c r="J110" s="30">
        <v>6</v>
      </c>
      <c r="K110" s="30">
        <v>1</v>
      </c>
      <c r="L110" s="30">
        <v>9</v>
      </c>
      <c r="M110" s="30">
        <v>27</v>
      </c>
      <c r="N110" s="30">
        <v>1</v>
      </c>
      <c r="O110" s="30">
        <v>0</v>
      </c>
      <c r="P110" s="30">
        <v>30</v>
      </c>
      <c r="Q110" s="30">
        <v>48</v>
      </c>
      <c r="AJ110" s="30"/>
    </row>
    <row r="111" spans="2:36" x14ac:dyDescent="0.2">
      <c r="B111" s="30" t="s">
        <v>10687</v>
      </c>
      <c r="C111" s="30">
        <v>2010</v>
      </c>
      <c r="D111" s="30" t="s">
        <v>7120</v>
      </c>
      <c r="E111" s="30" t="s">
        <v>7113</v>
      </c>
      <c r="F111" s="30">
        <v>54</v>
      </c>
      <c r="G111" s="30">
        <v>191</v>
      </c>
      <c r="H111" s="30">
        <v>30</v>
      </c>
      <c r="I111" s="30">
        <v>58</v>
      </c>
      <c r="J111" s="30">
        <v>12</v>
      </c>
      <c r="K111" s="30">
        <v>3</v>
      </c>
      <c r="L111" s="30">
        <v>1</v>
      </c>
      <c r="M111" s="30">
        <v>19</v>
      </c>
      <c r="N111" s="30">
        <v>0</v>
      </c>
      <c r="O111" s="30">
        <v>3</v>
      </c>
      <c r="P111" s="30">
        <v>14</v>
      </c>
      <c r="Q111" s="30">
        <v>16</v>
      </c>
      <c r="AJ111" s="30"/>
    </row>
    <row r="112" spans="2:36" x14ac:dyDescent="0.2">
      <c r="B112" s="30" t="s">
        <v>10688</v>
      </c>
      <c r="C112" s="30">
        <v>2010</v>
      </c>
      <c r="D112" s="30" t="s">
        <v>7130</v>
      </c>
      <c r="E112" s="30" t="s">
        <v>7111</v>
      </c>
      <c r="F112" s="30">
        <v>110</v>
      </c>
      <c r="G112" s="30">
        <v>191</v>
      </c>
      <c r="H112" s="30">
        <v>22</v>
      </c>
      <c r="I112" s="30">
        <v>45</v>
      </c>
      <c r="J112" s="30">
        <v>11</v>
      </c>
      <c r="K112" s="30">
        <v>1</v>
      </c>
      <c r="L112" s="30">
        <v>7</v>
      </c>
      <c r="M112" s="30">
        <v>28</v>
      </c>
      <c r="N112" s="30">
        <v>1</v>
      </c>
      <c r="O112" s="30">
        <v>0</v>
      </c>
      <c r="P112" s="30">
        <v>13</v>
      </c>
      <c r="Q112" s="30">
        <v>52</v>
      </c>
      <c r="AJ112" s="30"/>
    </row>
    <row r="113" spans="2:36" x14ac:dyDescent="0.2">
      <c r="B113" s="30" t="s">
        <v>10689</v>
      </c>
      <c r="C113" s="30">
        <v>2010</v>
      </c>
      <c r="D113" s="30" t="s">
        <v>7137</v>
      </c>
      <c r="E113" s="30" t="s">
        <v>7111</v>
      </c>
      <c r="F113" s="30">
        <v>81</v>
      </c>
      <c r="G113" s="30">
        <v>193</v>
      </c>
      <c r="H113" s="30">
        <v>16</v>
      </c>
      <c r="I113" s="30">
        <v>45</v>
      </c>
      <c r="J113" s="30">
        <v>11</v>
      </c>
      <c r="K113" s="30">
        <v>1</v>
      </c>
      <c r="L113" s="30">
        <v>1</v>
      </c>
      <c r="M113" s="30">
        <v>13</v>
      </c>
      <c r="N113" s="30">
        <v>2</v>
      </c>
      <c r="O113" s="30">
        <v>1</v>
      </c>
      <c r="P113" s="30">
        <v>4</v>
      </c>
      <c r="Q113" s="30">
        <v>47</v>
      </c>
      <c r="AJ113" s="30"/>
    </row>
    <row r="114" spans="2:36" x14ac:dyDescent="0.2">
      <c r="B114" s="30" t="s">
        <v>10690</v>
      </c>
      <c r="C114" s="30">
        <v>2010</v>
      </c>
      <c r="D114" s="30" t="s">
        <v>7139</v>
      </c>
      <c r="E114" s="30" t="s">
        <v>7113</v>
      </c>
      <c r="F114" s="30">
        <v>51</v>
      </c>
      <c r="G114" s="30">
        <v>193</v>
      </c>
      <c r="H114" s="30">
        <v>29</v>
      </c>
      <c r="I114" s="30">
        <v>56</v>
      </c>
      <c r="J114" s="30">
        <v>5</v>
      </c>
      <c r="K114" s="30">
        <v>0</v>
      </c>
      <c r="L114" s="30">
        <v>11</v>
      </c>
      <c r="M114" s="30">
        <v>39</v>
      </c>
      <c r="N114" s="30">
        <v>0</v>
      </c>
      <c r="O114" s="30">
        <v>1</v>
      </c>
      <c r="P114" s="30">
        <v>12</v>
      </c>
      <c r="Q114" s="30">
        <v>31</v>
      </c>
      <c r="AJ114" s="30"/>
    </row>
    <row r="115" spans="2:36" x14ac:dyDescent="0.2">
      <c r="B115" s="30" t="s">
        <v>10691</v>
      </c>
      <c r="C115" s="30">
        <v>2010</v>
      </c>
      <c r="D115" s="30" t="s">
        <v>7132</v>
      </c>
      <c r="E115" s="30" t="s">
        <v>7113</v>
      </c>
      <c r="F115" s="30">
        <v>61</v>
      </c>
      <c r="G115" s="30">
        <v>193</v>
      </c>
      <c r="H115" s="30">
        <v>17</v>
      </c>
      <c r="I115" s="30">
        <v>48</v>
      </c>
      <c r="J115" s="30">
        <v>11</v>
      </c>
      <c r="K115" s="30">
        <v>1</v>
      </c>
      <c r="L115" s="30">
        <v>0</v>
      </c>
      <c r="M115" s="30">
        <v>14</v>
      </c>
      <c r="N115" s="30">
        <v>1</v>
      </c>
      <c r="O115" s="30">
        <v>2</v>
      </c>
      <c r="P115" s="30">
        <v>7</v>
      </c>
      <c r="Q115" s="30">
        <v>35</v>
      </c>
      <c r="AJ115" s="30"/>
    </row>
    <row r="116" spans="2:36" x14ac:dyDescent="0.2">
      <c r="B116" s="30" t="s">
        <v>10692</v>
      </c>
      <c r="C116" s="30">
        <v>2010</v>
      </c>
      <c r="D116" s="30" t="s">
        <v>7122</v>
      </c>
      <c r="E116" s="30" t="s">
        <v>7111</v>
      </c>
      <c r="F116" s="30">
        <v>67</v>
      </c>
      <c r="G116" s="30">
        <v>195</v>
      </c>
      <c r="H116" s="30">
        <v>26</v>
      </c>
      <c r="I116" s="30">
        <v>40</v>
      </c>
      <c r="J116" s="30">
        <v>8</v>
      </c>
      <c r="K116" s="30">
        <v>1</v>
      </c>
      <c r="L116" s="30">
        <v>2</v>
      </c>
      <c r="M116" s="30">
        <v>8</v>
      </c>
      <c r="N116" s="30">
        <v>0</v>
      </c>
      <c r="O116" s="30">
        <v>0</v>
      </c>
      <c r="P116" s="30">
        <v>22</v>
      </c>
      <c r="Q116" s="30">
        <v>41</v>
      </c>
      <c r="AJ116" s="30"/>
    </row>
    <row r="117" spans="2:36" x14ac:dyDescent="0.2">
      <c r="B117" s="30" t="s">
        <v>10561</v>
      </c>
      <c r="C117" s="30">
        <v>2010</v>
      </c>
      <c r="D117" s="30" t="s">
        <v>7137</v>
      </c>
      <c r="E117" s="30" t="s">
        <v>7111</v>
      </c>
      <c r="F117" s="30">
        <v>65</v>
      </c>
      <c r="G117" s="30">
        <v>195</v>
      </c>
      <c r="H117" s="30">
        <v>22</v>
      </c>
      <c r="I117" s="30">
        <v>45</v>
      </c>
      <c r="J117" s="30">
        <v>8</v>
      </c>
      <c r="K117" s="30">
        <v>0</v>
      </c>
      <c r="L117" s="30">
        <v>10</v>
      </c>
      <c r="M117" s="30">
        <v>32</v>
      </c>
      <c r="N117" s="30">
        <v>0</v>
      </c>
      <c r="O117" s="30">
        <v>0</v>
      </c>
      <c r="P117" s="30">
        <v>36</v>
      </c>
      <c r="Q117" s="30">
        <v>61</v>
      </c>
      <c r="AJ117" s="30"/>
    </row>
    <row r="118" spans="2:36" x14ac:dyDescent="0.2">
      <c r="B118" s="30" t="s">
        <v>10693</v>
      </c>
      <c r="C118" s="30">
        <v>2010</v>
      </c>
      <c r="D118" s="30" t="s">
        <v>7124</v>
      </c>
      <c r="E118" s="30" t="s">
        <v>7111</v>
      </c>
      <c r="F118" s="30">
        <v>66</v>
      </c>
      <c r="G118" s="30">
        <v>196</v>
      </c>
      <c r="H118" s="30">
        <v>32</v>
      </c>
      <c r="I118" s="30">
        <v>61</v>
      </c>
      <c r="J118" s="30">
        <v>15</v>
      </c>
      <c r="K118" s="30">
        <v>0</v>
      </c>
      <c r="L118" s="30">
        <v>8</v>
      </c>
      <c r="M118" s="30">
        <v>40</v>
      </c>
      <c r="N118" s="30">
        <v>1</v>
      </c>
      <c r="O118" s="30">
        <v>1</v>
      </c>
      <c r="P118" s="30">
        <v>32</v>
      </c>
      <c r="Q118" s="30">
        <v>38</v>
      </c>
      <c r="AJ118" s="30"/>
    </row>
    <row r="119" spans="2:36" x14ac:dyDescent="0.2">
      <c r="B119" s="30" t="s">
        <v>10694</v>
      </c>
      <c r="C119" s="30">
        <v>2010</v>
      </c>
      <c r="D119" s="30" t="s">
        <v>7124</v>
      </c>
      <c r="E119" s="30" t="s">
        <v>7111</v>
      </c>
      <c r="F119" s="30">
        <v>54</v>
      </c>
      <c r="G119" s="30">
        <v>198</v>
      </c>
      <c r="H119" s="30">
        <v>27</v>
      </c>
      <c r="I119" s="30">
        <v>48</v>
      </c>
      <c r="J119" s="30">
        <v>5</v>
      </c>
      <c r="K119" s="30">
        <v>0</v>
      </c>
      <c r="L119" s="30">
        <v>1</v>
      </c>
      <c r="M119" s="30">
        <v>8</v>
      </c>
      <c r="N119" s="30">
        <v>4</v>
      </c>
      <c r="O119" s="30">
        <v>3</v>
      </c>
      <c r="P119" s="30">
        <v>22</v>
      </c>
      <c r="Q119" s="30">
        <v>28</v>
      </c>
      <c r="AJ119" s="30"/>
    </row>
    <row r="120" spans="2:36" x14ac:dyDescent="0.2">
      <c r="B120" s="30" t="s">
        <v>10695</v>
      </c>
      <c r="C120" s="30">
        <v>2010</v>
      </c>
      <c r="D120" s="30" t="s">
        <v>7118</v>
      </c>
      <c r="E120" s="30" t="s">
        <v>7111</v>
      </c>
      <c r="F120" s="30">
        <v>91</v>
      </c>
      <c r="G120" s="30">
        <v>200</v>
      </c>
      <c r="H120" s="30">
        <v>30</v>
      </c>
      <c r="I120" s="30">
        <v>58</v>
      </c>
      <c r="J120" s="30">
        <v>12</v>
      </c>
      <c r="K120" s="30">
        <v>0</v>
      </c>
      <c r="L120" s="30">
        <v>4</v>
      </c>
      <c r="M120" s="30">
        <v>28</v>
      </c>
      <c r="N120" s="30">
        <v>4</v>
      </c>
      <c r="O120" s="30">
        <v>0</v>
      </c>
      <c r="P120" s="30">
        <v>17</v>
      </c>
      <c r="Q120" s="30">
        <v>30</v>
      </c>
      <c r="AJ120" s="30"/>
    </row>
    <row r="121" spans="2:36" x14ac:dyDescent="0.2">
      <c r="B121" s="30" t="s">
        <v>10696</v>
      </c>
      <c r="C121" s="30">
        <v>2010</v>
      </c>
      <c r="D121" s="30" t="s">
        <v>7118</v>
      </c>
      <c r="E121" s="30" t="s">
        <v>7111</v>
      </c>
      <c r="F121" s="30">
        <v>82</v>
      </c>
      <c r="G121" s="30">
        <v>200</v>
      </c>
      <c r="H121" s="30">
        <v>23</v>
      </c>
      <c r="I121" s="30">
        <v>52</v>
      </c>
      <c r="J121" s="30">
        <v>10</v>
      </c>
      <c r="K121" s="30">
        <v>0</v>
      </c>
      <c r="L121" s="30">
        <v>5</v>
      </c>
      <c r="M121" s="30">
        <v>25</v>
      </c>
      <c r="N121" s="30">
        <v>1</v>
      </c>
      <c r="O121" s="30">
        <v>3</v>
      </c>
      <c r="P121" s="30">
        <v>22</v>
      </c>
      <c r="Q121" s="30">
        <v>30</v>
      </c>
      <c r="AJ121" s="30"/>
    </row>
    <row r="122" spans="2:36" x14ac:dyDescent="0.2">
      <c r="B122" s="30" t="s">
        <v>10697</v>
      </c>
      <c r="C122" s="30">
        <v>2010</v>
      </c>
      <c r="D122" s="30" t="s">
        <v>7118</v>
      </c>
      <c r="E122" s="30" t="s">
        <v>7111</v>
      </c>
      <c r="F122" s="30">
        <v>97</v>
      </c>
      <c r="G122" s="30">
        <v>201</v>
      </c>
      <c r="H122" s="30">
        <v>33</v>
      </c>
      <c r="I122" s="30">
        <v>51</v>
      </c>
      <c r="J122" s="30">
        <v>10</v>
      </c>
      <c r="K122" s="30">
        <v>1</v>
      </c>
      <c r="L122" s="30">
        <v>8</v>
      </c>
      <c r="M122" s="30">
        <v>21</v>
      </c>
      <c r="N122" s="30">
        <v>1</v>
      </c>
      <c r="O122" s="30">
        <v>2</v>
      </c>
      <c r="P122" s="30">
        <v>16</v>
      </c>
      <c r="Q122" s="30">
        <v>57</v>
      </c>
      <c r="AJ122" s="30"/>
    </row>
    <row r="123" spans="2:36" x14ac:dyDescent="0.2">
      <c r="B123" s="30" t="s">
        <v>10698</v>
      </c>
      <c r="C123" s="30">
        <v>2010</v>
      </c>
      <c r="D123" s="30" t="s">
        <v>7122</v>
      </c>
      <c r="E123" s="30" t="s">
        <v>7111</v>
      </c>
      <c r="F123" s="30">
        <v>93</v>
      </c>
      <c r="G123" s="30">
        <v>202</v>
      </c>
      <c r="H123" s="30">
        <v>22</v>
      </c>
      <c r="I123" s="30">
        <v>54</v>
      </c>
      <c r="J123" s="30">
        <v>10</v>
      </c>
      <c r="K123" s="30">
        <v>1</v>
      </c>
      <c r="L123" s="30">
        <v>2</v>
      </c>
      <c r="M123" s="30">
        <v>22</v>
      </c>
      <c r="N123" s="30">
        <v>0</v>
      </c>
      <c r="O123" s="30">
        <v>0</v>
      </c>
      <c r="P123" s="30">
        <v>15</v>
      </c>
      <c r="Q123" s="30">
        <v>33</v>
      </c>
      <c r="AJ123" s="30"/>
    </row>
    <row r="124" spans="2:36" x14ac:dyDescent="0.2">
      <c r="B124" s="30" t="s">
        <v>10699</v>
      </c>
      <c r="C124" s="30">
        <v>2010</v>
      </c>
      <c r="D124" s="30" t="s">
        <v>7124</v>
      </c>
      <c r="E124" s="30" t="s">
        <v>7111</v>
      </c>
      <c r="F124" s="30">
        <v>102</v>
      </c>
      <c r="G124" s="30">
        <v>202</v>
      </c>
      <c r="H124" s="30">
        <v>24</v>
      </c>
      <c r="I124" s="30">
        <v>53</v>
      </c>
      <c r="J124" s="30">
        <v>11</v>
      </c>
      <c r="K124" s="30">
        <v>2</v>
      </c>
      <c r="L124" s="30">
        <v>2</v>
      </c>
      <c r="M124" s="30">
        <v>15</v>
      </c>
      <c r="N124" s="30">
        <v>2</v>
      </c>
      <c r="O124" s="30">
        <v>2</v>
      </c>
      <c r="P124" s="30">
        <v>5</v>
      </c>
      <c r="Q124" s="30">
        <v>50</v>
      </c>
      <c r="AJ124" s="30"/>
    </row>
    <row r="125" spans="2:36" x14ac:dyDescent="0.2">
      <c r="B125" s="30" t="s">
        <v>10673</v>
      </c>
      <c r="C125" s="30">
        <v>2010</v>
      </c>
      <c r="D125" s="30" t="s">
        <v>7133</v>
      </c>
      <c r="E125" s="30" t="s">
        <v>7111</v>
      </c>
      <c r="F125" s="30">
        <v>61</v>
      </c>
      <c r="G125" s="30">
        <v>202</v>
      </c>
      <c r="H125" s="30">
        <v>17</v>
      </c>
      <c r="I125" s="30">
        <v>52</v>
      </c>
      <c r="J125" s="30">
        <v>6</v>
      </c>
      <c r="K125" s="30">
        <v>0</v>
      </c>
      <c r="L125" s="30">
        <v>3</v>
      </c>
      <c r="M125" s="30">
        <v>17</v>
      </c>
      <c r="N125" s="30">
        <v>0</v>
      </c>
      <c r="O125" s="30">
        <v>0</v>
      </c>
      <c r="P125" s="30">
        <v>14</v>
      </c>
      <c r="Q125" s="30">
        <v>19</v>
      </c>
      <c r="AJ125" s="30"/>
    </row>
    <row r="126" spans="2:36" x14ac:dyDescent="0.2">
      <c r="B126" s="30" t="s">
        <v>10700</v>
      </c>
      <c r="C126" s="30">
        <v>2010</v>
      </c>
      <c r="D126" s="30" t="s">
        <v>7127</v>
      </c>
      <c r="E126" s="30" t="s">
        <v>7111</v>
      </c>
      <c r="F126" s="30">
        <v>73</v>
      </c>
      <c r="G126" s="30">
        <v>202</v>
      </c>
      <c r="H126" s="30">
        <v>17</v>
      </c>
      <c r="I126" s="30">
        <v>56</v>
      </c>
      <c r="J126" s="30">
        <v>7</v>
      </c>
      <c r="K126" s="30">
        <v>1</v>
      </c>
      <c r="L126" s="30">
        <v>3</v>
      </c>
      <c r="M126" s="30">
        <v>17</v>
      </c>
      <c r="N126" s="30">
        <v>1</v>
      </c>
      <c r="O126" s="30">
        <v>0</v>
      </c>
      <c r="P126" s="30">
        <v>24</v>
      </c>
      <c r="Q126" s="30">
        <v>25</v>
      </c>
      <c r="AJ126" s="30"/>
    </row>
    <row r="127" spans="2:36" x14ac:dyDescent="0.2">
      <c r="B127" s="30" t="s">
        <v>10701</v>
      </c>
      <c r="C127" s="30">
        <v>2010</v>
      </c>
      <c r="D127" s="30" t="s">
        <v>7118</v>
      </c>
      <c r="E127" s="30" t="s">
        <v>7111</v>
      </c>
      <c r="F127" s="30">
        <v>70</v>
      </c>
      <c r="G127" s="30">
        <v>203</v>
      </c>
      <c r="H127" s="30">
        <v>25</v>
      </c>
      <c r="I127" s="30">
        <v>61</v>
      </c>
      <c r="J127" s="30">
        <v>11</v>
      </c>
      <c r="K127" s="30">
        <v>0</v>
      </c>
      <c r="L127" s="30">
        <v>5</v>
      </c>
      <c r="M127" s="30">
        <v>40</v>
      </c>
      <c r="N127" s="30">
        <v>0</v>
      </c>
      <c r="O127" s="30">
        <v>0</v>
      </c>
      <c r="P127" s="30">
        <v>33</v>
      </c>
      <c r="Q127" s="30">
        <v>21</v>
      </c>
      <c r="AJ127" s="30"/>
    </row>
    <row r="128" spans="2:36" x14ac:dyDescent="0.2">
      <c r="B128" s="30" t="s">
        <v>10702</v>
      </c>
      <c r="C128" s="30">
        <v>2010</v>
      </c>
      <c r="D128" s="30" t="s">
        <v>7099</v>
      </c>
      <c r="E128" s="30" t="s">
        <v>7111</v>
      </c>
      <c r="F128" s="30">
        <v>102</v>
      </c>
      <c r="G128" s="30">
        <v>204</v>
      </c>
      <c r="H128" s="30">
        <v>16</v>
      </c>
      <c r="I128" s="30">
        <v>51</v>
      </c>
      <c r="J128" s="30">
        <v>8</v>
      </c>
      <c r="K128" s="30">
        <v>0</v>
      </c>
      <c r="L128" s="30">
        <v>2</v>
      </c>
      <c r="M128" s="30">
        <v>21</v>
      </c>
      <c r="N128" s="30">
        <v>1</v>
      </c>
      <c r="O128" s="30">
        <v>1</v>
      </c>
      <c r="P128" s="30">
        <v>21</v>
      </c>
      <c r="Q128" s="30">
        <v>29</v>
      </c>
      <c r="AJ128" s="30"/>
    </row>
    <row r="129" spans="2:36" x14ac:dyDescent="0.2">
      <c r="B129" s="30" t="s">
        <v>10667</v>
      </c>
      <c r="C129" s="30">
        <v>2010</v>
      </c>
      <c r="D129" s="30" t="s">
        <v>7132</v>
      </c>
      <c r="E129" s="30" t="s">
        <v>7113</v>
      </c>
      <c r="F129" s="30">
        <v>57</v>
      </c>
      <c r="G129" s="30">
        <v>205</v>
      </c>
      <c r="H129" s="30">
        <v>23</v>
      </c>
      <c r="I129" s="30">
        <v>44</v>
      </c>
      <c r="J129" s="30">
        <v>10</v>
      </c>
      <c r="K129" s="30">
        <v>0</v>
      </c>
      <c r="L129" s="30">
        <v>15</v>
      </c>
      <c r="M129" s="30">
        <v>33</v>
      </c>
      <c r="N129" s="30">
        <v>1</v>
      </c>
      <c r="O129" s="30">
        <v>0</v>
      </c>
      <c r="P129" s="30">
        <v>30</v>
      </c>
      <c r="Q129" s="30">
        <v>82</v>
      </c>
      <c r="AJ129" s="30"/>
    </row>
    <row r="130" spans="2:36" x14ac:dyDescent="0.2">
      <c r="B130" s="30" t="s">
        <v>10703</v>
      </c>
      <c r="C130" s="30">
        <v>2010</v>
      </c>
      <c r="D130" s="30" t="s">
        <v>7139</v>
      </c>
      <c r="E130" s="30" t="s">
        <v>7113</v>
      </c>
      <c r="F130" s="30">
        <v>68</v>
      </c>
      <c r="G130" s="30">
        <v>205</v>
      </c>
      <c r="H130" s="30">
        <v>19</v>
      </c>
      <c r="I130" s="30">
        <v>40</v>
      </c>
      <c r="J130" s="30">
        <v>6</v>
      </c>
      <c r="K130" s="30">
        <v>1</v>
      </c>
      <c r="L130" s="30">
        <v>3</v>
      </c>
      <c r="M130" s="30">
        <v>18</v>
      </c>
      <c r="N130" s="30">
        <v>3</v>
      </c>
      <c r="O130" s="30">
        <v>0</v>
      </c>
      <c r="P130" s="30">
        <v>6</v>
      </c>
      <c r="Q130" s="30">
        <v>59</v>
      </c>
      <c r="AJ130" s="30"/>
    </row>
    <row r="131" spans="2:36" x14ac:dyDescent="0.2">
      <c r="B131" s="30" t="s">
        <v>10704</v>
      </c>
      <c r="C131" s="30">
        <v>2010</v>
      </c>
      <c r="D131" s="30" t="s">
        <v>7132</v>
      </c>
      <c r="E131" s="30" t="s">
        <v>7113</v>
      </c>
      <c r="F131" s="30">
        <v>60</v>
      </c>
      <c r="G131" s="30">
        <v>205</v>
      </c>
      <c r="H131" s="30">
        <v>12</v>
      </c>
      <c r="I131" s="30">
        <v>40</v>
      </c>
      <c r="J131" s="30">
        <v>6</v>
      </c>
      <c r="K131" s="30">
        <v>0</v>
      </c>
      <c r="L131" s="30">
        <v>4</v>
      </c>
      <c r="M131" s="30">
        <v>15</v>
      </c>
      <c r="N131" s="30">
        <v>0</v>
      </c>
      <c r="O131" s="30">
        <v>1</v>
      </c>
      <c r="P131" s="30">
        <v>8</v>
      </c>
      <c r="Q131" s="30">
        <v>63</v>
      </c>
      <c r="AJ131" s="30"/>
    </row>
    <row r="132" spans="2:36" x14ac:dyDescent="0.2">
      <c r="B132" s="30" t="s">
        <v>10705</v>
      </c>
      <c r="C132" s="30">
        <v>2010</v>
      </c>
      <c r="D132" s="30" t="s">
        <v>7117</v>
      </c>
      <c r="E132" s="30" t="s">
        <v>7111</v>
      </c>
      <c r="F132" s="30">
        <v>79</v>
      </c>
      <c r="G132" s="30">
        <v>206</v>
      </c>
      <c r="H132" s="30">
        <v>29</v>
      </c>
      <c r="I132" s="30">
        <v>56</v>
      </c>
      <c r="J132" s="30">
        <v>13</v>
      </c>
      <c r="K132" s="30">
        <v>2</v>
      </c>
      <c r="L132" s="30">
        <v>4</v>
      </c>
      <c r="M132" s="30">
        <v>21</v>
      </c>
      <c r="N132" s="30">
        <v>1</v>
      </c>
      <c r="O132" s="30">
        <v>0</v>
      </c>
      <c r="P132" s="30">
        <v>16</v>
      </c>
      <c r="Q132" s="30">
        <v>50</v>
      </c>
      <c r="AJ132" s="30"/>
    </row>
    <row r="133" spans="2:36" x14ac:dyDescent="0.2">
      <c r="B133" s="30" t="s">
        <v>10706</v>
      </c>
      <c r="C133" s="30">
        <v>2010</v>
      </c>
      <c r="D133" s="30" t="s">
        <v>7137</v>
      </c>
      <c r="E133" s="30" t="s">
        <v>7111</v>
      </c>
      <c r="F133" s="30">
        <v>104</v>
      </c>
      <c r="G133" s="30">
        <v>207</v>
      </c>
      <c r="H133" s="30">
        <v>19</v>
      </c>
      <c r="I133" s="30">
        <v>54</v>
      </c>
      <c r="J133" s="30">
        <v>7</v>
      </c>
      <c r="K133" s="30">
        <v>1</v>
      </c>
      <c r="L133" s="30">
        <v>3</v>
      </c>
      <c r="M133" s="30">
        <v>11</v>
      </c>
      <c r="N133" s="30">
        <v>0</v>
      </c>
      <c r="O133" s="30">
        <v>3</v>
      </c>
      <c r="P133" s="30">
        <v>8</v>
      </c>
      <c r="Q133" s="30">
        <v>67</v>
      </c>
      <c r="AJ133" s="30"/>
    </row>
    <row r="134" spans="2:36" x14ac:dyDescent="0.2">
      <c r="B134" s="30" t="s">
        <v>10707</v>
      </c>
      <c r="C134" s="30">
        <v>2010</v>
      </c>
      <c r="D134" s="30" t="s">
        <v>7131</v>
      </c>
      <c r="E134" s="30" t="s">
        <v>7111</v>
      </c>
      <c r="F134" s="30">
        <v>59</v>
      </c>
      <c r="G134" s="30">
        <v>209</v>
      </c>
      <c r="H134" s="30">
        <v>19</v>
      </c>
      <c r="I134" s="30">
        <v>44</v>
      </c>
      <c r="J134" s="30">
        <v>7</v>
      </c>
      <c r="K134" s="30">
        <v>0</v>
      </c>
      <c r="L134" s="30">
        <v>6</v>
      </c>
      <c r="M134" s="30">
        <v>26</v>
      </c>
      <c r="N134" s="30">
        <v>0</v>
      </c>
      <c r="O134" s="30">
        <v>1</v>
      </c>
      <c r="P134" s="30">
        <v>24</v>
      </c>
      <c r="Q134" s="30">
        <v>57</v>
      </c>
      <c r="AJ134" s="30"/>
    </row>
    <row r="135" spans="2:36" x14ac:dyDescent="0.2">
      <c r="B135" s="30" t="s">
        <v>10708</v>
      </c>
      <c r="C135" s="30">
        <v>2010</v>
      </c>
      <c r="D135" s="30" t="s">
        <v>7131</v>
      </c>
      <c r="E135" s="30" t="s">
        <v>7111</v>
      </c>
      <c r="F135" s="30">
        <v>76</v>
      </c>
      <c r="G135" s="30">
        <v>212</v>
      </c>
      <c r="H135" s="30">
        <v>22</v>
      </c>
      <c r="I135" s="30">
        <v>44</v>
      </c>
      <c r="J135" s="30">
        <v>6</v>
      </c>
      <c r="K135" s="30">
        <v>3</v>
      </c>
      <c r="L135" s="30">
        <v>1</v>
      </c>
      <c r="M135" s="30">
        <v>22</v>
      </c>
      <c r="N135" s="30">
        <v>10</v>
      </c>
      <c r="O135" s="30">
        <v>6</v>
      </c>
      <c r="P135" s="30">
        <v>19</v>
      </c>
      <c r="Q135" s="30">
        <v>54</v>
      </c>
      <c r="AJ135" s="30"/>
    </row>
    <row r="136" spans="2:36" x14ac:dyDescent="0.2">
      <c r="B136" s="30" t="s">
        <v>10709</v>
      </c>
      <c r="C136" s="30">
        <v>2010</v>
      </c>
      <c r="D136" s="30" t="s">
        <v>7139</v>
      </c>
      <c r="E136" s="30" t="s">
        <v>7113</v>
      </c>
      <c r="F136" s="30">
        <v>61</v>
      </c>
      <c r="G136" s="30">
        <v>212</v>
      </c>
      <c r="H136" s="30">
        <v>27</v>
      </c>
      <c r="I136" s="30">
        <v>53</v>
      </c>
      <c r="J136" s="30">
        <v>13</v>
      </c>
      <c r="K136" s="30">
        <v>1</v>
      </c>
      <c r="L136" s="30">
        <v>3</v>
      </c>
      <c r="M136" s="30">
        <v>27</v>
      </c>
      <c r="N136" s="30">
        <v>7</v>
      </c>
      <c r="O136" s="30">
        <v>3</v>
      </c>
      <c r="P136" s="30">
        <v>21</v>
      </c>
      <c r="Q136" s="30">
        <v>27</v>
      </c>
      <c r="AJ136" s="30"/>
    </row>
    <row r="137" spans="2:36" x14ac:dyDescent="0.2">
      <c r="B137" s="30" t="s">
        <v>10710</v>
      </c>
      <c r="C137" s="30">
        <v>2010</v>
      </c>
      <c r="D137" s="30" t="s">
        <v>7099</v>
      </c>
      <c r="E137" s="30" t="s">
        <v>7111</v>
      </c>
      <c r="F137" s="30">
        <v>67</v>
      </c>
      <c r="G137" s="30">
        <v>212</v>
      </c>
      <c r="H137" s="30">
        <v>24</v>
      </c>
      <c r="I137" s="30">
        <v>43</v>
      </c>
      <c r="J137" s="30">
        <v>12</v>
      </c>
      <c r="K137" s="30">
        <v>1</v>
      </c>
      <c r="L137" s="30">
        <v>9</v>
      </c>
      <c r="M137" s="30">
        <v>26</v>
      </c>
      <c r="N137" s="30">
        <v>2</v>
      </c>
      <c r="O137" s="30">
        <v>0</v>
      </c>
      <c r="P137" s="30">
        <v>33</v>
      </c>
      <c r="Q137" s="30">
        <v>44</v>
      </c>
      <c r="AJ137" s="30"/>
    </row>
    <row r="138" spans="2:36" x14ac:dyDescent="0.2">
      <c r="B138" s="30" t="s">
        <v>10711</v>
      </c>
      <c r="C138" s="30">
        <v>2010</v>
      </c>
      <c r="D138" s="30" t="s">
        <v>7126</v>
      </c>
      <c r="E138" s="30" t="s">
        <v>7113</v>
      </c>
      <c r="F138" s="30">
        <v>82</v>
      </c>
      <c r="G138" s="30">
        <v>212</v>
      </c>
      <c r="H138" s="30">
        <v>22</v>
      </c>
      <c r="I138" s="30">
        <v>61</v>
      </c>
      <c r="J138" s="30">
        <v>7</v>
      </c>
      <c r="K138" s="30">
        <v>0</v>
      </c>
      <c r="L138" s="30">
        <v>12</v>
      </c>
      <c r="M138" s="30">
        <v>33</v>
      </c>
      <c r="N138" s="30">
        <v>0</v>
      </c>
      <c r="O138" s="30">
        <v>0</v>
      </c>
      <c r="P138" s="30">
        <v>19</v>
      </c>
      <c r="Q138" s="30">
        <v>61</v>
      </c>
      <c r="AJ138" s="30"/>
    </row>
    <row r="139" spans="2:36" x14ac:dyDescent="0.2">
      <c r="B139" s="30" t="s">
        <v>10498</v>
      </c>
      <c r="C139" s="30">
        <v>2010</v>
      </c>
      <c r="D139" s="30" t="s">
        <v>7139</v>
      </c>
      <c r="E139" s="30" t="s">
        <v>7113</v>
      </c>
      <c r="F139" s="30">
        <v>58</v>
      </c>
      <c r="G139" s="30">
        <v>213</v>
      </c>
      <c r="H139" s="30">
        <v>21</v>
      </c>
      <c r="I139" s="30">
        <v>53</v>
      </c>
      <c r="J139" s="30">
        <v>8</v>
      </c>
      <c r="K139" s="30">
        <v>0</v>
      </c>
      <c r="L139" s="30">
        <v>2</v>
      </c>
      <c r="M139" s="30">
        <v>13</v>
      </c>
      <c r="N139" s="30">
        <v>2</v>
      </c>
      <c r="O139" s="30">
        <v>2</v>
      </c>
      <c r="P139" s="30">
        <v>12</v>
      </c>
      <c r="Q139" s="30">
        <v>13</v>
      </c>
      <c r="AJ139" s="30"/>
    </row>
    <row r="140" spans="2:36" x14ac:dyDescent="0.2">
      <c r="B140" s="30" t="s">
        <v>10712</v>
      </c>
      <c r="C140" s="30">
        <v>2010</v>
      </c>
      <c r="D140" s="30" t="s">
        <v>7117</v>
      </c>
      <c r="E140" s="30" t="s">
        <v>7111</v>
      </c>
      <c r="F140" s="30">
        <v>77</v>
      </c>
      <c r="G140" s="30">
        <v>215</v>
      </c>
      <c r="H140" s="30">
        <v>18</v>
      </c>
      <c r="I140" s="30">
        <v>46</v>
      </c>
      <c r="J140" s="30">
        <v>13</v>
      </c>
      <c r="K140" s="30">
        <v>1</v>
      </c>
      <c r="L140" s="30">
        <v>1</v>
      </c>
      <c r="M140" s="30">
        <v>17</v>
      </c>
      <c r="N140" s="30">
        <v>1</v>
      </c>
      <c r="O140" s="30">
        <v>0</v>
      </c>
      <c r="P140" s="30">
        <v>12</v>
      </c>
      <c r="Q140" s="30">
        <v>61</v>
      </c>
      <c r="AJ140" s="30"/>
    </row>
    <row r="141" spans="2:36" x14ac:dyDescent="0.2">
      <c r="B141" s="30" t="s">
        <v>10713</v>
      </c>
      <c r="C141" s="30">
        <v>2010</v>
      </c>
      <c r="D141" s="30" t="s">
        <v>7138</v>
      </c>
      <c r="E141" s="30" t="s">
        <v>7113</v>
      </c>
      <c r="F141" s="30">
        <v>77</v>
      </c>
      <c r="G141" s="30">
        <v>216</v>
      </c>
      <c r="H141" s="30">
        <v>30</v>
      </c>
      <c r="I141" s="30">
        <v>52</v>
      </c>
      <c r="J141" s="30">
        <v>15</v>
      </c>
      <c r="K141" s="30">
        <v>3</v>
      </c>
      <c r="L141" s="30">
        <v>10</v>
      </c>
      <c r="M141" s="30">
        <v>40</v>
      </c>
      <c r="N141" s="30">
        <v>2</v>
      </c>
      <c r="O141" s="30">
        <v>2</v>
      </c>
      <c r="P141" s="30">
        <v>40</v>
      </c>
      <c r="Q141" s="30">
        <v>55</v>
      </c>
      <c r="AJ141" s="30"/>
    </row>
    <row r="142" spans="2:36" x14ac:dyDescent="0.2">
      <c r="B142" s="30" t="s">
        <v>10714</v>
      </c>
      <c r="C142" s="30">
        <v>2010</v>
      </c>
      <c r="D142" s="30" t="s">
        <v>7127</v>
      </c>
      <c r="E142" s="30" t="s">
        <v>7111</v>
      </c>
      <c r="F142" s="30">
        <v>78</v>
      </c>
      <c r="G142" s="30">
        <v>216</v>
      </c>
      <c r="H142" s="30">
        <v>28</v>
      </c>
      <c r="I142" s="30">
        <v>46</v>
      </c>
      <c r="J142" s="30">
        <v>12</v>
      </c>
      <c r="K142" s="30">
        <v>0</v>
      </c>
      <c r="L142" s="30">
        <v>1</v>
      </c>
      <c r="M142" s="30">
        <v>15</v>
      </c>
      <c r="N142" s="30">
        <v>2</v>
      </c>
      <c r="O142" s="30">
        <v>2</v>
      </c>
      <c r="P142" s="30">
        <v>22</v>
      </c>
      <c r="Q142" s="30">
        <v>38</v>
      </c>
      <c r="AJ142" s="30"/>
    </row>
    <row r="143" spans="2:36" x14ac:dyDescent="0.2">
      <c r="B143" s="30" t="s">
        <v>10715</v>
      </c>
      <c r="C143" s="30">
        <v>2010</v>
      </c>
      <c r="D143" s="30" t="s">
        <v>7099</v>
      </c>
      <c r="E143" s="30" t="s">
        <v>7111</v>
      </c>
      <c r="F143" s="30">
        <v>73</v>
      </c>
      <c r="G143" s="30">
        <v>217</v>
      </c>
      <c r="H143" s="30">
        <v>38</v>
      </c>
      <c r="I143" s="30">
        <v>62</v>
      </c>
      <c r="J143" s="30">
        <v>21</v>
      </c>
      <c r="K143" s="30">
        <v>0</v>
      </c>
      <c r="L143" s="30">
        <v>8</v>
      </c>
      <c r="M143" s="30">
        <v>20</v>
      </c>
      <c r="N143" s="30">
        <v>2</v>
      </c>
      <c r="O143" s="30">
        <v>0</v>
      </c>
      <c r="P143" s="30">
        <v>21</v>
      </c>
      <c r="Q143" s="30">
        <v>53</v>
      </c>
      <c r="AJ143" s="30"/>
    </row>
    <row r="144" spans="2:36" x14ac:dyDescent="0.2">
      <c r="B144" s="30" t="s">
        <v>10602</v>
      </c>
      <c r="C144" s="30">
        <v>2010</v>
      </c>
      <c r="D144" s="30" t="s">
        <v>7120</v>
      </c>
      <c r="E144" s="30" t="s">
        <v>7113</v>
      </c>
      <c r="F144" s="30">
        <v>57</v>
      </c>
      <c r="G144" s="30">
        <v>217</v>
      </c>
      <c r="H144" s="30">
        <v>23</v>
      </c>
      <c r="I144" s="30">
        <v>55</v>
      </c>
      <c r="J144" s="30">
        <v>7</v>
      </c>
      <c r="K144" s="30">
        <v>0</v>
      </c>
      <c r="L144" s="30">
        <v>8</v>
      </c>
      <c r="M144" s="30">
        <v>38</v>
      </c>
      <c r="N144" s="30">
        <v>0</v>
      </c>
      <c r="O144" s="30">
        <v>0</v>
      </c>
      <c r="P144" s="30">
        <v>21</v>
      </c>
      <c r="Q144" s="30">
        <v>34</v>
      </c>
      <c r="AJ144" s="30"/>
    </row>
    <row r="145" spans="2:36" x14ac:dyDescent="0.2">
      <c r="B145" s="30" t="s">
        <v>10716</v>
      </c>
      <c r="C145" s="30">
        <v>2010</v>
      </c>
      <c r="D145" s="30" t="s">
        <v>7115</v>
      </c>
      <c r="E145" s="30" t="s">
        <v>7113</v>
      </c>
      <c r="F145" s="30">
        <v>73</v>
      </c>
      <c r="G145" s="30">
        <v>218</v>
      </c>
      <c r="H145" s="30">
        <v>23</v>
      </c>
      <c r="I145" s="30">
        <v>52</v>
      </c>
      <c r="J145" s="30">
        <v>13</v>
      </c>
      <c r="K145" s="30">
        <v>0</v>
      </c>
      <c r="L145" s="30">
        <v>5</v>
      </c>
      <c r="M145" s="30">
        <v>26</v>
      </c>
      <c r="N145" s="30">
        <v>0</v>
      </c>
      <c r="O145" s="30">
        <v>0</v>
      </c>
      <c r="P145" s="30">
        <v>23</v>
      </c>
      <c r="Q145" s="30">
        <v>34</v>
      </c>
      <c r="AJ145" s="30"/>
    </row>
    <row r="146" spans="2:36" x14ac:dyDescent="0.2">
      <c r="B146" s="30" t="s">
        <v>10533</v>
      </c>
      <c r="C146" s="30">
        <v>2010</v>
      </c>
      <c r="D146" s="30" t="s">
        <v>7127</v>
      </c>
      <c r="E146" s="30" t="s">
        <v>7111</v>
      </c>
      <c r="F146" s="30">
        <v>64</v>
      </c>
      <c r="G146" s="30">
        <v>220</v>
      </c>
      <c r="H146" s="30">
        <v>21</v>
      </c>
      <c r="I146" s="30">
        <v>56</v>
      </c>
      <c r="J146" s="30">
        <v>11</v>
      </c>
      <c r="K146" s="30">
        <v>3</v>
      </c>
      <c r="L146" s="30">
        <v>7</v>
      </c>
      <c r="M146" s="30">
        <v>27</v>
      </c>
      <c r="N146" s="30">
        <v>3</v>
      </c>
      <c r="O146" s="30">
        <v>1</v>
      </c>
      <c r="P146" s="30">
        <v>30</v>
      </c>
      <c r="Q146" s="30">
        <v>39</v>
      </c>
      <c r="AJ146" s="30"/>
    </row>
    <row r="147" spans="2:36" x14ac:dyDescent="0.2">
      <c r="B147" s="30" t="s">
        <v>10717</v>
      </c>
      <c r="C147" s="30">
        <v>2010</v>
      </c>
      <c r="D147" s="30" t="s">
        <v>7128</v>
      </c>
      <c r="E147" s="30" t="s">
        <v>7113</v>
      </c>
      <c r="F147" s="30">
        <v>105</v>
      </c>
      <c r="G147" s="30">
        <v>222</v>
      </c>
      <c r="H147" s="30">
        <v>27</v>
      </c>
      <c r="I147" s="30">
        <v>53</v>
      </c>
      <c r="J147" s="30">
        <v>11</v>
      </c>
      <c r="K147" s="30">
        <v>1</v>
      </c>
      <c r="L147" s="30">
        <v>1</v>
      </c>
      <c r="M147" s="30">
        <v>25</v>
      </c>
      <c r="N147" s="30">
        <v>5</v>
      </c>
      <c r="O147" s="30">
        <v>1</v>
      </c>
      <c r="P147" s="30">
        <v>17</v>
      </c>
      <c r="Q147" s="30">
        <v>39</v>
      </c>
      <c r="AJ147" s="30"/>
    </row>
    <row r="148" spans="2:36" x14ac:dyDescent="0.2">
      <c r="B148" s="30" t="s">
        <v>10718</v>
      </c>
      <c r="C148" s="30">
        <v>2010</v>
      </c>
      <c r="D148" s="30" t="s">
        <v>7094</v>
      </c>
      <c r="E148" s="30" t="s">
        <v>7111</v>
      </c>
      <c r="F148" s="30">
        <v>76</v>
      </c>
      <c r="G148" s="30">
        <v>222</v>
      </c>
      <c r="H148" s="30">
        <v>34</v>
      </c>
      <c r="I148" s="30">
        <v>63</v>
      </c>
      <c r="J148" s="30">
        <v>6</v>
      </c>
      <c r="K148" s="30">
        <v>2</v>
      </c>
      <c r="L148" s="30">
        <v>1</v>
      </c>
      <c r="M148" s="30">
        <v>21</v>
      </c>
      <c r="N148" s="30">
        <v>2</v>
      </c>
      <c r="O148" s="30">
        <v>2</v>
      </c>
      <c r="P148" s="30">
        <v>25</v>
      </c>
      <c r="Q148" s="30">
        <v>36</v>
      </c>
      <c r="AJ148" s="30"/>
    </row>
    <row r="149" spans="2:36" x14ac:dyDescent="0.2">
      <c r="B149" s="30" t="s">
        <v>10719</v>
      </c>
      <c r="C149" s="30">
        <v>2010</v>
      </c>
      <c r="D149" s="30" t="s">
        <v>7112</v>
      </c>
      <c r="E149" s="30" t="s">
        <v>7111</v>
      </c>
      <c r="F149" s="30">
        <v>84</v>
      </c>
      <c r="G149" s="30">
        <v>224</v>
      </c>
      <c r="H149" s="30">
        <v>27</v>
      </c>
      <c r="I149" s="30">
        <v>56</v>
      </c>
      <c r="J149" s="30">
        <v>17</v>
      </c>
      <c r="K149" s="30">
        <v>2</v>
      </c>
      <c r="L149" s="30">
        <v>7</v>
      </c>
      <c r="M149" s="30">
        <v>31</v>
      </c>
      <c r="N149" s="30">
        <v>3</v>
      </c>
      <c r="O149" s="30">
        <v>1</v>
      </c>
      <c r="P149" s="30">
        <v>13</v>
      </c>
      <c r="Q149" s="30">
        <v>44</v>
      </c>
      <c r="AJ149" s="30"/>
    </row>
    <row r="150" spans="2:36" x14ac:dyDescent="0.2">
      <c r="B150" s="30" t="s">
        <v>10720</v>
      </c>
      <c r="C150" s="30">
        <v>2010</v>
      </c>
      <c r="D150" s="30" t="s">
        <v>7123</v>
      </c>
      <c r="E150" s="30" t="s">
        <v>7113</v>
      </c>
      <c r="F150" s="30">
        <v>72</v>
      </c>
      <c r="G150" s="30">
        <v>224</v>
      </c>
      <c r="H150" s="30">
        <v>23</v>
      </c>
      <c r="I150" s="30">
        <v>53</v>
      </c>
      <c r="J150" s="30">
        <v>9</v>
      </c>
      <c r="K150" s="30">
        <v>0</v>
      </c>
      <c r="L150" s="30">
        <v>0</v>
      </c>
      <c r="M150" s="30">
        <v>18</v>
      </c>
      <c r="N150" s="30">
        <v>15</v>
      </c>
      <c r="O150" s="30">
        <v>2</v>
      </c>
      <c r="P150" s="30">
        <v>19</v>
      </c>
      <c r="Q150" s="30">
        <v>28</v>
      </c>
      <c r="AJ150" s="30"/>
    </row>
    <row r="151" spans="2:36" x14ac:dyDescent="0.2">
      <c r="B151" s="30" t="s">
        <v>10721</v>
      </c>
      <c r="C151" s="30">
        <v>2010</v>
      </c>
      <c r="D151" s="30" t="s">
        <v>7140</v>
      </c>
      <c r="E151" s="30" t="s">
        <v>7111</v>
      </c>
      <c r="F151" s="30">
        <v>132</v>
      </c>
      <c r="G151" s="30">
        <v>224</v>
      </c>
      <c r="H151" s="30">
        <v>25</v>
      </c>
      <c r="I151" s="30">
        <v>41</v>
      </c>
      <c r="J151" s="30">
        <v>6</v>
      </c>
      <c r="K151" s="30">
        <v>2</v>
      </c>
      <c r="L151" s="30">
        <v>10</v>
      </c>
      <c r="M151" s="30">
        <v>32</v>
      </c>
      <c r="N151" s="30">
        <v>5</v>
      </c>
      <c r="O151" s="30">
        <v>2</v>
      </c>
      <c r="P151" s="30">
        <v>33</v>
      </c>
      <c r="Q151" s="30">
        <v>60</v>
      </c>
      <c r="AJ151" s="30"/>
    </row>
    <row r="152" spans="2:36" x14ac:dyDescent="0.2">
      <c r="B152" s="30" t="s">
        <v>10722</v>
      </c>
      <c r="C152" s="30">
        <v>2010</v>
      </c>
      <c r="D152" s="30" t="s">
        <v>7139</v>
      </c>
      <c r="E152" s="30" t="s">
        <v>7113</v>
      </c>
      <c r="F152" s="30">
        <v>81</v>
      </c>
      <c r="G152" s="30">
        <v>226</v>
      </c>
      <c r="H152" s="30">
        <v>20</v>
      </c>
      <c r="I152" s="30">
        <v>33</v>
      </c>
      <c r="J152" s="30">
        <v>2</v>
      </c>
      <c r="K152" s="30">
        <v>0</v>
      </c>
      <c r="L152" s="30">
        <v>4</v>
      </c>
      <c r="M152" s="30">
        <v>14</v>
      </c>
      <c r="N152" s="30">
        <v>1</v>
      </c>
      <c r="O152" s="30">
        <v>0</v>
      </c>
      <c r="P152" s="30">
        <v>6</v>
      </c>
      <c r="Q152" s="30">
        <v>71</v>
      </c>
      <c r="AJ152" s="30"/>
    </row>
    <row r="153" spans="2:36" x14ac:dyDescent="0.2">
      <c r="B153" s="30" t="s">
        <v>10723</v>
      </c>
      <c r="C153" s="30">
        <v>2010</v>
      </c>
      <c r="D153" s="30" t="s">
        <v>7133</v>
      </c>
      <c r="E153" s="30" t="s">
        <v>7111</v>
      </c>
      <c r="F153" s="30">
        <v>137</v>
      </c>
      <c r="G153" s="30">
        <v>227</v>
      </c>
      <c r="H153" s="30">
        <v>34</v>
      </c>
      <c r="I153" s="30">
        <v>55</v>
      </c>
      <c r="J153" s="30">
        <v>13</v>
      </c>
      <c r="K153" s="30">
        <v>3</v>
      </c>
      <c r="L153" s="30">
        <v>3</v>
      </c>
      <c r="M153" s="30">
        <v>17</v>
      </c>
      <c r="N153" s="30">
        <v>4</v>
      </c>
      <c r="O153" s="30">
        <v>5</v>
      </c>
      <c r="P153" s="30">
        <v>20</v>
      </c>
      <c r="Q153" s="30">
        <v>38</v>
      </c>
      <c r="AJ153" s="30"/>
    </row>
    <row r="154" spans="2:36" x14ac:dyDescent="0.2">
      <c r="B154" s="30" t="s">
        <v>10724</v>
      </c>
      <c r="C154" s="30">
        <v>2010</v>
      </c>
      <c r="D154" s="30" t="s">
        <v>7119</v>
      </c>
      <c r="E154" s="30" t="s">
        <v>7113</v>
      </c>
      <c r="F154" s="30">
        <v>85</v>
      </c>
      <c r="G154" s="30">
        <v>229</v>
      </c>
      <c r="H154" s="30">
        <v>29</v>
      </c>
      <c r="I154" s="30">
        <v>53</v>
      </c>
      <c r="J154" s="30">
        <v>10</v>
      </c>
      <c r="K154" s="30">
        <v>0</v>
      </c>
      <c r="L154" s="30">
        <v>11</v>
      </c>
      <c r="M154" s="30">
        <v>36</v>
      </c>
      <c r="N154" s="30">
        <v>1</v>
      </c>
      <c r="O154" s="30">
        <v>0</v>
      </c>
      <c r="P154" s="30">
        <v>26</v>
      </c>
      <c r="Q154" s="30">
        <v>76</v>
      </c>
      <c r="AJ154" s="30"/>
    </row>
    <row r="155" spans="2:36" x14ac:dyDescent="0.2">
      <c r="B155" s="30" t="s">
        <v>7040</v>
      </c>
      <c r="C155" s="30">
        <v>2010</v>
      </c>
      <c r="D155" s="30" t="s">
        <v>7114</v>
      </c>
      <c r="E155" s="30" t="s">
        <v>7113</v>
      </c>
      <c r="F155" s="30">
        <v>59</v>
      </c>
      <c r="G155" s="30">
        <v>230</v>
      </c>
      <c r="H155" s="30">
        <v>28</v>
      </c>
      <c r="I155" s="30">
        <v>64</v>
      </c>
      <c r="J155" s="30">
        <v>14</v>
      </c>
      <c r="K155" s="30">
        <v>0</v>
      </c>
      <c r="L155" s="30">
        <v>4</v>
      </c>
      <c r="M155" s="30">
        <v>15</v>
      </c>
      <c r="N155" s="30">
        <v>12</v>
      </c>
      <c r="O155" s="30">
        <v>2</v>
      </c>
      <c r="P155" s="30">
        <v>26</v>
      </c>
      <c r="Q155" s="30">
        <v>40</v>
      </c>
      <c r="AJ155" s="30"/>
    </row>
    <row r="156" spans="2:36" x14ac:dyDescent="0.2">
      <c r="B156" s="30" t="s">
        <v>10725</v>
      </c>
      <c r="C156" s="30">
        <v>2010</v>
      </c>
      <c r="D156" s="30" t="s">
        <v>7116</v>
      </c>
      <c r="E156" s="30" t="s">
        <v>7113</v>
      </c>
      <c r="F156" s="30">
        <v>77</v>
      </c>
      <c r="G156" s="30">
        <v>233</v>
      </c>
      <c r="H156" s="30">
        <v>31</v>
      </c>
      <c r="I156" s="30">
        <v>60</v>
      </c>
      <c r="J156" s="30">
        <v>13</v>
      </c>
      <c r="K156" s="30">
        <v>2</v>
      </c>
      <c r="L156" s="30">
        <v>4</v>
      </c>
      <c r="M156" s="30">
        <v>25</v>
      </c>
      <c r="N156" s="30">
        <v>3</v>
      </c>
      <c r="O156" s="30">
        <v>5</v>
      </c>
      <c r="P156" s="30">
        <v>25</v>
      </c>
      <c r="Q156" s="30">
        <v>61</v>
      </c>
      <c r="AJ156" s="30"/>
    </row>
    <row r="157" spans="2:36" x14ac:dyDescent="0.2">
      <c r="B157" s="30" t="s">
        <v>10534</v>
      </c>
      <c r="C157" s="30">
        <v>2010</v>
      </c>
      <c r="D157" s="30" t="s">
        <v>7135</v>
      </c>
      <c r="E157" s="30" t="s">
        <v>7113</v>
      </c>
      <c r="F157" s="30">
        <v>70</v>
      </c>
      <c r="G157" s="30">
        <v>235</v>
      </c>
      <c r="H157" s="30">
        <v>29</v>
      </c>
      <c r="I157" s="30">
        <v>49</v>
      </c>
      <c r="J157" s="30">
        <v>10</v>
      </c>
      <c r="K157" s="30">
        <v>0</v>
      </c>
      <c r="L157" s="30">
        <v>8</v>
      </c>
      <c r="M157" s="30">
        <v>34</v>
      </c>
      <c r="N157" s="30">
        <v>1</v>
      </c>
      <c r="O157" s="30">
        <v>0</v>
      </c>
      <c r="P157" s="30">
        <v>38</v>
      </c>
      <c r="Q157" s="30">
        <v>57</v>
      </c>
      <c r="AJ157" s="30"/>
    </row>
    <row r="158" spans="2:36" x14ac:dyDescent="0.2">
      <c r="B158" s="30" t="s">
        <v>10726</v>
      </c>
      <c r="C158" s="30">
        <v>2010</v>
      </c>
      <c r="D158" s="30" t="s">
        <v>7131</v>
      </c>
      <c r="E158" s="30" t="s">
        <v>7111</v>
      </c>
      <c r="F158" s="30">
        <v>59</v>
      </c>
      <c r="G158" s="30">
        <v>235</v>
      </c>
      <c r="H158" s="30">
        <v>31</v>
      </c>
      <c r="I158" s="30">
        <v>63</v>
      </c>
      <c r="J158" s="30">
        <v>10</v>
      </c>
      <c r="K158" s="30">
        <v>0</v>
      </c>
      <c r="L158" s="30">
        <v>8</v>
      </c>
      <c r="M158" s="30">
        <v>32</v>
      </c>
      <c r="N158" s="30">
        <v>2</v>
      </c>
      <c r="O158" s="30">
        <v>0</v>
      </c>
      <c r="P158" s="30">
        <v>15</v>
      </c>
      <c r="Q158" s="30">
        <v>28</v>
      </c>
      <c r="AJ158" s="30"/>
    </row>
    <row r="159" spans="2:36" x14ac:dyDescent="0.2">
      <c r="B159" s="30" t="s">
        <v>10676</v>
      </c>
      <c r="C159" s="30">
        <v>2010</v>
      </c>
      <c r="D159" s="30" t="s">
        <v>7136</v>
      </c>
      <c r="E159" s="30" t="s">
        <v>7113</v>
      </c>
      <c r="F159" s="30">
        <v>60</v>
      </c>
      <c r="G159" s="30">
        <v>236</v>
      </c>
      <c r="H159" s="30">
        <v>32</v>
      </c>
      <c r="I159" s="30">
        <v>65</v>
      </c>
      <c r="J159" s="30">
        <v>7</v>
      </c>
      <c r="K159" s="30">
        <v>0</v>
      </c>
      <c r="L159" s="30">
        <v>4</v>
      </c>
      <c r="M159" s="30">
        <v>16</v>
      </c>
      <c r="N159" s="30">
        <v>1</v>
      </c>
      <c r="O159" s="30">
        <v>1</v>
      </c>
      <c r="P159" s="30">
        <v>19</v>
      </c>
      <c r="Q159" s="30">
        <v>26</v>
      </c>
      <c r="AJ159" s="30"/>
    </row>
    <row r="160" spans="2:36" x14ac:dyDescent="0.2">
      <c r="B160" s="30" t="s">
        <v>10727</v>
      </c>
      <c r="C160" s="30">
        <v>2010</v>
      </c>
      <c r="D160" s="30" t="s">
        <v>7135</v>
      </c>
      <c r="E160" s="30" t="s">
        <v>7113</v>
      </c>
      <c r="F160" s="30">
        <v>82</v>
      </c>
      <c r="G160" s="30">
        <v>237</v>
      </c>
      <c r="H160" s="30">
        <v>22</v>
      </c>
      <c r="I160" s="30">
        <v>50</v>
      </c>
      <c r="J160" s="30">
        <v>6</v>
      </c>
      <c r="K160" s="30">
        <v>1</v>
      </c>
      <c r="L160" s="30">
        <v>5</v>
      </c>
      <c r="M160" s="30">
        <v>27</v>
      </c>
      <c r="N160" s="30">
        <v>1</v>
      </c>
      <c r="O160" s="30">
        <v>2</v>
      </c>
      <c r="P160" s="30">
        <v>22</v>
      </c>
      <c r="Q160" s="30">
        <v>43</v>
      </c>
      <c r="AJ160" s="30"/>
    </row>
    <row r="161" spans="2:36" x14ac:dyDescent="0.2">
      <c r="B161" s="30" t="s">
        <v>10728</v>
      </c>
      <c r="C161" s="30">
        <v>2010</v>
      </c>
      <c r="D161" s="30" t="s">
        <v>7120</v>
      </c>
      <c r="E161" s="30" t="s">
        <v>7113</v>
      </c>
      <c r="F161" s="30">
        <v>119</v>
      </c>
      <c r="G161" s="30">
        <v>238</v>
      </c>
      <c r="H161" s="30">
        <v>30</v>
      </c>
      <c r="I161" s="30">
        <v>58</v>
      </c>
      <c r="J161" s="30">
        <v>4</v>
      </c>
      <c r="K161" s="30">
        <v>0</v>
      </c>
      <c r="L161" s="30">
        <v>9</v>
      </c>
      <c r="M161" s="30">
        <v>27</v>
      </c>
      <c r="N161" s="30">
        <v>3</v>
      </c>
      <c r="O161" s="30">
        <v>0</v>
      </c>
      <c r="P161" s="30">
        <v>8</v>
      </c>
      <c r="Q161" s="30">
        <v>42</v>
      </c>
      <c r="AJ161" s="30"/>
    </row>
    <row r="162" spans="2:36" x14ac:dyDescent="0.2">
      <c r="B162" s="30" t="s">
        <v>10729</v>
      </c>
      <c r="C162" s="30">
        <v>2010</v>
      </c>
      <c r="D162" s="30" t="s">
        <v>7134</v>
      </c>
      <c r="E162" s="30" t="s">
        <v>7111</v>
      </c>
      <c r="F162" s="30">
        <v>70</v>
      </c>
      <c r="G162" s="30">
        <v>240</v>
      </c>
      <c r="H162" s="30">
        <v>28</v>
      </c>
      <c r="I162" s="30">
        <v>71</v>
      </c>
      <c r="J162" s="30">
        <v>12</v>
      </c>
      <c r="K162" s="30">
        <v>1</v>
      </c>
      <c r="L162" s="30">
        <v>4</v>
      </c>
      <c r="M162" s="30">
        <v>36</v>
      </c>
      <c r="N162" s="30">
        <v>1</v>
      </c>
      <c r="O162" s="30">
        <v>1</v>
      </c>
      <c r="P162" s="30">
        <v>21</v>
      </c>
      <c r="Q162" s="30">
        <v>59</v>
      </c>
      <c r="AJ162" s="30"/>
    </row>
    <row r="163" spans="2:36" x14ac:dyDescent="0.2">
      <c r="B163" s="30" t="s">
        <v>10730</v>
      </c>
      <c r="C163" s="30">
        <v>2010</v>
      </c>
      <c r="D163" s="30" t="s">
        <v>7114</v>
      </c>
      <c r="E163" s="30" t="s">
        <v>7113</v>
      </c>
      <c r="F163" s="30">
        <v>93</v>
      </c>
      <c r="G163" s="30">
        <v>241</v>
      </c>
      <c r="H163" s="30">
        <v>26</v>
      </c>
      <c r="I163" s="30">
        <v>60</v>
      </c>
      <c r="J163" s="30">
        <v>4</v>
      </c>
      <c r="K163" s="30">
        <v>2</v>
      </c>
      <c r="L163" s="30">
        <v>0</v>
      </c>
      <c r="M163" s="30">
        <v>20</v>
      </c>
      <c r="N163" s="30">
        <v>5</v>
      </c>
      <c r="O163" s="30">
        <v>7</v>
      </c>
      <c r="P163" s="30">
        <v>15</v>
      </c>
      <c r="Q163" s="30">
        <v>50</v>
      </c>
      <c r="AJ163" s="30"/>
    </row>
    <row r="164" spans="2:36" x14ac:dyDescent="0.2">
      <c r="B164" s="30" t="s">
        <v>10481</v>
      </c>
      <c r="C164" s="30">
        <v>2010</v>
      </c>
      <c r="D164" s="30" t="s">
        <v>7123</v>
      </c>
      <c r="E164" s="30" t="s">
        <v>7113</v>
      </c>
      <c r="F164" s="30">
        <v>74</v>
      </c>
      <c r="G164" s="30">
        <v>242</v>
      </c>
      <c r="H164" s="30">
        <v>34</v>
      </c>
      <c r="I164" s="30">
        <v>52</v>
      </c>
      <c r="J164" s="30">
        <v>10</v>
      </c>
      <c r="K164" s="30">
        <v>0</v>
      </c>
      <c r="L164" s="30">
        <v>8</v>
      </c>
      <c r="M164" s="30">
        <v>20</v>
      </c>
      <c r="N164" s="30">
        <v>1</v>
      </c>
      <c r="O164" s="30">
        <v>5</v>
      </c>
      <c r="P164" s="30">
        <v>34</v>
      </c>
      <c r="Q164" s="30">
        <v>62</v>
      </c>
      <c r="AJ164" s="30"/>
    </row>
    <row r="165" spans="2:36" x14ac:dyDescent="0.2">
      <c r="B165" s="30" t="s">
        <v>10731</v>
      </c>
      <c r="C165" s="30">
        <v>2010</v>
      </c>
      <c r="D165" s="30" t="s">
        <v>7112</v>
      </c>
      <c r="E165" s="30" t="s">
        <v>7111</v>
      </c>
      <c r="F165" s="30">
        <v>85</v>
      </c>
      <c r="G165" s="30">
        <v>242</v>
      </c>
      <c r="H165" s="30">
        <v>30</v>
      </c>
      <c r="I165" s="30">
        <v>46</v>
      </c>
      <c r="J165" s="30">
        <v>12</v>
      </c>
      <c r="K165" s="30">
        <v>1</v>
      </c>
      <c r="L165" s="30">
        <v>6</v>
      </c>
      <c r="M165" s="30">
        <v>24</v>
      </c>
      <c r="N165" s="30">
        <v>7</v>
      </c>
      <c r="O165" s="30">
        <v>2</v>
      </c>
      <c r="P165" s="30">
        <v>33</v>
      </c>
      <c r="Q165" s="30">
        <v>57</v>
      </c>
      <c r="AJ165" s="30"/>
    </row>
    <row r="166" spans="2:36" x14ac:dyDescent="0.2">
      <c r="B166" s="30" t="s">
        <v>10732</v>
      </c>
      <c r="C166" s="30">
        <v>2010</v>
      </c>
      <c r="D166" s="30" t="s">
        <v>7133</v>
      </c>
      <c r="E166" s="30" t="s">
        <v>7111</v>
      </c>
      <c r="F166" s="30">
        <v>72</v>
      </c>
      <c r="G166" s="30">
        <v>243</v>
      </c>
      <c r="H166" s="30">
        <v>26</v>
      </c>
      <c r="I166" s="30">
        <v>67</v>
      </c>
      <c r="J166" s="30">
        <v>11</v>
      </c>
      <c r="K166" s="30">
        <v>2</v>
      </c>
      <c r="L166" s="30">
        <v>3</v>
      </c>
      <c r="M166" s="30">
        <v>22</v>
      </c>
      <c r="N166" s="30">
        <v>3</v>
      </c>
      <c r="O166" s="30">
        <v>0</v>
      </c>
      <c r="P166" s="30">
        <v>21</v>
      </c>
      <c r="Q166" s="30">
        <v>43</v>
      </c>
      <c r="AJ166" s="30"/>
    </row>
    <row r="167" spans="2:36" x14ac:dyDescent="0.2">
      <c r="B167" s="30" t="s">
        <v>10733</v>
      </c>
      <c r="C167" s="30">
        <v>2010</v>
      </c>
      <c r="D167" s="30" t="s">
        <v>7132</v>
      </c>
      <c r="E167" s="30" t="s">
        <v>7113</v>
      </c>
      <c r="F167" s="30">
        <v>73</v>
      </c>
      <c r="G167" s="30">
        <v>244</v>
      </c>
      <c r="H167" s="30">
        <v>28</v>
      </c>
      <c r="I167" s="30">
        <v>50</v>
      </c>
      <c r="J167" s="30">
        <v>9</v>
      </c>
      <c r="K167" s="30">
        <v>1</v>
      </c>
      <c r="L167" s="30">
        <v>8</v>
      </c>
      <c r="M167" s="30">
        <v>29</v>
      </c>
      <c r="N167" s="30">
        <v>8</v>
      </c>
      <c r="O167" s="30">
        <v>2</v>
      </c>
      <c r="P167" s="30">
        <v>28</v>
      </c>
      <c r="Q167" s="30">
        <v>75</v>
      </c>
      <c r="AJ167" s="30"/>
    </row>
    <row r="168" spans="2:36" x14ac:dyDescent="0.2">
      <c r="B168" s="30" t="s">
        <v>10734</v>
      </c>
      <c r="C168" s="30">
        <v>2010</v>
      </c>
      <c r="D168" s="30" t="s">
        <v>7121</v>
      </c>
      <c r="E168" s="30" t="s">
        <v>7111</v>
      </c>
      <c r="F168" s="30">
        <v>62</v>
      </c>
      <c r="G168" s="30">
        <v>244</v>
      </c>
      <c r="H168" s="30">
        <v>43</v>
      </c>
      <c r="I168" s="30">
        <v>69</v>
      </c>
      <c r="J168" s="30">
        <v>20</v>
      </c>
      <c r="K168" s="30">
        <v>7</v>
      </c>
      <c r="L168" s="30">
        <v>2</v>
      </c>
      <c r="M168" s="30">
        <v>18</v>
      </c>
      <c r="N168" s="30">
        <v>0</v>
      </c>
      <c r="O168" s="30">
        <v>1</v>
      </c>
      <c r="P168" s="30">
        <v>41</v>
      </c>
      <c r="Q168" s="30">
        <v>51</v>
      </c>
      <c r="AJ168" s="30"/>
    </row>
    <row r="169" spans="2:36" x14ac:dyDescent="0.2">
      <c r="B169" s="30" t="s">
        <v>10735</v>
      </c>
      <c r="C169" s="30">
        <v>2010</v>
      </c>
      <c r="D169" s="30" t="s">
        <v>7127</v>
      </c>
      <c r="E169" s="30" t="s">
        <v>7111</v>
      </c>
      <c r="F169" s="30">
        <v>86</v>
      </c>
      <c r="G169" s="30">
        <v>247</v>
      </c>
      <c r="H169" s="30">
        <v>28</v>
      </c>
      <c r="I169" s="30">
        <v>58</v>
      </c>
      <c r="J169" s="30">
        <v>4</v>
      </c>
      <c r="K169" s="30">
        <v>2</v>
      </c>
      <c r="L169" s="30">
        <v>0</v>
      </c>
      <c r="M169" s="30">
        <v>17</v>
      </c>
      <c r="N169" s="30">
        <v>8</v>
      </c>
      <c r="O169" s="30">
        <v>3</v>
      </c>
      <c r="P169" s="30">
        <v>39</v>
      </c>
      <c r="Q169" s="30">
        <v>25</v>
      </c>
      <c r="AJ169" s="30"/>
    </row>
    <row r="170" spans="2:36" x14ac:dyDescent="0.2">
      <c r="B170" s="30" t="s">
        <v>10736</v>
      </c>
      <c r="C170" s="30">
        <v>2010</v>
      </c>
      <c r="D170" s="30" t="s">
        <v>7130</v>
      </c>
      <c r="E170" s="30" t="s">
        <v>7111</v>
      </c>
      <c r="F170" s="30">
        <v>102</v>
      </c>
      <c r="G170" s="30">
        <v>247</v>
      </c>
      <c r="H170" s="30">
        <v>26</v>
      </c>
      <c r="I170" s="30">
        <v>51</v>
      </c>
      <c r="J170" s="30">
        <v>8</v>
      </c>
      <c r="K170" s="30">
        <v>0</v>
      </c>
      <c r="L170" s="30">
        <v>4</v>
      </c>
      <c r="M170" s="30">
        <v>16</v>
      </c>
      <c r="N170" s="30">
        <v>1</v>
      </c>
      <c r="O170" s="30">
        <v>1</v>
      </c>
      <c r="P170" s="30">
        <v>19</v>
      </c>
      <c r="Q170" s="30">
        <v>43</v>
      </c>
      <c r="AJ170" s="30"/>
    </row>
    <row r="171" spans="2:36" x14ac:dyDescent="0.2">
      <c r="B171" s="30" t="s">
        <v>10737</v>
      </c>
      <c r="C171" s="30">
        <v>2010</v>
      </c>
      <c r="D171" s="30" t="s">
        <v>7127</v>
      </c>
      <c r="E171" s="30" t="s">
        <v>7111</v>
      </c>
      <c r="F171" s="30">
        <v>74</v>
      </c>
      <c r="G171" s="30">
        <v>249</v>
      </c>
      <c r="H171" s="30">
        <v>30</v>
      </c>
      <c r="I171" s="30">
        <v>56</v>
      </c>
      <c r="J171" s="30">
        <v>11</v>
      </c>
      <c r="K171" s="30">
        <v>0</v>
      </c>
      <c r="L171" s="30">
        <v>12</v>
      </c>
      <c r="M171" s="30">
        <v>34</v>
      </c>
      <c r="N171" s="30">
        <v>0</v>
      </c>
      <c r="O171" s="30">
        <v>0</v>
      </c>
      <c r="P171" s="30">
        <v>8</v>
      </c>
      <c r="Q171" s="30">
        <v>39</v>
      </c>
      <c r="AJ171" s="30"/>
    </row>
    <row r="172" spans="2:36" x14ac:dyDescent="0.2">
      <c r="B172" s="30" t="s">
        <v>10738</v>
      </c>
      <c r="C172" s="30">
        <v>2010</v>
      </c>
      <c r="D172" s="30" t="s">
        <v>7122</v>
      </c>
      <c r="E172" s="30" t="s">
        <v>7111</v>
      </c>
      <c r="F172" s="30">
        <v>65</v>
      </c>
      <c r="G172" s="30">
        <v>250</v>
      </c>
      <c r="H172" s="30">
        <v>30</v>
      </c>
      <c r="I172" s="30">
        <v>70</v>
      </c>
      <c r="J172" s="30">
        <v>9</v>
      </c>
      <c r="K172" s="30">
        <v>4</v>
      </c>
      <c r="L172" s="30">
        <v>0</v>
      </c>
      <c r="M172" s="30">
        <v>25</v>
      </c>
      <c r="N172" s="30">
        <v>0</v>
      </c>
      <c r="O172" s="30">
        <v>1</v>
      </c>
      <c r="P172" s="30">
        <v>11</v>
      </c>
      <c r="Q172" s="30">
        <v>45</v>
      </c>
      <c r="AJ172" s="30"/>
    </row>
    <row r="173" spans="2:36" x14ac:dyDescent="0.2">
      <c r="B173" s="30" t="s">
        <v>10739</v>
      </c>
      <c r="C173" s="30">
        <v>2010</v>
      </c>
      <c r="D173" s="30" t="s">
        <v>7125</v>
      </c>
      <c r="E173" s="30" t="s">
        <v>7113</v>
      </c>
      <c r="F173" s="30">
        <v>88</v>
      </c>
      <c r="G173" s="30">
        <v>252</v>
      </c>
      <c r="H173" s="30">
        <v>24</v>
      </c>
      <c r="I173" s="30">
        <v>60</v>
      </c>
      <c r="J173" s="30">
        <v>11</v>
      </c>
      <c r="K173" s="30">
        <v>1</v>
      </c>
      <c r="L173" s="30">
        <v>1</v>
      </c>
      <c r="M173" s="30">
        <v>20</v>
      </c>
      <c r="N173" s="30">
        <v>6</v>
      </c>
      <c r="O173" s="30">
        <v>2</v>
      </c>
      <c r="P173" s="30">
        <v>28</v>
      </c>
      <c r="Q173" s="30">
        <v>50</v>
      </c>
      <c r="AJ173" s="30"/>
    </row>
    <row r="174" spans="2:36" x14ac:dyDescent="0.2">
      <c r="B174" s="30" t="s">
        <v>10740</v>
      </c>
      <c r="C174" s="30">
        <v>2010</v>
      </c>
      <c r="D174" s="30" t="s">
        <v>7120</v>
      </c>
      <c r="E174" s="30" t="s">
        <v>7113</v>
      </c>
      <c r="F174" s="30">
        <v>68</v>
      </c>
      <c r="G174" s="30">
        <v>253</v>
      </c>
      <c r="H174" s="30">
        <v>26</v>
      </c>
      <c r="I174" s="30">
        <v>69</v>
      </c>
      <c r="J174" s="30">
        <v>17</v>
      </c>
      <c r="K174" s="30">
        <v>1</v>
      </c>
      <c r="L174" s="30">
        <v>6</v>
      </c>
      <c r="M174" s="30">
        <v>34</v>
      </c>
      <c r="N174" s="30">
        <v>1</v>
      </c>
      <c r="O174" s="30">
        <v>2</v>
      </c>
      <c r="P174" s="30">
        <v>21</v>
      </c>
      <c r="Q174" s="30">
        <v>41</v>
      </c>
      <c r="AJ174" s="30"/>
    </row>
    <row r="175" spans="2:36" x14ac:dyDescent="0.2">
      <c r="B175" s="30" t="s">
        <v>10741</v>
      </c>
      <c r="C175" s="30">
        <v>2010</v>
      </c>
      <c r="D175" s="30" t="s">
        <v>7121</v>
      </c>
      <c r="E175" s="30" t="s">
        <v>7111</v>
      </c>
      <c r="F175" s="30">
        <v>127</v>
      </c>
      <c r="G175" s="30">
        <v>254</v>
      </c>
      <c r="H175" s="30">
        <v>25</v>
      </c>
      <c r="I175" s="30">
        <v>56</v>
      </c>
      <c r="J175" s="30">
        <v>12</v>
      </c>
      <c r="K175" s="30">
        <v>4</v>
      </c>
      <c r="L175" s="30">
        <v>4</v>
      </c>
      <c r="M175" s="30">
        <v>39</v>
      </c>
      <c r="N175" s="30">
        <v>0</v>
      </c>
      <c r="O175" s="30">
        <v>2</v>
      </c>
      <c r="P175" s="30">
        <v>26</v>
      </c>
      <c r="Q175" s="30">
        <v>76</v>
      </c>
      <c r="AJ175" s="30"/>
    </row>
    <row r="176" spans="2:36" x14ac:dyDescent="0.2">
      <c r="B176" s="30" t="s">
        <v>10742</v>
      </c>
      <c r="C176" s="30">
        <v>2010</v>
      </c>
      <c r="D176" s="30" t="s">
        <v>7128</v>
      </c>
      <c r="E176" s="30" t="s">
        <v>7113</v>
      </c>
      <c r="F176" s="30">
        <v>80</v>
      </c>
      <c r="G176" s="30">
        <v>255</v>
      </c>
      <c r="H176" s="30">
        <v>31</v>
      </c>
      <c r="I176" s="30">
        <v>69</v>
      </c>
      <c r="J176" s="30">
        <v>8</v>
      </c>
      <c r="K176" s="30">
        <v>2</v>
      </c>
      <c r="L176" s="30">
        <v>7</v>
      </c>
      <c r="M176" s="30">
        <v>31</v>
      </c>
      <c r="N176" s="30">
        <v>2</v>
      </c>
      <c r="O176" s="30">
        <v>2</v>
      </c>
      <c r="P176" s="30">
        <v>19</v>
      </c>
      <c r="Q176" s="30">
        <v>65</v>
      </c>
      <c r="AJ176" s="30"/>
    </row>
    <row r="177" spans="2:36" x14ac:dyDescent="0.2">
      <c r="B177" s="30" t="s">
        <v>10683</v>
      </c>
      <c r="C177" s="30">
        <v>2010</v>
      </c>
      <c r="D177" s="30" t="s">
        <v>7124</v>
      </c>
      <c r="E177" s="30" t="s">
        <v>7111</v>
      </c>
      <c r="F177" s="30">
        <v>82</v>
      </c>
      <c r="G177" s="30">
        <v>256</v>
      </c>
      <c r="H177" s="30">
        <v>29</v>
      </c>
      <c r="I177" s="30">
        <v>69</v>
      </c>
      <c r="J177" s="30">
        <v>15</v>
      </c>
      <c r="K177" s="30">
        <v>4</v>
      </c>
      <c r="L177" s="30">
        <v>1</v>
      </c>
      <c r="M177" s="30">
        <v>30</v>
      </c>
      <c r="N177" s="30">
        <v>2</v>
      </c>
      <c r="O177" s="30">
        <v>2</v>
      </c>
      <c r="P177" s="30">
        <v>30</v>
      </c>
      <c r="Q177" s="30">
        <v>49</v>
      </c>
      <c r="AJ177" s="30"/>
    </row>
    <row r="178" spans="2:36" x14ac:dyDescent="0.2">
      <c r="B178" s="30" t="s">
        <v>10743</v>
      </c>
      <c r="C178" s="30">
        <v>2010</v>
      </c>
      <c r="D178" s="30" t="s">
        <v>7122</v>
      </c>
      <c r="E178" s="30" t="s">
        <v>7111</v>
      </c>
      <c r="F178" s="30">
        <v>83</v>
      </c>
      <c r="G178" s="30">
        <v>258</v>
      </c>
      <c r="H178" s="30">
        <v>17</v>
      </c>
      <c r="I178" s="30">
        <v>58</v>
      </c>
      <c r="J178" s="30">
        <v>7</v>
      </c>
      <c r="K178" s="30">
        <v>0</v>
      </c>
      <c r="L178" s="30">
        <v>1</v>
      </c>
      <c r="M178" s="30">
        <v>21</v>
      </c>
      <c r="N178" s="30">
        <v>0</v>
      </c>
      <c r="O178" s="30">
        <v>1</v>
      </c>
      <c r="P178" s="30">
        <v>13</v>
      </c>
      <c r="Q178" s="30">
        <v>71</v>
      </c>
      <c r="AJ178" s="30"/>
    </row>
    <row r="179" spans="2:36" x14ac:dyDescent="0.2">
      <c r="B179" s="30" t="s">
        <v>10744</v>
      </c>
      <c r="C179" s="30">
        <v>2010</v>
      </c>
      <c r="D179" s="30" t="s">
        <v>7094</v>
      </c>
      <c r="E179" s="30" t="s">
        <v>7111</v>
      </c>
      <c r="F179" s="30">
        <v>88</v>
      </c>
      <c r="G179" s="30">
        <v>259</v>
      </c>
      <c r="H179" s="30">
        <v>24</v>
      </c>
      <c r="I179" s="30">
        <v>66</v>
      </c>
      <c r="J179" s="30">
        <v>21</v>
      </c>
      <c r="K179" s="30">
        <v>2</v>
      </c>
      <c r="L179" s="30">
        <v>7</v>
      </c>
      <c r="M179" s="30">
        <v>37</v>
      </c>
      <c r="N179" s="30">
        <v>2</v>
      </c>
      <c r="O179" s="30">
        <v>1</v>
      </c>
      <c r="P179" s="30">
        <v>36</v>
      </c>
      <c r="Q179" s="30">
        <v>68</v>
      </c>
      <c r="AJ179" s="30"/>
    </row>
    <row r="180" spans="2:36" x14ac:dyDescent="0.2">
      <c r="B180" s="30" t="s">
        <v>10676</v>
      </c>
      <c r="C180" s="30">
        <v>2010</v>
      </c>
      <c r="D180" s="30" t="s">
        <v>7112</v>
      </c>
      <c r="E180" s="30" t="s">
        <v>7111</v>
      </c>
      <c r="F180" s="30">
        <v>75</v>
      </c>
      <c r="G180" s="30">
        <v>261</v>
      </c>
      <c r="H180" s="30">
        <v>28</v>
      </c>
      <c r="I180" s="30">
        <v>62</v>
      </c>
      <c r="J180" s="30">
        <v>12</v>
      </c>
      <c r="K180" s="30">
        <v>0</v>
      </c>
      <c r="L180" s="30">
        <v>0</v>
      </c>
      <c r="M180" s="30">
        <v>19</v>
      </c>
      <c r="N180" s="30">
        <v>5</v>
      </c>
      <c r="O180" s="30">
        <v>1</v>
      </c>
      <c r="P180" s="30">
        <v>37</v>
      </c>
      <c r="Q180" s="30">
        <v>31</v>
      </c>
      <c r="AJ180" s="30"/>
    </row>
    <row r="181" spans="2:36" x14ac:dyDescent="0.2">
      <c r="B181" s="30" t="s">
        <v>10745</v>
      </c>
      <c r="C181" s="30">
        <v>2010</v>
      </c>
      <c r="D181" s="30" t="s">
        <v>7119</v>
      </c>
      <c r="E181" s="30" t="s">
        <v>7113</v>
      </c>
      <c r="F181" s="30">
        <v>87</v>
      </c>
      <c r="G181" s="30">
        <v>262</v>
      </c>
      <c r="H181" s="30">
        <v>29</v>
      </c>
      <c r="I181" s="30">
        <v>51</v>
      </c>
      <c r="J181" s="30">
        <v>15</v>
      </c>
      <c r="K181" s="30">
        <v>0</v>
      </c>
      <c r="L181" s="30">
        <v>3</v>
      </c>
      <c r="M181" s="30">
        <v>22</v>
      </c>
      <c r="N181" s="30">
        <v>8</v>
      </c>
      <c r="O181" s="30">
        <v>1</v>
      </c>
      <c r="P181" s="30">
        <v>26</v>
      </c>
      <c r="Q181" s="30">
        <v>55</v>
      </c>
      <c r="AJ181" s="30"/>
    </row>
    <row r="182" spans="2:36" x14ac:dyDescent="0.2">
      <c r="B182" s="30" t="s">
        <v>10746</v>
      </c>
      <c r="C182" s="30">
        <v>2010</v>
      </c>
      <c r="D182" s="30" t="s">
        <v>7122</v>
      </c>
      <c r="E182" s="30" t="s">
        <v>7111</v>
      </c>
      <c r="F182" s="30">
        <v>88</v>
      </c>
      <c r="G182" s="30">
        <v>265</v>
      </c>
      <c r="H182" s="30">
        <v>13</v>
      </c>
      <c r="I182" s="30">
        <v>62</v>
      </c>
      <c r="J182" s="30">
        <v>10</v>
      </c>
      <c r="K182" s="30">
        <v>0</v>
      </c>
      <c r="L182" s="30">
        <v>4</v>
      </c>
      <c r="M182" s="30">
        <v>20</v>
      </c>
      <c r="N182" s="30">
        <v>0</v>
      </c>
      <c r="O182" s="30">
        <v>0</v>
      </c>
      <c r="P182" s="30">
        <v>8</v>
      </c>
      <c r="Q182" s="30">
        <v>59</v>
      </c>
      <c r="AJ182" s="30"/>
    </row>
    <row r="183" spans="2:36" x14ac:dyDescent="0.2">
      <c r="B183" s="30" t="s">
        <v>10747</v>
      </c>
      <c r="C183" s="30">
        <v>2010</v>
      </c>
      <c r="D183" s="30" t="s">
        <v>7126</v>
      </c>
      <c r="E183" s="30" t="s">
        <v>7113</v>
      </c>
      <c r="F183" s="30">
        <v>93</v>
      </c>
      <c r="G183" s="30">
        <v>266</v>
      </c>
      <c r="H183" s="30">
        <v>27</v>
      </c>
      <c r="I183" s="30">
        <v>72</v>
      </c>
      <c r="J183" s="30">
        <v>11</v>
      </c>
      <c r="K183" s="30">
        <v>3</v>
      </c>
      <c r="L183" s="30">
        <v>0</v>
      </c>
      <c r="M183" s="30">
        <v>38</v>
      </c>
      <c r="N183" s="30">
        <v>1</v>
      </c>
      <c r="O183" s="30">
        <v>1</v>
      </c>
      <c r="P183" s="30">
        <v>33</v>
      </c>
      <c r="Q183" s="30">
        <v>42</v>
      </c>
      <c r="AJ183" s="30"/>
    </row>
    <row r="184" spans="2:36" x14ac:dyDescent="0.2">
      <c r="B184" s="30" t="s">
        <v>10748</v>
      </c>
      <c r="C184" s="30">
        <v>2010</v>
      </c>
      <c r="D184" s="30" t="s">
        <v>7140</v>
      </c>
      <c r="E184" s="30" t="s">
        <v>7111</v>
      </c>
      <c r="F184" s="30">
        <v>98</v>
      </c>
      <c r="G184" s="30">
        <v>266</v>
      </c>
      <c r="H184" s="30">
        <v>36</v>
      </c>
      <c r="I184" s="30">
        <v>77</v>
      </c>
      <c r="J184" s="30">
        <v>12</v>
      </c>
      <c r="K184" s="30">
        <v>2</v>
      </c>
      <c r="L184" s="30">
        <v>15</v>
      </c>
      <c r="M184" s="30">
        <v>41</v>
      </c>
      <c r="N184" s="30">
        <v>0</v>
      </c>
      <c r="O184" s="30">
        <v>1</v>
      </c>
      <c r="P184" s="30">
        <v>22</v>
      </c>
      <c r="Q184" s="30">
        <v>64</v>
      </c>
      <c r="AJ184" s="30"/>
    </row>
    <row r="185" spans="2:36" x14ac:dyDescent="0.2">
      <c r="B185" s="30" t="s">
        <v>10749</v>
      </c>
      <c r="C185" s="30">
        <v>2010</v>
      </c>
      <c r="D185" s="30" t="s">
        <v>7112</v>
      </c>
      <c r="E185" s="30" t="s">
        <v>7111</v>
      </c>
      <c r="F185" s="30">
        <v>72</v>
      </c>
      <c r="G185" s="30">
        <v>267</v>
      </c>
      <c r="H185" s="30">
        <v>27</v>
      </c>
      <c r="I185" s="30">
        <v>64</v>
      </c>
      <c r="J185" s="30">
        <v>17</v>
      </c>
      <c r="K185" s="30">
        <v>2</v>
      </c>
      <c r="L185" s="30">
        <v>6</v>
      </c>
      <c r="M185" s="30">
        <v>38</v>
      </c>
      <c r="N185" s="30">
        <v>0</v>
      </c>
      <c r="O185" s="30">
        <v>2</v>
      </c>
      <c r="P185" s="30">
        <v>14</v>
      </c>
      <c r="Q185" s="30">
        <v>53</v>
      </c>
      <c r="AJ185" s="30"/>
    </row>
    <row r="186" spans="2:36" x14ac:dyDescent="0.2">
      <c r="B186" s="30" t="s">
        <v>10750</v>
      </c>
      <c r="C186" s="30">
        <v>2010</v>
      </c>
      <c r="D186" s="30" t="s">
        <v>7138</v>
      </c>
      <c r="E186" s="30" t="s">
        <v>7113</v>
      </c>
      <c r="F186" s="30">
        <v>100</v>
      </c>
      <c r="G186" s="30">
        <v>270</v>
      </c>
      <c r="H186" s="30">
        <v>22</v>
      </c>
      <c r="I186" s="30">
        <v>62</v>
      </c>
      <c r="J186" s="30">
        <v>13</v>
      </c>
      <c r="K186" s="30">
        <v>0</v>
      </c>
      <c r="L186" s="30">
        <v>6</v>
      </c>
      <c r="M186" s="30">
        <v>43</v>
      </c>
      <c r="N186" s="30">
        <v>0</v>
      </c>
      <c r="O186" s="30">
        <v>0</v>
      </c>
      <c r="P186" s="30">
        <v>30</v>
      </c>
      <c r="Q186" s="30">
        <v>61</v>
      </c>
      <c r="AJ186" s="30"/>
    </row>
    <row r="187" spans="2:36" x14ac:dyDescent="0.2">
      <c r="B187" s="30" t="s">
        <v>10751</v>
      </c>
      <c r="C187" s="30">
        <v>2010</v>
      </c>
      <c r="D187" s="30" t="s">
        <v>7120</v>
      </c>
      <c r="E187" s="30" t="s">
        <v>7113</v>
      </c>
      <c r="F187" s="30">
        <v>89</v>
      </c>
      <c r="G187" s="30">
        <v>270</v>
      </c>
      <c r="H187" s="30">
        <v>22</v>
      </c>
      <c r="I187" s="30">
        <v>56</v>
      </c>
      <c r="J187" s="30">
        <v>11</v>
      </c>
      <c r="K187" s="30">
        <v>0</v>
      </c>
      <c r="L187" s="30">
        <v>5</v>
      </c>
      <c r="M187" s="30">
        <v>25</v>
      </c>
      <c r="N187" s="30">
        <v>3</v>
      </c>
      <c r="O187" s="30">
        <v>1</v>
      </c>
      <c r="P187" s="30">
        <v>18</v>
      </c>
      <c r="Q187" s="30">
        <v>57</v>
      </c>
      <c r="AJ187" s="30"/>
    </row>
    <row r="188" spans="2:36" x14ac:dyDescent="0.2">
      <c r="B188" s="30" t="s">
        <v>10752</v>
      </c>
      <c r="C188" s="30">
        <v>2010</v>
      </c>
      <c r="D188" s="30" t="s">
        <v>7131</v>
      </c>
      <c r="E188" s="30" t="s">
        <v>7111</v>
      </c>
      <c r="F188" s="30">
        <v>85</v>
      </c>
      <c r="G188" s="30">
        <v>273</v>
      </c>
      <c r="H188" s="30">
        <v>33</v>
      </c>
      <c r="I188" s="30">
        <v>68</v>
      </c>
      <c r="J188" s="30">
        <v>18</v>
      </c>
      <c r="K188" s="30">
        <v>2</v>
      </c>
      <c r="L188" s="30">
        <v>8</v>
      </c>
      <c r="M188" s="30">
        <v>43</v>
      </c>
      <c r="N188" s="30">
        <v>0</v>
      </c>
      <c r="O188" s="30">
        <v>5</v>
      </c>
      <c r="P188" s="30">
        <v>25</v>
      </c>
      <c r="Q188" s="30">
        <v>66</v>
      </c>
      <c r="AJ188" s="30"/>
    </row>
    <row r="189" spans="2:36" x14ac:dyDescent="0.2">
      <c r="B189" s="30" t="s">
        <v>10753</v>
      </c>
      <c r="C189" s="30">
        <v>2010</v>
      </c>
      <c r="D189" s="30" t="s">
        <v>7119</v>
      </c>
      <c r="E189" s="30" t="s">
        <v>7113</v>
      </c>
      <c r="F189" s="30">
        <v>91</v>
      </c>
      <c r="G189" s="30">
        <v>275</v>
      </c>
      <c r="H189" s="30">
        <v>22</v>
      </c>
      <c r="I189" s="30">
        <v>53</v>
      </c>
      <c r="J189" s="30">
        <v>12</v>
      </c>
      <c r="K189" s="30">
        <v>0</v>
      </c>
      <c r="L189" s="30">
        <v>2</v>
      </c>
      <c r="M189" s="30">
        <v>24</v>
      </c>
      <c r="N189" s="30">
        <v>1</v>
      </c>
      <c r="O189" s="30">
        <v>2</v>
      </c>
      <c r="P189" s="30">
        <v>28</v>
      </c>
      <c r="Q189" s="30">
        <v>61</v>
      </c>
      <c r="AJ189" s="30"/>
    </row>
    <row r="190" spans="2:36" x14ac:dyDescent="0.2">
      <c r="B190" s="30" t="s">
        <v>10754</v>
      </c>
      <c r="C190" s="30">
        <v>2010</v>
      </c>
      <c r="D190" s="30" t="s">
        <v>7123</v>
      </c>
      <c r="E190" s="30" t="s">
        <v>7113</v>
      </c>
      <c r="F190" s="30">
        <v>84</v>
      </c>
      <c r="G190" s="30">
        <v>276</v>
      </c>
      <c r="H190" s="30">
        <v>36</v>
      </c>
      <c r="I190" s="30">
        <v>82</v>
      </c>
      <c r="J190" s="30">
        <v>20</v>
      </c>
      <c r="K190" s="30">
        <v>0</v>
      </c>
      <c r="L190" s="30">
        <v>13</v>
      </c>
      <c r="M190" s="30">
        <v>43</v>
      </c>
      <c r="N190" s="30">
        <v>0</v>
      </c>
      <c r="O190" s="30">
        <v>0</v>
      </c>
      <c r="P190" s="30">
        <v>36</v>
      </c>
      <c r="Q190" s="30">
        <v>74</v>
      </c>
      <c r="AJ190" s="30"/>
    </row>
    <row r="191" spans="2:36" x14ac:dyDescent="0.2">
      <c r="B191" s="30" t="s">
        <v>10755</v>
      </c>
      <c r="C191" s="30">
        <v>2010</v>
      </c>
      <c r="D191" s="30" t="s">
        <v>7125</v>
      </c>
      <c r="E191" s="30" t="s">
        <v>7113</v>
      </c>
      <c r="F191" s="30">
        <v>108</v>
      </c>
      <c r="G191" s="30">
        <v>276</v>
      </c>
      <c r="H191" s="30">
        <v>48</v>
      </c>
      <c r="I191" s="30">
        <v>78</v>
      </c>
      <c r="J191" s="30">
        <v>16</v>
      </c>
      <c r="K191" s="30">
        <v>2</v>
      </c>
      <c r="L191" s="30">
        <v>25</v>
      </c>
      <c r="M191" s="30">
        <v>59</v>
      </c>
      <c r="N191" s="30">
        <v>0</v>
      </c>
      <c r="O191" s="30">
        <v>0</v>
      </c>
      <c r="P191" s="30">
        <v>60</v>
      </c>
      <c r="Q191" s="30">
        <v>82</v>
      </c>
      <c r="AJ191" s="30"/>
    </row>
    <row r="192" spans="2:36" x14ac:dyDescent="0.2">
      <c r="B192" s="30" t="s">
        <v>10756</v>
      </c>
      <c r="C192" s="30">
        <v>2010</v>
      </c>
      <c r="D192" s="30" t="s">
        <v>7099</v>
      </c>
      <c r="E192" s="30" t="s">
        <v>7111</v>
      </c>
      <c r="F192" s="30">
        <v>75</v>
      </c>
      <c r="G192" s="30">
        <v>277</v>
      </c>
      <c r="H192" s="30">
        <v>24</v>
      </c>
      <c r="I192" s="30">
        <v>70</v>
      </c>
      <c r="J192" s="30">
        <v>9</v>
      </c>
      <c r="K192" s="30">
        <v>0</v>
      </c>
      <c r="L192" s="30">
        <v>4</v>
      </c>
      <c r="M192" s="30">
        <v>26</v>
      </c>
      <c r="N192" s="30">
        <v>4</v>
      </c>
      <c r="O192" s="30">
        <v>2</v>
      </c>
      <c r="P192" s="30">
        <v>18</v>
      </c>
      <c r="Q192" s="30">
        <v>44</v>
      </c>
      <c r="AJ192" s="30"/>
    </row>
    <row r="193" spans="2:36" x14ac:dyDescent="0.2">
      <c r="B193" s="30" t="s">
        <v>10757</v>
      </c>
      <c r="C193" s="30">
        <v>2010</v>
      </c>
      <c r="D193" s="30" t="s">
        <v>7116</v>
      </c>
      <c r="E193" s="30" t="s">
        <v>7113</v>
      </c>
      <c r="F193" s="30">
        <v>107</v>
      </c>
      <c r="G193" s="30">
        <v>278</v>
      </c>
      <c r="H193" s="30">
        <v>41</v>
      </c>
      <c r="I193" s="30">
        <v>64</v>
      </c>
      <c r="J193" s="30">
        <v>12</v>
      </c>
      <c r="K193" s="30">
        <v>1</v>
      </c>
      <c r="L193" s="30">
        <v>19</v>
      </c>
      <c r="M193" s="30">
        <v>48</v>
      </c>
      <c r="N193" s="30">
        <v>9</v>
      </c>
      <c r="O193" s="30">
        <v>2</v>
      </c>
      <c r="P193" s="30">
        <v>45</v>
      </c>
      <c r="Q193" s="30">
        <v>73</v>
      </c>
      <c r="AJ193" s="30"/>
    </row>
    <row r="194" spans="2:36" x14ac:dyDescent="0.2">
      <c r="B194" s="30" t="s">
        <v>10758</v>
      </c>
      <c r="C194" s="30">
        <v>2010</v>
      </c>
      <c r="D194" s="30" t="s">
        <v>7112</v>
      </c>
      <c r="E194" s="30" t="s">
        <v>7111</v>
      </c>
      <c r="F194" s="30">
        <v>131</v>
      </c>
      <c r="G194" s="30">
        <v>281</v>
      </c>
      <c r="H194" s="30">
        <v>38</v>
      </c>
      <c r="I194" s="30">
        <v>72</v>
      </c>
      <c r="J194" s="30">
        <v>21</v>
      </c>
      <c r="K194" s="30">
        <v>1</v>
      </c>
      <c r="L194" s="30">
        <v>11</v>
      </c>
      <c r="M194" s="30">
        <v>51</v>
      </c>
      <c r="N194" s="30">
        <v>0</v>
      </c>
      <c r="O194" s="30">
        <v>0</v>
      </c>
      <c r="P194" s="30">
        <v>33</v>
      </c>
      <c r="Q194" s="30">
        <v>75</v>
      </c>
      <c r="AJ194" s="30"/>
    </row>
    <row r="195" spans="2:36" x14ac:dyDescent="0.2">
      <c r="B195" s="30" t="s">
        <v>10707</v>
      </c>
      <c r="C195" s="30">
        <v>2010</v>
      </c>
      <c r="D195" s="30" t="s">
        <v>7134</v>
      </c>
      <c r="E195" s="30" t="s">
        <v>7111</v>
      </c>
      <c r="F195" s="30">
        <v>77</v>
      </c>
      <c r="G195" s="30">
        <v>281</v>
      </c>
      <c r="H195" s="30">
        <v>44</v>
      </c>
      <c r="I195" s="30">
        <v>79</v>
      </c>
      <c r="J195" s="30">
        <v>20</v>
      </c>
      <c r="K195" s="30">
        <v>2</v>
      </c>
      <c r="L195" s="30">
        <v>11</v>
      </c>
      <c r="M195" s="30">
        <v>43</v>
      </c>
      <c r="N195" s="30">
        <v>0</v>
      </c>
      <c r="O195" s="30">
        <v>3</v>
      </c>
      <c r="P195" s="30">
        <v>24</v>
      </c>
      <c r="Q195" s="30">
        <v>64</v>
      </c>
      <c r="AJ195" s="30"/>
    </row>
    <row r="196" spans="2:36" x14ac:dyDescent="0.2">
      <c r="B196" s="30" t="s">
        <v>10759</v>
      </c>
      <c r="C196" s="30">
        <v>2010</v>
      </c>
      <c r="D196" s="30" t="s">
        <v>7119</v>
      </c>
      <c r="E196" s="30" t="s">
        <v>7113</v>
      </c>
      <c r="F196" s="30">
        <v>78</v>
      </c>
      <c r="G196" s="30">
        <v>282</v>
      </c>
      <c r="H196" s="30">
        <v>29</v>
      </c>
      <c r="I196" s="30">
        <v>66</v>
      </c>
      <c r="J196" s="30">
        <v>14</v>
      </c>
      <c r="K196" s="30">
        <v>0</v>
      </c>
      <c r="L196" s="30">
        <v>13</v>
      </c>
      <c r="M196" s="30">
        <v>29</v>
      </c>
      <c r="N196" s="30">
        <v>1</v>
      </c>
      <c r="O196" s="30">
        <v>2</v>
      </c>
      <c r="P196" s="30">
        <v>13</v>
      </c>
      <c r="Q196" s="30">
        <v>75</v>
      </c>
      <c r="AJ196" s="30"/>
    </row>
    <row r="197" spans="2:36" x14ac:dyDescent="0.2">
      <c r="B197" s="30" t="s">
        <v>10760</v>
      </c>
      <c r="C197" s="30">
        <v>2010</v>
      </c>
      <c r="D197" s="30" t="s">
        <v>7131</v>
      </c>
      <c r="E197" s="30" t="s">
        <v>7111</v>
      </c>
      <c r="F197" s="30">
        <v>99</v>
      </c>
      <c r="G197" s="30">
        <v>284</v>
      </c>
      <c r="H197" s="30">
        <v>41</v>
      </c>
      <c r="I197" s="30">
        <v>77</v>
      </c>
      <c r="J197" s="30">
        <v>15</v>
      </c>
      <c r="K197" s="30">
        <v>2</v>
      </c>
      <c r="L197" s="30">
        <v>9</v>
      </c>
      <c r="M197" s="30">
        <v>36</v>
      </c>
      <c r="N197" s="30">
        <v>8</v>
      </c>
      <c r="O197" s="30">
        <v>4</v>
      </c>
      <c r="P197" s="30">
        <v>27</v>
      </c>
      <c r="Q197" s="30">
        <v>51</v>
      </c>
      <c r="AJ197" s="30"/>
    </row>
    <row r="198" spans="2:36" x14ac:dyDescent="0.2">
      <c r="B198" s="30" t="s">
        <v>10761</v>
      </c>
      <c r="C198" s="30">
        <v>2010</v>
      </c>
      <c r="D198" s="30" t="s">
        <v>7134</v>
      </c>
      <c r="E198" s="30" t="s">
        <v>7111</v>
      </c>
      <c r="F198" s="30">
        <v>105</v>
      </c>
      <c r="G198" s="30">
        <v>287</v>
      </c>
      <c r="H198" s="30">
        <v>47</v>
      </c>
      <c r="I198" s="30">
        <v>86</v>
      </c>
      <c r="J198" s="30">
        <v>19</v>
      </c>
      <c r="K198" s="30">
        <v>2</v>
      </c>
      <c r="L198" s="30">
        <v>4</v>
      </c>
      <c r="M198" s="30">
        <v>27</v>
      </c>
      <c r="N198" s="30">
        <v>2</v>
      </c>
      <c r="O198" s="30">
        <v>4</v>
      </c>
      <c r="P198" s="30">
        <v>24</v>
      </c>
      <c r="Q198" s="30">
        <v>50</v>
      </c>
      <c r="AJ198" s="30"/>
    </row>
    <row r="199" spans="2:36" x14ac:dyDescent="0.2">
      <c r="B199" s="30" t="s">
        <v>10762</v>
      </c>
      <c r="C199" s="30">
        <v>2010</v>
      </c>
      <c r="D199" s="30" t="s">
        <v>7114</v>
      </c>
      <c r="E199" s="30" t="s">
        <v>7113</v>
      </c>
      <c r="F199" s="30">
        <v>82</v>
      </c>
      <c r="G199" s="30">
        <v>288</v>
      </c>
      <c r="H199" s="30">
        <v>39</v>
      </c>
      <c r="I199" s="30">
        <v>79</v>
      </c>
      <c r="J199" s="30">
        <v>15</v>
      </c>
      <c r="K199" s="30">
        <v>5</v>
      </c>
      <c r="L199" s="30">
        <v>5</v>
      </c>
      <c r="M199" s="30">
        <v>31</v>
      </c>
      <c r="N199" s="30">
        <v>5</v>
      </c>
      <c r="O199" s="30">
        <v>2</v>
      </c>
      <c r="P199" s="30">
        <v>13</v>
      </c>
      <c r="Q199" s="30">
        <v>52</v>
      </c>
      <c r="AJ199" s="30"/>
    </row>
    <row r="200" spans="2:36" x14ac:dyDescent="0.2">
      <c r="B200" s="30" t="s">
        <v>10763</v>
      </c>
      <c r="C200" s="30">
        <v>2010</v>
      </c>
      <c r="D200" s="30" t="s">
        <v>7133</v>
      </c>
      <c r="E200" s="30" t="s">
        <v>7111</v>
      </c>
      <c r="F200" s="30">
        <v>96</v>
      </c>
      <c r="G200" s="30">
        <v>289</v>
      </c>
      <c r="H200" s="30">
        <v>41</v>
      </c>
      <c r="I200" s="30">
        <v>77</v>
      </c>
      <c r="J200" s="30">
        <v>16</v>
      </c>
      <c r="K200" s="30">
        <v>0</v>
      </c>
      <c r="L200" s="30">
        <v>18</v>
      </c>
      <c r="M200" s="30">
        <v>51</v>
      </c>
      <c r="N200" s="30">
        <v>0</v>
      </c>
      <c r="O200" s="30">
        <v>2</v>
      </c>
      <c r="P200" s="30">
        <v>47</v>
      </c>
      <c r="Q200" s="30">
        <v>77</v>
      </c>
      <c r="AJ200" s="30"/>
    </row>
    <row r="201" spans="2:36" x14ac:dyDescent="0.2">
      <c r="B201" s="30" t="s">
        <v>10547</v>
      </c>
      <c r="C201" s="30">
        <v>2010</v>
      </c>
      <c r="D201" s="30" t="s">
        <v>7122</v>
      </c>
      <c r="E201" s="30" t="s">
        <v>7111</v>
      </c>
      <c r="F201" s="30">
        <v>97</v>
      </c>
      <c r="G201" s="30">
        <v>289</v>
      </c>
      <c r="H201" s="30">
        <v>22</v>
      </c>
      <c r="I201" s="30">
        <v>64</v>
      </c>
      <c r="J201" s="30">
        <v>12</v>
      </c>
      <c r="K201" s="30">
        <v>1</v>
      </c>
      <c r="L201" s="30">
        <v>4</v>
      </c>
      <c r="M201" s="30">
        <v>31</v>
      </c>
      <c r="N201" s="30">
        <v>1</v>
      </c>
      <c r="O201" s="30">
        <v>1</v>
      </c>
      <c r="P201" s="30">
        <v>9</v>
      </c>
      <c r="Q201" s="30">
        <v>31</v>
      </c>
      <c r="AJ201" s="30"/>
    </row>
    <row r="202" spans="2:36" x14ac:dyDescent="0.2">
      <c r="B202" s="30" t="s">
        <v>10764</v>
      </c>
      <c r="C202" s="30">
        <v>2010</v>
      </c>
      <c r="D202" s="30" t="s">
        <v>7131</v>
      </c>
      <c r="E202" s="30" t="s">
        <v>7111</v>
      </c>
      <c r="F202" s="30">
        <v>117</v>
      </c>
      <c r="G202" s="30">
        <v>289</v>
      </c>
      <c r="H202" s="30">
        <v>30</v>
      </c>
      <c r="I202" s="30">
        <v>59</v>
      </c>
      <c r="J202" s="30">
        <v>9</v>
      </c>
      <c r="K202" s="30">
        <v>3</v>
      </c>
      <c r="L202" s="30">
        <v>3</v>
      </c>
      <c r="M202" s="30">
        <v>20</v>
      </c>
      <c r="N202" s="30">
        <v>17</v>
      </c>
      <c r="O202" s="30">
        <v>4</v>
      </c>
      <c r="P202" s="30">
        <v>41</v>
      </c>
      <c r="Q202" s="30">
        <v>50</v>
      </c>
      <c r="AJ202" s="30"/>
    </row>
    <row r="203" spans="2:36" x14ac:dyDescent="0.2">
      <c r="B203" s="30" t="s">
        <v>10765</v>
      </c>
      <c r="C203" s="30">
        <v>2010</v>
      </c>
      <c r="D203" s="30" t="s">
        <v>7132</v>
      </c>
      <c r="E203" s="30" t="s">
        <v>7113</v>
      </c>
      <c r="F203" s="30">
        <v>100</v>
      </c>
      <c r="G203" s="30">
        <v>289</v>
      </c>
      <c r="H203" s="30">
        <v>29</v>
      </c>
      <c r="I203" s="30">
        <v>61</v>
      </c>
      <c r="J203" s="30">
        <v>11</v>
      </c>
      <c r="K203" s="30">
        <v>2</v>
      </c>
      <c r="L203" s="30">
        <v>10</v>
      </c>
      <c r="M203" s="30">
        <v>33</v>
      </c>
      <c r="N203" s="30">
        <v>6</v>
      </c>
      <c r="O203" s="30">
        <v>3</v>
      </c>
      <c r="P203" s="30">
        <v>35</v>
      </c>
      <c r="Q203" s="30">
        <v>84</v>
      </c>
      <c r="AJ203" s="30"/>
    </row>
    <row r="204" spans="2:36" x14ac:dyDescent="0.2">
      <c r="B204" s="30" t="s">
        <v>10766</v>
      </c>
      <c r="C204" s="30">
        <v>2010</v>
      </c>
      <c r="D204" s="30" t="s">
        <v>7128</v>
      </c>
      <c r="E204" s="30" t="s">
        <v>7113</v>
      </c>
      <c r="F204" s="30">
        <v>75</v>
      </c>
      <c r="G204" s="30">
        <v>290</v>
      </c>
      <c r="H204" s="30">
        <v>51</v>
      </c>
      <c r="I204" s="30">
        <v>81</v>
      </c>
      <c r="J204" s="30">
        <v>14</v>
      </c>
      <c r="K204" s="30">
        <v>4</v>
      </c>
      <c r="L204" s="30">
        <v>8</v>
      </c>
      <c r="M204" s="30">
        <v>38</v>
      </c>
      <c r="N204" s="30">
        <v>32</v>
      </c>
      <c r="O204" s="30">
        <v>3</v>
      </c>
      <c r="P204" s="30">
        <v>30</v>
      </c>
      <c r="Q204" s="30">
        <v>49</v>
      </c>
      <c r="AJ204" s="30"/>
    </row>
    <row r="205" spans="2:36" x14ac:dyDescent="0.2">
      <c r="B205" s="30" t="s">
        <v>10767</v>
      </c>
      <c r="C205" s="30">
        <v>2010</v>
      </c>
      <c r="D205" s="30" t="s">
        <v>7099</v>
      </c>
      <c r="E205" s="30" t="s">
        <v>7111</v>
      </c>
      <c r="F205" s="30">
        <v>97</v>
      </c>
      <c r="G205" s="30">
        <v>291</v>
      </c>
      <c r="H205" s="30">
        <v>38</v>
      </c>
      <c r="I205" s="30">
        <v>72</v>
      </c>
      <c r="J205" s="30">
        <v>11</v>
      </c>
      <c r="K205" s="30">
        <v>3</v>
      </c>
      <c r="L205" s="30">
        <v>5</v>
      </c>
      <c r="M205" s="30">
        <v>24</v>
      </c>
      <c r="N205" s="30">
        <v>18</v>
      </c>
      <c r="O205" s="30">
        <v>3</v>
      </c>
      <c r="P205" s="30">
        <v>17</v>
      </c>
      <c r="Q205" s="30">
        <v>72</v>
      </c>
      <c r="AJ205" s="30"/>
    </row>
    <row r="206" spans="2:36" x14ac:dyDescent="0.2">
      <c r="B206" s="30" t="s">
        <v>10768</v>
      </c>
      <c r="C206" s="30">
        <v>2010</v>
      </c>
      <c r="D206" s="30" t="s">
        <v>7121</v>
      </c>
      <c r="E206" s="30" t="s">
        <v>7111</v>
      </c>
      <c r="F206" s="30">
        <v>82</v>
      </c>
      <c r="G206" s="30">
        <v>291</v>
      </c>
      <c r="H206" s="30">
        <v>46</v>
      </c>
      <c r="I206" s="30">
        <v>68</v>
      </c>
      <c r="J206" s="30">
        <v>7</v>
      </c>
      <c r="K206" s="30">
        <v>3</v>
      </c>
      <c r="L206" s="30">
        <v>8</v>
      </c>
      <c r="M206" s="30">
        <v>28</v>
      </c>
      <c r="N206" s="30">
        <v>9</v>
      </c>
      <c r="O206" s="30">
        <v>2</v>
      </c>
      <c r="P206" s="30">
        <v>24</v>
      </c>
      <c r="Q206" s="30">
        <v>92</v>
      </c>
      <c r="AJ206" s="30"/>
    </row>
    <row r="207" spans="2:36" x14ac:dyDescent="0.2">
      <c r="B207" s="30" t="s">
        <v>10769</v>
      </c>
      <c r="C207" s="30">
        <v>2010</v>
      </c>
      <c r="D207" s="30" t="s">
        <v>7120</v>
      </c>
      <c r="E207" s="30" t="s">
        <v>7113</v>
      </c>
      <c r="F207" s="30">
        <v>104</v>
      </c>
      <c r="G207" s="30">
        <v>294</v>
      </c>
      <c r="H207" s="30">
        <v>28</v>
      </c>
      <c r="I207" s="30">
        <v>67</v>
      </c>
      <c r="J207" s="30">
        <v>12</v>
      </c>
      <c r="K207" s="30">
        <v>0</v>
      </c>
      <c r="L207" s="30">
        <v>7</v>
      </c>
      <c r="M207" s="30">
        <v>31</v>
      </c>
      <c r="N207" s="30">
        <v>2</v>
      </c>
      <c r="O207" s="30">
        <v>2</v>
      </c>
      <c r="P207" s="30">
        <v>36</v>
      </c>
      <c r="Q207" s="30">
        <v>71</v>
      </c>
      <c r="AJ207" s="30"/>
    </row>
    <row r="208" spans="2:36" x14ac:dyDescent="0.2">
      <c r="B208" s="30" t="s">
        <v>10770</v>
      </c>
      <c r="C208" s="30">
        <v>2010</v>
      </c>
      <c r="D208" s="30" t="s">
        <v>7131</v>
      </c>
      <c r="E208" s="30" t="s">
        <v>7111</v>
      </c>
      <c r="F208" s="30">
        <v>104</v>
      </c>
      <c r="G208" s="30">
        <v>295</v>
      </c>
      <c r="H208" s="30">
        <v>34</v>
      </c>
      <c r="I208" s="30">
        <v>62</v>
      </c>
      <c r="J208" s="30">
        <v>10</v>
      </c>
      <c r="K208" s="30">
        <v>0</v>
      </c>
      <c r="L208" s="30">
        <v>10</v>
      </c>
      <c r="M208" s="30">
        <v>36</v>
      </c>
      <c r="N208" s="30">
        <v>6</v>
      </c>
      <c r="O208" s="30">
        <v>1</v>
      </c>
      <c r="P208" s="30">
        <v>31</v>
      </c>
      <c r="Q208" s="30">
        <v>69</v>
      </c>
      <c r="AJ208" s="30"/>
    </row>
    <row r="209" spans="2:36" x14ac:dyDescent="0.2">
      <c r="B209" s="30" t="s">
        <v>10771</v>
      </c>
      <c r="C209" s="30">
        <v>2010</v>
      </c>
      <c r="D209" s="30" t="s">
        <v>7119</v>
      </c>
      <c r="E209" s="30" t="s">
        <v>7113</v>
      </c>
      <c r="F209" s="30">
        <v>88</v>
      </c>
      <c r="G209" s="30">
        <v>296</v>
      </c>
      <c r="H209" s="30">
        <v>39</v>
      </c>
      <c r="I209" s="30">
        <v>75</v>
      </c>
      <c r="J209" s="30">
        <v>19</v>
      </c>
      <c r="K209" s="30">
        <v>3</v>
      </c>
      <c r="L209" s="30">
        <v>4</v>
      </c>
      <c r="M209" s="30">
        <v>24</v>
      </c>
      <c r="N209" s="30">
        <v>5</v>
      </c>
      <c r="O209" s="30">
        <v>1</v>
      </c>
      <c r="P209" s="30">
        <v>22</v>
      </c>
      <c r="Q209" s="30">
        <v>70</v>
      </c>
      <c r="AJ209" s="30"/>
    </row>
    <row r="210" spans="2:36" x14ac:dyDescent="0.2">
      <c r="B210" s="30" t="s">
        <v>10772</v>
      </c>
      <c r="C210" s="30">
        <v>2010</v>
      </c>
      <c r="D210" s="30" t="s">
        <v>7125</v>
      </c>
      <c r="E210" s="30" t="s">
        <v>7113</v>
      </c>
      <c r="F210" s="30">
        <v>81</v>
      </c>
      <c r="G210" s="30">
        <v>296</v>
      </c>
      <c r="H210" s="30">
        <v>53</v>
      </c>
      <c r="I210" s="30">
        <v>102</v>
      </c>
      <c r="J210" s="30">
        <v>25</v>
      </c>
      <c r="K210" s="30">
        <v>1</v>
      </c>
      <c r="L210" s="30">
        <v>18</v>
      </c>
      <c r="M210" s="30">
        <v>56</v>
      </c>
      <c r="N210" s="30">
        <v>0</v>
      </c>
      <c r="O210" s="30">
        <v>0</v>
      </c>
      <c r="P210" s="30">
        <v>50</v>
      </c>
      <c r="Q210" s="30">
        <v>62</v>
      </c>
      <c r="AJ210" s="30"/>
    </row>
    <row r="211" spans="2:36" x14ac:dyDescent="0.2">
      <c r="B211" s="30" t="s">
        <v>10637</v>
      </c>
      <c r="C211" s="30">
        <v>2010</v>
      </c>
      <c r="D211" s="30" t="s">
        <v>7119</v>
      </c>
      <c r="E211" s="30" t="s">
        <v>7113</v>
      </c>
      <c r="F211" s="30">
        <v>72</v>
      </c>
      <c r="G211" s="30">
        <v>297</v>
      </c>
      <c r="H211" s="30">
        <v>38</v>
      </c>
      <c r="I211" s="30">
        <v>73</v>
      </c>
      <c r="J211" s="30">
        <v>9</v>
      </c>
      <c r="K211" s="30">
        <v>3</v>
      </c>
      <c r="L211" s="30">
        <v>3</v>
      </c>
      <c r="M211" s="30">
        <v>22</v>
      </c>
      <c r="N211" s="30">
        <v>10</v>
      </c>
      <c r="O211" s="30">
        <v>2</v>
      </c>
      <c r="P211" s="30">
        <v>22</v>
      </c>
      <c r="Q211" s="30">
        <v>38</v>
      </c>
      <c r="AJ211" s="30"/>
    </row>
    <row r="212" spans="2:36" x14ac:dyDescent="0.2">
      <c r="B212" s="30" t="s">
        <v>10643</v>
      </c>
      <c r="C212" s="30">
        <v>2010</v>
      </c>
      <c r="D212" s="30" t="s">
        <v>7137</v>
      </c>
      <c r="E212" s="30" t="s">
        <v>7111</v>
      </c>
      <c r="F212" s="30">
        <v>85</v>
      </c>
      <c r="G212" s="30">
        <v>297</v>
      </c>
      <c r="H212" s="30">
        <v>36</v>
      </c>
      <c r="I212" s="30">
        <v>79</v>
      </c>
      <c r="J212" s="30">
        <v>20</v>
      </c>
      <c r="K212" s="30">
        <v>2</v>
      </c>
      <c r="L212" s="30">
        <v>9</v>
      </c>
      <c r="M212" s="30">
        <v>43</v>
      </c>
      <c r="N212" s="30">
        <v>0</v>
      </c>
      <c r="O212" s="30">
        <v>1</v>
      </c>
      <c r="P212" s="30">
        <v>29</v>
      </c>
      <c r="Q212" s="30">
        <v>71</v>
      </c>
      <c r="AJ212" s="30"/>
    </row>
    <row r="213" spans="2:36" x14ac:dyDescent="0.2">
      <c r="B213" s="30" t="s">
        <v>10504</v>
      </c>
      <c r="C213" s="30">
        <v>2010</v>
      </c>
      <c r="D213" s="30" t="s">
        <v>7122</v>
      </c>
      <c r="E213" s="30" t="s">
        <v>7111</v>
      </c>
      <c r="F213" s="30">
        <v>85</v>
      </c>
      <c r="G213" s="30">
        <v>298</v>
      </c>
      <c r="H213" s="30">
        <v>39</v>
      </c>
      <c r="I213" s="30">
        <v>73</v>
      </c>
      <c r="J213" s="30">
        <v>16</v>
      </c>
      <c r="K213" s="30">
        <v>1</v>
      </c>
      <c r="L213" s="30">
        <v>13</v>
      </c>
      <c r="M213" s="30">
        <v>49</v>
      </c>
      <c r="N213" s="30">
        <v>3</v>
      </c>
      <c r="O213" s="30">
        <v>2</v>
      </c>
      <c r="P213" s="30">
        <v>60</v>
      </c>
      <c r="Q213" s="30">
        <v>70</v>
      </c>
      <c r="AJ213" s="30"/>
    </row>
    <row r="214" spans="2:36" x14ac:dyDescent="0.2">
      <c r="B214" s="30" t="s">
        <v>10773</v>
      </c>
      <c r="C214" s="30">
        <v>2010</v>
      </c>
      <c r="D214" s="30" t="s">
        <v>7136</v>
      </c>
      <c r="E214" s="30" t="s">
        <v>7113</v>
      </c>
      <c r="F214" s="30">
        <v>82</v>
      </c>
      <c r="G214" s="30">
        <v>298</v>
      </c>
      <c r="H214" s="30">
        <v>36</v>
      </c>
      <c r="I214" s="30">
        <v>76</v>
      </c>
      <c r="J214" s="30">
        <v>20</v>
      </c>
      <c r="K214" s="30">
        <v>0</v>
      </c>
      <c r="L214" s="30">
        <v>14</v>
      </c>
      <c r="M214" s="30">
        <v>32</v>
      </c>
      <c r="N214" s="30">
        <v>6</v>
      </c>
      <c r="O214" s="30">
        <v>3</v>
      </c>
      <c r="P214" s="30">
        <v>21</v>
      </c>
      <c r="Q214" s="30">
        <v>79</v>
      </c>
      <c r="AJ214" s="30"/>
    </row>
    <row r="215" spans="2:36" x14ac:dyDescent="0.2">
      <c r="B215" s="30" t="s">
        <v>10774</v>
      </c>
      <c r="C215" s="30">
        <v>2010</v>
      </c>
      <c r="D215" s="30" t="s">
        <v>7125</v>
      </c>
      <c r="E215" s="30" t="s">
        <v>7113</v>
      </c>
      <c r="F215" s="30">
        <v>85</v>
      </c>
      <c r="G215" s="30">
        <v>299</v>
      </c>
      <c r="H215" s="30">
        <v>30</v>
      </c>
      <c r="I215" s="30">
        <v>93</v>
      </c>
      <c r="J215" s="30">
        <v>18</v>
      </c>
      <c r="K215" s="30">
        <v>1</v>
      </c>
      <c r="L215" s="30">
        <v>7</v>
      </c>
      <c r="M215" s="30">
        <v>40</v>
      </c>
      <c r="N215" s="30">
        <v>2</v>
      </c>
      <c r="O215" s="30">
        <v>0</v>
      </c>
      <c r="P215" s="30">
        <v>20</v>
      </c>
      <c r="Q215" s="30">
        <v>46</v>
      </c>
      <c r="AJ215" s="30"/>
    </row>
    <row r="216" spans="2:36" x14ac:dyDescent="0.2">
      <c r="B216" s="30" t="s">
        <v>10775</v>
      </c>
      <c r="C216" s="30">
        <v>2010</v>
      </c>
      <c r="D216" s="30" t="s">
        <v>7138</v>
      </c>
      <c r="E216" s="30" t="s">
        <v>7113</v>
      </c>
      <c r="F216" s="30">
        <v>113</v>
      </c>
      <c r="G216" s="30">
        <v>301</v>
      </c>
      <c r="H216" s="30">
        <v>39</v>
      </c>
      <c r="I216" s="30">
        <v>77</v>
      </c>
      <c r="J216" s="30">
        <v>13</v>
      </c>
      <c r="K216" s="30">
        <v>1</v>
      </c>
      <c r="L216" s="30">
        <v>8</v>
      </c>
      <c r="M216" s="30">
        <v>45</v>
      </c>
      <c r="N216" s="30">
        <v>3</v>
      </c>
      <c r="O216" s="30">
        <v>3</v>
      </c>
      <c r="P216" s="30">
        <v>20</v>
      </c>
      <c r="Q216" s="30">
        <v>77</v>
      </c>
      <c r="AJ216" s="30"/>
    </row>
    <row r="217" spans="2:36" x14ac:dyDescent="0.2">
      <c r="B217" s="30" t="s">
        <v>10483</v>
      </c>
      <c r="C217" s="30">
        <v>2010</v>
      </c>
      <c r="D217" s="30" t="s">
        <v>7119</v>
      </c>
      <c r="E217" s="30" t="s">
        <v>7113</v>
      </c>
      <c r="F217" s="30">
        <v>84</v>
      </c>
      <c r="G217" s="30">
        <v>301</v>
      </c>
      <c r="H217" s="30">
        <v>42</v>
      </c>
      <c r="I217" s="30">
        <v>82</v>
      </c>
      <c r="J217" s="30">
        <v>18</v>
      </c>
      <c r="K217" s="30">
        <v>1</v>
      </c>
      <c r="L217" s="30">
        <v>8</v>
      </c>
      <c r="M217" s="30">
        <v>42</v>
      </c>
      <c r="N217" s="30">
        <v>4</v>
      </c>
      <c r="O217" s="30">
        <v>1</v>
      </c>
      <c r="P217" s="30">
        <v>34</v>
      </c>
      <c r="Q217" s="30">
        <v>78</v>
      </c>
      <c r="AJ217" s="30"/>
    </row>
    <row r="218" spans="2:36" x14ac:dyDescent="0.2">
      <c r="B218" s="30" t="s">
        <v>10558</v>
      </c>
      <c r="C218" s="30">
        <v>2010</v>
      </c>
      <c r="D218" s="30" t="s">
        <v>7115</v>
      </c>
      <c r="E218" s="30" t="s">
        <v>7113</v>
      </c>
      <c r="F218" s="30">
        <v>75</v>
      </c>
      <c r="G218" s="30">
        <v>302</v>
      </c>
      <c r="H218" s="30">
        <v>53</v>
      </c>
      <c r="I218" s="30">
        <v>87</v>
      </c>
      <c r="J218" s="30">
        <v>24</v>
      </c>
      <c r="K218" s="30">
        <v>1</v>
      </c>
      <c r="L218" s="30">
        <v>12</v>
      </c>
      <c r="M218" s="30">
        <v>41</v>
      </c>
      <c r="N218" s="30">
        <v>9</v>
      </c>
      <c r="O218" s="30">
        <v>1</v>
      </c>
      <c r="P218" s="30">
        <v>37</v>
      </c>
      <c r="Q218" s="30">
        <v>38</v>
      </c>
      <c r="AJ218" s="30"/>
    </row>
    <row r="219" spans="2:36" x14ac:dyDescent="0.2">
      <c r="B219" s="30" t="s">
        <v>10776</v>
      </c>
      <c r="C219" s="30">
        <v>2010</v>
      </c>
      <c r="D219" s="30" t="s">
        <v>7128</v>
      </c>
      <c r="E219" s="30" t="s">
        <v>7113</v>
      </c>
      <c r="F219" s="30">
        <v>82</v>
      </c>
      <c r="G219" s="30">
        <v>303</v>
      </c>
      <c r="H219" s="30">
        <v>41</v>
      </c>
      <c r="I219" s="30">
        <v>89</v>
      </c>
      <c r="J219" s="30">
        <v>20</v>
      </c>
      <c r="K219" s="30">
        <v>2</v>
      </c>
      <c r="L219" s="30">
        <v>1</v>
      </c>
      <c r="M219" s="30">
        <v>36</v>
      </c>
      <c r="N219" s="30">
        <v>1</v>
      </c>
      <c r="O219" s="30">
        <v>1</v>
      </c>
      <c r="P219" s="30">
        <v>24</v>
      </c>
      <c r="Q219" s="30">
        <v>41</v>
      </c>
      <c r="AJ219" s="30"/>
    </row>
    <row r="220" spans="2:36" x14ac:dyDescent="0.2">
      <c r="B220" s="30" t="s">
        <v>10777</v>
      </c>
      <c r="C220" s="30">
        <v>2010</v>
      </c>
      <c r="D220" s="30" t="s">
        <v>7114</v>
      </c>
      <c r="E220" s="30" t="s">
        <v>7113</v>
      </c>
      <c r="F220" s="30">
        <v>90</v>
      </c>
      <c r="G220" s="30">
        <v>308</v>
      </c>
      <c r="H220" s="30">
        <v>43</v>
      </c>
      <c r="I220" s="30">
        <v>83</v>
      </c>
      <c r="J220" s="30">
        <v>16</v>
      </c>
      <c r="K220" s="30">
        <v>1</v>
      </c>
      <c r="L220" s="30">
        <v>8</v>
      </c>
      <c r="M220" s="30">
        <v>32</v>
      </c>
      <c r="N220" s="30">
        <v>21</v>
      </c>
      <c r="O220" s="30">
        <v>4</v>
      </c>
      <c r="P220" s="30">
        <v>20</v>
      </c>
      <c r="Q220" s="30">
        <v>75</v>
      </c>
      <c r="AJ220" s="30"/>
    </row>
    <row r="221" spans="2:36" x14ac:dyDescent="0.2">
      <c r="B221" s="30" t="s">
        <v>7050</v>
      </c>
      <c r="C221" s="30">
        <v>2010</v>
      </c>
      <c r="D221" s="30" t="s">
        <v>7118</v>
      </c>
      <c r="E221" s="30" t="s">
        <v>7111</v>
      </c>
      <c r="F221" s="30">
        <v>97</v>
      </c>
      <c r="G221" s="30">
        <v>313</v>
      </c>
      <c r="H221" s="30">
        <v>30</v>
      </c>
      <c r="I221" s="30">
        <v>93</v>
      </c>
      <c r="J221" s="30">
        <v>18</v>
      </c>
      <c r="K221" s="30">
        <v>1</v>
      </c>
      <c r="L221" s="30">
        <v>7</v>
      </c>
      <c r="M221" s="30">
        <v>48</v>
      </c>
      <c r="N221" s="30">
        <v>0</v>
      </c>
      <c r="O221" s="30">
        <v>0</v>
      </c>
      <c r="P221" s="30">
        <v>29</v>
      </c>
      <c r="Q221" s="30">
        <v>49</v>
      </c>
      <c r="AJ221" s="30"/>
    </row>
    <row r="222" spans="2:36" x14ac:dyDescent="0.2">
      <c r="B222" s="30" t="s">
        <v>10778</v>
      </c>
      <c r="C222" s="30">
        <v>2010</v>
      </c>
      <c r="D222" s="30" t="s">
        <v>7094</v>
      </c>
      <c r="E222" s="30" t="s">
        <v>7111</v>
      </c>
      <c r="F222" s="30">
        <v>113</v>
      </c>
      <c r="G222" s="30">
        <v>316</v>
      </c>
      <c r="H222" s="30">
        <v>39</v>
      </c>
      <c r="I222" s="30">
        <v>90</v>
      </c>
      <c r="J222" s="30">
        <v>12</v>
      </c>
      <c r="K222" s="30">
        <v>5</v>
      </c>
      <c r="L222" s="30">
        <v>7</v>
      </c>
      <c r="M222" s="30">
        <v>45</v>
      </c>
      <c r="N222" s="30">
        <v>2</v>
      </c>
      <c r="O222" s="30">
        <v>1</v>
      </c>
      <c r="P222" s="30">
        <v>31</v>
      </c>
      <c r="Q222" s="30">
        <v>53</v>
      </c>
      <c r="AJ222" s="30"/>
    </row>
    <row r="223" spans="2:36" x14ac:dyDescent="0.2">
      <c r="B223" s="30" t="s">
        <v>10779</v>
      </c>
      <c r="C223" s="30">
        <v>2010</v>
      </c>
      <c r="D223" s="30" t="s">
        <v>7121</v>
      </c>
      <c r="E223" s="30" t="s">
        <v>7111</v>
      </c>
      <c r="F223" s="30">
        <v>91</v>
      </c>
      <c r="G223" s="30">
        <v>316</v>
      </c>
      <c r="H223" s="30">
        <v>31</v>
      </c>
      <c r="I223" s="30">
        <v>82</v>
      </c>
      <c r="J223" s="30">
        <v>18</v>
      </c>
      <c r="K223" s="30">
        <v>0</v>
      </c>
      <c r="L223" s="30">
        <v>4</v>
      </c>
      <c r="M223" s="30">
        <v>37</v>
      </c>
      <c r="N223" s="30">
        <v>1</v>
      </c>
      <c r="O223" s="30">
        <v>0</v>
      </c>
      <c r="P223" s="30">
        <v>25</v>
      </c>
      <c r="Q223" s="30">
        <v>51</v>
      </c>
      <c r="AJ223" s="30"/>
    </row>
    <row r="224" spans="2:36" x14ac:dyDescent="0.2">
      <c r="B224" s="30" t="s">
        <v>10780</v>
      </c>
      <c r="C224" s="30">
        <v>2010</v>
      </c>
      <c r="D224" s="30" t="s">
        <v>7112</v>
      </c>
      <c r="E224" s="30" t="s">
        <v>7111</v>
      </c>
      <c r="F224" s="30">
        <v>95</v>
      </c>
      <c r="G224" s="30">
        <v>317</v>
      </c>
      <c r="H224" s="30">
        <v>47</v>
      </c>
      <c r="I224" s="30">
        <v>84</v>
      </c>
      <c r="J224" s="30">
        <v>21</v>
      </c>
      <c r="K224" s="30">
        <v>0</v>
      </c>
      <c r="L224" s="30">
        <v>10</v>
      </c>
      <c r="M224" s="30">
        <v>46</v>
      </c>
      <c r="N224" s="30">
        <v>5</v>
      </c>
      <c r="O224" s="30">
        <v>0</v>
      </c>
      <c r="P224" s="30">
        <v>61</v>
      </c>
      <c r="Q224" s="30">
        <v>47</v>
      </c>
      <c r="AJ224" s="30"/>
    </row>
    <row r="225" spans="2:36" x14ac:dyDescent="0.2">
      <c r="B225" s="30" t="s">
        <v>10781</v>
      </c>
      <c r="C225" s="30">
        <v>2010</v>
      </c>
      <c r="D225" s="30" t="s">
        <v>7117</v>
      </c>
      <c r="E225" s="30" t="s">
        <v>7111</v>
      </c>
      <c r="F225" s="30">
        <v>119</v>
      </c>
      <c r="G225" s="30">
        <v>317</v>
      </c>
      <c r="H225" s="30">
        <v>33</v>
      </c>
      <c r="I225" s="30">
        <v>81</v>
      </c>
      <c r="J225" s="30">
        <v>13</v>
      </c>
      <c r="K225" s="30">
        <v>0</v>
      </c>
      <c r="L225" s="30">
        <v>6</v>
      </c>
      <c r="M225" s="30">
        <v>33</v>
      </c>
      <c r="N225" s="30">
        <v>0</v>
      </c>
      <c r="O225" s="30">
        <v>0</v>
      </c>
      <c r="P225" s="30">
        <v>17</v>
      </c>
      <c r="Q225" s="30">
        <v>85</v>
      </c>
      <c r="AJ225" s="30"/>
    </row>
    <row r="226" spans="2:36" x14ac:dyDescent="0.2">
      <c r="B226" s="30" t="s">
        <v>10782</v>
      </c>
      <c r="C226" s="30">
        <v>2010</v>
      </c>
      <c r="D226" s="30" t="s">
        <v>7140</v>
      </c>
      <c r="E226" s="30" t="s">
        <v>7111</v>
      </c>
      <c r="F226" s="30">
        <v>89</v>
      </c>
      <c r="G226" s="30">
        <v>319</v>
      </c>
      <c r="H226" s="30">
        <v>44</v>
      </c>
      <c r="I226" s="30">
        <v>90</v>
      </c>
      <c r="J226" s="30">
        <v>11</v>
      </c>
      <c r="K226" s="30">
        <v>4</v>
      </c>
      <c r="L226" s="30">
        <v>2</v>
      </c>
      <c r="M226" s="30">
        <v>25</v>
      </c>
      <c r="N226" s="30">
        <v>4</v>
      </c>
      <c r="O226" s="30">
        <v>2</v>
      </c>
      <c r="P226" s="30">
        <v>17</v>
      </c>
      <c r="Q226" s="30">
        <v>53</v>
      </c>
      <c r="AJ226" s="30"/>
    </row>
    <row r="227" spans="2:36" x14ac:dyDescent="0.2">
      <c r="B227" s="30" t="s">
        <v>10783</v>
      </c>
      <c r="C227" s="30">
        <v>2010</v>
      </c>
      <c r="D227" s="30" t="s">
        <v>7115</v>
      </c>
      <c r="E227" s="30" t="s">
        <v>7113</v>
      </c>
      <c r="F227" s="30">
        <v>117</v>
      </c>
      <c r="G227" s="30">
        <v>319</v>
      </c>
      <c r="H227" s="30">
        <v>40</v>
      </c>
      <c r="I227" s="30">
        <v>86</v>
      </c>
      <c r="J227" s="30">
        <v>18</v>
      </c>
      <c r="K227" s="30">
        <v>3</v>
      </c>
      <c r="L227" s="30">
        <v>9</v>
      </c>
      <c r="M227" s="30">
        <v>34</v>
      </c>
      <c r="N227" s="30">
        <v>9</v>
      </c>
      <c r="O227" s="30">
        <v>1</v>
      </c>
      <c r="P227" s="30">
        <v>30</v>
      </c>
      <c r="Q227" s="30">
        <v>85</v>
      </c>
      <c r="AJ227" s="30"/>
    </row>
    <row r="228" spans="2:36" x14ac:dyDescent="0.2">
      <c r="B228" s="30" t="s">
        <v>10784</v>
      </c>
      <c r="C228" s="30">
        <v>2010</v>
      </c>
      <c r="D228" s="30" t="s">
        <v>7120</v>
      </c>
      <c r="E228" s="30" t="s">
        <v>7113</v>
      </c>
      <c r="F228" s="30">
        <v>112</v>
      </c>
      <c r="G228" s="30">
        <v>320</v>
      </c>
      <c r="H228" s="30">
        <v>38</v>
      </c>
      <c r="I228" s="30">
        <v>84</v>
      </c>
      <c r="J228" s="30">
        <v>9</v>
      </c>
      <c r="K228" s="30">
        <v>1</v>
      </c>
      <c r="L228" s="30">
        <v>3</v>
      </c>
      <c r="M228" s="30">
        <v>22</v>
      </c>
      <c r="N228" s="30">
        <v>2</v>
      </c>
      <c r="O228" s="30">
        <v>2</v>
      </c>
      <c r="P228" s="30">
        <v>30</v>
      </c>
      <c r="Q228" s="30">
        <v>56</v>
      </c>
      <c r="AJ228" s="30"/>
    </row>
    <row r="229" spans="2:36" x14ac:dyDescent="0.2">
      <c r="B229" s="30" t="s">
        <v>10785</v>
      </c>
      <c r="C229" s="30">
        <v>2010</v>
      </c>
      <c r="D229" s="30" t="s">
        <v>7117</v>
      </c>
      <c r="E229" s="30" t="s">
        <v>7111</v>
      </c>
      <c r="F229" s="30">
        <v>105</v>
      </c>
      <c r="G229" s="30">
        <v>322</v>
      </c>
      <c r="H229" s="30">
        <v>47</v>
      </c>
      <c r="I229" s="30">
        <v>90</v>
      </c>
      <c r="J229" s="30">
        <v>19</v>
      </c>
      <c r="K229" s="30">
        <v>0</v>
      </c>
      <c r="L229" s="30">
        <v>17</v>
      </c>
      <c r="M229" s="30">
        <v>53</v>
      </c>
      <c r="N229" s="30">
        <v>0</v>
      </c>
      <c r="O229" s="30">
        <v>1</v>
      </c>
      <c r="P229" s="30">
        <v>62</v>
      </c>
      <c r="Q229" s="30">
        <v>83</v>
      </c>
      <c r="AJ229" s="30"/>
    </row>
    <row r="230" spans="2:36" x14ac:dyDescent="0.2">
      <c r="B230" s="30" t="s">
        <v>10786</v>
      </c>
      <c r="C230" s="30">
        <v>2010</v>
      </c>
      <c r="D230" s="30" t="s">
        <v>7120</v>
      </c>
      <c r="E230" s="30" t="s">
        <v>7113</v>
      </c>
      <c r="F230" s="30">
        <v>84</v>
      </c>
      <c r="G230" s="30">
        <v>323</v>
      </c>
      <c r="H230" s="30">
        <v>56</v>
      </c>
      <c r="I230" s="30">
        <v>98</v>
      </c>
      <c r="J230" s="30">
        <v>17</v>
      </c>
      <c r="K230" s="30">
        <v>1</v>
      </c>
      <c r="L230" s="30">
        <v>12</v>
      </c>
      <c r="M230" s="30">
        <v>59</v>
      </c>
      <c r="N230" s="30">
        <v>1</v>
      </c>
      <c r="O230" s="30">
        <v>0</v>
      </c>
      <c r="P230" s="30">
        <v>40</v>
      </c>
      <c r="Q230" s="30">
        <v>38</v>
      </c>
      <c r="AJ230" s="30"/>
    </row>
    <row r="231" spans="2:36" x14ac:dyDescent="0.2">
      <c r="B231" s="30" t="s">
        <v>10787</v>
      </c>
      <c r="C231" s="30">
        <v>2010</v>
      </c>
      <c r="D231" s="30" t="s">
        <v>7131</v>
      </c>
      <c r="E231" s="30" t="s">
        <v>7111</v>
      </c>
      <c r="F231" s="30">
        <v>95</v>
      </c>
      <c r="G231" s="30">
        <v>325</v>
      </c>
      <c r="H231" s="30">
        <v>31</v>
      </c>
      <c r="I231" s="30">
        <v>88</v>
      </c>
      <c r="J231" s="30">
        <v>14</v>
      </c>
      <c r="K231" s="30">
        <v>0</v>
      </c>
      <c r="L231" s="30">
        <v>7</v>
      </c>
      <c r="M231" s="30">
        <v>37</v>
      </c>
      <c r="N231" s="30">
        <v>7</v>
      </c>
      <c r="O231" s="30">
        <v>5</v>
      </c>
      <c r="P231" s="30">
        <v>33</v>
      </c>
      <c r="Q231" s="30">
        <v>67</v>
      </c>
      <c r="AJ231" s="30"/>
    </row>
    <row r="232" spans="2:36" x14ac:dyDescent="0.2">
      <c r="B232" s="30" t="s">
        <v>10788</v>
      </c>
      <c r="C232" s="30">
        <v>2010</v>
      </c>
      <c r="D232" s="30" t="s">
        <v>7116</v>
      </c>
      <c r="E232" s="30" t="s">
        <v>7113</v>
      </c>
      <c r="F232" s="30">
        <v>107</v>
      </c>
      <c r="G232" s="30">
        <v>327</v>
      </c>
      <c r="H232" s="30">
        <v>30</v>
      </c>
      <c r="I232" s="30">
        <v>78</v>
      </c>
      <c r="J232" s="30">
        <v>17</v>
      </c>
      <c r="K232" s="30">
        <v>2</v>
      </c>
      <c r="L232" s="30">
        <v>8</v>
      </c>
      <c r="M232" s="30">
        <v>31</v>
      </c>
      <c r="N232" s="30">
        <v>1</v>
      </c>
      <c r="O232" s="30">
        <v>3</v>
      </c>
      <c r="P232" s="30">
        <v>32</v>
      </c>
      <c r="Q232" s="30">
        <v>36</v>
      </c>
      <c r="AJ232" s="30"/>
    </row>
    <row r="233" spans="2:36" x14ac:dyDescent="0.2">
      <c r="B233" s="30" t="s">
        <v>10749</v>
      </c>
      <c r="C233" s="30">
        <v>2010</v>
      </c>
      <c r="D233" s="30" t="s">
        <v>7136</v>
      </c>
      <c r="E233" s="30" t="s">
        <v>7113</v>
      </c>
      <c r="F233" s="30">
        <v>85</v>
      </c>
      <c r="G233" s="30">
        <v>328</v>
      </c>
      <c r="H233" s="30">
        <v>47</v>
      </c>
      <c r="I233" s="30">
        <v>85</v>
      </c>
      <c r="J233" s="30">
        <v>25</v>
      </c>
      <c r="K233" s="30">
        <v>1</v>
      </c>
      <c r="L233" s="30">
        <v>17</v>
      </c>
      <c r="M233" s="30">
        <v>50</v>
      </c>
      <c r="N233" s="30">
        <v>1</v>
      </c>
      <c r="O233" s="30">
        <v>0</v>
      </c>
      <c r="P233" s="30">
        <v>17</v>
      </c>
      <c r="Q233" s="30">
        <v>65</v>
      </c>
      <c r="AJ233" s="30"/>
    </row>
    <row r="234" spans="2:36" x14ac:dyDescent="0.2">
      <c r="B234" s="30" t="s">
        <v>10789</v>
      </c>
      <c r="C234" s="30">
        <v>2010</v>
      </c>
      <c r="D234" s="30" t="s">
        <v>7124</v>
      </c>
      <c r="E234" s="30" t="s">
        <v>7111</v>
      </c>
      <c r="F234" s="30">
        <v>97</v>
      </c>
      <c r="G234" s="30">
        <v>331</v>
      </c>
      <c r="H234" s="30">
        <v>45</v>
      </c>
      <c r="I234" s="30">
        <v>82</v>
      </c>
      <c r="J234" s="30">
        <v>13</v>
      </c>
      <c r="K234" s="30">
        <v>0</v>
      </c>
      <c r="L234" s="30">
        <v>5</v>
      </c>
      <c r="M234" s="30">
        <v>26</v>
      </c>
      <c r="N234" s="30">
        <v>6</v>
      </c>
      <c r="O234" s="30">
        <v>2</v>
      </c>
      <c r="P234" s="30">
        <v>48</v>
      </c>
      <c r="Q234" s="30">
        <v>61</v>
      </c>
      <c r="AJ234" s="30"/>
    </row>
    <row r="235" spans="2:36" x14ac:dyDescent="0.2">
      <c r="B235" s="30" t="s">
        <v>10790</v>
      </c>
      <c r="C235" s="30">
        <v>2010</v>
      </c>
      <c r="D235" s="30" t="s">
        <v>7133</v>
      </c>
      <c r="E235" s="30" t="s">
        <v>7111</v>
      </c>
      <c r="F235" s="30">
        <v>105</v>
      </c>
      <c r="G235" s="30">
        <v>331</v>
      </c>
      <c r="H235" s="30">
        <v>42</v>
      </c>
      <c r="I235" s="30">
        <v>76</v>
      </c>
      <c r="J235" s="30">
        <v>12</v>
      </c>
      <c r="K235" s="30">
        <v>2</v>
      </c>
      <c r="L235" s="30">
        <v>11</v>
      </c>
      <c r="M235" s="30">
        <v>34</v>
      </c>
      <c r="N235" s="30">
        <v>5</v>
      </c>
      <c r="O235" s="30">
        <v>3</v>
      </c>
      <c r="P235" s="30">
        <v>16</v>
      </c>
      <c r="Q235" s="30">
        <v>74</v>
      </c>
      <c r="AJ235" s="30"/>
    </row>
    <row r="236" spans="2:36" x14ac:dyDescent="0.2">
      <c r="B236" s="30" t="s">
        <v>10560</v>
      </c>
      <c r="C236" s="30">
        <v>2010</v>
      </c>
      <c r="D236" s="30" t="s">
        <v>7136</v>
      </c>
      <c r="E236" s="30" t="s">
        <v>7113</v>
      </c>
      <c r="F236" s="30">
        <v>96</v>
      </c>
      <c r="G236" s="30">
        <v>332</v>
      </c>
      <c r="H236" s="30">
        <v>47</v>
      </c>
      <c r="I236" s="30">
        <v>81</v>
      </c>
      <c r="J236" s="30">
        <v>16</v>
      </c>
      <c r="K236" s="30">
        <v>0</v>
      </c>
      <c r="L236" s="30">
        <v>21</v>
      </c>
      <c r="M236" s="30">
        <v>51</v>
      </c>
      <c r="N236" s="30">
        <v>1</v>
      </c>
      <c r="O236" s="30">
        <v>0</v>
      </c>
      <c r="P236" s="30">
        <v>29</v>
      </c>
      <c r="Q236" s="30">
        <v>60</v>
      </c>
      <c r="AJ236" s="30"/>
    </row>
    <row r="237" spans="2:36" x14ac:dyDescent="0.2">
      <c r="B237" s="30" t="s">
        <v>10791</v>
      </c>
      <c r="C237" s="30">
        <v>2010</v>
      </c>
      <c r="D237" s="30" t="s">
        <v>7129</v>
      </c>
      <c r="E237" s="30" t="s">
        <v>7111</v>
      </c>
      <c r="F237" s="30">
        <v>111</v>
      </c>
      <c r="G237" s="30">
        <v>333</v>
      </c>
      <c r="H237" s="30">
        <v>37</v>
      </c>
      <c r="I237" s="30">
        <v>86</v>
      </c>
      <c r="J237" s="30">
        <v>16</v>
      </c>
      <c r="K237" s="30">
        <v>3</v>
      </c>
      <c r="L237" s="30">
        <v>4</v>
      </c>
      <c r="M237" s="30">
        <v>35</v>
      </c>
      <c r="N237" s="30">
        <v>7</v>
      </c>
      <c r="O237" s="30">
        <v>0</v>
      </c>
      <c r="P237" s="30">
        <v>21</v>
      </c>
      <c r="Q237" s="30">
        <v>43</v>
      </c>
      <c r="AJ237" s="30"/>
    </row>
    <row r="238" spans="2:36" x14ac:dyDescent="0.2">
      <c r="B238" s="30" t="s">
        <v>10602</v>
      </c>
      <c r="C238" s="30">
        <v>2010</v>
      </c>
      <c r="D238" s="30" t="s">
        <v>7119</v>
      </c>
      <c r="E238" s="30" t="s">
        <v>7113</v>
      </c>
      <c r="F238" s="30">
        <v>91</v>
      </c>
      <c r="G238" s="30">
        <v>334</v>
      </c>
      <c r="H238" s="30">
        <v>37</v>
      </c>
      <c r="I238" s="30">
        <v>82</v>
      </c>
      <c r="J238" s="30">
        <v>23</v>
      </c>
      <c r="K238" s="30">
        <v>2</v>
      </c>
      <c r="L238" s="30">
        <v>7</v>
      </c>
      <c r="M238" s="30">
        <v>43</v>
      </c>
      <c r="N238" s="30">
        <v>1</v>
      </c>
      <c r="O238" s="30">
        <v>0</v>
      </c>
      <c r="P238" s="30">
        <v>32</v>
      </c>
      <c r="Q238" s="30">
        <v>69</v>
      </c>
      <c r="AJ238" s="30"/>
    </row>
    <row r="239" spans="2:36" x14ac:dyDescent="0.2">
      <c r="B239" s="30" t="s">
        <v>10792</v>
      </c>
      <c r="C239" s="30">
        <v>2010</v>
      </c>
      <c r="D239" s="30" t="s">
        <v>7138</v>
      </c>
      <c r="E239" s="30" t="s">
        <v>7113</v>
      </c>
      <c r="F239" s="30">
        <v>109</v>
      </c>
      <c r="G239" s="30">
        <v>339</v>
      </c>
      <c r="H239" s="30">
        <v>57</v>
      </c>
      <c r="I239" s="30">
        <v>89</v>
      </c>
      <c r="J239" s="30">
        <v>18</v>
      </c>
      <c r="K239" s="30">
        <v>3</v>
      </c>
      <c r="L239" s="30">
        <v>5</v>
      </c>
      <c r="M239" s="30">
        <v>44</v>
      </c>
      <c r="N239" s="30">
        <v>4</v>
      </c>
      <c r="O239" s="30">
        <v>0</v>
      </c>
      <c r="P239" s="30">
        <v>59</v>
      </c>
      <c r="Q239" s="30">
        <v>39</v>
      </c>
      <c r="AJ239" s="30"/>
    </row>
    <row r="240" spans="2:36" x14ac:dyDescent="0.2">
      <c r="B240" s="30" t="s">
        <v>10590</v>
      </c>
      <c r="C240" s="30">
        <v>2010</v>
      </c>
      <c r="D240" s="30" t="s">
        <v>7125</v>
      </c>
      <c r="E240" s="30" t="s">
        <v>7113</v>
      </c>
      <c r="F240" s="30">
        <v>101</v>
      </c>
      <c r="G240" s="30">
        <v>340</v>
      </c>
      <c r="H240" s="30">
        <v>44</v>
      </c>
      <c r="I240" s="30">
        <v>91</v>
      </c>
      <c r="J240" s="30">
        <v>19</v>
      </c>
      <c r="K240" s="30">
        <v>3</v>
      </c>
      <c r="L240" s="30">
        <v>6</v>
      </c>
      <c r="M240" s="30">
        <v>38</v>
      </c>
      <c r="N240" s="30">
        <v>1</v>
      </c>
      <c r="O240" s="30">
        <v>1</v>
      </c>
      <c r="P240" s="30">
        <v>28</v>
      </c>
      <c r="Q240" s="30">
        <v>54</v>
      </c>
      <c r="AJ240" s="30"/>
    </row>
    <row r="241" spans="2:36" x14ac:dyDescent="0.2">
      <c r="B241" s="30" t="s">
        <v>10793</v>
      </c>
      <c r="C241" s="30">
        <v>2010</v>
      </c>
      <c r="D241" s="30" t="s">
        <v>7122</v>
      </c>
      <c r="E241" s="30" t="s">
        <v>7111</v>
      </c>
      <c r="F241" s="30">
        <v>94</v>
      </c>
      <c r="G241" s="30">
        <v>341</v>
      </c>
      <c r="H241" s="30">
        <v>40</v>
      </c>
      <c r="I241" s="30">
        <v>105</v>
      </c>
      <c r="J241" s="30">
        <v>22</v>
      </c>
      <c r="K241" s="30">
        <v>2</v>
      </c>
      <c r="L241" s="30">
        <v>11</v>
      </c>
      <c r="M241" s="30">
        <v>52</v>
      </c>
      <c r="N241" s="30">
        <v>3</v>
      </c>
      <c r="O241" s="30">
        <v>0</v>
      </c>
      <c r="P241" s="30">
        <v>15</v>
      </c>
      <c r="Q241" s="30">
        <v>91</v>
      </c>
      <c r="AJ241" s="30"/>
    </row>
    <row r="242" spans="2:36" x14ac:dyDescent="0.2">
      <c r="B242" s="30" t="s">
        <v>10794</v>
      </c>
      <c r="C242" s="30">
        <v>2010</v>
      </c>
      <c r="D242" s="30" t="s">
        <v>7094</v>
      </c>
      <c r="E242" s="30" t="s">
        <v>7111</v>
      </c>
      <c r="F242" s="30">
        <v>134</v>
      </c>
      <c r="G242" s="30">
        <v>341</v>
      </c>
      <c r="H242" s="30">
        <v>41</v>
      </c>
      <c r="I242" s="30">
        <v>95</v>
      </c>
      <c r="J242" s="30">
        <v>20</v>
      </c>
      <c r="K242" s="30">
        <v>2</v>
      </c>
      <c r="L242" s="30">
        <v>10</v>
      </c>
      <c r="M242" s="30">
        <v>39</v>
      </c>
      <c r="N242" s="30">
        <v>4</v>
      </c>
      <c r="O242" s="30">
        <v>5</v>
      </c>
      <c r="P242" s="30">
        <v>39</v>
      </c>
      <c r="Q242" s="30">
        <v>83</v>
      </c>
      <c r="AJ242" s="30"/>
    </row>
    <row r="243" spans="2:36" x14ac:dyDescent="0.2">
      <c r="B243" s="30" t="s">
        <v>10795</v>
      </c>
      <c r="C243" s="30">
        <v>2010</v>
      </c>
      <c r="D243" s="30" t="s">
        <v>7140</v>
      </c>
      <c r="E243" s="30" t="s">
        <v>7111</v>
      </c>
      <c r="F243" s="30">
        <v>135</v>
      </c>
      <c r="G243" s="30">
        <v>342</v>
      </c>
      <c r="H243" s="30">
        <v>43</v>
      </c>
      <c r="I243" s="30">
        <v>85</v>
      </c>
      <c r="J243" s="30">
        <v>16</v>
      </c>
      <c r="K243" s="30">
        <v>1</v>
      </c>
      <c r="L243" s="30">
        <v>3</v>
      </c>
      <c r="M243" s="30">
        <v>31</v>
      </c>
      <c r="N243" s="30">
        <v>14</v>
      </c>
      <c r="O243" s="30">
        <v>2</v>
      </c>
      <c r="P243" s="30">
        <v>37</v>
      </c>
      <c r="Q243" s="30">
        <v>44</v>
      </c>
      <c r="AJ243" s="30"/>
    </row>
    <row r="244" spans="2:36" x14ac:dyDescent="0.2">
      <c r="B244" s="30" t="s">
        <v>10796</v>
      </c>
      <c r="C244" s="30">
        <v>2010</v>
      </c>
      <c r="D244" s="30" t="s">
        <v>7138</v>
      </c>
      <c r="E244" s="30" t="s">
        <v>7113</v>
      </c>
      <c r="F244" s="30">
        <v>118</v>
      </c>
      <c r="G244" s="30">
        <v>343</v>
      </c>
      <c r="H244" s="30">
        <v>53</v>
      </c>
      <c r="I244" s="30">
        <v>86</v>
      </c>
      <c r="J244" s="30">
        <v>19</v>
      </c>
      <c r="K244" s="30">
        <v>2</v>
      </c>
      <c r="L244" s="30">
        <v>9</v>
      </c>
      <c r="M244" s="30">
        <v>40</v>
      </c>
      <c r="N244" s="30">
        <v>13</v>
      </c>
      <c r="O244" s="30">
        <v>3</v>
      </c>
      <c r="P244" s="30">
        <v>21</v>
      </c>
      <c r="Q244" s="30">
        <v>97</v>
      </c>
      <c r="AJ244" s="30"/>
    </row>
    <row r="245" spans="2:36" x14ac:dyDescent="0.2">
      <c r="B245" s="30" t="s">
        <v>10797</v>
      </c>
      <c r="C245" s="30">
        <v>2010</v>
      </c>
      <c r="D245" s="30" t="s">
        <v>7115</v>
      </c>
      <c r="E245" s="30" t="s">
        <v>7113</v>
      </c>
      <c r="F245" s="30">
        <v>120</v>
      </c>
      <c r="G245" s="30">
        <v>344</v>
      </c>
      <c r="H245" s="30">
        <v>44</v>
      </c>
      <c r="I245" s="30">
        <v>85</v>
      </c>
      <c r="J245" s="30">
        <v>16</v>
      </c>
      <c r="K245" s="30">
        <v>1</v>
      </c>
      <c r="L245" s="30">
        <v>18</v>
      </c>
      <c r="M245" s="30">
        <v>46</v>
      </c>
      <c r="N245" s="30">
        <v>9</v>
      </c>
      <c r="O245" s="30">
        <v>1</v>
      </c>
      <c r="P245" s="30">
        <v>34</v>
      </c>
      <c r="Q245" s="30">
        <v>104</v>
      </c>
      <c r="AJ245" s="30"/>
    </row>
    <row r="246" spans="2:36" x14ac:dyDescent="0.2">
      <c r="B246" s="30" t="s">
        <v>10798</v>
      </c>
      <c r="C246" s="30">
        <v>2010</v>
      </c>
      <c r="D246" s="30" t="s">
        <v>7116</v>
      </c>
      <c r="E246" s="30" t="s">
        <v>7113</v>
      </c>
      <c r="F246" s="30">
        <v>108</v>
      </c>
      <c r="G246" s="30">
        <v>344</v>
      </c>
      <c r="H246" s="30">
        <v>36</v>
      </c>
      <c r="I246" s="30">
        <v>95</v>
      </c>
      <c r="J246" s="30">
        <v>11</v>
      </c>
      <c r="K246" s="30">
        <v>1</v>
      </c>
      <c r="L246" s="30">
        <v>2</v>
      </c>
      <c r="M246" s="30">
        <v>30</v>
      </c>
      <c r="N246" s="30">
        <v>11</v>
      </c>
      <c r="O246" s="30">
        <v>7</v>
      </c>
      <c r="P246" s="30">
        <v>34</v>
      </c>
      <c r="Q246" s="30">
        <v>45</v>
      </c>
      <c r="AJ246" s="30"/>
    </row>
    <row r="247" spans="2:36" x14ac:dyDescent="0.2">
      <c r="B247" s="30" t="s">
        <v>10799</v>
      </c>
      <c r="C247" s="30">
        <v>2010</v>
      </c>
      <c r="D247" s="30" t="s">
        <v>7130</v>
      </c>
      <c r="E247" s="30" t="s">
        <v>7111</v>
      </c>
      <c r="F247" s="30">
        <v>95</v>
      </c>
      <c r="G247" s="30">
        <v>347</v>
      </c>
      <c r="H247" s="30">
        <v>42</v>
      </c>
      <c r="I247" s="30">
        <v>89</v>
      </c>
      <c r="J247" s="30">
        <v>21</v>
      </c>
      <c r="K247" s="30">
        <v>1</v>
      </c>
      <c r="L247" s="30">
        <v>16</v>
      </c>
      <c r="M247" s="30">
        <v>64</v>
      </c>
      <c r="N247" s="30">
        <v>0</v>
      </c>
      <c r="O247" s="30">
        <v>0</v>
      </c>
      <c r="P247" s="30">
        <v>37</v>
      </c>
      <c r="Q247" s="30">
        <v>119</v>
      </c>
      <c r="AJ247" s="30"/>
    </row>
    <row r="248" spans="2:36" x14ac:dyDescent="0.2">
      <c r="B248" s="30" t="s">
        <v>10800</v>
      </c>
      <c r="C248" s="30">
        <v>2010</v>
      </c>
      <c r="D248" s="30" t="s">
        <v>7127</v>
      </c>
      <c r="E248" s="30" t="s">
        <v>7111</v>
      </c>
      <c r="F248" s="30">
        <v>95</v>
      </c>
      <c r="G248" s="30">
        <v>348</v>
      </c>
      <c r="H248" s="30">
        <v>48</v>
      </c>
      <c r="I248" s="30">
        <v>90</v>
      </c>
      <c r="J248" s="30">
        <v>20</v>
      </c>
      <c r="K248" s="30">
        <v>6</v>
      </c>
      <c r="L248" s="30">
        <v>6</v>
      </c>
      <c r="M248" s="30">
        <v>47</v>
      </c>
      <c r="N248" s="30">
        <v>10</v>
      </c>
      <c r="O248" s="30">
        <v>0</v>
      </c>
      <c r="P248" s="30">
        <v>44</v>
      </c>
      <c r="Q248" s="30">
        <v>91</v>
      </c>
      <c r="AJ248" s="30"/>
    </row>
    <row r="249" spans="2:36" x14ac:dyDescent="0.2">
      <c r="B249" s="30" t="s">
        <v>10498</v>
      </c>
      <c r="C249" s="30">
        <v>2010</v>
      </c>
      <c r="D249" s="30" t="s">
        <v>7123</v>
      </c>
      <c r="E249" s="30" t="s">
        <v>7113</v>
      </c>
      <c r="F249" s="30">
        <v>88</v>
      </c>
      <c r="G249" s="30">
        <v>349</v>
      </c>
      <c r="H249" s="30">
        <v>40</v>
      </c>
      <c r="I249" s="30">
        <v>96</v>
      </c>
      <c r="J249" s="30">
        <v>19</v>
      </c>
      <c r="K249" s="30">
        <v>2</v>
      </c>
      <c r="L249" s="30">
        <v>8</v>
      </c>
      <c r="M249" s="30">
        <v>43</v>
      </c>
      <c r="N249" s="30">
        <v>3</v>
      </c>
      <c r="O249" s="30">
        <v>1</v>
      </c>
      <c r="P249" s="30">
        <v>19</v>
      </c>
      <c r="Q249" s="30">
        <v>29</v>
      </c>
      <c r="AJ249" s="30"/>
    </row>
    <row r="250" spans="2:36" x14ac:dyDescent="0.2">
      <c r="B250" s="30" t="s">
        <v>10801</v>
      </c>
      <c r="C250" s="30">
        <v>2010</v>
      </c>
      <c r="D250" s="30" t="s">
        <v>7128</v>
      </c>
      <c r="E250" s="30" t="s">
        <v>7113</v>
      </c>
      <c r="F250" s="30">
        <v>112</v>
      </c>
      <c r="G250" s="30">
        <v>349</v>
      </c>
      <c r="H250" s="30">
        <v>50</v>
      </c>
      <c r="I250" s="30">
        <v>95</v>
      </c>
      <c r="J250" s="30">
        <v>19</v>
      </c>
      <c r="K250" s="30">
        <v>0</v>
      </c>
      <c r="L250" s="30">
        <v>13</v>
      </c>
      <c r="M250" s="30">
        <v>52</v>
      </c>
      <c r="N250" s="30">
        <v>2</v>
      </c>
      <c r="O250" s="30">
        <v>2</v>
      </c>
      <c r="P250" s="30">
        <v>68</v>
      </c>
      <c r="Q250" s="30">
        <v>127</v>
      </c>
      <c r="AJ250" s="30"/>
    </row>
    <row r="251" spans="2:36" x14ac:dyDescent="0.2">
      <c r="B251" s="30" t="s">
        <v>10604</v>
      </c>
      <c r="C251" s="30">
        <v>2010</v>
      </c>
      <c r="D251" s="30" t="s">
        <v>7129</v>
      </c>
      <c r="E251" s="30" t="s">
        <v>7111</v>
      </c>
      <c r="F251" s="30">
        <v>88</v>
      </c>
      <c r="G251" s="30">
        <v>350</v>
      </c>
      <c r="H251" s="30">
        <v>48</v>
      </c>
      <c r="I251" s="30">
        <v>85</v>
      </c>
      <c r="J251" s="30">
        <v>16</v>
      </c>
      <c r="K251" s="30">
        <v>3</v>
      </c>
      <c r="L251" s="30">
        <v>8</v>
      </c>
      <c r="M251" s="30">
        <v>41</v>
      </c>
      <c r="N251" s="30">
        <v>17</v>
      </c>
      <c r="O251" s="30">
        <v>1</v>
      </c>
      <c r="P251" s="30">
        <v>40</v>
      </c>
      <c r="Q251" s="30">
        <v>32</v>
      </c>
      <c r="AJ251" s="30"/>
    </row>
    <row r="252" spans="2:36" x14ac:dyDescent="0.2">
      <c r="B252" s="30" t="s">
        <v>10802</v>
      </c>
      <c r="C252" s="30">
        <v>2010</v>
      </c>
      <c r="D252" s="30" t="s">
        <v>7124</v>
      </c>
      <c r="E252" s="30" t="s">
        <v>7111</v>
      </c>
      <c r="F252" s="30">
        <v>133</v>
      </c>
      <c r="G252" s="30">
        <v>351</v>
      </c>
      <c r="H252" s="30">
        <v>48</v>
      </c>
      <c r="I252" s="30">
        <v>102</v>
      </c>
      <c r="J252" s="30">
        <v>15</v>
      </c>
      <c r="K252" s="30">
        <v>1</v>
      </c>
      <c r="L252" s="30">
        <v>0</v>
      </c>
      <c r="M252" s="30">
        <v>23</v>
      </c>
      <c r="N252" s="30">
        <v>12</v>
      </c>
      <c r="O252" s="30">
        <v>4</v>
      </c>
      <c r="P252" s="30">
        <v>51</v>
      </c>
      <c r="Q252" s="30">
        <v>64</v>
      </c>
      <c r="AJ252" s="30"/>
    </row>
    <row r="253" spans="2:36" x14ac:dyDescent="0.2">
      <c r="B253" s="30" t="s">
        <v>10803</v>
      </c>
      <c r="C253" s="30">
        <v>2010</v>
      </c>
      <c r="D253" s="30" t="s">
        <v>7123</v>
      </c>
      <c r="E253" s="30" t="s">
        <v>7113</v>
      </c>
      <c r="F253" s="30">
        <v>91</v>
      </c>
      <c r="G253" s="30">
        <v>352</v>
      </c>
      <c r="H253" s="30">
        <v>46</v>
      </c>
      <c r="I253" s="30">
        <v>112</v>
      </c>
      <c r="J253" s="30">
        <v>23</v>
      </c>
      <c r="K253" s="30">
        <v>3</v>
      </c>
      <c r="L253" s="30">
        <v>5</v>
      </c>
      <c r="M253" s="30">
        <v>37</v>
      </c>
      <c r="N253" s="30">
        <v>3</v>
      </c>
      <c r="O253" s="30">
        <v>3</v>
      </c>
      <c r="P253" s="30">
        <v>34</v>
      </c>
      <c r="Q253" s="30">
        <v>47</v>
      </c>
      <c r="AJ253" s="30"/>
    </row>
    <row r="254" spans="2:36" x14ac:dyDescent="0.2">
      <c r="B254" s="30" t="s">
        <v>10804</v>
      </c>
      <c r="C254" s="30">
        <v>2010</v>
      </c>
      <c r="D254" s="30" t="s">
        <v>7121</v>
      </c>
      <c r="E254" s="30" t="s">
        <v>7111</v>
      </c>
      <c r="F254" s="30">
        <v>91</v>
      </c>
      <c r="G254" s="30">
        <v>358</v>
      </c>
      <c r="H254" s="30">
        <v>60</v>
      </c>
      <c r="I254" s="30">
        <v>96</v>
      </c>
      <c r="J254" s="30">
        <v>20</v>
      </c>
      <c r="K254" s="30">
        <v>3</v>
      </c>
      <c r="L254" s="30">
        <v>5</v>
      </c>
      <c r="M254" s="30">
        <v>28</v>
      </c>
      <c r="N254" s="30">
        <v>10</v>
      </c>
      <c r="O254" s="30">
        <v>3</v>
      </c>
      <c r="P254" s="30">
        <v>33</v>
      </c>
      <c r="Q254" s="30">
        <v>84</v>
      </c>
      <c r="AJ254" s="30"/>
    </row>
    <row r="255" spans="2:36" x14ac:dyDescent="0.2">
      <c r="B255" s="30" t="s">
        <v>10805</v>
      </c>
      <c r="C255" s="30">
        <v>2010</v>
      </c>
      <c r="D255" s="30" t="s">
        <v>7117</v>
      </c>
      <c r="E255" s="30" t="s">
        <v>7111</v>
      </c>
      <c r="F255" s="30">
        <v>135</v>
      </c>
      <c r="G255" s="30">
        <v>358</v>
      </c>
      <c r="H255" s="30">
        <v>60</v>
      </c>
      <c r="I255" s="30">
        <v>91</v>
      </c>
      <c r="J255" s="30">
        <v>18</v>
      </c>
      <c r="K255" s="30">
        <v>5</v>
      </c>
      <c r="L255" s="30">
        <v>20</v>
      </c>
      <c r="M255" s="30">
        <v>56</v>
      </c>
      <c r="N255" s="30">
        <v>6</v>
      </c>
      <c r="O255" s="30">
        <v>1</v>
      </c>
      <c r="P255" s="30">
        <v>30</v>
      </c>
      <c r="Q255" s="30">
        <v>100</v>
      </c>
      <c r="AJ255" s="30"/>
    </row>
    <row r="256" spans="2:36" x14ac:dyDescent="0.2">
      <c r="B256" s="30" t="s">
        <v>10806</v>
      </c>
      <c r="C256" s="30">
        <v>2010</v>
      </c>
      <c r="D256" s="30" t="s">
        <v>7117</v>
      </c>
      <c r="E256" s="30" t="s">
        <v>7111</v>
      </c>
      <c r="F256" s="30">
        <v>130</v>
      </c>
      <c r="G256" s="30">
        <v>358</v>
      </c>
      <c r="H256" s="30">
        <v>45</v>
      </c>
      <c r="I256" s="30">
        <v>94</v>
      </c>
      <c r="J256" s="30">
        <v>20</v>
      </c>
      <c r="K256" s="30">
        <v>2</v>
      </c>
      <c r="L256" s="30">
        <v>13</v>
      </c>
      <c r="M256" s="30">
        <v>44</v>
      </c>
      <c r="N256" s="30">
        <v>7</v>
      </c>
      <c r="O256" s="30">
        <v>8</v>
      </c>
      <c r="P256" s="30">
        <v>64</v>
      </c>
      <c r="Q256" s="30">
        <v>67</v>
      </c>
      <c r="AJ256" s="30"/>
    </row>
    <row r="257" spans="2:36" x14ac:dyDescent="0.2">
      <c r="B257" s="30" t="s">
        <v>10807</v>
      </c>
      <c r="C257" s="30">
        <v>2010</v>
      </c>
      <c r="D257" s="30" t="s">
        <v>7094</v>
      </c>
      <c r="E257" s="30" t="s">
        <v>7111</v>
      </c>
      <c r="F257" s="30">
        <v>133</v>
      </c>
      <c r="G257" s="30">
        <v>358</v>
      </c>
      <c r="H257" s="30">
        <v>55</v>
      </c>
      <c r="I257" s="30">
        <v>88</v>
      </c>
      <c r="J257" s="30">
        <v>19</v>
      </c>
      <c r="K257" s="30">
        <v>5</v>
      </c>
      <c r="L257" s="30">
        <v>17</v>
      </c>
      <c r="M257" s="30">
        <v>52</v>
      </c>
      <c r="N257" s="30">
        <v>2</v>
      </c>
      <c r="O257" s="30">
        <v>1</v>
      </c>
      <c r="P257" s="30">
        <v>35</v>
      </c>
      <c r="Q257" s="30">
        <v>67</v>
      </c>
      <c r="AJ257" s="30"/>
    </row>
    <row r="258" spans="2:36" x14ac:dyDescent="0.2">
      <c r="B258" s="30" t="s">
        <v>10576</v>
      </c>
      <c r="C258" s="30">
        <v>2010</v>
      </c>
      <c r="D258" s="30" t="s">
        <v>7121</v>
      </c>
      <c r="E258" s="30" t="s">
        <v>7111</v>
      </c>
      <c r="F258" s="30">
        <v>100</v>
      </c>
      <c r="G258" s="30">
        <v>359</v>
      </c>
      <c r="H258" s="30">
        <v>45</v>
      </c>
      <c r="I258" s="30">
        <v>93</v>
      </c>
      <c r="J258" s="30">
        <v>21</v>
      </c>
      <c r="K258" s="30">
        <v>1</v>
      </c>
      <c r="L258" s="30">
        <v>22</v>
      </c>
      <c r="M258" s="30">
        <v>59</v>
      </c>
      <c r="N258" s="30">
        <v>5</v>
      </c>
      <c r="O258" s="30">
        <v>2</v>
      </c>
      <c r="P258" s="30">
        <v>34</v>
      </c>
      <c r="Q258" s="30">
        <v>123</v>
      </c>
      <c r="AJ258" s="30"/>
    </row>
    <row r="259" spans="2:36" x14ac:dyDescent="0.2">
      <c r="B259" s="30" t="s">
        <v>10808</v>
      </c>
      <c r="C259" s="30">
        <v>2010</v>
      </c>
      <c r="D259" s="30" t="s">
        <v>7132</v>
      </c>
      <c r="E259" s="30" t="s">
        <v>7113</v>
      </c>
      <c r="F259" s="30">
        <v>108</v>
      </c>
      <c r="G259" s="30">
        <v>361</v>
      </c>
      <c r="H259" s="30">
        <v>22</v>
      </c>
      <c r="I259" s="30">
        <v>82</v>
      </c>
      <c r="J259" s="30">
        <v>14</v>
      </c>
      <c r="K259" s="30">
        <v>2</v>
      </c>
      <c r="L259" s="30">
        <v>2</v>
      </c>
      <c r="M259" s="30">
        <v>25</v>
      </c>
      <c r="N259" s="30">
        <v>5</v>
      </c>
      <c r="O259" s="30">
        <v>0</v>
      </c>
      <c r="P259" s="30">
        <v>14</v>
      </c>
      <c r="Q259" s="30">
        <v>74</v>
      </c>
      <c r="AJ259" s="30"/>
    </row>
    <row r="260" spans="2:36" x14ac:dyDescent="0.2">
      <c r="B260" s="30" t="s">
        <v>10809</v>
      </c>
      <c r="C260" s="30">
        <v>2010</v>
      </c>
      <c r="D260" s="30" t="s">
        <v>7115</v>
      </c>
      <c r="E260" s="30" t="s">
        <v>7113</v>
      </c>
      <c r="F260" s="30">
        <v>102</v>
      </c>
      <c r="G260" s="30">
        <v>362</v>
      </c>
      <c r="H260" s="30">
        <v>77</v>
      </c>
      <c r="I260" s="30">
        <v>111</v>
      </c>
      <c r="J260" s="30">
        <v>26</v>
      </c>
      <c r="K260" s="30">
        <v>5</v>
      </c>
      <c r="L260" s="30">
        <v>19</v>
      </c>
      <c r="M260" s="30">
        <v>62</v>
      </c>
      <c r="N260" s="30">
        <v>4</v>
      </c>
      <c r="O260" s="30">
        <v>1</v>
      </c>
      <c r="P260" s="30">
        <v>58</v>
      </c>
      <c r="Q260" s="30">
        <v>67</v>
      </c>
      <c r="AJ260" s="30"/>
    </row>
    <row r="261" spans="2:36" x14ac:dyDescent="0.2">
      <c r="B261" s="30" t="s">
        <v>10574</v>
      </c>
      <c r="C261" s="30">
        <v>2010</v>
      </c>
      <c r="D261" s="30" t="s">
        <v>7137</v>
      </c>
      <c r="E261" s="30" t="s">
        <v>7111</v>
      </c>
      <c r="F261" s="30">
        <v>133</v>
      </c>
      <c r="G261" s="30">
        <v>364</v>
      </c>
      <c r="H261" s="30">
        <v>31</v>
      </c>
      <c r="I261" s="30">
        <v>95</v>
      </c>
      <c r="J261" s="30">
        <v>19</v>
      </c>
      <c r="K261" s="30">
        <v>6</v>
      </c>
      <c r="L261" s="30">
        <v>3</v>
      </c>
      <c r="M261" s="30">
        <v>30</v>
      </c>
      <c r="N261" s="30">
        <v>1</v>
      </c>
      <c r="O261" s="30">
        <v>0</v>
      </c>
      <c r="P261" s="30">
        <v>23</v>
      </c>
      <c r="Q261" s="30">
        <v>76</v>
      </c>
      <c r="AJ261" s="30"/>
    </row>
    <row r="262" spans="2:36" x14ac:dyDescent="0.2">
      <c r="B262" s="30" t="s">
        <v>10810</v>
      </c>
      <c r="C262" s="30">
        <v>2010</v>
      </c>
      <c r="D262" s="30" t="s">
        <v>7140</v>
      </c>
      <c r="E262" s="30" t="s">
        <v>7111</v>
      </c>
      <c r="F262" s="30">
        <v>114</v>
      </c>
      <c r="G262" s="30">
        <v>370</v>
      </c>
      <c r="H262" s="30">
        <v>54</v>
      </c>
      <c r="I262" s="30">
        <v>99</v>
      </c>
      <c r="J262" s="30">
        <v>19</v>
      </c>
      <c r="K262" s="30">
        <v>2</v>
      </c>
      <c r="L262" s="30">
        <v>16</v>
      </c>
      <c r="M262" s="30">
        <v>56</v>
      </c>
      <c r="N262" s="30">
        <v>8</v>
      </c>
      <c r="O262" s="30">
        <v>0</v>
      </c>
      <c r="P262" s="30">
        <v>67</v>
      </c>
      <c r="Q262" s="30">
        <v>85</v>
      </c>
      <c r="AJ262" s="30"/>
    </row>
    <row r="263" spans="2:36" x14ac:dyDescent="0.2">
      <c r="B263" s="30" t="s">
        <v>10811</v>
      </c>
      <c r="C263" s="30">
        <v>2010</v>
      </c>
      <c r="D263" s="30" t="s">
        <v>7120</v>
      </c>
      <c r="E263" s="30" t="s">
        <v>7113</v>
      </c>
      <c r="F263" s="30">
        <v>113</v>
      </c>
      <c r="G263" s="30">
        <v>371</v>
      </c>
      <c r="H263" s="30">
        <v>54</v>
      </c>
      <c r="I263" s="30">
        <v>104</v>
      </c>
      <c r="J263" s="30">
        <v>25</v>
      </c>
      <c r="K263" s="30">
        <v>1</v>
      </c>
      <c r="L263" s="30">
        <v>15</v>
      </c>
      <c r="M263" s="30">
        <v>62</v>
      </c>
      <c r="N263" s="30">
        <v>2</v>
      </c>
      <c r="O263" s="30">
        <v>2</v>
      </c>
      <c r="P263" s="30">
        <v>27</v>
      </c>
      <c r="Q263" s="30">
        <v>92</v>
      </c>
      <c r="AJ263" s="30"/>
    </row>
    <row r="264" spans="2:36" x14ac:dyDescent="0.2">
      <c r="B264" s="30" t="s">
        <v>7042</v>
      </c>
      <c r="C264" s="30">
        <v>2010</v>
      </c>
      <c r="D264" s="30" t="s">
        <v>7129</v>
      </c>
      <c r="E264" s="30" t="s">
        <v>7111</v>
      </c>
      <c r="F264" s="30">
        <v>121</v>
      </c>
      <c r="G264" s="30">
        <v>371</v>
      </c>
      <c r="H264" s="30">
        <v>43</v>
      </c>
      <c r="I264" s="30">
        <v>112</v>
      </c>
      <c r="J264" s="30">
        <v>28</v>
      </c>
      <c r="K264" s="30">
        <v>1</v>
      </c>
      <c r="L264" s="30">
        <v>8</v>
      </c>
      <c r="M264" s="30">
        <v>53</v>
      </c>
      <c r="N264" s="30">
        <v>0</v>
      </c>
      <c r="O264" s="30">
        <v>1</v>
      </c>
      <c r="P264" s="30">
        <v>55</v>
      </c>
      <c r="Q264" s="30">
        <v>54</v>
      </c>
      <c r="AJ264" s="30"/>
    </row>
    <row r="265" spans="2:36" x14ac:dyDescent="0.2">
      <c r="B265" s="30" t="s">
        <v>10812</v>
      </c>
      <c r="C265" s="30">
        <v>2010</v>
      </c>
      <c r="D265" s="30" t="s">
        <v>7123</v>
      </c>
      <c r="E265" s="30" t="s">
        <v>7113</v>
      </c>
      <c r="F265" s="30">
        <v>117</v>
      </c>
      <c r="G265" s="30">
        <v>373</v>
      </c>
      <c r="H265" s="30">
        <v>41</v>
      </c>
      <c r="I265" s="30">
        <v>98</v>
      </c>
      <c r="J265" s="30">
        <v>15</v>
      </c>
      <c r="K265" s="30">
        <v>6</v>
      </c>
      <c r="L265" s="30">
        <v>5</v>
      </c>
      <c r="M265" s="30">
        <v>39</v>
      </c>
      <c r="N265" s="30">
        <v>3</v>
      </c>
      <c r="O265" s="30">
        <v>2</v>
      </c>
      <c r="P265" s="30">
        <v>41</v>
      </c>
      <c r="Q265" s="30">
        <v>68</v>
      </c>
      <c r="AJ265" s="30"/>
    </row>
    <row r="266" spans="2:36" x14ac:dyDescent="0.2">
      <c r="B266" s="30" t="s">
        <v>10813</v>
      </c>
      <c r="C266" s="30">
        <v>2010</v>
      </c>
      <c r="D266" s="30" t="s">
        <v>7121</v>
      </c>
      <c r="E266" s="30" t="s">
        <v>7111</v>
      </c>
      <c r="F266" s="30">
        <v>97</v>
      </c>
      <c r="G266" s="30">
        <v>374</v>
      </c>
      <c r="H266" s="30">
        <v>41</v>
      </c>
      <c r="I266" s="30">
        <v>98</v>
      </c>
      <c r="J266" s="30">
        <v>25</v>
      </c>
      <c r="K266" s="30">
        <v>0</v>
      </c>
      <c r="L266" s="30">
        <v>10</v>
      </c>
      <c r="M266" s="30">
        <v>54</v>
      </c>
      <c r="N266" s="30">
        <v>0</v>
      </c>
      <c r="O266" s="30">
        <v>0</v>
      </c>
      <c r="P266" s="30">
        <v>23</v>
      </c>
      <c r="Q266" s="30">
        <v>76</v>
      </c>
      <c r="AJ266" s="30"/>
    </row>
    <row r="267" spans="2:36" x14ac:dyDescent="0.2">
      <c r="B267" s="30" t="s">
        <v>10814</v>
      </c>
      <c r="C267" s="30">
        <v>2010</v>
      </c>
      <c r="D267" s="30" t="s">
        <v>7119</v>
      </c>
      <c r="E267" s="30" t="s">
        <v>7113</v>
      </c>
      <c r="F267" s="30">
        <v>110</v>
      </c>
      <c r="G267" s="30">
        <v>376</v>
      </c>
      <c r="H267" s="30">
        <v>41</v>
      </c>
      <c r="I267" s="30">
        <v>83</v>
      </c>
      <c r="J267" s="30">
        <v>15</v>
      </c>
      <c r="K267" s="30">
        <v>1</v>
      </c>
      <c r="L267" s="30">
        <v>12</v>
      </c>
      <c r="M267" s="30">
        <v>41</v>
      </c>
      <c r="N267" s="30">
        <v>0</v>
      </c>
      <c r="O267" s="30">
        <v>0</v>
      </c>
      <c r="P267" s="30">
        <v>46</v>
      </c>
      <c r="Q267" s="30">
        <v>82</v>
      </c>
      <c r="AJ267" s="30"/>
    </row>
    <row r="268" spans="2:36" x14ac:dyDescent="0.2">
      <c r="B268" s="30" t="s">
        <v>10815</v>
      </c>
      <c r="C268" s="30">
        <v>2010</v>
      </c>
      <c r="D268" s="30" t="s">
        <v>7134</v>
      </c>
      <c r="E268" s="30" t="s">
        <v>7111</v>
      </c>
      <c r="F268" s="30">
        <v>109</v>
      </c>
      <c r="G268" s="30">
        <v>376</v>
      </c>
      <c r="H268" s="30">
        <v>50</v>
      </c>
      <c r="I268" s="30">
        <v>87</v>
      </c>
      <c r="J268" s="30">
        <v>18</v>
      </c>
      <c r="K268" s="30">
        <v>1</v>
      </c>
      <c r="L268" s="30">
        <v>7</v>
      </c>
      <c r="M268" s="30">
        <v>36</v>
      </c>
      <c r="N268" s="30">
        <v>8</v>
      </c>
      <c r="O268" s="30">
        <v>2</v>
      </c>
      <c r="P268" s="30">
        <v>43</v>
      </c>
      <c r="Q268" s="30">
        <v>77</v>
      </c>
      <c r="AJ268" s="30"/>
    </row>
    <row r="269" spans="2:36" x14ac:dyDescent="0.2">
      <c r="B269" s="30" t="s">
        <v>10816</v>
      </c>
      <c r="C269" s="30">
        <v>2010</v>
      </c>
      <c r="D269" s="30" t="s">
        <v>7130</v>
      </c>
      <c r="E269" s="30" t="s">
        <v>7111</v>
      </c>
      <c r="F269" s="30">
        <v>113</v>
      </c>
      <c r="G269" s="30">
        <v>379</v>
      </c>
      <c r="H269" s="30">
        <v>38</v>
      </c>
      <c r="I269" s="30">
        <v>105</v>
      </c>
      <c r="J269" s="30">
        <v>21</v>
      </c>
      <c r="K269" s="30">
        <v>3</v>
      </c>
      <c r="L269" s="30">
        <v>4</v>
      </c>
      <c r="M269" s="30">
        <v>34</v>
      </c>
      <c r="N269" s="30">
        <v>5</v>
      </c>
      <c r="O269" s="30">
        <v>3</v>
      </c>
      <c r="P269" s="30">
        <v>28</v>
      </c>
      <c r="Q269" s="30">
        <v>62</v>
      </c>
      <c r="AJ269" s="30"/>
    </row>
    <row r="270" spans="2:36" x14ac:dyDescent="0.2">
      <c r="B270" s="30" t="s">
        <v>10517</v>
      </c>
      <c r="C270" s="30">
        <v>2010</v>
      </c>
      <c r="D270" s="30" t="s">
        <v>7119</v>
      </c>
      <c r="E270" s="30" t="s">
        <v>7113</v>
      </c>
      <c r="F270" s="30">
        <v>97</v>
      </c>
      <c r="G270" s="30">
        <v>381</v>
      </c>
      <c r="H270" s="30">
        <v>39</v>
      </c>
      <c r="I270" s="30">
        <v>105</v>
      </c>
      <c r="J270" s="30">
        <v>16</v>
      </c>
      <c r="K270" s="30">
        <v>1</v>
      </c>
      <c r="L270" s="30">
        <v>3</v>
      </c>
      <c r="M270" s="30">
        <v>29</v>
      </c>
      <c r="N270" s="30">
        <v>6</v>
      </c>
      <c r="O270" s="30">
        <v>4</v>
      </c>
      <c r="P270" s="30">
        <v>25</v>
      </c>
      <c r="Q270" s="30">
        <v>60</v>
      </c>
      <c r="AJ270" s="30"/>
    </row>
    <row r="271" spans="2:36" x14ac:dyDescent="0.2">
      <c r="B271" s="30" t="s">
        <v>10817</v>
      </c>
      <c r="C271" s="30">
        <v>2010</v>
      </c>
      <c r="D271" s="30" t="s">
        <v>7124</v>
      </c>
      <c r="E271" s="30" t="s">
        <v>7111</v>
      </c>
      <c r="F271" s="30">
        <v>97</v>
      </c>
      <c r="G271" s="30">
        <v>383</v>
      </c>
      <c r="H271" s="30">
        <v>66</v>
      </c>
      <c r="I271" s="30">
        <v>115</v>
      </c>
      <c r="J271" s="30">
        <v>23</v>
      </c>
      <c r="K271" s="30">
        <v>7</v>
      </c>
      <c r="L271" s="30">
        <v>8</v>
      </c>
      <c r="M271" s="30">
        <v>43</v>
      </c>
      <c r="N271" s="30">
        <v>22</v>
      </c>
      <c r="O271" s="30">
        <v>4</v>
      </c>
      <c r="P271" s="30">
        <v>40</v>
      </c>
      <c r="Q271" s="30">
        <v>60</v>
      </c>
      <c r="AJ271" s="30"/>
    </row>
    <row r="272" spans="2:36" x14ac:dyDescent="0.2">
      <c r="B272" s="30" t="s">
        <v>10818</v>
      </c>
      <c r="C272" s="30">
        <v>2010</v>
      </c>
      <c r="D272" s="30" t="s">
        <v>7126</v>
      </c>
      <c r="E272" s="30" t="s">
        <v>7113</v>
      </c>
      <c r="F272" s="30">
        <v>120</v>
      </c>
      <c r="G272" s="30">
        <v>383</v>
      </c>
      <c r="H272" s="30">
        <v>49</v>
      </c>
      <c r="I272" s="30">
        <v>95</v>
      </c>
      <c r="J272" s="30">
        <v>23</v>
      </c>
      <c r="K272" s="30">
        <v>1</v>
      </c>
      <c r="L272" s="30">
        <v>18</v>
      </c>
      <c r="M272" s="30">
        <v>57</v>
      </c>
      <c r="N272" s="30">
        <v>3</v>
      </c>
      <c r="O272" s="30">
        <v>1</v>
      </c>
      <c r="P272" s="30">
        <v>59</v>
      </c>
      <c r="Q272" s="30">
        <v>99</v>
      </c>
      <c r="AJ272" s="30"/>
    </row>
    <row r="273" spans="2:36" x14ac:dyDescent="0.2">
      <c r="B273" s="30" t="s">
        <v>10819</v>
      </c>
      <c r="C273" s="30">
        <v>2010</v>
      </c>
      <c r="D273" s="30" t="s">
        <v>7094</v>
      </c>
      <c r="E273" s="30" t="s">
        <v>7111</v>
      </c>
      <c r="F273" s="30">
        <v>121</v>
      </c>
      <c r="G273" s="30">
        <v>386</v>
      </c>
      <c r="H273" s="30">
        <v>54</v>
      </c>
      <c r="I273" s="30">
        <v>99</v>
      </c>
      <c r="J273" s="30">
        <v>14</v>
      </c>
      <c r="K273" s="30">
        <v>2</v>
      </c>
      <c r="L273" s="30">
        <v>18</v>
      </c>
      <c r="M273" s="30">
        <v>61</v>
      </c>
      <c r="N273" s="30">
        <v>5</v>
      </c>
      <c r="O273" s="30">
        <v>2</v>
      </c>
      <c r="P273" s="30">
        <v>45</v>
      </c>
      <c r="Q273" s="30">
        <v>110</v>
      </c>
      <c r="AJ273" s="30"/>
    </row>
    <row r="274" spans="2:36" x14ac:dyDescent="0.2">
      <c r="B274" s="30" t="s">
        <v>10820</v>
      </c>
      <c r="C274" s="30">
        <v>2010</v>
      </c>
      <c r="D274" s="30" t="s">
        <v>7094</v>
      </c>
      <c r="E274" s="30" t="s">
        <v>7111</v>
      </c>
      <c r="F274" s="30">
        <v>133</v>
      </c>
      <c r="G274" s="30">
        <v>387</v>
      </c>
      <c r="H274" s="30">
        <v>43</v>
      </c>
      <c r="I274" s="30">
        <v>91</v>
      </c>
      <c r="J274" s="30">
        <v>21</v>
      </c>
      <c r="K274" s="30">
        <v>0</v>
      </c>
      <c r="L274" s="30">
        <v>8</v>
      </c>
      <c r="M274" s="30">
        <v>50</v>
      </c>
      <c r="N274" s="30">
        <v>3</v>
      </c>
      <c r="O274" s="30">
        <v>2</v>
      </c>
      <c r="P274" s="30">
        <v>35</v>
      </c>
      <c r="Q274" s="30">
        <v>66</v>
      </c>
      <c r="AJ274" s="30"/>
    </row>
    <row r="275" spans="2:36" x14ac:dyDescent="0.2">
      <c r="B275" s="30" t="s">
        <v>10694</v>
      </c>
      <c r="C275" s="30">
        <v>2010</v>
      </c>
      <c r="D275" s="30" t="s">
        <v>7117</v>
      </c>
      <c r="E275" s="30" t="s">
        <v>7111</v>
      </c>
      <c r="F275" s="30">
        <v>96</v>
      </c>
      <c r="G275" s="30">
        <v>388</v>
      </c>
      <c r="H275" s="30">
        <v>45</v>
      </c>
      <c r="I275" s="30">
        <v>110</v>
      </c>
      <c r="J275" s="30">
        <v>10</v>
      </c>
      <c r="K275" s="30">
        <v>2</v>
      </c>
      <c r="L275" s="30">
        <v>1</v>
      </c>
      <c r="M275" s="30">
        <v>21</v>
      </c>
      <c r="N275" s="30">
        <v>16</v>
      </c>
      <c r="O275" s="30">
        <v>6</v>
      </c>
      <c r="P275" s="30">
        <v>19</v>
      </c>
      <c r="Q275" s="30">
        <v>46</v>
      </c>
      <c r="AJ275" s="30"/>
    </row>
    <row r="276" spans="2:36" x14ac:dyDescent="0.2">
      <c r="B276" s="30" t="s">
        <v>10607</v>
      </c>
      <c r="C276" s="30">
        <v>2010</v>
      </c>
      <c r="D276" s="30" t="s">
        <v>7123</v>
      </c>
      <c r="E276" s="30" t="s">
        <v>7113</v>
      </c>
      <c r="F276" s="30">
        <v>95</v>
      </c>
      <c r="G276" s="30">
        <v>390</v>
      </c>
      <c r="H276" s="30">
        <v>46</v>
      </c>
      <c r="I276" s="30">
        <v>121</v>
      </c>
      <c r="J276" s="30">
        <v>8</v>
      </c>
      <c r="K276" s="30">
        <v>6</v>
      </c>
      <c r="L276" s="30">
        <v>5</v>
      </c>
      <c r="M276" s="30">
        <v>44</v>
      </c>
      <c r="N276" s="30">
        <v>30</v>
      </c>
      <c r="O276" s="30">
        <v>12</v>
      </c>
      <c r="P276" s="30">
        <v>29</v>
      </c>
      <c r="Q276" s="30">
        <v>57</v>
      </c>
      <c r="AJ276" s="30"/>
    </row>
    <row r="277" spans="2:36" x14ac:dyDescent="0.2">
      <c r="B277" s="30" t="s">
        <v>10586</v>
      </c>
      <c r="C277" s="30">
        <v>2010</v>
      </c>
      <c r="D277" s="30" t="s">
        <v>7135</v>
      </c>
      <c r="E277" s="30" t="s">
        <v>7113</v>
      </c>
      <c r="F277" s="30">
        <v>103</v>
      </c>
      <c r="G277" s="30">
        <v>391</v>
      </c>
      <c r="H277" s="30">
        <v>73</v>
      </c>
      <c r="I277" s="30">
        <v>112</v>
      </c>
      <c r="J277" s="30">
        <v>20</v>
      </c>
      <c r="K277" s="30">
        <v>1</v>
      </c>
      <c r="L277" s="30">
        <v>9</v>
      </c>
      <c r="M277" s="30">
        <v>45</v>
      </c>
      <c r="N277" s="30">
        <v>15</v>
      </c>
      <c r="O277" s="30">
        <v>5</v>
      </c>
      <c r="P277" s="30">
        <v>56</v>
      </c>
      <c r="Q277" s="30">
        <v>57</v>
      </c>
      <c r="AJ277" s="30"/>
    </row>
    <row r="278" spans="2:36" x14ac:dyDescent="0.2">
      <c r="B278" s="30" t="s">
        <v>10821</v>
      </c>
      <c r="C278" s="30">
        <v>2010</v>
      </c>
      <c r="D278" s="30" t="s">
        <v>7131</v>
      </c>
      <c r="E278" s="30" t="s">
        <v>7111</v>
      </c>
      <c r="F278" s="30">
        <v>131</v>
      </c>
      <c r="G278" s="30">
        <v>392</v>
      </c>
      <c r="H278" s="30">
        <v>60</v>
      </c>
      <c r="I278" s="30">
        <v>96</v>
      </c>
      <c r="J278" s="30">
        <v>11</v>
      </c>
      <c r="K278" s="30">
        <v>7</v>
      </c>
      <c r="L278" s="30">
        <v>13</v>
      </c>
      <c r="M278" s="30">
        <v>51</v>
      </c>
      <c r="N278" s="30">
        <v>29</v>
      </c>
      <c r="O278" s="30">
        <v>7</v>
      </c>
      <c r="P278" s="30">
        <v>45</v>
      </c>
      <c r="Q278" s="30">
        <v>128</v>
      </c>
      <c r="AJ278" s="30"/>
    </row>
    <row r="279" spans="2:36" x14ac:dyDescent="0.2">
      <c r="B279" s="30" t="s">
        <v>10822</v>
      </c>
      <c r="C279" s="30">
        <v>2010</v>
      </c>
      <c r="D279" s="30" t="s">
        <v>7094</v>
      </c>
      <c r="E279" s="30" t="s">
        <v>7111</v>
      </c>
      <c r="F279" s="30">
        <v>112</v>
      </c>
      <c r="G279" s="30">
        <v>394</v>
      </c>
      <c r="H279" s="30">
        <v>55</v>
      </c>
      <c r="I279" s="30">
        <v>106</v>
      </c>
      <c r="J279" s="30">
        <v>17</v>
      </c>
      <c r="K279" s="30">
        <v>6</v>
      </c>
      <c r="L279" s="30">
        <v>14</v>
      </c>
      <c r="M279" s="30">
        <v>58</v>
      </c>
      <c r="N279" s="30">
        <v>7</v>
      </c>
      <c r="O279" s="30">
        <v>4</v>
      </c>
      <c r="P279" s="30">
        <v>27</v>
      </c>
      <c r="Q279" s="30">
        <v>117</v>
      </c>
      <c r="AJ279" s="30"/>
    </row>
    <row r="280" spans="2:36" x14ac:dyDescent="0.2">
      <c r="B280" s="30" t="s">
        <v>10575</v>
      </c>
      <c r="C280" s="30">
        <v>2010</v>
      </c>
      <c r="D280" s="30" t="s">
        <v>7123</v>
      </c>
      <c r="E280" s="30" t="s">
        <v>7113</v>
      </c>
      <c r="F280" s="30">
        <v>106</v>
      </c>
      <c r="G280" s="30">
        <v>396</v>
      </c>
      <c r="H280" s="30">
        <v>46</v>
      </c>
      <c r="I280" s="30">
        <v>101</v>
      </c>
      <c r="J280" s="30">
        <v>17</v>
      </c>
      <c r="K280" s="30">
        <v>2</v>
      </c>
      <c r="L280" s="30">
        <v>16</v>
      </c>
      <c r="M280" s="30">
        <v>62</v>
      </c>
      <c r="N280" s="30">
        <v>1</v>
      </c>
      <c r="O280" s="30">
        <v>0</v>
      </c>
      <c r="P280" s="30">
        <v>27</v>
      </c>
      <c r="Q280" s="30">
        <v>84</v>
      </c>
      <c r="AJ280" s="30"/>
    </row>
    <row r="281" spans="2:36" x14ac:dyDescent="0.2">
      <c r="B281" s="30" t="s">
        <v>10823</v>
      </c>
      <c r="C281" s="30">
        <v>2010</v>
      </c>
      <c r="D281" s="30" t="s">
        <v>7119</v>
      </c>
      <c r="E281" s="30" t="s">
        <v>7113</v>
      </c>
      <c r="F281" s="30">
        <v>118</v>
      </c>
      <c r="G281" s="30">
        <v>396</v>
      </c>
      <c r="H281" s="30">
        <v>46</v>
      </c>
      <c r="I281" s="30">
        <v>110</v>
      </c>
      <c r="J281" s="30">
        <v>29</v>
      </c>
      <c r="K281" s="30">
        <v>0</v>
      </c>
      <c r="L281" s="30">
        <v>13</v>
      </c>
      <c r="M281" s="30">
        <v>50</v>
      </c>
      <c r="N281" s="30">
        <v>2</v>
      </c>
      <c r="O281" s="30">
        <v>1</v>
      </c>
      <c r="P281" s="30">
        <v>51</v>
      </c>
      <c r="Q281" s="30">
        <v>94</v>
      </c>
      <c r="AJ281" s="30"/>
    </row>
    <row r="282" spans="2:36" x14ac:dyDescent="0.2">
      <c r="B282" s="30" t="s">
        <v>10824</v>
      </c>
      <c r="C282" s="30">
        <v>2010</v>
      </c>
      <c r="D282" s="30" t="s">
        <v>7094</v>
      </c>
      <c r="E282" s="30" t="s">
        <v>7111</v>
      </c>
      <c r="F282" s="30">
        <v>118</v>
      </c>
      <c r="G282" s="30">
        <v>398</v>
      </c>
      <c r="H282" s="30">
        <v>48</v>
      </c>
      <c r="I282" s="30">
        <v>102</v>
      </c>
      <c r="J282" s="30">
        <v>18</v>
      </c>
      <c r="K282" s="30">
        <v>1</v>
      </c>
      <c r="L282" s="30">
        <v>8</v>
      </c>
      <c r="M282" s="30">
        <v>37</v>
      </c>
      <c r="N282" s="30">
        <v>0</v>
      </c>
      <c r="O282" s="30">
        <v>0</v>
      </c>
      <c r="P282" s="30">
        <v>67</v>
      </c>
      <c r="Q282" s="30">
        <v>90</v>
      </c>
      <c r="AJ282" s="30"/>
    </row>
    <row r="283" spans="2:36" x14ac:dyDescent="0.2">
      <c r="B283" s="30" t="s">
        <v>10825</v>
      </c>
      <c r="C283" s="30">
        <v>2010</v>
      </c>
      <c r="D283" s="30" t="s">
        <v>7140</v>
      </c>
      <c r="E283" s="30" t="s">
        <v>7111</v>
      </c>
      <c r="F283" s="30">
        <v>111</v>
      </c>
      <c r="G283" s="30">
        <v>398</v>
      </c>
      <c r="H283" s="30">
        <v>32</v>
      </c>
      <c r="I283" s="30">
        <v>106</v>
      </c>
      <c r="J283" s="30">
        <v>18</v>
      </c>
      <c r="K283" s="30">
        <v>1</v>
      </c>
      <c r="L283" s="30">
        <v>4</v>
      </c>
      <c r="M283" s="30">
        <v>49</v>
      </c>
      <c r="N283" s="30">
        <v>2</v>
      </c>
      <c r="O283" s="30">
        <v>3</v>
      </c>
      <c r="P283" s="30">
        <v>16</v>
      </c>
      <c r="Q283" s="30">
        <v>66</v>
      </c>
      <c r="AJ283" s="30"/>
    </row>
    <row r="284" spans="2:36" x14ac:dyDescent="0.2">
      <c r="B284" s="30" t="s">
        <v>10647</v>
      </c>
      <c r="C284" s="30">
        <v>2010</v>
      </c>
      <c r="D284" s="30" t="s">
        <v>7135</v>
      </c>
      <c r="E284" s="30" t="s">
        <v>7113</v>
      </c>
      <c r="F284" s="30">
        <v>108</v>
      </c>
      <c r="G284" s="30">
        <v>399</v>
      </c>
      <c r="H284" s="30">
        <v>60</v>
      </c>
      <c r="I284" s="30">
        <v>127</v>
      </c>
      <c r="J284" s="30">
        <v>31</v>
      </c>
      <c r="K284" s="30">
        <v>3</v>
      </c>
      <c r="L284" s="30">
        <v>22</v>
      </c>
      <c r="M284" s="30">
        <v>78</v>
      </c>
      <c r="N284" s="30">
        <v>17</v>
      </c>
      <c r="O284" s="30">
        <v>4</v>
      </c>
      <c r="P284" s="30">
        <v>38</v>
      </c>
      <c r="Q284" s="30">
        <v>81</v>
      </c>
      <c r="AJ284" s="30"/>
    </row>
    <row r="285" spans="2:36" x14ac:dyDescent="0.2">
      <c r="B285" s="30" t="s">
        <v>10826</v>
      </c>
      <c r="C285" s="30">
        <v>2010</v>
      </c>
      <c r="D285" s="30" t="s">
        <v>7127</v>
      </c>
      <c r="E285" s="30" t="s">
        <v>7111</v>
      </c>
      <c r="F285" s="30">
        <v>124</v>
      </c>
      <c r="G285" s="30">
        <v>401</v>
      </c>
      <c r="H285" s="30">
        <v>43</v>
      </c>
      <c r="I285" s="30">
        <v>95</v>
      </c>
      <c r="J285" s="30">
        <v>16</v>
      </c>
      <c r="K285" s="30">
        <v>2</v>
      </c>
      <c r="L285" s="30">
        <v>11</v>
      </c>
      <c r="M285" s="30">
        <v>54</v>
      </c>
      <c r="N285" s="30">
        <v>8</v>
      </c>
      <c r="O285" s="30">
        <v>2</v>
      </c>
      <c r="P285" s="30">
        <v>29</v>
      </c>
      <c r="Q285" s="30">
        <v>76</v>
      </c>
      <c r="AJ285" s="30"/>
    </row>
    <row r="286" spans="2:36" x14ac:dyDescent="0.2">
      <c r="B286" s="30" t="s">
        <v>10726</v>
      </c>
      <c r="C286" s="30">
        <v>2010</v>
      </c>
      <c r="D286" s="30" t="s">
        <v>7114</v>
      </c>
      <c r="E286" s="30" t="s">
        <v>7113</v>
      </c>
      <c r="F286" s="30">
        <v>97</v>
      </c>
      <c r="G286" s="30">
        <v>401</v>
      </c>
      <c r="H286" s="30">
        <v>40</v>
      </c>
      <c r="I286" s="30">
        <v>108</v>
      </c>
      <c r="J286" s="30">
        <v>16</v>
      </c>
      <c r="K286" s="30">
        <v>0</v>
      </c>
      <c r="L286" s="30">
        <v>7</v>
      </c>
      <c r="M286" s="30">
        <v>39</v>
      </c>
      <c r="N286" s="30">
        <v>0</v>
      </c>
      <c r="O286" s="30">
        <v>0</v>
      </c>
      <c r="P286" s="30">
        <v>15</v>
      </c>
      <c r="Q286" s="30">
        <v>39</v>
      </c>
      <c r="AJ286" s="30"/>
    </row>
    <row r="287" spans="2:36" x14ac:dyDescent="0.2">
      <c r="B287" s="30" t="s">
        <v>10827</v>
      </c>
      <c r="C287" s="30">
        <v>2010</v>
      </c>
      <c r="D287" s="30" t="s">
        <v>7130</v>
      </c>
      <c r="E287" s="30" t="s">
        <v>7111</v>
      </c>
      <c r="F287" s="30">
        <v>102</v>
      </c>
      <c r="G287" s="30">
        <v>405</v>
      </c>
      <c r="H287" s="30">
        <v>61</v>
      </c>
      <c r="I287" s="30">
        <v>121</v>
      </c>
      <c r="J287" s="30">
        <v>21</v>
      </c>
      <c r="K287" s="30">
        <v>4</v>
      </c>
      <c r="L287" s="30">
        <v>4</v>
      </c>
      <c r="M287" s="30">
        <v>35</v>
      </c>
      <c r="N287" s="30">
        <v>19</v>
      </c>
      <c r="O287" s="30">
        <v>7</v>
      </c>
      <c r="P287" s="30">
        <v>28</v>
      </c>
      <c r="Q287" s="30">
        <v>57</v>
      </c>
      <c r="AJ287" s="30"/>
    </row>
    <row r="288" spans="2:36" x14ac:dyDescent="0.2">
      <c r="B288" s="30" t="s">
        <v>10828</v>
      </c>
      <c r="C288" s="30">
        <v>2010</v>
      </c>
      <c r="D288" s="30" t="s">
        <v>7130</v>
      </c>
      <c r="E288" s="30" t="s">
        <v>7111</v>
      </c>
      <c r="F288" s="30">
        <v>124</v>
      </c>
      <c r="G288" s="30">
        <v>406</v>
      </c>
      <c r="H288" s="30">
        <v>42</v>
      </c>
      <c r="I288" s="30">
        <v>102</v>
      </c>
      <c r="J288" s="30">
        <v>22</v>
      </c>
      <c r="K288" s="30">
        <v>1</v>
      </c>
      <c r="L288" s="30">
        <v>13</v>
      </c>
      <c r="M288" s="30">
        <v>45</v>
      </c>
      <c r="N288" s="30">
        <v>1</v>
      </c>
      <c r="O288" s="30">
        <v>0</v>
      </c>
      <c r="P288" s="30">
        <v>41</v>
      </c>
      <c r="Q288" s="30">
        <v>87</v>
      </c>
      <c r="AJ288" s="30"/>
    </row>
    <row r="289" spans="2:36" x14ac:dyDescent="0.2">
      <c r="B289" s="30" t="s">
        <v>10531</v>
      </c>
      <c r="C289" s="30">
        <v>2010</v>
      </c>
      <c r="D289" s="30" t="s">
        <v>7133</v>
      </c>
      <c r="E289" s="30" t="s">
        <v>7111</v>
      </c>
      <c r="F289" s="30">
        <v>108</v>
      </c>
      <c r="G289" s="30">
        <v>406</v>
      </c>
      <c r="H289" s="30">
        <v>58</v>
      </c>
      <c r="I289" s="30">
        <v>124</v>
      </c>
      <c r="J289" s="30">
        <v>23</v>
      </c>
      <c r="K289" s="30">
        <v>2</v>
      </c>
      <c r="L289" s="30">
        <v>18</v>
      </c>
      <c r="M289" s="30">
        <v>67</v>
      </c>
      <c r="N289" s="30">
        <v>0</v>
      </c>
      <c r="O289" s="30">
        <v>2</v>
      </c>
      <c r="P289" s="30">
        <v>30</v>
      </c>
      <c r="Q289" s="30">
        <v>55</v>
      </c>
      <c r="AJ289" s="30"/>
    </row>
    <row r="290" spans="2:36" x14ac:dyDescent="0.2">
      <c r="B290" s="30" t="s">
        <v>10829</v>
      </c>
      <c r="C290" s="30">
        <v>2010</v>
      </c>
      <c r="D290" s="30" t="s">
        <v>7136</v>
      </c>
      <c r="E290" s="30" t="s">
        <v>7113</v>
      </c>
      <c r="F290" s="30">
        <v>118</v>
      </c>
      <c r="G290" s="30">
        <v>409</v>
      </c>
      <c r="H290" s="30">
        <v>53</v>
      </c>
      <c r="I290" s="30">
        <v>115</v>
      </c>
      <c r="J290" s="30">
        <v>25</v>
      </c>
      <c r="K290" s="30">
        <v>0</v>
      </c>
      <c r="L290" s="30">
        <v>20</v>
      </c>
      <c r="M290" s="30">
        <v>66</v>
      </c>
      <c r="N290" s="30">
        <v>0</v>
      </c>
      <c r="O290" s="30">
        <v>0</v>
      </c>
      <c r="P290" s="30">
        <v>16</v>
      </c>
      <c r="Q290" s="30">
        <v>111</v>
      </c>
      <c r="AJ290" s="30"/>
    </row>
    <row r="291" spans="2:36" x14ac:dyDescent="0.2">
      <c r="B291" s="30" t="s">
        <v>10830</v>
      </c>
      <c r="C291" s="30">
        <v>2010</v>
      </c>
      <c r="D291" s="30" t="s">
        <v>7112</v>
      </c>
      <c r="E291" s="30" t="s">
        <v>7111</v>
      </c>
      <c r="F291" s="30">
        <v>128</v>
      </c>
      <c r="G291" s="30">
        <v>412</v>
      </c>
      <c r="H291" s="30">
        <v>52</v>
      </c>
      <c r="I291" s="30">
        <v>99</v>
      </c>
      <c r="J291" s="30">
        <v>18</v>
      </c>
      <c r="K291" s="30">
        <v>0</v>
      </c>
      <c r="L291" s="30">
        <v>16</v>
      </c>
      <c r="M291" s="30">
        <v>71</v>
      </c>
      <c r="N291" s="30">
        <v>0</v>
      </c>
      <c r="O291" s="30">
        <v>0</v>
      </c>
      <c r="P291" s="30">
        <v>63</v>
      </c>
      <c r="Q291" s="30">
        <v>100</v>
      </c>
      <c r="AJ291" s="30"/>
    </row>
    <row r="292" spans="2:36" x14ac:dyDescent="0.2">
      <c r="B292" s="30" t="s">
        <v>10831</v>
      </c>
      <c r="C292" s="30">
        <v>2010</v>
      </c>
      <c r="D292" s="30" t="s">
        <v>7140</v>
      </c>
      <c r="E292" s="30" t="s">
        <v>7111</v>
      </c>
      <c r="F292" s="30">
        <v>134</v>
      </c>
      <c r="G292" s="30">
        <v>414</v>
      </c>
      <c r="H292" s="30">
        <v>52</v>
      </c>
      <c r="I292" s="30">
        <v>102</v>
      </c>
      <c r="J292" s="30">
        <v>18</v>
      </c>
      <c r="K292" s="30">
        <v>3</v>
      </c>
      <c r="L292" s="30">
        <v>11</v>
      </c>
      <c r="M292" s="30">
        <v>47</v>
      </c>
      <c r="N292" s="30">
        <v>16</v>
      </c>
      <c r="O292" s="30">
        <v>2</v>
      </c>
      <c r="P292" s="30">
        <v>35</v>
      </c>
      <c r="Q292" s="30">
        <v>93</v>
      </c>
      <c r="AJ292" s="30"/>
    </row>
    <row r="293" spans="2:36" x14ac:dyDescent="0.2">
      <c r="B293" s="30" t="s">
        <v>10832</v>
      </c>
      <c r="C293" s="30">
        <v>2010</v>
      </c>
      <c r="D293" s="30" t="s">
        <v>7132</v>
      </c>
      <c r="E293" s="30" t="s">
        <v>7113</v>
      </c>
      <c r="F293" s="30">
        <v>125</v>
      </c>
      <c r="G293" s="30">
        <v>414</v>
      </c>
      <c r="H293" s="30">
        <v>37</v>
      </c>
      <c r="I293" s="30">
        <v>90</v>
      </c>
      <c r="J293" s="30">
        <v>20</v>
      </c>
      <c r="K293" s="30">
        <v>1</v>
      </c>
      <c r="L293" s="30">
        <v>9</v>
      </c>
      <c r="M293" s="30">
        <v>51</v>
      </c>
      <c r="N293" s="30">
        <v>0</v>
      </c>
      <c r="O293" s="30">
        <v>0</v>
      </c>
      <c r="P293" s="30">
        <v>35</v>
      </c>
      <c r="Q293" s="30">
        <v>57</v>
      </c>
      <c r="AJ293" s="30"/>
    </row>
    <row r="294" spans="2:36" x14ac:dyDescent="0.2">
      <c r="B294" s="30" t="s">
        <v>10833</v>
      </c>
      <c r="C294" s="30">
        <v>2010</v>
      </c>
      <c r="D294" s="30" t="s">
        <v>7139</v>
      </c>
      <c r="E294" s="30" t="s">
        <v>7113</v>
      </c>
      <c r="F294" s="30">
        <v>124</v>
      </c>
      <c r="G294" s="30">
        <v>416</v>
      </c>
      <c r="H294" s="30">
        <v>53</v>
      </c>
      <c r="I294" s="30">
        <v>105</v>
      </c>
      <c r="J294" s="30">
        <v>20</v>
      </c>
      <c r="K294" s="30">
        <v>0</v>
      </c>
      <c r="L294" s="30">
        <v>15</v>
      </c>
      <c r="M294" s="30">
        <v>52</v>
      </c>
      <c r="N294" s="30">
        <v>2</v>
      </c>
      <c r="O294" s="30">
        <v>2</v>
      </c>
      <c r="P294" s="30">
        <v>33</v>
      </c>
      <c r="Q294" s="30">
        <v>58</v>
      </c>
      <c r="AJ294" s="30"/>
    </row>
    <row r="295" spans="2:36" x14ac:dyDescent="0.2">
      <c r="B295" s="30" t="s">
        <v>10579</v>
      </c>
      <c r="C295" s="30">
        <v>2010</v>
      </c>
      <c r="D295" s="30" t="s">
        <v>7117</v>
      </c>
      <c r="E295" s="30" t="s">
        <v>7111</v>
      </c>
      <c r="F295" s="30">
        <v>109</v>
      </c>
      <c r="G295" s="30">
        <v>418</v>
      </c>
      <c r="H295" s="30">
        <v>63</v>
      </c>
      <c r="I295" s="30">
        <v>105</v>
      </c>
      <c r="J295" s="30">
        <v>21</v>
      </c>
      <c r="K295" s="30">
        <v>0</v>
      </c>
      <c r="L295" s="30">
        <v>16</v>
      </c>
      <c r="M295" s="30">
        <v>56</v>
      </c>
      <c r="N295" s="30">
        <v>1</v>
      </c>
      <c r="O295" s="30">
        <v>3</v>
      </c>
      <c r="P295" s="30">
        <v>52</v>
      </c>
      <c r="Q295" s="30">
        <v>101</v>
      </c>
      <c r="AJ295" s="30"/>
    </row>
    <row r="296" spans="2:36" x14ac:dyDescent="0.2">
      <c r="B296" s="30" t="s">
        <v>10834</v>
      </c>
      <c r="C296" s="30">
        <v>2010</v>
      </c>
      <c r="D296" s="30" t="s">
        <v>7135</v>
      </c>
      <c r="E296" s="30" t="s">
        <v>7113</v>
      </c>
      <c r="F296" s="30">
        <v>138</v>
      </c>
      <c r="G296" s="30">
        <v>419</v>
      </c>
      <c r="H296" s="30">
        <v>54</v>
      </c>
      <c r="I296" s="30">
        <v>122</v>
      </c>
      <c r="J296" s="30">
        <v>26</v>
      </c>
      <c r="K296" s="30">
        <v>2</v>
      </c>
      <c r="L296" s="30">
        <v>12</v>
      </c>
      <c r="M296" s="30">
        <v>65</v>
      </c>
      <c r="N296" s="30">
        <v>14</v>
      </c>
      <c r="O296" s="30">
        <v>2</v>
      </c>
      <c r="P296" s="30">
        <v>45</v>
      </c>
      <c r="Q296" s="30">
        <v>71</v>
      </c>
      <c r="AJ296" s="30"/>
    </row>
    <row r="297" spans="2:36" x14ac:dyDescent="0.2">
      <c r="B297" s="30" t="s">
        <v>10835</v>
      </c>
      <c r="C297" s="30">
        <v>2010</v>
      </c>
      <c r="D297" s="30" t="s">
        <v>7123</v>
      </c>
      <c r="E297" s="30" t="s">
        <v>7113</v>
      </c>
      <c r="F297" s="30">
        <v>110</v>
      </c>
      <c r="G297" s="30">
        <v>424</v>
      </c>
      <c r="H297" s="30">
        <v>63</v>
      </c>
      <c r="I297" s="30">
        <v>129</v>
      </c>
      <c r="J297" s="30">
        <v>16</v>
      </c>
      <c r="K297" s="30">
        <v>3</v>
      </c>
      <c r="L297" s="30">
        <v>8</v>
      </c>
      <c r="M297" s="30">
        <v>32</v>
      </c>
      <c r="N297" s="30">
        <v>14</v>
      </c>
      <c r="O297" s="30">
        <v>5</v>
      </c>
      <c r="P297" s="30">
        <v>20</v>
      </c>
      <c r="Q297" s="30">
        <v>49</v>
      </c>
      <c r="AJ297" s="30"/>
    </row>
    <row r="298" spans="2:36" x14ac:dyDescent="0.2">
      <c r="B298" s="30" t="s">
        <v>10540</v>
      </c>
      <c r="C298" s="30">
        <v>2010</v>
      </c>
      <c r="D298" s="30" t="s">
        <v>7129</v>
      </c>
      <c r="E298" s="30" t="s">
        <v>7111</v>
      </c>
      <c r="F298" s="30">
        <v>115</v>
      </c>
      <c r="G298" s="30">
        <v>425</v>
      </c>
      <c r="H298" s="30">
        <v>75</v>
      </c>
      <c r="I298" s="30">
        <v>117</v>
      </c>
      <c r="J298" s="30">
        <v>20</v>
      </c>
      <c r="K298" s="30">
        <v>2</v>
      </c>
      <c r="L298" s="30">
        <v>16</v>
      </c>
      <c r="M298" s="30">
        <v>65</v>
      </c>
      <c r="N298" s="30">
        <v>13</v>
      </c>
      <c r="O298" s="30">
        <v>2</v>
      </c>
      <c r="P298" s="30">
        <v>63</v>
      </c>
      <c r="Q298" s="30">
        <v>63</v>
      </c>
      <c r="AJ298" s="30"/>
    </row>
    <row r="299" spans="2:36" x14ac:dyDescent="0.2">
      <c r="B299" s="30" t="s">
        <v>10645</v>
      </c>
      <c r="C299" s="30">
        <v>2010</v>
      </c>
      <c r="D299" s="30" t="s">
        <v>7130</v>
      </c>
      <c r="E299" s="30" t="s">
        <v>7111</v>
      </c>
      <c r="F299" s="30">
        <v>110</v>
      </c>
      <c r="G299" s="30">
        <v>426</v>
      </c>
      <c r="H299" s="30">
        <v>57</v>
      </c>
      <c r="I299" s="30">
        <v>126</v>
      </c>
      <c r="J299" s="30">
        <v>29</v>
      </c>
      <c r="K299" s="30">
        <v>3</v>
      </c>
      <c r="L299" s="30">
        <v>12</v>
      </c>
      <c r="M299" s="30">
        <v>66</v>
      </c>
      <c r="N299" s="30">
        <v>2</v>
      </c>
      <c r="O299" s="30">
        <v>3</v>
      </c>
      <c r="P299" s="30">
        <v>34</v>
      </c>
      <c r="Q299" s="30">
        <v>83</v>
      </c>
      <c r="AJ299" s="30"/>
    </row>
    <row r="300" spans="2:36" x14ac:dyDescent="0.2">
      <c r="B300" s="30" t="s">
        <v>10836</v>
      </c>
      <c r="C300" s="30">
        <v>2010</v>
      </c>
      <c r="D300" s="30" t="s">
        <v>7136</v>
      </c>
      <c r="E300" s="30" t="s">
        <v>7113</v>
      </c>
      <c r="F300" s="30">
        <v>110</v>
      </c>
      <c r="G300" s="30">
        <v>428</v>
      </c>
      <c r="H300" s="30">
        <v>70</v>
      </c>
      <c r="I300" s="30">
        <v>112</v>
      </c>
      <c r="J300" s="30">
        <v>31</v>
      </c>
      <c r="K300" s="30">
        <v>5</v>
      </c>
      <c r="L300" s="30">
        <v>8</v>
      </c>
      <c r="M300" s="30">
        <v>36</v>
      </c>
      <c r="N300" s="30">
        <v>17</v>
      </c>
      <c r="O300" s="30">
        <v>6</v>
      </c>
      <c r="P300" s="30">
        <v>38</v>
      </c>
      <c r="Q300" s="30">
        <v>104</v>
      </c>
      <c r="AJ300" s="30"/>
    </row>
    <row r="301" spans="2:36" x14ac:dyDescent="0.2">
      <c r="B301" s="30" t="s">
        <v>10837</v>
      </c>
      <c r="C301" s="30">
        <v>2010</v>
      </c>
      <c r="D301" s="30" t="s">
        <v>7131</v>
      </c>
      <c r="E301" s="30" t="s">
        <v>7111</v>
      </c>
      <c r="F301" s="30">
        <v>119</v>
      </c>
      <c r="G301" s="30">
        <v>430</v>
      </c>
      <c r="H301" s="30">
        <v>53</v>
      </c>
      <c r="I301" s="30">
        <v>105</v>
      </c>
      <c r="J301" s="30">
        <v>13</v>
      </c>
      <c r="K301" s="30">
        <v>2</v>
      </c>
      <c r="L301" s="30">
        <v>10</v>
      </c>
      <c r="M301" s="30">
        <v>50</v>
      </c>
      <c r="N301" s="30">
        <v>9</v>
      </c>
      <c r="O301" s="30">
        <v>6</v>
      </c>
      <c r="P301" s="30">
        <v>31</v>
      </c>
      <c r="Q301" s="30">
        <v>54</v>
      </c>
      <c r="AJ301" s="30"/>
    </row>
    <row r="302" spans="2:36" x14ac:dyDescent="0.2">
      <c r="B302" s="30" t="s">
        <v>10838</v>
      </c>
      <c r="C302" s="30">
        <v>2010</v>
      </c>
      <c r="D302" s="30" t="s">
        <v>7133</v>
      </c>
      <c r="E302" s="30" t="s">
        <v>7111</v>
      </c>
      <c r="F302" s="30">
        <v>111</v>
      </c>
      <c r="G302" s="30">
        <v>431</v>
      </c>
      <c r="H302" s="30">
        <v>55</v>
      </c>
      <c r="I302" s="30">
        <v>126</v>
      </c>
      <c r="J302" s="30">
        <v>22</v>
      </c>
      <c r="K302" s="30">
        <v>1</v>
      </c>
      <c r="L302" s="30">
        <v>7</v>
      </c>
      <c r="M302" s="30">
        <v>47</v>
      </c>
      <c r="N302" s="30">
        <v>3</v>
      </c>
      <c r="O302" s="30">
        <v>1</v>
      </c>
      <c r="P302" s="30">
        <v>32</v>
      </c>
      <c r="Q302" s="30">
        <v>68</v>
      </c>
      <c r="AJ302" s="30"/>
    </row>
    <row r="303" spans="2:36" x14ac:dyDescent="0.2">
      <c r="B303" s="30" t="s">
        <v>10839</v>
      </c>
      <c r="C303" s="30">
        <v>2010</v>
      </c>
      <c r="D303" s="30" t="s">
        <v>7123</v>
      </c>
      <c r="E303" s="30" t="s">
        <v>7113</v>
      </c>
      <c r="F303" s="30">
        <v>118</v>
      </c>
      <c r="G303" s="30">
        <v>434</v>
      </c>
      <c r="H303" s="30">
        <v>39</v>
      </c>
      <c r="I303" s="30">
        <v>111</v>
      </c>
      <c r="J303" s="30">
        <v>18</v>
      </c>
      <c r="K303" s="30">
        <v>0</v>
      </c>
      <c r="L303" s="30">
        <v>0</v>
      </c>
      <c r="M303" s="30">
        <v>37</v>
      </c>
      <c r="N303" s="30">
        <v>12</v>
      </c>
      <c r="O303" s="30">
        <v>7</v>
      </c>
      <c r="P303" s="30">
        <v>37</v>
      </c>
      <c r="Q303" s="30">
        <v>45</v>
      </c>
      <c r="AJ303" s="30"/>
    </row>
    <row r="304" spans="2:36" x14ac:dyDescent="0.2">
      <c r="B304" s="30" t="s">
        <v>10840</v>
      </c>
      <c r="C304" s="30">
        <v>2010</v>
      </c>
      <c r="D304" s="30" t="s">
        <v>7128</v>
      </c>
      <c r="E304" s="30" t="s">
        <v>7113</v>
      </c>
      <c r="F304" s="30">
        <v>124</v>
      </c>
      <c r="G304" s="30">
        <v>436</v>
      </c>
      <c r="H304" s="30">
        <v>45</v>
      </c>
      <c r="I304" s="30">
        <v>127</v>
      </c>
      <c r="J304" s="30">
        <v>24</v>
      </c>
      <c r="K304" s="30">
        <v>0</v>
      </c>
      <c r="L304" s="30">
        <v>5</v>
      </c>
      <c r="M304" s="30">
        <v>49</v>
      </c>
      <c r="N304" s="30">
        <v>7</v>
      </c>
      <c r="O304" s="30">
        <v>6</v>
      </c>
      <c r="P304" s="30">
        <v>40</v>
      </c>
      <c r="Q304" s="30">
        <v>56</v>
      </c>
      <c r="AJ304" s="30"/>
    </row>
    <row r="305" spans="2:36" x14ac:dyDescent="0.2">
      <c r="B305" s="30" t="s">
        <v>10841</v>
      </c>
      <c r="C305" s="30">
        <v>2010</v>
      </c>
      <c r="D305" s="30" t="s">
        <v>7135</v>
      </c>
      <c r="E305" s="30" t="s">
        <v>7113</v>
      </c>
      <c r="F305" s="30">
        <v>137</v>
      </c>
      <c r="G305" s="30">
        <v>438</v>
      </c>
      <c r="H305" s="30">
        <v>60</v>
      </c>
      <c r="I305" s="30">
        <v>121</v>
      </c>
      <c r="J305" s="30">
        <v>11</v>
      </c>
      <c r="K305" s="30">
        <v>4</v>
      </c>
      <c r="L305" s="30">
        <v>3</v>
      </c>
      <c r="M305" s="30">
        <v>42</v>
      </c>
      <c r="N305" s="30">
        <v>15</v>
      </c>
      <c r="O305" s="30">
        <v>7</v>
      </c>
      <c r="P305" s="30">
        <v>19</v>
      </c>
      <c r="Q305" s="30">
        <v>59</v>
      </c>
      <c r="AJ305" s="30"/>
    </row>
    <row r="306" spans="2:36" x14ac:dyDescent="0.2">
      <c r="B306" s="30" t="s">
        <v>10554</v>
      </c>
      <c r="C306" s="30">
        <v>2010</v>
      </c>
      <c r="D306" s="30" t="s">
        <v>7094</v>
      </c>
      <c r="E306" s="30" t="s">
        <v>7111</v>
      </c>
      <c r="F306" s="30">
        <v>132</v>
      </c>
      <c r="G306" s="30">
        <v>439</v>
      </c>
      <c r="H306" s="30">
        <v>73</v>
      </c>
      <c r="I306" s="30">
        <v>114</v>
      </c>
      <c r="J306" s="30">
        <v>20</v>
      </c>
      <c r="K306" s="30">
        <v>14</v>
      </c>
      <c r="L306" s="30">
        <v>6</v>
      </c>
      <c r="M306" s="30">
        <v>36</v>
      </c>
      <c r="N306" s="30">
        <v>13</v>
      </c>
      <c r="O306" s="30">
        <v>7</v>
      </c>
      <c r="P306" s="30">
        <v>57</v>
      </c>
      <c r="Q306" s="30">
        <v>104</v>
      </c>
      <c r="AJ306" s="30"/>
    </row>
    <row r="307" spans="2:36" x14ac:dyDescent="0.2">
      <c r="B307" s="30" t="s">
        <v>10842</v>
      </c>
      <c r="C307" s="30">
        <v>2010</v>
      </c>
      <c r="D307" s="30" t="s">
        <v>7134</v>
      </c>
      <c r="E307" s="30" t="s">
        <v>7111</v>
      </c>
      <c r="F307" s="30">
        <v>139</v>
      </c>
      <c r="G307" s="30">
        <v>439</v>
      </c>
      <c r="H307" s="30">
        <v>50</v>
      </c>
      <c r="I307" s="30">
        <v>98</v>
      </c>
      <c r="J307" s="30">
        <v>19</v>
      </c>
      <c r="K307" s="30">
        <v>3</v>
      </c>
      <c r="L307" s="30">
        <v>2</v>
      </c>
      <c r="M307" s="30">
        <v>36</v>
      </c>
      <c r="N307" s="30">
        <v>11</v>
      </c>
      <c r="O307" s="30">
        <v>4</v>
      </c>
      <c r="P307" s="30">
        <v>33</v>
      </c>
      <c r="Q307" s="30">
        <v>60</v>
      </c>
      <c r="AJ307" s="30"/>
    </row>
    <row r="308" spans="2:36" x14ac:dyDescent="0.2">
      <c r="B308" s="30" t="s">
        <v>10843</v>
      </c>
      <c r="C308" s="30">
        <v>2010</v>
      </c>
      <c r="D308" s="30" t="s">
        <v>7119</v>
      </c>
      <c r="E308" s="30" t="s">
        <v>7113</v>
      </c>
      <c r="F308" s="30">
        <v>122</v>
      </c>
      <c r="G308" s="30">
        <v>442</v>
      </c>
      <c r="H308" s="30">
        <v>48</v>
      </c>
      <c r="I308" s="30">
        <v>111</v>
      </c>
      <c r="J308" s="30">
        <v>24</v>
      </c>
      <c r="K308" s="30">
        <v>3</v>
      </c>
      <c r="L308" s="30">
        <v>2</v>
      </c>
      <c r="M308" s="30">
        <v>36</v>
      </c>
      <c r="N308" s="30">
        <v>20</v>
      </c>
      <c r="O308" s="30">
        <v>7</v>
      </c>
      <c r="P308" s="30">
        <v>29</v>
      </c>
      <c r="Q308" s="30">
        <v>73</v>
      </c>
      <c r="AJ308" s="30"/>
    </row>
    <row r="309" spans="2:36" x14ac:dyDescent="0.2">
      <c r="B309" s="30" t="s">
        <v>10844</v>
      </c>
      <c r="C309" s="30">
        <v>2010</v>
      </c>
      <c r="D309" s="30" t="s">
        <v>7131</v>
      </c>
      <c r="E309" s="30" t="s">
        <v>7111</v>
      </c>
      <c r="F309" s="30">
        <v>116</v>
      </c>
      <c r="G309" s="30">
        <v>442</v>
      </c>
      <c r="H309" s="30">
        <v>49</v>
      </c>
      <c r="I309" s="30">
        <v>118</v>
      </c>
      <c r="J309" s="30">
        <v>23</v>
      </c>
      <c r="K309" s="30">
        <v>0</v>
      </c>
      <c r="L309" s="30">
        <v>1</v>
      </c>
      <c r="M309" s="30">
        <v>29</v>
      </c>
      <c r="N309" s="30">
        <v>8</v>
      </c>
      <c r="O309" s="30">
        <v>1</v>
      </c>
      <c r="P309" s="30">
        <v>27</v>
      </c>
      <c r="Q309" s="30">
        <v>35</v>
      </c>
      <c r="AJ309" s="30"/>
    </row>
    <row r="310" spans="2:36" x14ac:dyDescent="0.2">
      <c r="B310" s="30" t="s">
        <v>10845</v>
      </c>
      <c r="C310" s="30">
        <v>2010</v>
      </c>
      <c r="D310" s="30" t="s">
        <v>7116</v>
      </c>
      <c r="E310" s="30" t="s">
        <v>7113</v>
      </c>
      <c r="F310" s="30">
        <v>131</v>
      </c>
      <c r="G310" s="30">
        <v>444</v>
      </c>
      <c r="H310" s="30">
        <v>58</v>
      </c>
      <c r="I310" s="30">
        <v>112</v>
      </c>
      <c r="J310" s="30">
        <v>25</v>
      </c>
      <c r="K310" s="30">
        <v>2</v>
      </c>
      <c r="L310" s="30">
        <v>9</v>
      </c>
      <c r="M310" s="30">
        <v>49</v>
      </c>
      <c r="N310" s="30">
        <v>4</v>
      </c>
      <c r="O310" s="30">
        <v>6</v>
      </c>
      <c r="P310" s="30">
        <v>37</v>
      </c>
      <c r="Q310" s="30">
        <v>92</v>
      </c>
      <c r="AJ310" s="30"/>
    </row>
    <row r="311" spans="2:36" x14ac:dyDescent="0.2">
      <c r="B311" s="30" t="s">
        <v>10846</v>
      </c>
      <c r="C311" s="30">
        <v>2010</v>
      </c>
      <c r="D311" s="30" t="s">
        <v>7114</v>
      </c>
      <c r="E311" s="30" t="s">
        <v>7113</v>
      </c>
      <c r="F311" s="30">
        <v>130</v>
      </c>
      <c r="G311" s="30">
        <v>446</v>
      </c>
      <c r="H311" s="30">
        <v>37</v>
      </c>
      <c r="I311" s="30">
        <v>111</v>
      </c>
      <c r="J311" s="30">
        <v>22</v>
      </c>
      <c r="K311" s="30">
        <v>1</v>
      </c>
      <c r="L311" s="30">
        <v>11</v>
      </c>
      <c r="M311" s="30">
        <v>55</v>
      </c>
      <c r="N311" s="30">
        <v>0</v>
      </c>
      <c r="O311" s="30">
        <v>1</v>
      </c>
      <c r="P311" s="30">
        <v>47</v>
      </c>
      <c r="Q311" s="30">
        <v>94</v>
      </c>
      <c r="AJ311" s="30"/>
    </row>
    <row r="312" spans="2:36" x14ac:dyDescent="0.2">
      <c r="B312" s="30" t="s">
        <v>10847</v>
      </c>
      <c r="C312" s="30">
        <v>2010</v>
      </c>
      <c r="D312" s="30" t="s">
        <v>7114</v>
      </c>
      <c r="E312" s="30" t="s">
        <v>7113</v>
      </c>
      <c r="F312" s="30">
        <v>131</v>
      </c>
      <c r="G312" s="30">
        <v>447</v>
      </c>
      <c r="H312" s="30">
        <v>70</v>
      </c>
      <c r="I312" s="30">
        <v>127</v>
      </c>
      <c r="J312" s="30">
        <v>29</v>
      </c>
      <c r="K312" s="30">
        <v>1</v>
      </c>
      <c r="L312" s="30">
        <v>27</v>
      </c>
      <c r="M312" s="30">
        <v>72</v>
      </c>
      <c r="N312" s="30">
        <v>2</v>
      </c>
      <c r="O312" s="30">
        <v>0</v>
      </c>
      <c r="P312" s="30">
        <v>59</v>
      </c>
      <c r="Q312" s="30">
        <v>98</v>
      </c>
      <c r="AJ312" s="30"/>
    </row>
    <row r="313" spans="2:36" x14ac:dyDescent="0.2">
      <c r="B313" s="30" t="s">
        <v>10848</v>
      </c>
      <c r="C313" s="30">
        <v>2010</v>
      </c>
      <c r="D313" s="30" t="s">
        <v>7121</v>
      </c>
      <c r="E313" s="30" t="s">
        <v>7111</v>
      </c>
      <c r="F313" s="30">
        <v>120</v>
      </c>
      <c r="G313" s="30">
        <v>452</v>
      </c>
      <c r="H313" s="30">
        <v>60</v>
      </c>
      <c r="I313" s="30">
        <v>120</v>
      </c>
      <c r="J313" s="30">
        <v>24</v>
      </c>
      <c r="K313" s="30">
        <v>3</v>
      </c>
      <c r="L313" s="30">
        <v>11</v>
      </c>
      <c r="M313" s="30">
        <v>58</v>
      </c>
      <c r="N313" s="30">
        <v>9</v>
      </c>
      <c r="O313" s="30">
        <v>1</v>
      </c>
      <c r="P313" s="30">
        <v>30</v>
      </c>
      <c r="Q313" s="30">
        <v>100</v>
      </c>
      <c r="AJ313" s="30"/>
    </row>
    <row r="314" spans="2:36" x14ac:dyDescent="0.2">
      <c r="B314" s="30" t="s">
        <v>10849</v>
      </c>
      <c r="C314" s="30">
        <v>2010</v>
      </c>
      <c r="D314" s="30" t="s">
        <v>7139</v>
      </c>
      <c r="E314" s="30" t="s">
        <v>7113</v>
      </c>
      <c r="F314" s="30">
        <v>140</v>
      </c>
      <c r="G314" s="30">
        <v>453</v>
      </c>
      <c r="H314" s="30">
        <v>60</v>
      </c>
      <c r="I314" s="30">
        <v>108</v>
      </c>
      <c r="J314" s="30">
        <v>24</v>
      </c>
      <c r="K314" s="30">
        <v>1</v>
      </c>
      <c r="L314" s="30">
        <v>26</v>
      </c>
      <c r="M314" s="30">
        <v>68</v>
      </c>
      <c r="N314" s="30">
        <v>4</v>
      </c>
      <c r="O314" s="30">
        <v>2</v>
      </c>
      <c r="P314" s="30">
        <v>42</v>
      </c>
      <c r="Q314" s="30">
        <v>137</v>
      </c>
      <c r="AJ314" s="30"/>
    </row>
    <row r="315" spans="2:36" x14ac:dyDescent="0.2">
      <c r="B315" s="30" t="s">
        <v>10850</v>
      </c>
      <c r="C315" s="30">
        <v>2010</v>
      </c>
      <c r="D315" s="30" t="s">
        <v>7116</v>
      </c>
      <c r="E315" s="30" t="s">
        <v>7113</v>
      </c>
      <c r="F315" s="30">
        <v>131</v>
      </c>
      <c r="G315" s="30">
        <v>453</v>
      </c>
      <c r="H315" s="30">
        <v>73</v>
      </c>
      <c r="I315" s="30">
        <v>110</v>
      </c>
      <c r="J315" s="30">
        <v>25</v>
      </c>
      <c r="K315" s="30">
        <v>2</v>
      </c>
      <c r="L315" s="30">
        <v>26</v>
      </c>
      <c r="M315" s="30">
        <v>87</v>
      </c>
      <c r="N315" s="30">
        <v>2</v>
      </c>
      <c r="O315" s="30">
        <v>2</v>
      </c>
      <c r="P315" s="30">
        <v>50</v>
      </c>
      <c r="Q315" s="30">
        <v>83</v>
      </c>
      <c r="AJ315" s="30"/>
    </row>
    <row r="316" spans="2:36" x14ac:dyDescent="0.2">
      <c r="B316" s="30" t="s">
        <v>10631</v>
      </c>
      <c r="C316" s="30">
        <v>2010</v>
      </c>
      <c r="D316" s="30" t="s">
        <v>7112</v>
      </c>
      <c r="E316" s="30" t="s">
        <v>7111</v>
      </c>
      <c r="F316" s="30">
        <v>147</v>
      </c>
      <c r="G316" s="30">
        <v>458</v>
      </c>
      <c r="H316" s="30">
        <v>50</v>
      </c>
      <c r="I316" s="30">
        <v>117</v>
      </c>
      <c r="J316" s="30">
        <v>27</v>
      </c>
      <c r="K316" s="30">
        <v>3</v>
      </c>
      <c r="L316" s="30">
        <v>4</v>
      </c>
      <c r="M316" s="30">
        <v>42</v>
      </c>
      <c r="N316" s="30">
        <v>7</v>
      </c>
      <c r="O316" s="30">
        <v>1</v>
      </c>
      <c r="P316" s="30">
        <v>42</v>
      </c>
      <c r="Q316" s="30">
        <v>64</v>
      </c>
      <c r="AJ316" s="30"/>
    </row>
    <row r="317" spans="2:36" x14ac:dyDescent="0.2">
      <c r="B317" s="30" t="s">
        <v>10668</v>
      </c>
      <c r="C317" s="30">
        <v>2010</v>
      </c>
      <c r="D317" s="30" t="s">
        <v>7117</v>
      </c>
      <c r="E317" s="30" t="s">
        <v>7111</v>
      </c>
      <c r="F317" s="30">
        <v>125</v>
      </c>
      <c r="G317" s="30">
        <v>463</v>
      </c>
      <c r="H317" s="30">
        <v>53</v>
      </c>
      <c r="I317" s="30">
        <v>139</v>
      </c>
      <c r="J317" s="30">
        <v>31</v>
      </c>
      <c r="K317" s="30">
        <v>5</v>
      </c>
      <c r="L317" s="30">
        <v>3</v>
      </c>
      <c r="M317" s="30">
        <v>41</v>
      </c>
      <c r="N317" s="30">
        <v>10</v>
      </c>
      <c r="O317" s="30">
        <v>8</v>
      </c>
      <c r="P317" s="30">
        <v>29</v>
      </c>
      <c r="Q317" s="30">
        <v>71</v>
      </c>
      <c r="AJ317" s="30"/>
    </row>
    <row r="318" spans="2:36" x14ac:dyDescent="0.2">
      <c r="B318" s="30" t="s">
        <v>10851</v>
      </c>
      <c r="C318" s="30">
        <v>2010</v>
      </c>
      <c r="D318" s="30" t="s">
        <v>7120</v>
      </c>
      <c r="E318" s="30" t="s">
        <v>7113</v>
      </c>
      <c r="F318" s="30">
        <v>133</v>
      </c>
      <c r="G318" s="30">
        <v>464</v>
      </c>
      <c r="H318" s="30">
        <v>49</v>
      </c>
      <c r="I318" s="30">
        <v>119</v>
      </c>
      <c r="J318" s="30">
        <v>26</v>
      </c>
      <c r="K318" s="30">
        <v>3</v>
      </c>
      <c r="L318" s="30">
        <v>14</v>
      </c>
      <c r="M318" s="30">
        <v>67</v>
      </c>
      <c r="N318" s="30">
        <v>7</v>
      </c>
      <c r="O318" s="30">
        <v>1</v>
      </c>
      <c r="P318" s="30">
        <v>40</v>
      </c>
      <c r="Q318" s="30">
        <v>99</v>
      </c>
      <c r="AJ318" s="30"/>
    </row>
    <row r="319" spans="2:36" x14ac:dyDescent="0.2">
      <c r="B319" s="30" t="s">
        <v>10542</v>
      </c>
      <c r="C319" s="30">
        <v>2010</v>
      </c>
      <c r="D319" s="30" t="s">
        <v>7134</v>
      </c>
      <c r="E319" s="30" t="s">
        <v>7111</v>
      </c>
      <c r="F319" s="30">
        <v>144</v>
      </c>
      <c r="G319" s="30">
        <v>464</v>
      </c>
      <c r="H319" s="30">
        <v>85</v>
      </c>
      <c r="I319" s="30">
        <v>128</v>
      </c>
      <c r="J319" s="30">
        <v>28</v>
      </c>
      <c r="K319" s="30">
        <v>3</v>
      </c>
      <c r="L319" s="30">
        <v>23</v>
      </c>
      <c r="M319" s="30">
        <v>66</v>
      </c>
      <c r="N319" s="30">
        <v>12</v>
      </c>
      <c r="O319" s="30">
        <v>8</v>
      </c>
      <c r="P319" s="30">
        <v>63</v>
      </c>
      <c r="Q319" s="30">
        <v>148</v>
      </c>
      <c r="AJ319" s="30"/>
    </row>
    <row r="320" spans="2:36" x14ac:dyDescent="0.2">
      <c r="B320" s="30" t="s">
        <v>10674</v>
      </c>
      <c r="C320" s="30">
        <v>2010</v>
      </c>
      <c r="D320" s="30" t="s">
        <v>7134</v>
      </c>
      <c r="E320" s="30" t="s">
        <v>7111</v>
      </c>
      <c r="F320" s="30">
        <v>136</v>
      </c>
      <c r="G320" s="30">
        <v>465</v>
      </c>
      <c r="H320" s="30">
        <v>34</v>
      </c>
      <c r="I320" s="30">
        <v>122</v>
      </c>
      <c r="J320" s="30">
        <v>19</v>
      </c>
      <c r="K320" s="30">
        <v>0</v>
      </c>
      <c r="L320" s="30">
        <v>6</v>
      </c>
      <c r="M320" s="30">
        <v>62</v>
      </c>
      <c r="N320" s="30">
        <v>8</v>
      </c>
      <c r="O320" s="30">
        <v>4</v>
      </c>
      <c r="P320" s="30">
        <v>42</v>
      </c>
      <c r="Q320" s="30">
        <v>51</v>
      </c>
      <c r="AJ320" s="30"/>
    </row>
    <row r="321" spans="2:36" x14ac:dyDescent="0.2">
      <c r="B321" s="30" t="s">
        <v>10515</v>
      </c>
      <c r="C321" s="30">
        <v>2010</v>
      </c>
      <c r="D321" s="30" t="s">
        <v>7117</v>
      </c>
      <c r="E321" s="30" t="s">
        <v>7111</v>
      </c>
      <c r="F321" s="30">
        <v>124</v>
      </c>
      <c r="G321" s="30">
        <v>465</v>
      </c>
      <c r="H321" s="30">
        <v>61</v>
      </c>
      <c r="I321" s="30">
        <v>112</v>
      </c>
      <c r="J321" s="30">
        <v>21</v>
      </c>
      <c r="K321" s="30">
        <v>1</v>
      </c>
      <c r="L321" s="30">
        <v>25</v>
      </c>
      <c r="M321" s="30">
        <v>83</v>
      </c>
      <c r="N321" s="30">
        <v>0</v>
      </c>
      <c r="O321" s="30">
        <v>0</v>
      </c>
      <c r="P321" s="30">
        <v>34</v>
      </c>
      <c r="Q321" s="30">
        <v>90</v>
      </c>
      <c r="AJ321" s="30"/>
    </row>
    <row r="322" spans="2:36" x14ac:dyDescent="0.2">
      <c r="B322" s="30" t="s">
        <v>10544</v>
      </c>
      <c r="C322" s="30">
        <v>2010</v>
      </c>
      <c r="D322" s="30" t="s">
        <v>7126</v>
      </c>
      <c r="E322" s="30" t="s">
        <v>7113</v>
      </c>
      <c r="F322" s="30">
        <v>136</v>
      </c>
      <c r="G322" s="30">
        <v>466</v>
      </c>
      <c r="H322" s="30">
        <v>76</v>
      </c>
      <c r="I322" s="30">
        <v>115</v>
      </c>
      <c r="J322" s="30">
        <v>17</v>
      </c>
      <c r="K322" s="30">
        <v>7</v>
      </c>
      <c r="L322" s="30">
        <v>24</v>
      </c>
      <c r="M322" s="30">
        <v>67</v>
      </c>
      <c r="N322" s="30">
        <v>12</v>
      </c>
      <c r="O322" s="30">
        <v>2</v>
      </c>
      <c r="P322" s="30">
        <v>53</v>
      </c>
      <c r="Q322" s="30">
        <v>116</v>
      </c>
      <c r="AJ322" s="30"/>
    </row>
    <row r="323" spans="2:36" x14ac:dyDescent="0.2">
      <c r="B323" s="30" t="s">
        <v>10852</v>
      </c>
      <c r="C323" s="30">
        <v>2010</v>
      </c>
      <c r="D323" s="30" t="s">
        <v>7138</v>
      </c>
      <c r="E323" s="30" t="s">
        <v>7113</v>
      </c>
      <c r="F323" s="30">
        <v>135</v>
      </c>
      <c r="G323" s="30">
        <v>468</v>
      </c>
      <c r="H323" s="30">
        <v>71</v>
      </c>
      <c r="I323" s="30">
        <v>119</v>
      </c>
      <c r="J323" s="30">
        <v>27</v>
      </c>
      <c r="K323" s="30">
        <v>3</v>
      </c>
      <c r="L323" s="30">
        <v>4</v>
      </c>
      <c r="M323" s="30">
        <v>47</v>
      </c>
      <c r="N323" s="30">
        <v>11</v>
      </c>
      <c r="O323" s="30">
        <v>6</v>
      </c>
      <c r="P323" s="30">
        <v>45</v>
      </c>
      <c r="Q323" s="30">
        <v>83</v>
      </c>
      <c r="AJ323" s="30"/>
    </row>
    <row r="324" spans="2:36" x14ac:dyDescent="0.2">
      <c r="B324" s="30" t="s">
        <v>10853</v>
      </c>
      <c r="C324" s="30">
        <v>2010</v>
      </c>
      <c r="D324" s="30" t="s">
        <v>7130</v>
      </c>
      <c r="E324" s="30" t="s">
        <v>7111</v>
      </c>
      <c r="F324" s="30">
        <v>139</v>
      </c>
      <c r="G324" s="30">
        <v>468</v>
      </c>
      <c r="H324" s="30">
        <v>42</v>
      </c>
      <c r="I324" s="30">
        <v>120</v>
      </c>
      <c r="J324" s="30">
        <v>29</v>
      </c>
      <c r="K324" s="30">
        <v>3</v>
      </c>
      <c r="L324" s="30">
        <v>8</v>
      </c>
      <c r="M324" s="30">
        <v>38</v>
      </c>
      <c r="N324" s="30">
        <v>12</v>
      </c>
      <c r="O324" s="30">
        <v>3</v>
      </c>
      <c r="P324" s="30">
        <v>23</v>
      </c>
      <c r="Q324" s="30">
        <v>106</v>
      </c>
      <c r="AJ324" s="30"/>
    </row>
    <row r="325" spans="2:36" x14ac:dyDescent="0.2">
      <c r="B325" s="30" t="s">
        <v>10854</v>
      </c>
      <c r="C325" s="30">
        <v>2010</v>
      </c>
      <c r="D325" s="30" t="s">
        <v>7094</v>
      </c>
      <c r="E325" s="30" t="s">
        <v>7111</v>
      </c>
      <c r="F325" s="30">
        <v>122</v>
      </c>
      <c r="G325" s="30">
        <v>470</v>
      </c>
      <c r="H325" s="30">
        <v>89</v>
      </c>
      <c r="I325" s="30">
        <v>148</v>
      </c>
      <c r="J325" s="30">
        <v>32</v>
      </c>
      <c r="K325" s="30">
        <v>3</v>
      </c>
      <c r="L325" s="30">
        <v>27</v>
      </c>
      <c r="M325" s="30">
        <v>95</v>
      </c>
      <c r="N325" s="30">
        <v>11</v>
      </c>
      <c r="O325" s="30">
        <v>2</v>
      </c>
      <c r="P325" s="30">
        <v>48</v>
      </c>
      <c r="Q325" s="30">
        <v>78</v>
      </c>
      <c r="AJ325" s="30"/>
    </row>
    <row r="326" spans="2:36" x14ac:dyDescent="0.2">
      <c r="B326" s="30" t="s">
        <v>10653</v>
      </c>
      <c r="C326" s="30">
        <v>2010</v>
      </c>
      <c r="D326" s="30" t="s">
        <v>7112</v>
      </c>
      <c r="E326" s="30" t="s">
        <v>7111</v>
      </c>
      <c r="F326" s="30">
        <v>134</v>
      </c>
      <c r="G326" s="30">
        <v>471</v>
      </c>
      <c r="H326" s="30">
        <v>65</v>
      </c>
      <c r="I326" s="30">
        <v>151</v>
      </c>
      <c r="J326" s="30">
        <v>15</v>
      </c>
      <c r="K326" s="30">
        <v>3</v>
      </c>
      <c r="L326" s="30">
        <v>8</v>
      </c>
      <c r="M326" s="30">
        <v>47</v>
      </c>
      <c r="N326" s="30">
        <v>7</v>
      </c>
      <c r="O326" s="30">
        <v>6</v>
      </c>
      <c r="P326" s="30">
        <v>29</v>
      </c>
      <c r="Q326" s="30">
        <v>62</v>
      </c>
      <c r="AJ326" s="30"/>
    </row>
    <row r="327" spans="2:36" x14ac:dyDescent="0.2">
      <c r="B327" s="30" t="s">
        <v>10855</v>
      </c>
      <c r="C327" s="30">
        <v>2010</v>
      </c>
      <c r="D327" s="30" t="s">
        <v>7118</v>
      </c>
      <c r="E327" s="30" t="s">
        <v>7111</v>
      </c>
      <c r="F327" s="30">
        <v>133</v>
      </c>
      <c r="G327" s="30">
        <v>471</v>
      </c>
      <c r="H327" s="30">
        <v>66</v>
      </c>
      <c r="I327" s="30">
        <v>134</v>
      </c>
      <c r="J327" s="30">
        <v>34</v>
      </c>
      <c r="K327" s="30">
        <v>3</v>
      </c>
      <c r="L327" s="30">
        <v>20</v>
      </c>
      <c r="M327" s="30">
        <v>83</v>
      </c>
      <c r="N327" s="30">
        <v>1</v>
      </c>
      <c r="O327" s="30">
        <v>2</v>
      </c>
      <c r="P327" s="30">
        <v>50</v>
      </c>
      <c r="Q327" s="30">
        <v>82</v>
      </c>
      <c r="AJ327" s="30"/>
    </row>
    <row r="328" spans="2:36" x14ac:dyDescent="0.2">
      <c r="B328" s="30" t="s">
        <v>10856</v>
      </c>
      <c r="C328" s="30">
        <v>2010</v>
      </c>
      <c r="D328" s="30" t="s">
        <v>7114</v>
      </c>
      <c r="E328" s="30" t="s">
        <v>7113</v>
      </c>
      <c r="F328" s="30">
        <v>150</v>
      </c>
      <c r="G328" s="30">
        <v>473</v>
      </c>
      <c r="H328" s="30">
        <v>42</v>
      </c>
      <c r="I328" s="30">
        <v>109</v>
      </c>
      <c r="J328" s="30">
        <v>13</v>
      </c>
      <c r="K328" s="30">
        <v>1</v>
      </c>
      <c r="L328" s="30">
        <v>1</v>
      </c>
      <c r="M328" s="30">
        <v>28</v>
      </c>
      <c r="N328" s="30">
        <v>11</v>
      </c>
      <c r="O328" s="30">
        <v>5</v>
      </c>
      <c r="P328" s="30">
        <v>25</v>
      </c>
      <c r="Q328" s="30">
        <v>53</v>
      </c>
      <c r="AJ328" s="30"/>
    </row>
    <row r="329" spans="2:36" x14ac:dyDescent="0.2">
      <c r="B329" s="30" t="s">
        <v>10482</v>
      </c>
      <c r="C329" s="30">
        <v>2010</v>
      </c>
      <c r="D329" s="30" t="s">
        <v>7116</v>
      </c>
      <c r="E329" s="30" t="s">
        <v>7113</v>
      </c>
      <c r="F329" s="30">
        <v>128</v>
      </c>
      <c r="G329" s="30">
        <v>474</v>
      </c>
      <c r="H329" s="30">
        <v>43</v>
      </c>
      <c r="I329" s="30">
        <v>128</v>
      </c>
      <c r="J329" s="30">
        <v>29</v>
      </c>
      <c r="K329" s="30">
        <v>0</v>
      </c>
      <c r="L329" s="30">
        <v>9</v>
      </c>
      <c r="M329" s="30">
        <v>56</v>
      </c>
      <c r="N329" s="30">
        <v>3</v>
      </c>
      <c r="O329" s="30">
        <v>4</v>
      </c>
      <c r="P329" s="30">
        <v>15</v>
      </c>
      <c r="Q329" s="30">
        <v>39</v>
      </c>
      <c r="AJ329" s="30"/>
    </row>
    <row r="330" spans="2:36" x14ac:dyDescent="0.2">
      <c r="B330" s="30" t="s">
        <v>10857</v>
      </c>
      <c r="C330" s="30">
        <v>2010</v>
      </c>
      <c r="D330" s="30" t="s">
        <v>7134</v>
      </c>
      <c r="E330" s="30" t="s">
        <v>7111</v>
      </c>
      <c r="F330" s="30">
        <v>137</v>
      </c>
      <c r="G330" s="30">
        <v>476</v>
      </c>
      <c r="H330" s="30">
        <v>66</v>
      </c>
      <c r="I330" s="30">
        <v>126</v>
      </c>
      <c r="J330" s="30">
        <v>18</v>
      </c>
      <c r="K330" s="30">
        <v>1</v>
      </c>
      <c r="L330" s="30">
        <v>5</v>
      </c>
      <c r="M330" s="30">
        <v>42</v>
      </c>
      <c r="N330" s="30">
        <v>5</v>
      </c>
      <c r="O330" s="30">
        <v>3</v>
      </c>
      <c r="P330" s="30">
        <v>43</v>
      </c>
      <c r="Q330" s="30">
        <v>64</v>
      </c>
      <c r="AJ330" s="30"/>
    </row>
    <row r="331" spans="2:36" x14ac:dyDescent="0.2">
      <c r="B331" s="30" t="s">
        <v>10527</v>
      </c>
      <c r="C331" s="30">
        <v>2010</v>
      </c>
      <c r="D331" s="30" t="s">
        <v>7126</v>
      </c>
      <c r="E331" s="30" t="s">
        <v>7113</v>
      </c>
      <c r="F331" s="30">
        <v>150</v>
      </c>
      <c r="G331" s="30">
        <v>477</v>
      </c>
      <c r="H331" s="30">
        <v>97</v>
      </c>
      <c r="I331" s="30">
        <v>132</v>
      </c>
      <c r="J331" s="30">
        <v>20</v>
      </c>
      <c r="K331" s="30">
        <v>7</v>
      </c>
      <c r="L331" s="30">
        <v>5</v>
      </c>
      <c r="M331" s="30">
        <v>47</v>
      </c>
      <c r="N331" s="30">
        <v>47</v>
      </c>
      <c r="O331" s="30">
        <v>9</v>
      </c>
      <c r="P331" s="30">
        <v>79</v>
      </c>
      <c r="Q331" s="30">
        <v>101</v>
      </c>
      <c r="AJ331" s="30"/>
    </row>
    <row r="332" spans="2:36" x14ac:dyDescent="0.2">
      <c r="B332" s="30" t="s">
        <v>10858</v>
      </c>
      <c r="C332" s="30">
        <v>2010</v>
      </c>
      <c r="D332" s="30" t="s">
        <v>7115</v>
      </c>
      <c r="E332" s="30" t="s">
        <v>7113</v>
      </c>
      <c r="F332" s="30">
        <v>139</v>
      </c>
      <c r="G332" s="30">
        <v>478</v>
      </c>
      <c r="H332" s="30">
        <v>69</v>
      </c>
      <c r="I332" s="30">
        <v>122</v>
      </c>
      <c r="J332" s="30">
        <v>24</v>
      </c>
      <c r="K332" s="30">
        <v>2</v>
      </c>
      <c r="L332" s="30">
        <v>22</v>
      </c>
      <c r="M332" s="30">
        <v>68</v>
      </c>
      <c r="N332" s="30">
        <v>3</v>
      </c>
      <c r="O332" s="30">
        <v>1</v>
      </c>
      <c r="P332" s="30">
        <v>60</v>
      </c>
      <c r="Q332" s="30">
        <v>105</v>
      </c>
      <c r="AJ332" s="30"/>
    </row>
    <row r="333" spans="2:36" x14ac:dyDescent="0.2">
      <c r="B333" s="30" t="s">
        <v>10529</v>
      </c>
      <c r="C333" s="30">
        <v>2010</v>
      </c>
      <c r="D333" s="30" t="s">
        <v>7112</v>
      </c>
      <c r="E333" s="30" t="s">
        <v>7111</v>
      </c>
      <c r="F333" s="30">
        <v>143</v>
      </c>
      <c r="G333" s="30">
        <v>479</v>
      </c>
      <c r="H333" s="30">
        <v>63</v>
      </c>
      <c r="I333" s="30">
        <v>129</v>
      </c>
      <c r="J333" s="30">
        <v>25</v>
      </c>
      <c r="K333" s="30">
        <v>0</v>
      </c>
      <c r="L333" s="30">
        <v>21</v>
      </c>
      <c r="M333" s="30">
        <v>77</v>
      </c>
      <c r="N333" s="30">
        <v>5</v>
      </c>
      <c r="O333" s="30">
        <v>2</v>
      </c>
      <c r="P333" s="30">
        <v>74</v>
      </c>
      <c r="Q333" s="30">
        <v>98</v>
      </c>
      <c r="AJ333" s="30"/>
    </row>
    <row r="334" spans="2:36" x14ac:dyDescent="0.2">
      <c r="B334" s="30" t="s">
        <v>10859</v>
      </c>
      <c r="C334" s="30">
        <v>2010</v>
      </c>
      <c r="D334" s="30" t="s">
        <v>7139</v>
      </c>
      <c r="E334" s="30" t="s">
        <v>7113</v>
      </c>
      <c r="F334" s="30">
        <v>145</v>
      </c>
      <c r="G334" s="30">
        <v>482</v>
      </c>
      <c r="H334" s="30">
        <v>55</v>
      </c>
      <c r="I334" s="30">
        <v>132</v>
      </c>
      <c r="J334" s="30">
        <v>24</v>
      </c>
      <c r="K334" s="30">
        <v>1</v>
      </c>
      <c r="L334" s="30">
        <v>21</v>
      </c>
      <c r="M334" s="30">
        <v>84</v>
      </c>
      <c r="N334" s="30">
        <v>0</v>
      </c>
      <c r="O334" s="30">
        <v>1</v>
      </c>
      <c r="P334" s="30">
        <v>67</v>
      </c>
      <c r="Q334" s="30">
        <v>98</v>
      </c>
      <c r="AJ334" s="30"/>
    </row>
    <row r="335" spans="2:36" x14ac:dyDescent="0.2">
      <c r="B335" s="30" t="s">
        <v>10860</v>
      </c>
      <c r="C335" s="30">
        <v>2010</v>
      </c>
      <c r="D335" s="30" t="s">
        <v>7138</v>
      </c>
      <c r="E335" s="30" t="s">
        <v>7113</v>
      </c>
      <c r="F335" s="30">
        <v>144</v>
      </c>
      <c r="G335" s="30">
        <v>484</v>
      </c>
      <c r="H335" s="30">
        <v>64</v>
      </c>
      <c r="I335" s="30">
        <v>95</v>
      </c>
      <c r="J335" s="30">
        <v>18</v>
      </c>
      <c r="K335" s="30">
        <v>0</v>
      </c>
      <c r="L335" s="30">
        <v>28</v>
      </c>
      <c r="M335" s="30">
        <v>84</v>
      </c>
      <c r="N335" s="30">
        <v>5</v>
      </c>
      <c r="O335" s="30">
        <v>1</v>
      </c>
      <c r="P335" s="30">
        <v>87</v>
      </c>
      <c r="Q335" s="30">
        <v>158</v>
      </c>
      <c r="AJ335" s="30"/>
    </row>
    <row r="336" spans="2:36" x14ac:dyDescent="0.2">
      <c r="B336" s="30" t="s">
        <v>10672</v>
      </c>
      <c r="C336" s="30">
        <v>2010</v>
      </c>
      <c r="D336" s="30" t="s">
        <v>7115</v>
      </c>
      <c r="E336" s="30" t="s">
        <v>7113</v>
      </c>
      <c r="F336" s="30">
        <v>127</v>
      </c>
      <c r="G336" s="30">
        <v>493</v>
      </c>
      <c r="H336" s="30">
        <v>64</v>
      </c>
      <c r="I336" s="30">
        <v>149</v>
      </c>
      <c r="J336" s="30">
        <v>32</v>
      </c>
      <c r="K336" s="30">
        <v>1</v>
      </c>
      <c r="L336" s="30">
        <v>20</v>
      </c>
      <c r="M336" s="30">
        <v>79</v>
      </c>
      <c r="N336" s="30">
        <v>1</v>
      </c>
      <c r="O336" s="30">
        <v>0</v>
      </c>
      <c r="P336" s="30">
        <v>40</v>
      </c>
      <c r="Q336" s="30">
        <v>52</v>
      </c>
      <c r="AJ336" s="30"/>
    </row>
    <row r="337" spans="2:36" x14ac:dyDescent="0.2">
      <c r="B337" s="30" t="s">
        <v>10861</v>
      </c>
      <c r="C337" s="30">
        <v>2010</v>
      </c>
      <c r="D337" s="30" t="s">
        <v>7118</v>
      </c>
      <c r="E337" s="30" t="s">
        <v>7111</v>
      </c>
      <c r="F337" s="30">
        <v>123</v>
      </c>
      <c r="G337" s="30">
        <v>494</v>
      </c>
      <c r="H337" s="30">
        <v>64</v>
      </c>
      <c r="I337" s="30">
        <v>130</v>
      </c>
      <c r="J337" s="30">
        <v>33</v>
      </c>
      <c r="K337" s="30">
        <v>0</v>
      </c>
      <c r="L337" s="30">
        <v>4</v>
      </c>
      <c r="M337" s="30">
        <v>42</v>
      </c>
      <c r="N337" s="30">
        <v>11</v>
      </c>
      <c r="O337" s="30">
        <v>4</v>
      </c>
      <c r="P337" s="30">
        <v>28</v>
      </c>
      <c r="Q337" s="30">
        <v>53</v>
      </c>
      <c r="AJ337" s="30"/>
    </row>
    <row r="338" spans="2:36" x14ac:dyDescent="0.2">
      <c r="B338" s="30" t="s">
        <v>10862</v>
      </c>
      <c r="C338" s="30">
        <v>2010</v>
      </c>
      <c r="D338" s="30" t="s">
        <v>7128</v>
      </c>
      <c r="E338" s="30" t="s">
        <v>7113</v>
      </c>
      <c r="F338" s="30">
        <v>131</v>
      </c>
      <c r="G338" s="30">
        <v>495</v>
      </c>
      <c r="H338" s="30">
        <v>55</v>
      </c>
      <c r="I338" s="30">
        <v>120</v>
      </c>
      <c r="J338" s="30">
        <v>18</v>
      </c>
      <c r="K338" s="30">
        <v>2</v>
      </c>
      <c r="L338" s="30">
        <v>13</v>
      </c>
      <c r="M338" s="30">
        <v>71</v>
      </c>
      <c r="N338" s="30">
        <v>3</v>
      </c>
      <c r="O338" s="30">
        <v>2</v>
      </c>
      <c r="P338" s="30">
        <v>33</v>
      </c>
      <c r="Q338" s="30">
        <v>49</v>
      </c>
      <c r="AJ338" s="30"/>
    </row>
    <row r="339" spans="2:36" x14ac:dyDescent="0.2">
      <c r="B339" s="30" t="s">
        <v>10615</v>
      </c>
      <c r="C339" s="30">
        <v>2010</v>
      </c>
      <c r="D339" s="30" t="s">
        <v>7137</v>
      </c>
      <c r="E339" s="30" t="s">
        <v>7111</v>
      </c>
      <c r="F339" s="30">
        <v>133</v>
      </c>
      <c r="G339" s="30">
        <v>495</v>
      </c>
      <c r="H339" s="30">
        <v>73</v>
      </c>
      <c r="I339" s="30">
        <v>135</v>
      </c>
      <c r="J339" s="30">
        <v>27</v>
      </c>
      <c r="K339" s="30">
        <v>3</v>
      </c>
      <c r="L339" s="30">
        <v>17</v>
      </c>
      <c r="M339" s="30">
        <v>69</v>
      </c>
      <c r="N339" s="30">
        <v>18</v>
      </c>
      <c r="O339" s="30">
        <v>8</v>
      </c>
      <c r="P339" s="30">
        <v>64</v>
      </c>
      <c r="Q339" s="30">
        <v>152</v>
      </c>
      <c r="AJ339" s="30"/>
    </row>
    <row r="340" spans="2:36" x14ac:dyDescent="0.2">
      <c r="B340" s="30" t="s">
        <v>10863</v>
      </c>
      <c r="C340" s="30">
        <v>2010</v>
      </c>
      <c r="D340" s="30" t="s">
        <v>7117</v>
      </c>
      <c r="E340" s="30" t="s">
        <v>7111</v>
      </c>
      <c r="F340" s="30">
        <v>147</v>
      </c>
      <c r="G340" s="30">
        <v>496</v>
      </c>
      <c r="H340" s="30">
        <v>67</v>
      </c>
      <c r="I340" s="30">
        <v>128</v>
      </c>
      <c r="J340" s="30">
        <v>40</v>
      </c>
      <c r="K340" s="30">
        <v>3</v>
      </c>
      <c r="L340" s="30">
        <v>24</v>
      </c>
      <c r="M340" s="30">
        <v>79</v>
      </c>
      <c r="N340" s="30">
        <v>5</v>
      </c>
      <c r="O340" s="30">
        <v>1</v>
      </c>
      <c r="P340" s="30">
        <v>45</v>
      </c>
      <c r="Q340" s="30">
        <v>123</v>
      </c>
      <c r="AJ340" s="30"/>
    </row>
    <row r="341" spans="2:36" x14ac:dyDescent="0.2">
      <c r="B341" s="30" t="s">
        <v>10864</v>
      </c>
      <c r="C341" s="30">
        <v>2010</v>
      </c>
      <c r="D341" s="30" t="s">
        <v>7125</v>
      </c>
      <c r="E341" s="30" t="s">
        <v>7113</v>
      </c>
      <c r="F341" s="30">
        <v>126</v>
      </c>
      <c r="G341" s="30">
        <v>497</v>
      </c>
      <c r="H341" s="30">
        <v>80</v>
      </c>
      <c r="I341" s="30">
        <v>133</v>
      </c>
      <c r="J341" s="30">
        <v>24</v>
      </c>
      <c r="K341" s="30">
        <v>5</v>
      </c>
      <c r="L341" s="30">
        <v>6</v>
      </c>
      <c r="M341" s="30">
        <v>37</v>
      </c>
      <c r="N341" s="30">
        <v>10</v>
      </c>
      <c r="O341" s="30">
        <v>3</v>
      </c>
      <c r="P341" s="30">
        <v>50</v>
      </c>
      <c r="Q341" s="30">
        <v>87</v>
      </c>
      <c r="AJ341" s="30"/>
    </row>
    <row r="342" spans="2:36" x14ac:dyDescent="0.2">
      <c r="B342" s="30" t="s">
        <v>10619</v>
      </c>
      <c r="C342" s="30">
        <v>2010</v>
      </c>
      <c r="D342" s="30" t="s">
        <v>7137</v>
      </c>
      <c r="E342" s="30" t="s">
        <v>7111</v>
      </c>
      <c r="F342" s="30">
        <v>145</v>
      </c>
      <c r="G342" s="30">
        <v>499</v>
      </c>
      <c r="H342" s="30">
        <v>79</v>
      </c>
      <c r="I342" s="30">
        <v>99</v>
      </c>
      <c r="J342" s="30">
        <v>17</v>
      </c>
      <c r="K342" s="30">
        <v>2</v>
      </c>
      <c r="L342" s="30">
        <v>32</v>
      </c>
      <c r="M342" s="30">
        <v>85</v>
      </c>
      <c r="N342" s="30">
        <v>7</v>
      </c>
      <c r="O342" s="30">
        <v>4</v>
      </c>
      <c r="P342" s="30">
        <v>83</v>
      </c>
      <c r="Q342" s="30">
        <v>211</v>
      </c>
      <c r="AJ342" s="30"/>
    </row>
    <row r="343" spans="2:36" x14ac:dyDescent="0.2">
      <c r="B343" s="30" t="s">
        <v>10500</v>
      </c>
      <c r="C343" s="30">
        <v>2010</v>
      </c>
      <c r="D343" s="30" t="s">
        <v>7099</v>
      </c>
      <c r="E343" s="30" t="s">
        <v>7111</v>
      </c>
      <c r="F343" s="30">
        <v>145</v>
      </c>
      <c r="G343" s="30">
        <v>506</v>
      </c>
      <c r="H343" s="30">
        <v>57</v>
      </c>
      <c r="I343" s="30">
        <v>119</v>
      </c>
      <c r="J343" s="30">
        <v>14</v>
      </c>
      <c r="K343" s="30">
        <v>10</v>
      </c>
      <c r="L343" s="30">
        <v>4</v>
      </c>
      <c r="M343" s="30">
        <v>41</v>
      </c>
      <c r="N343" s="30">
        <v>10</v>
      </c>
      <c r="O343" s="30">
        <v>4</v>
      </c>
      <c r="P343" s="30">
        <v>36</v>
      </c>
      <c r="Q343" s="30">
        <v>70</v>
      </c>
      <c r="AJ343" s="30"/>
    </row>
    <row r="344" spans="2:36" x14ac:dyDescent="0.2">
      <c r="B344" s="30" t="s">
        <v>10865</v>
      </c>
      <c r="C344" s="30">
        <v>2010</v>
      </c>
      <c r="D344" s="30" t="s">
        <v>7133</v>
      </c>
      <c r="E344" s="30" t="s">
        <v>7111</v>
      </c>
      <c r="F344" s="30">
        <v>139</v>
      </c>
      <c r="G344" s="30">
        <v>507</v>
      </c>
      <c r="H344" s="30">
        <v>84</v>
      </c>
      <c r="I344" s="30">
        <v>136</v>
      </c>
      <c r="J344" s="30">
        <v>43</v>
      </c>
      <c r="K344" s="30">
        <v>8</v>
      </c>
      <c r="L344" s="30">
        <v>16</v>
      </c>
      <c r="M344" s="30">
        <v>63</v>
      </c>
      <c r="N344" s="30">
        <v>26</v>
      </c>
      <c r="O344" s="30">
        <v>7</v>
      </c>
      <c r="P344" s="30">
        <v>56</v>
      </c>
      <c r="Q344" s="30">
        <v>128</v>
      </c>
      <c r="AJ344" s="30"/>
    </row>
    <row r="345" spans="2:36" x14ac:dyDescent="0.2">
      <c r="B345" s="30" t="s">
        <v>10866</v>
      </c>
      <c r="C345" s="30">
        <v>2010</v>
      </c>
      <c r="D345" s="30" t="s">
        <v>7128</v>
      </c>
      <c r="E345" s="30" t="s">
        <v>7113</v>
      </c>
      <c r="F345" s="30">
        <v>156</v>
      </c>
      <c r="G345" s="30">
        <v>508</v>
      </c>
      <c r="H345" s="30">
        <v>64</v>
      </c>
      <c r="I345" s="30">
        <v>127</v>
      </c>
      <c r="J345" s="30">
        <v>26</v>
      </c>
      <c r="K345" s="30">
        <v>8</v>
      </c>
      <c r="L345" s="30">
        <v>6</v>
      </c>
      <c r="M345" s="30">
        <v>46</v>
      </c>
      <c r="N345" s="30">
        <v>29</v>
      </c>
      <c r="O345" s="30">
        <v>5</v>
      </c>
      <c r="P345" s="30">
        <v>50</v>
      </c>
      <c r="Q345" s="30">
        <v>96</v>
      </c>
      <c r="AJ345" s="30"/>
    </row>
    <row r="346" spans="2:36" x14ac:dyDescent="0.2">
      <c r="B346" s="30" t="s">
        <v>7044</v>
      </c>
      <c r="C346" s="30">
        <v>2010</v>
      </c>
      <c r="D346" s="30" t="s">
        <v>7124</v>
      </c>
      <c r="E346" s="30" t="s">
        <v>7111</v>
      </c>
      <c r="F346" s="30">
        <v>146</v>
      </c>
      <c r="G346" s="30">
        <v>509</v>
      </c>
      <c r="H346" s="30">
        <v>56</v>
      </c>
      <c r="I346" s="30">
        <v>126</v>
      </c>
      <c r="J346" s="30">
        <v>28</v>
      </c>
      <c r="K346" s="30">
        <v>1</v>
      </c>
      <c r="L346" s="30">
        <v>17</v>
      </c>
      <c r="M346" s="30">
        <v>64</v>
      </c>
      <c r="N346" s="30">
        <v>0</v>
      </c>
      <c r="O346" s="30">
        <v>4</v>
      </c>
      <c r="P346" s="30">
        <v>48</v>
      </c>
      <c r="Q346" s="30">
        <v>138</v>
      </c>
      <c r="AJ346" s="30"/>
    </row>
    <row r="347" spans="2:36" x14ac:dyDescent="0.2">
      <c r="B347" s="30" t="s">
        <v>10598</v>
      </c>
      <c r="C347" s="30">
        <v>2010</v>
      </c>
      <c r="D347" s="30" t="s">
        <v>7118</v>
      </c>
      <c r="E347" s="30" t="s">
        <v>7111</v>
      </c>
      <c r="F347" s="30">
        <v>148</v>
      </c>
      <c r="G347" s="30">
        <v>509</v>
      </c>
      <c r="H347" s="30">
        <v>80</v>
      </c>
      <c r="I347" s="30">
        <v>143</v>
      </c>
      <c r="J347" s="30">
        <v>23</v>
      </c>
      <c r="K347" s="30">
        <v>5</v>
      </c>
      <c r="L347" s="30">
        <v>25</v>
      </c>
      <c r="M347" s="30">
        <v>70</v>
      </c>
      <c r="N347" s="30">
        <v>5</v>
      </c>
      <c r="O347" s="30">
        <v>4</v>
      </c>
      <c r="P347" s="30">
        <v>58</v>
      </c>
      <c r="Q347" s="30">
        <v>136</v>
      </c>
      <c r="AJ347" s="30"/>
    </row>
    <row r="348" spans="2:36" x14ac:dyDescent="0.2">
      <c r="B348" s="30" t="s">
        <v>10867</v>
      </c>
      <c r="C348" s="30">
        <v>2010</v>
      </c>
      <c r="D348" s="30" t="s">
        <v>7140</v>
      </c>
      <c r="E348" s="30" t="s">
        <v>7111</v>
      </c>
      <c r="F348" s="30">
        <v>136</v>
      </c>
      <c r="G348" s="30">
        <v>509</v>
      </c>
      <c r="H348" s="30">
        <v>60</v>
      </c>
      <c r="I348" s="30">
        <v>129</v>
      </c>
      <c r="J348" s="30">
        <v>17</v>
      </c>
      <c r="K348" s="30">
        <v>7</v>
      </c>
      <c r="L348" s="30">
        <v>0</v>
      </c>
      <c r="M348" s="30">
        <v>24</v>
      </c>
      <c r="N348" s="30">
        <v>34</v>
      </c>
      <c r="O348" s="30">
        <v>17</v>
      </c>
      <c r="P348" s="30">
        <v>40</v>
      </c>
      <c r="Q348" s="30">
        <v>88</v>
      </c>
      <c r="AJ348" s="30"/>
    </row>
    <row r="349" spans="2:36" x14ac:dyDescent="0.2">
      <c r="B349" s="30" t="s">
        <v>10606</v>
      </c>
      <c r="C349" s="30">
        <v>2010</v>
      </c>
      <c r="D349" s="30" t="s">
        <v>7125</v>
      </c>
      <c r="E349" s="30" t="s">
        <v>7113</v>
      </c>
      <c r="F349" s="30">
        <v>137</v>
      </c>
      <c r="G349" s="30">
        <v>510</v>
      </c>
      <c r="H349" s="30">
        <v>88</v>
      </c>
      <c r="I349" s="30">
        <v>167</v>
      </c>
      <c r="J349" s="30">
        <v>43</v>
      </c>
      <c r="K349" s="30">
        <v>1</v>
      </c>
      <c r="L349" s="30">
        <v>9</v>
      </c>
      <c r="M349" s="30">
        <v>75</v>
      </c>
      <c r="N349" s="30">
        <v>1</v>
      </c>
      <c r="O349" s="30">
        <v>4</v>
      </c>
      <c r="P349" s="30">
        <v>65</v>
      </c>
      <c r="Q349" s="30">
        <v>53</v>
      </c>
      <c r="AJ349" s="30"/>
    </row>
    <row r="350" spans="2:36" x14ac:dyDescent="0.2">
      <c r="B350" s="30" t="s">
        <v>10868</v>
      </c>
      <c r="C350" s="30">
        <v>2010</v>
      </c>
      <c r="D350" s="30" t="s">
        <v>7118</v>
      </c>
      <c r="E350" s="30" t="s">
        <v>7111</v>
      </c>
      <c r="F350" s="30">
        <v>148</v>
      </c>
      <c r="G350" s="30">
        <v>511</v>
      </c>
      <c r="H350" s="30">
        <v>77</v>
      </c>
      <c r="I350" s="30">
        <v>136</v>
      </c>
      <c r="J350" s="30">
        <v>24</v>
      </c>
      <c r="K350" s="30">
        <v>3</v>
      </c>
      <c r="L350" s="30">
        <v>18</v>
      </c>
      <c r="M350" s="30">
        <v>86</v>
      </c>
      <c r="N350" s="30">
        <v>5</v>
      </c>
      <c r="O350" s="30">
        <v>3</v>
      </c>
      <c r="P350" s="30">
        <v>39</v>
      </c>
      <c r="Q350" s="30">
        <v>123</v>
      </c>
      <c r="AJ350" s="30"/>
    </row>
    <row r="351" spans="2:36" x14ac:dyDescent="0.2">
      <c r="B351" s="30" t="s">
        <v>10869</v>
      </c>
      <c r="C351" s="30">
        <v>2010</v>
      </c>
      <c r="D351" s="30" t="s">
        <v>7120</v>
      </c>
      <c r="E351" s="30" t="s">
        <v>7113</v>
      </c>
      <c r="F351" s="30">
        <v>144</v>
      </c>
      <c r="G351" s="30">
        <v>514</v>
      </c>
      <c r="H351" s="30">
        <v>47</v>
      </c>
      <c r="I351" s="30">
        <v>127</v>
      </c>
      <c r="J351" s="30">
        <v>28</v>
      </c>
      <c r="K351" s="30">
        <v>5</v>
      </c>
      <c r="L351" s="30">
        <v>13</v>
      </c>
      <c r="M351" s="30">
        <v>70</v>
      </c>
      <c r="N351" s="30">
        <v>4</v>
      </c>
      <c r="O351" s="30">
        <v>3</v>
      </c>
      <c r="P351" s="30">
        <v>54</v>
      </c>
      <c r="Q351" s="30">
        <v>134</v>
      </c>
      <c r="AJ351" s="30"/>
    </row>
    <row r="352" spans="2:36" x14ac:dyDescent="0.2">
      <c r="B352" s="30" t="s">
        <v>10870</v>
      </c>
      <c r="C352" s="30">
        <v>2010</v>
      </c>
      <c r="D352" s="30" t="s">
        <v>7122</v>
      </c>
      <c r="E352" s="30" t="s">
        <v>7111</v>
      </c>
      <c r="F352" s="30">
        <v>137</v>
      </c>
      <c r="G352" s="30">
        <v>514</v>
      </c>
      <c r="H352" s="30">
        <v>62</v>
      </c>
      <c r="I352" s="30">
        <v>148</v>
      </c>
      <c r="J352" s="30">
        <v>34</v>
      </c>
      <c r="K352" s="30">
        <v>1</v>
      </c>
      <c r="L352" s="30">
        <v>6</v>
      </c>
      <c r="M352" s="30">
        <v>59</v>
      </c>
      <c r="N352" s="30">
        <v>4</v>
      </c>
      <c r="O352" s="30">
        <v>1</v>
      </c>
      <c r="P352" s="30">
        <v>51</v>
      </c>
      <c r="Q352" s="30">
        <v>36</v>
      </c>
      <c r="AJ352" s="30"/>
    </row>
    <row r="353" spans="2:36" x14ac:dyDescent="0.2">
      <c r="B353" s="30" t="s">
        <v>10556</v>
      </c>
      <c r="C353" s="30">
        <v>2010</v>
      </c>
      <c r="D353" s="30" t="s">
        <v>7118</v>
      </c>
      <c r="E353" s="30" t="s">
        <v>7111</v>
      </c>
      <c r="F353" s="30">
        <v>150</v>
      </c>
      <c r="G353" s="30">
        <v>514</v>
      </c>
      <c r="H353" s="30">
        <v>91</v>
      </c>
      <c r="I353" s="30">
        <v>131</v>
      </c>
      <c r="J353" s="30">
        <v>19</v>
      </c>
      <c r="K353" s="30">
        <v>6</v>
      </c>
      <c r="L353" s="30">
        <v>22</v>
      </c>
      <c r="M353" s="30">
        <v>77</v>
      </c>
      <c r="N353" s="30">
        <v>30</v>
      </c>
      <c r="O353" s="30">
        <v>6</v>
      </c>
      <c r="P353" s="30">
        <v>55</v>
      </c>
      <c r="Q353" s="30">
        <v>168</v>
      </c>
      <c r="AJ353" s="30"/>
    </row>
    <row r="354" spans="2:36" x14ac:dyDescent="0.2">
      <c r="B354" s="30" t="s">
        <v>10509</v>
      </c>
      <c r="C354" s="30">
        <v>2010</v>
      </c>
      <c r="D354" s="30" t="s">
        <v>7124</v>
      </c>
      <c r="E354" s="30" t="s">
        <v>7111</v>
      </c>
      <c r="F354" s="30">
        <v>139</v>
      </c>
      <c r="G354" s="30">
        <v>517</v>
      </c>
      <c r="H354" s="30">
        <v>71</v>
      </c>
      <c r="I354" s="30">
        <v>151</v>
      </c>
      <c r="J354" s="30">
        <v>33</v>
      </c>
      <c r="K354" s="30">
        <v>1</v>
      </c>
      <c r="L354" s="30">
        <v>23</v>
      </c>
      <c r="M354" s="30">
        <v>82</v>
      </c>
      <c r="N354" s="30">
        <v>2</v>
      </c>
      <c r="O354" s="30">
        <v>1</v>
      </c>
      <c r="P354" s="30">
        <v>59</v>
      </c>
      <c r="Q354" s="30">
        <v>102</v>
      </c>
      <c r="AJ354" s="30"/>
    </row>
    <row r="355" spans="2:36" x14ac:dyDescent="0.2">
      <c r="B355" s="30" t="s">
        <v>10613</v>
      </c>
      <c r="C355" s="30">
        <v>2010</v>
      </c>
      <c r="D355" s="30" t="s">
        <v>7135</v>
      </c>
      <c r="E355" s="30" t="s">
        <v>7113</v>
      </c>
      <c r="F355" s="30">
        <v>133</v>
      </c>
      <c r="G355" s="30">
        <v>518</v>
      </c>
      <c r="H355" s="30">
        <v>95</v>
      </c>
      <c r="I355" s="30">
        <v>186</v>
      </c>
      <c r="J355" s="30">
        <v>40</v>
      </c>
      <c r="K355" s="30">
        <v>3</v>
      </c>
      <c r="L355" s="30">
        <v>32</v>
      </c>
      <c r="M355" s="30">
        <v>100</v>
      </c>
      <c r="N355" s="30">
        <v>8</v>
      </c>
      <c r="O355" s="30">
        <v>1</v>
      </c>
      <c r="P355" s="30">
        <v>43</v>
      </c>
      <c r="Q355" s="30">
        <v>95</v>
      </c>
      <c r="AJ355" s="30"/>
    </row>
    <row r="356" spans="2:36" x14ac:dyDescent="0.2">
      <c r="B356" s="30" t="s">
        <v>10871</v>
      </c>
      <c r="C356" s="30">
        <v>2010</v>
      </c>
      <c r="D356" s="30" t="s">
        <v>7125</v>
      </c>
      <c r="E356" s="30" t="s">
        <v>7113</v>
      </c>
      <c r="F356" s="30">
        <v>143</v>
      </c>
      <c r="G356" s="30">
        <v>518</v>
      </c>
      <c r="H356" s="30">
        <v>68</v>
      </c>
      <c r="I356" s="30">
        <v>129</v>
      </c>
      <c r="J356" s="30">
        <v>23</v>
      </c>
      <c r="K356" s="30">
        <v>3</v>
      </c>
      <c r="L356" s="30">
        <v>21</v>
      </c>
      <c r="M356" s="30">
        <v>92</v>
      </c>
      <c r="N356" s="30">
        <v>0</v>
      </c>
      <c r="O356" s="30">
        <v>1</v>
      </c>
      <c r="P356" s="30">
        <v>56</v>
      </c>
      <c r="Q356" s="30">
        <v>116</v>
      </c>
      <c r="AJ356" s="30"/>
    </row>
    <row r="357" spans="2:36" x14ac:dyDescent="0.2">
      <c r="B357" s="30" t="s">
        <v>10548</v>
      </c>
      <c r="C357" s="30">
        <v>2010</v>
      </c>
      <c r="D357" s="30" t="s">
        <v>7115</v>
      </c>
      <c r="E357" s="30" t="s">
        <v>7113</v>
      </c>
      <c r="F357" s="30">
        <v>145</v>
      </c>
      <c r="G357" s="30">
        <v>518</v>
      </c>
      <c r="H357" s="30">
        <v>86</v>
      </c>
      <c r="I357" s="30">
        <v>140</v>
      </c>
      <c r="J357" s="30">
        <v>36</v>
      </c>
      <c r="K357" s="30">
        <v>1</v>
      </c>
      <c r="L357" s="30">
        <v>32</v>
      </c>
      <c r="M357" s="30">
        <v>102</v>
      </c>
      <c r="N357" s="30">
        <v>0</v>
      </c>
      <c r="O357" s="30">
        <v>1</v>
      </c>
      <c r="P357" s="30">
        <v>82</v>
      </c>
      <c r="Q357" s="30">
        <v>145</v>
      </c>
      <c r="AJ357" s="30"/>
    </row>
    <row r="358" spans="2:36" x14ac:dyDescent="0.2">
      <c r="B358" s="30" t="s">
        <v>10596</v>
      </c>
      <c r="C358" s="30">
        <v>2010</v>
      </c>
      <c r="D358" s="30" t="s">
        <v>7112</v>
      </c>
      <c r="E358" s="30" t="s">
        <v>7111</v>
      </c>
      <c r="F358" s="30">
        <v>142</v>
      </c>
      <c r="G358" s="30">
        <v>520</v>
      </c>
      <c r="H358" s="30">
        <v>83</v>
      </c>
      <c r="I358" s="30">
        <v>144</v>
      </c>
      <c r="J358" s="30">
        <v>29</v>
      </c>
      <c r="K358" s="30">
        <v>5</v>
      </c>
      <c r="L358" s="30">
        <v>18</v>
      </c>
      <c r="M358" s="30">
        <v>72</v>
      </c>
      <c r="N358" s="30">
        <v>11</v>
      </c>
      <c r="O358" s="30">
        <v>6</v>
      </c>
      <c r="P358" s="30">
        <v>91</v>
      </c>
      <c r="Q358" s="30">
        <v>128</v>
      </c>
      <c r="AJ358" s="30"/>
    </row>
    <row r="359" spans="2:36" x14ac:dyDescent="0.2">
      <c r="B359" s="30" t="s">
        <v>10872</v>
      </c>
      <c r="C359" s="30">
        <v>2010</v>
      </c>
      <c r="D359" s="30" t="s">
        <v>7133</v>
      </c>
      <c r="E359" s="30" t="s">
        <v>7111</v>
      </c>
      <c r="F359" s="30">
        <v>148</v>
      </c>
      <c r="G359" s="30">
        <v>521</v>
      </c>
      <c r="H359" s="30">
        <v>64</v>
      </c>
      <c r="I359" s="30">
        <v>129</v>
      </c>
      <c r="J359" s="30">
        <v>24</v>
      </c>
      <c r="K359" s="30">
        <v>2</v>
      </c>
      <c r="L359" s="30">
        <v>24</v>
      </c>
      <c r="M359" s="30">
        <v>85</v>
      </c>
      <c r="N359" s="30">
        <v>1</v>
      </c>
      <c r="O359" s="30">
        <v>2</v>
      </c>
      <c r="P359" s="30">
        <v>45</v>
      </c>
      <c r="Q359" s="30">
        <v>92</v>
      </c>
      <c r="AJ359" s="30"/>
    </row>
    <row r="360" spans="2:36" x14ac:dyDescent="0.2">
      <c r="B360" s="30" t="s">
        <v>10873</v>
      </c>
      <c r="C360" s="30">
        <v>2010</v>
      </c>
      <c r="D360" s="30" t="s">
        <v>7126</v>
      </c>
      <c r="E360" s="30" t="s">
        <v>7113</v>
      </c>
      <c r="F360" s="30">
        <v>137</v>
      </c>
      <c r="G360" s="30">
        <v>522</v>
      </c>
      <c r="H360" s="30">
        <v>74</v>
      </c>
      <c r="I360" s="30">
        <v>141</v>
      </c>
      <c r="J360" s="30">
        <v>29</v>
      </c>
      <c r="K360" s="30">
        <v>2</v>
      </c>
      <c r="L360" s="30">
        <v>30</v>
      </c>
      <c r="M360" s="30">
        <v>125</v>
      </c>
      <c r="N360" s="30">
        <v>4</v>
      </c>
      <c r="O360" s="30">
        <v>3</v>
      </c>
      <c r="P360" s="30">
        <v>59</v>
      </c>
      <c r="Q360" s="30">
        <v>98</v>
      </c>
      <c r="AJ360" s="30"/>
    </row>
    <row r="361" spans="2:36" x14ac:dyDescent="0.2">
      <c r="B361" s="30" t="s">
        <v>10874</v>
      </c>
      <c r="C361" s="30">
        <v>2010</v>
      </c>
      <c r="D361" s="30" t="s">
        <v>7127</v>
      </c>
      <c r="E361" s="30" t="s">
        <v>7111</v>
      </c>
      <c r="F361" s="30">
        <v>147</v>
      </c>
      <c r="G361" s="30">
        <v>523</v>
      </c>
      <c r="H361" s="30">
        <v>73</v>
      </c>
      <c r="I361" s="30">
        <v>138</v>
      </c>
      <c r="J361" s="30">
        <v>33</v>
      </c>
      <c r="K361" s="30">
        <v>1</v>
      </c>
      <c r="L361" s="30">
        <v>19</v>
      </c>
      <c r="M361" s="30">
        <v>71</v>
      </c>
      <c r="N361" s="30">
        <v>3</v>
      </c>
      <c r="O361" s="30">
        <v>2</v>
      </c>
      <c r="P361" s="30">
        <v>72</v>
      </c>
      <c r="Q361" s="30">
        <v>138</v>
      </c>
      <c r="AJ361" s="30"/>
    </row>
    <row r="362" spans="2:36" x14ac:dyDescent="0.2">
      <c r="B362" s="30" t="s">
        <v>10875</v>
      </c>
      <c r="C362" s="30">
        <v>2010</v>
      </c>
      <c r="D362" s="30" t="s">
        <v>7128</v>
      </c>
      <c r="E362" s="30" t="s">
        <v>7113</v>
      </c>
      <c r="F362" s="30">
        <v>143</v>
      </c>
      <c r="G362" s="30">
        <v>525</v>
      </c>
      <c r="H362" s="30">
        <v>66</v>
      </c>
      <c r="I362" s="30">
        <v>149</v>
      </c>
      <c r="J362" s="30">
        <v>28</v>
      </c>
      <c r="K362" s="30">
        <v>3</v>
      </c>
      <c r="L362" s="30">
        <v>5</v>
      </c>
      <c r="M362" s="30">
        <v>52</v>
      </c>
      <c r="N362" s="30">
        <v>50</v>
      </c>
      <c r="O362" s="30">
        <v>11</v>
      </c>
      <c r="P362" s="30">
        <v>26</v>
      </c>
      <c r="Q362" s="30">
        <v>78</v>
      </c>
      <c r="AJ362" s="30"/>
    </row>
    <row r="363" spans="2:36" x14ac:dyDescent="0.2">
      <c r="B363" s="30" t="s">
        <v>10584</v>
      </c>
      <c r="C363" s="30">
        <v>2010</v>
      </c>
      <c r="D363" s="30" t="s">
        <v>7140</v>
      </c>
      <c r="E363" s="30" t="s">
        <v>7111</v>
      </c>
      <c r="F363" s="30">
        <v>154</v>
      </c>
      <c r="G363" s="30">
        <v>525</v>
      </c>
      <c r="H363" s="30">
        <v>59</v>
      </c>
      <c r="I363" s="30">
        <v>141</v>
      </c>
      <c r="J363" s="30">
        <v>27</v>
      </c>
      <c r="K363" s="30">
        <v>4</v>
      </c>
      <c r="L363" s="30">
        <v>10</v>
      </c>
      <c r="M363" s="30">
        <v>65</v>
      </c>
      <c r="N363" s="30">
        <v>17</v>
      </c>
      <c r="O363" s="30">
        <v>5</v>
      </c>
      <c r="P363" s="30">
        <v>28</v>
      </c>
      <c r="Q363" s="30">
        <v>109</v>
      </c>
      <c r="AJ363" s="30"/>
    </row>
    <row r="364" spans="2:36" x14ac:dyDescent="0.2">
      <c r="B364" s="30" t="s">
        <v>10664</v>
      </c>
      <c r="C364" s="30">
        <v>2010</v>
      </c>
      <c r="D364" s="30" t="s">
        <v>7140</v>
      </c>
      <c r="E364" s="30" t="s">
        <v>7111</v>
      </c>
      <c r="F364" s="30">
        <v>142</v>
      </c>
      <c r="G364" s="30">
        <v>525</v>
      </c>
      <c r="H364" s="30">
        <v>85</v>
      </c>
      <c r="I364" s="30">
        <v>161</v>
      </c>
      <c r="J364" s="30">
        <v>32</v>
      </c>
      <c r="K364" s="30">
        <v>0</v>
      </c>
      <c r="L364" s="30">
        <v>25</v>
      </c>
      <c r="M364" s="30">
        <v>85</v>
      </c>
      <c r="N364" s="30">
        <v>4</v>
      </c>
      <c r="O364" s="30">
        <v>1</v>
      </c>
      <c r="P364" s="30">
        <v>69</v>
      </c>
      <c r="Q364" s="30">
        <v>98</v>
      </c>
      <c r="AJ364" s="30"/>
    </row>
    <row r="365" spans="2:36" x14ac:dyDescent="0.2">
      <c r="B365" s="30" t="s">
        <v>10876</v>
      </c>
      <c r="C365" s="30">
        <v>2010</v>
      </c>
      <c r="D365" s="30" t="s">
        <v>7136</v>
      </c>
      <c r="E365" s="30" t="s">
        <v>7113</v>
      </c>
      <c r="F365" s="30">
        <v>138</v>
      </c>
      <c r="G365" s="30">
        <v>528</v>
      </c>
      <c r="H365" s="30">
        <v>70</v>
      </c>
      <c r="I365" s="30">
        <v>108</v>
      </c>
      <c r="J365" s="30">
        <v>22</v>
      </c>
      <c r="K365" s="30">
        <v>0</v>
      </c>
      <c r="L365" s="30">
        <v>26</v>
      </c>
      <c r="M365" s="30">
        <v>68</v>
      </c>
      <c r="N365" s="30">
        <v>2</v>
      </c>
      <c r="O365" s="30">
        <v>2</v>
      </c>
      <c r="P365" s="30">
        <v>41</v>
      </c>
      <c r="Q365" s="30">
        <v>85</v>
      </c>
      <c r="AJ365" s="30"/>
    </row>
    <row r="366" spans="2:36" x14ac:dyDescent="0.2">
      <c r="B366" s="30" t="s">
        <v>10566</v>
      </c>
      <c r="C366" s="30">
        <v>2010</v>
      </c>
      <c r="D366" s="30" t="s">
        <v>7139</v>
      </c>
      <c r="E366" s="30" t="s">
        <v>7113</v>
      </c>
      <c r="F366" s="30">
        <v>138</v>
      </c>
      <c r="G366" s="30">
        <v>534</v>
      </c>
      <c r="H366" s="30">
        <v>69</v>
      </c>
      <c r="I366" s="30">
        <v>135</v>
      </c>
      <c r="J366" s="30">
        <v>18</v>
      </c>
      <c r="K366" s="30">
        <v>4</v>
      </c>
      <c r="L366" s="30">
        <v>5</v>
      </c>
      <c r="M366" s="30">
        <v>29</v>
      </c>
      <c r="N366" s="30">
        <v>22</v>
      </c>
      <c r="O366" s="30">
        <v>8</v>
      </c>
      <c r="P366" s="30">
        <v>35</v>
      </c>
      <c r="Q366" s="30">
        <v>81</v>
      </c>
      <c r="AJ366" s="30"/>
    </row>
    <row r="367" spans="2:36" x14ac:dyDescent="0.2">
      <c r="B367" s="30" t="s">
        <v>10877</v>
      </c>
      <c r="C367" s="30">
        <v>2010</v>
      </c>
      <c r="D367" s="30" t="s">
        <v>7136</v>
      </c>
      <c r="E367" s="30" t="s">
        <v>7113</v>
      </c>
      <c r="F367" s="30">
        <v>154</v>
      </c>
      <c r="G367" s="30">
        <v>534</v>
      </c>
      <c r="H367" s="30">
        <v>75</v>
      </c>
      <c r="I367" s="30">
        <v>130</v>
      </c>
      <c r="J367" s="30">
        <v>37</v>
      </c>
      <c r="K367" s="30">
        <v>2</v>
      </c>
      <c r="L367" s="30">
        <v>20</v>
      </c>
      <c r="M367" s="30">
        <v>67</v>
      </c>
      <c r="N367" s="30">
        <v>1</v>
      </c>
      <c r="O367" s="30">
        <v>0</v>
      </c>
      <c r="P367" s="30">
        <v>67</v>
      </c>
      <c r="Q367" s="30">
        <v>131</v>
      </c>
      <c r="AJ367" s="30"/>
    </row>
    <row r="368" spans="2:36" x14ac:dyDescent="0.2">
      <c r="B368" s="30" t="s">
        <v>10635</v>
      </c>
      <c r="C368" s="30">
        <v>2010</v>
      </c>
      <c r="D368" s="30" t="s">
        <v>7122</v>
      </c>
      <c r="E368" s="30" t="s">
        <v>7111</v>
      </c>
      <c r="F368" s="30">
        <v>141</v>
      </c>
      <c r="G368" s="30">
        <v>535</v>
      </c>
      <c r="H368" s="30">
        <v>84</v>
      </c>
      <c r="I368" s="30">
        <v>142</v>
      </c>
      <c r="J368" s="30">
        <v>25</v>
      </c>
      <c r="K368" s="30">
        <v>6</v>
      </c>
      <c r="L368" s="30">
        <v>2</v>
      </c>
      <c r="M368" s="30">
        <v>38</v>
      </c>
      <c r="N368" s="30">
        <v>52</v>
      </c>
      <c r="O368" s="30">
        <v>12</v>
      </c>
      <c r="P368" s="30">
        <v>59</v>
      </c>
      <c r="Q368" s="30">
        <v>109</v>
      </c>
      <c r="AJ368" s="30"/>
    </row>
    <row r="369" spans="2:36" x14ac:dyDescent="0.2">
      <c r="B369" s="30" t="s">
        <v>10633</v>
      </c>
      <c r="C369" s="30">
        <v>2010</v>
      </c>
      <c r="D369" s="30" t="s">
        <v>7138</v>
      </c>
      <c r="E369" s="30" t="s">
        <v>7113</v>
      </c>
      <c r="F369" s="30">
        <v>154</v>
      </c>
      <c r="G369" s="30">
        <v>536</v>
      </c>
      <c r="H369" s="30">
        <v>89</v>
      </c>
      <c r="I369" s="30">
        <v>127</v>
      </c>
      <c r="J369" s="30">
        <v>38</v>
      </c>
      <c r="K369" s="30">
        <v>4</v>
      </c>
      <c r="L369" s="30">
        <v>18</v>
      </c>
      <c r="M369" s="30">
        <v>62</v>
      </c>
      <c r="N369" s="30">
        <v>42</v>
      </c>
      <c r="O369" s="30">
        <v>9</v>
      </c>
      <c r="P369" s="30">
        <v>67</v>
      </c>
      <c r="Q369" s="30">
        <v>164</v>
      </c>
      <c r="AJ369" s="30"/>
    </row>
    <row r="370" spans="2:36" x14ac:dyDescent="0.2">
      <c r="B370" s="30" t="s">
        <v>10878</v>
      </c>
      <c r="C370" s="30">
        <v>2010</v>
      </c>
      <c r="D370" s="30" t="s">
        <v>7120</v>
      </c>
      <c r="E370" s="30" t="s">
        <v>7113</v>
      </c>
      <c r="F370" s="30">
        <v>145</v>
      </c>
      <c r="G370" s="30">
        <v>539</v>
      </c>
      <c r="H370" s="30">
        <v>81</v>
      </c>
      <c r="I370" s="30">
        <v>146</v>
      </c>
      <c r="J370" s="30">
        <v>36</v>
      </c>
      <c r="K370" s="30">
        <v>5</v>
      </c>
      <c r="L370" s="30">
        <v>8</v>
      </c>
      <c r="M370" s="30">
        <v>51</v>
      </c>
      <c r="N370" s="30">
        <v>11</v>
      </c>
      <c r="O370" s="30">
        <v>1</v>
      </c>
      <c r="P370" s="30">
        <v>69</v>
      </c>
      <c r="Q370" s="30">
        <v>90</v>
      </c>
      <c r="AJ370" s="30"/>
    </row>
    <row r="371" spans="2:36" x14ac:dyDescent="0.2">
      <c r="B371" s="30" t="s">
        <v>10521</v>
      </c>
      <c r="C371" s="30">
        <v>2010</v>
      </c>
      <c r="D371" s="30" t="s">
        <v>7138</v>
      </c>
      <c r="E371" s="30" t="s">
        <v>7113</v>
      </c>
      <c r="F371" s="30">
        <v>151</v>
      </c>
      <c r="G371" s="30">
        <v>541</v>
      </c>
      <c r="H371" s="30">
        <v>77</v>
      </c>
      <c r="I371" s="30">
        <v>129</v>
      </c>
      <c r="J371" s="30">
        <v>28</v>
      </c>
      <c r="K371" s="30">
        <v>2</v>
      </c>
      <c r="L371" s="30">
        <v>10</v>
      </c>
      <c r="M371" s="30">
        <v>75</v>
      </c>
      <c r="N371" s="30">
        <v>24</v>
      </c>
      <c r="O371" s="30">
        <v>3</v>
      </c>
      <c r="P371" s="30">
        <v>92</v>
      </c>
      <c r="Q371" s="30">
        <v>107</v>
      </c>
      <c r="AJ371" s="30"/>
    </row>
    <row r="372" spans="2:36" x14ac:dyDescent="0.2">
      <c r="B372" s="30" t="s">
        <v>10578</v>
      </c>
      <c r="C372" s="30">
        <v>2010</v>
      </c>
      <c r="D372" s="30" t="s">
        <v>7121</v>
      </c>
      <c r="E372" s="30" t="s">
        <v>7111</v>
      </c>
      <c r="F372" s="30">
        <v>142</v>
      </c>
      <c r="G372" s="30">
        <v>543</v>
      </c>
      <c r="H372" s="30">
        <v>92</v>
      </c>
      <c r="I372" s="30">
        <v>163</v>
      </c>
      <c r="J372" s="30">
        <v>28</v>
      </c>
      <c r="K372" s="30">
        <v>2</v>
      </c>
      <c r="L372" s="30">
        <v>21</v>
      </c>
      <c r="M372" s="30">
        <v>76</v>
      </c>
      <c r="N372" s="30">
        <v>32</v>
      </c>
      <c r="O372" s="30">
        <v>10</v>
      </c>
      <c r="P372" s="30">
        <v>64</v>
      </c>
      <c r="Q372" s="30">
        <v>93</v>
      </c>
      <c r="AJ372" s="30"/>
    </row>
    <row r="373" spans="2:36" x14ac:dyDescent="0.2">
      <c r="B373" s="30" t="s">
        <v>10608</v>
      </c>
      <c r="C373" s="30">
        <v>2010</v>
      </c>
      <c r="D373" s="30" t="s">
        <v>7118</v>
      </c>
      <c r="E373" s="30" t="s">
        <v>7111</v>
      </c>
      <c r="F373" s="30">
        <v>150</v>
      </c>
      <c r="G373" s="30">
        <v>547</v>
      </c>
      <c r="H373" s="30">
        <v>106</v>
      </c>
      <c r="I373" s="30">
        <v>177</v>
      </c>
      <c r="J373" s="30">
        <v>36</v>
      </c>
      <c r="K373" s="30">
        <v>2</v>
      </c>
      <c r="L373" s="30">
        <v>37</v>
      </c>
      <c r="M373" s="30">
        <v>113</v>
      </c>
      <c r="N373" s="30">
        <v>16</v>
      </c>
      <c r="O373" s="30">
        <v>5</v>
      </c>
      <c r="P373" s="30">
        <v>91</v>
      </c>
      <c r="Q373" s="30">
        <v>125</v>
      </c>
      <c r="AJ373" s="30"/>
    </row>
    <row r="374" spans="2:36" x14ac:dyDescent="0.2">
      <c r="B374" s="30" t="s">
        <v>10641</v>
      </c>
      <c r="C374" s="30">
        <v>2010</v>
      </c>
      <c r="D374" s="30" t="s">
        <v>7120</v>
      </c>
      <c r="E374" s="30" t="s">
        <v>7113</v>
      </c>
      <c r="F374" s="30">
        <v>150</v>
      </c>
      <c r="G374" s="30">
        <v>548</v>
      </c>
      <c r="H374" s="30">
        <v>111</v>
      </c>
      <c r="I374" s="30">
        <v>180</v>
      </c>
      <c r="J374" s="30">
        <v>45</v>
      </c>
      <c r="K374" s="30">
        <v>1</v>
      </c>
      <c r="L374" s="30">
        <v>38</v>
      </c>
      <c r="M374" s="30">
        <v>126</v>
      </c>
      <c r="N374" s="30">
        <v>3</v>
      </c>
      <c r="O374" s="30">
        <v>3</v>
      </c>
      <c r="P374" s="30">
        <v>89</v>
      </c>
      <c r="Q374" s="30">
        <v>95</v>
      </c>
      <c r="AJ374" s="30"/>
    </row>
    <row r="375" spans="2:36" x14ac:dyDescent="0.2">
      <c r="B375" s="30" t="s">
        <v>10879</v>
      </c>
      <c r="C375" s="30">
        <v>2010</v>
      </c>
      <c r="D375" s="30" t="s">
        <v>7116</v>
      </c>
      <c r="E375" s="30" t="s">
        <v>7113</v>
      </c>
      <c r="F375" s="30">
        <v>149</v>
      </c>
      <c r="G375" s="30">
        <v>548</v>
      </c>
      <c r="H375" s="30">
        <v>89</v>
      </c>
      <c r="I375" s="30">
        <v>171</v>
      </c>
      <c r="J375" s="30">
        <v>30</v>
      </c>
      <c r="K375" s="30">
        <v>1</v>
      </c>
      <c r="L375" s="30">
        <v>39</v>
      </c>
      <c r="M375" s="30">
        <v>111</v>
      </c>
      <c r="N375" s="30">
        <v>0</v>
      </c>
      <c r="O375" s="30">
        <v>1</v>
      </c>
      <c r="P375" s="30">
        <v>72</v>
      </c>
      <c r="Q375" s="30">
        <v>110</v>
      </c>
      <c r="AJ375" s="30"/>
    </row>
    <row r="376" spans="2:36" x14ac:dyDescent="0.2">
      <c r="B376" s="30" t="s">
        <v>10666</v>
      </c>
      <c r="C376" s="30">
        <v>2010</v>
      </c>
      <c r="D376" s="30" t="s">
        <v>7119</v>
      </c>
      <c r="E376" s="30" t="s">
        <v>7113</v>
      </c>
      <c r="F376" s="30">
        <v>144</v>
      </c>
      <c r="G376" s="30">
        <v>550</v>
      </c>
      <c r="H376" s="30">
        <v>81</v>
      </c>
      <c r="I376" s="30">
        <v>165</v>
      </c>
      <c r="J376" s="30">
        <v>31</v>
      </c>
      <c r="K376" s="30">
        <v>2</v>
      </c>
      <c r="L376" s="30">
        <v>22</v>
      </c>
      <c r="M376" s="30">
        <v>90</v>
      </c>
      <c r="N376" s="30">
        <v>22</v>
      </c>
      <c r="O376" s="30">
        <v>7</v>
      </c>
      <c r="P376" s="30">
        <v>83</v>
      </c>
      <c r="Q376" s="30">
        <v>118</v>
      </c>
      <c r="AJ376" s="30"/>
    </row>
    <row r="377" spans="2:36" x14ac:dyDescent="0.2">
      <c r="B377" s="30" t="s">
        <v>10662</v>
      </c>
      <c r="C377" s="30">
        <v>2010</v>
      </c>
      <c r="D377" s="30" t="s">
        <v>7129</v>
      </c>
      <c r="E377" s="30" t="s">
        <v>7111</v>
      </c>
      <c r="F377" s="30">
        <v>143</v>
      </c>
      <c r="G377" s="30">
        <v>550</v>
      </c>
      <c r="H377" s="30">
        <v>87</v>
      </c>
      <c r="I377" s="30">
        <v>152</v>
      </c>
      <c r="J377" s="30">
        <v>23</v>
      </c>
      <c r="K377" s="30">
        <v>5</v>
      </c>
      <c r="L377" s="30">
        <v>31</v>
      </c>
      <c r="M377" s="30">
        <v>108</v>
      </c>
      <c r="N377" s="30">
        <v>1</v>
      </c>
      <c r="O377" s="30">
        <v>1</v>
      </c>
      <c r="P377" s="30">
        <v>59</v>
      </c>
      <c r="Q377" s="30">
        <v>157</v>
      </c>
      <c r="AJ377" s="30"/>
    </row>
    <row r="378" spans="2:36" x14ac:dyDescent="0.2">
      <c r="B378" s="30" t="s">
        <v>10880</v>
      </c>
      <c r="C378" s="30">
        <v>2010</v>
      </c>
      <c r="D378" s="30" t="s">
        <v>7128</v>
      </c>
      <c r="E378" s="30" t="s">
        <v>7113</v>
      </c>
      <c r="F378" s="30">
        <v>143</v>
      </c>
      <c r="G378" s="30">
        <v>551</v>
      </c>
      <c r="H378" s="30">
        <v>59</v>
      </c>
      <c r="I378" s="30">
        <v>136</v>
      </c>
      <c r="J378" s="30">
        <v>32</v>
      </c>
      <c r="K378" s="30">
        <v>1</v>
      </c>
      <c r="L378" s="30">
        <v>16</v>
      </c>
      <c r="M378" s="30">
        <v>71</v>
      </c>
      <c r="N378" s="30">
        <v>2</v>
      </c>
      <c r="O378" s="30">
        <v>1</v>
      </c>
      <c r="P378" s="30">
        <v>24</v>
      </c>
      <c r="Q378" s="30">
        <v>96</v>
      </c>
      <c r="AJ378" s="30"/>
    </row>
    <row r="379" spans="2:36" x14ac:dyDescent="0.2">
      <c r="B379" s="30" t="s">
        <v>10881</v>
      </c>
      <c r="C379" s="30">
        <v>2010</v>
      </c>
      <c r="D379" s="30" t="s">
        <v>7129</v>
      </c>
      <c r="E379" s="30" t="s">
        <v>7111</v>
      </c>
      <c r="F379" s="30">
        <v>132</v>
      </c>
      <c r="G379" s="30">
        <v>554</v>
      </c>
      <c r="H379" s="30">
        <v>76</v>
      </c>
      <c r="I379" s="30">
        <v>165</v>
      </c>
      <c r="J379" s="30">
        <v>27</v>
      </c>
      <c r="K379" s="30">
        <v>2</v>
      </c>
      <c r="L379" s="30">
        <v>6</v>
      </c>
      <c r="M379" s="30">
        <v>52</v>
      </c>
      <c r="N379" s="30">
        <v>5</v>
      </c>
      <c r="O379" s="30">
        <v>0</v>
      </c>
      <c r="P379" s="30">
        <v>32</v>
      </c>
      <c r="Q379" s="30">
        <v>47</v>
      </c>
      <c r="AJ379" s="30"/>
    </row>
    <row r="380" spans="2:36" x14ac:dyDescent="0.2">
      <c r="B380" s="30" t="s">
        <v>10600</v>
      </c>
      <c r="C380" s="30">
        <v>2010</v>
      </c>
      <c r="D380" s="30" t="s">
        <v>7129</v>
      </c>
      <c r="E380" s="30" t="s">
        <v>7111</v>
      </c>
      <c r="F380" s="30">
        <v>156</v>
      </c>
      <c r="G380" s="30">
        <v>554</v>
      </c>
      <c r="H380" s="30">
        <v>106</v>
      </c>
      <c r="I380" s="30">
        <v>164</v>
      </c>
      <c r="J380" s="30">
        <v>46</v>
      </c>
      <c r="K380" s="30">
        <v>2</v>
      </c>
      <c r="L380" s="30">
        <v>27</v>
      </c>
      <c r="M380" s="30">
        <v>85</v>
      </c>
      <c r="N380" s="30">
        <v>13</v>
      </c>
      <c r="O380" s="30">
        <v>3</v>
      </c>
      <c r="P380" s="30">
        <v>82</v>
      </c>
      <c r="Q380" s="30">
        <v>147</v>
      </c>
      <c r="AJ380" s="30"/>
    </row>
    <row r="381" spans="2:36" x14ac:dyDescent="0.2">
      <c r="B381" s="30" t="s">
        <v>10882</v>
      </c>
      <c r="C381" s="30">
        <v>2010</v>
      </c>
      <c r="D381" s="30" t="s">
        <v>7128</v>
      </c>
      <c r="E381" s="30" t="s">
        <v>7113</v>
      </c>
      <c r="F381" s="30">
        <v>159</v>
      </c>
      <c r="G381" s="30">
        <v>556</v>
      </c>
      <c r="H381" s="30">
        <v>79</v>
      </c>
      <c r="I381" s="30">
        <v>152</v>
      </c>
      <c r="J381" s="30">
        <v>33</v>
      </c>
      <c r="K381" s="30">
        <v>5</v>
      </c>
      <c r="L381" s="30">
        <v>10</v>
      </c>
      <c r="M381" s="30">
        <v>57</v>
      </c>
      <c r="N381" s="30">
        <v>7</v>
      </c>
      <c r="O381" s="30">
        <v>3</v>
      </c>
      <c r="P381" s="30">
        <v>110</v>
      </c>
      <c r="Q381" s="30">
        <v>102</v>
      </c>
      <c r="AJ381" s="30"/>
    </row>
    <row r="382" spans="2:36" x14ac:dyDescent="0.2">
      <c r="B382" s="30" t="s">
        <v>10883</v>
      </c>
      <c r="C382" s="30">
        <v>2010</v>
      </c>
      <c r="D382" s="30" t="s">
        <v>7123</v>
      </c>
      <c r="E382" s="30" t="s">
        <v>7113</v>
      </c>
      <c r="F382" s="30">
        <v>151</v>
      </c>
      <c r="G382" s="30">
        <v>556</v>
      </c>
      <c r="H382" s="30">
        <v>60</v>
      </c>
      <c r="I382" s="30">
        <v>144</v>
      </c>
      <c r="J382" s="30">
        <v>29</v>
      </c>
      <c r="K382" s="30">
        <v>2</v>
      </c>
      <c r="L382" s="30">
        <v>16</v>
      </c>
      <c r="M382" s="30">
        <v>78</v>
      </c>
      <c r="N382" s="30">
        <v>2</v>
      </c>
      <c r="O382" s="30">
        <v>3</v>
      </c>
      <c r="P382" s="30">
        <v>23</v>
      </c>
      <c r="Q382" s="30">
        <v>64</v>
      </c>
      <c r="AJ382" s="30"/>
    </row>
    <row r="383" spans="2:36" x14ac:dyDescent="0.2">
      <c r="B383" s="30" t="s">
        <v>10884</v>
      </c>
      <c r="C383" s="30">
        <v>2010</v>
      </c>
      <c r="D383" s="30" t="s">
        <v>7140</v>
      </c>
      <c r="E383" s="30" t="s">
        <v>7111</v>
      </c>
      <c r="F383" s="30">
        <v>158</v>
      </c>
      <c r="G383" s="30">
        <v>558</v>
      </c>
      <c r="H383" s="30">
        <v>85</v>
      </c>
      <c r="I383" s="30">
        <v>145</v>
      </c>
      <c r="J383" s="30">
        <v>36</v>
      </c>
      <c r="K383" s="30">
        <v>2</v>
      </c>
      <c r="L383" s="30">
        <v>38</v>
      </c>
      <c r="M383" s="30">
        <v>103</v>
      </c>
      <c r="N383" s="30">
        <v>0</v>
      </c>
      <c r="O383" s="30">
        <v>1</v>
      </c>
      <c r="P383" s="30">
        <v>77</v>
      </c>
      <c r="Q383" s="30">
        <v>199</v>
      </c>
      <c r="AJ383" s="30"/>
    </row>
    <row r="384" spans="2:36" x14ac:dyDescent="0.2">
      <c r="B384" s="30" t="s">
        <v>10885</v>
      </c>
      <c r="C384" s="30">
        <v>2010</v>
      </c>
      <c r="D384" s="30" t="s">
        <v>7099</v>
      </c>
      <c r="E384" s="30" t="s">
        <v>7111</v>
      </c>
      <c r="F384" s="30">
        <v>145</v>
      </c>
      <c r="G384" s="30">
        <v>558</v>
      </c>
      <c r="H384" s="30">
        <v>91</v>
      </c>
      <c r="I384" s="30">
        <v>158</v>
      </c>
      <c r="J384" s="30">
        <v>34</v>
      </c>
      <c r="K384" s="30">
        <v>4</v>
      </c>
      <c r="L384" s="30">
        <v>31</v>
      </c>
      <c r="M384" s="30">
        <v>102</v>
      </c>
      <c r="N384" s="30">
        <v>7</v>
      </c>
      <c r="O384" s="30">
        <v>6</v>
      </c>
      <c r="P384" s="30">
        <v>45</v>
      </c>
      <c r="Q384" s="30">
        <v>140</v>
      </c>
      <c r="AJ384" s="30"/>
    </row>
    <row r="385" spans="2:36" x14ac:dyDescent="0.2">
      <c r="B385" s="30" t="s">
        <v>10489</v>
      </c>
      <c r="C385" s="30">
        <v>2010</v>
      </c>
      <c r="D385" s="30" t="s">
        <v>7137</v>
      </c>
      <c r="E385" s="30" t="s">
        <v>7111</v>
      </c>
      <c r="F385" s="30">
        <v>151</v>
      </c>
      <c r="G385" s="30">
        <v>560</v>
      </c>
      <c r="H385" s="30">
        <v>75</v>
      </c>
      <c r="I385" s="30">
        <v>146</v>
      </c>
      <c r="J385" s="30">
        <v>37</v>
      </c>
      <c r="K385" s="30">
        <v>2</v>
      </c>
      <c r="L385" s="30">
        <v>25</v>
      </c>
      <c r="M385" s="30">
        <v>100</v>
      </c>
      <c r="N385" s="30">
        <v>0</v>
      </c>
      <c r="O385" s="30">
        <v>1</v>
      </c>
      <c r="P385" s="30">
        <v>48</v>
      </c>
      <c r="Q385" s="30">
        <v>172</v>
      </c>
      <c r="AJ385" s="30"/>
    </row>
    <row r="386" spans="2:36" x14ac:dyDescent="0.2">
      <c r="B386" s="30" t="s">
        <v>10886</v>
      </c>
      <c r="C386" s="30">
        <v>2010</v>
      </c>
      <c r="D386" s="30" t="s">
        <v>7129</v>
      </c>
      <c r="E386" s="30" t="s">
        <v>7111</v>
      </c>
      <c r="F386" s="30">
        <v>155</v>
      </c>
      <c r="G386" s="30">
        <v>561</v>
      </c>
      <c r="H386" s="30">
        <v>75</v>
      </c>
      <c r="I386" s="30">
        <v>154</v>
      </c>
      <c r="J386" s="30">
        <v>37</v>
      </c>
      <c r="K386" s="30">
        <v>5</v>
      </c>
      <c r="L386" s="30">
        <v>16</v>
      </c>
      <c r="M386" s="30">
        <v>83</v>
      </c>
      <c r="N386" s="30">
        <v>4</v>
      </c>
      <c r="O386" s="30">
        <v>3</v>
      </c>
      <c r="P386" s="30">
        <v>68</v>
      </c>
      <c r="Q386" s="30">
        <v>108</v>
      </c>
      <c r="AJ386" s="30"/>
    </row>
    <row r="387" spans="2:36" x14ac:dyDescent="0.2">
      <c r="B387" s="30" t="s">
        <v>7047</v>
      </c>
      <c r="C387" s="30">
        <v>2010</v>
      </c>
      <c r="D387" s="30" t="s">
        <v>7127</v>
      </c>
      <c r="E387" s="30" t="s">
        <v>7111</v>
      </c>
      <c r="F387" s="30">
        <v>133</v>
      </c>
      <c r="G387" s="30">
        <v>563</v>
      </c>
      <c r="H387" s="30">
        <v>83</v>
      </c>
      <c r="I387" s="30">
        <v>159</v>
      </c>
      <c r="J387" s="30">
        <v>29</v>
      </c>
      <c r="K387" s="30">
        <v>10</v>
      </c>
      <c r="L387" s="30">
        <v>11</v>
      </c>
      <c r="M387" s="30">
        <v>54</v>
      </c>
      <c r="N387" s="30">
        <v>30</v>
      </c>
      <c r="O387" s="30">
        <v>10</v>
      </c>
      <c r="P387" s="30">
        <v>31</v>
      </c>
      <c r="Q387" s="30">
        <v>63</v>
      </c>
      <c r="AJ387" s="30"/>
    </row>
    <row r="388" spans="2:36" x14ac:dyDescent="0.2">
      <c r="B388" s="30" t="s">
        <v>10654</v>
      </c>
      <c r="C388" s="30">
        <v>2010</v>
      </c>
      <c r="D388" s="30" t="s">
        <v>7133</v>
      </c>
      <c r="E388" s="30" t="s">
        <v>7111</v>
      </c>
      <c r="F388" s="30">
        <v>152</v>
      </c>
      <c r="G388" s="30">
        <v>563</v>
      </c>
      <c r="H388" s="30">
        <v>61</v>
      </c>
      <c r="I388" s="30">
        <v>151</v>
      </c>
      <c r="J388" s="30">
        <v>34</v>
      </c>
      <c r="K388" s="30">
        <v>3</v>
      </c>
      <c r="L388" s="30">
        <v>13</v>
      </c>
      <c r="M388" s="30">
        <v>63</v>
      </c>
      <c r="N388" s="30">
        <v>3</v>
      </c>
      <c r="O388" s="30">
        <v>2</v>
      </c>
      <c r="P388" s="30">
        <v>47</v>
      </c>
      <c r="Q388" s="30">
        <v>81</v>
      </c>
      <c r="AJ388" s="30"/>
    </row>
    <row r="389" spans="2:36" x14ac:dyDescent="0.2">
      <c r="B389" s="30" t="s">
        <v>10887</v>
      </c>
      <c r="C389" s="30">
        <v>2010</v>
      </c>
      <c r="D389" s="30" t="s">
        <v>7137</v>
      </c>
      <c r="E389" s="30" t="s">
        <v>7111</v>
      </c>
      <c r="F389" s="30">
        <v>151</v>
      </c>
      <c r="G389" s="30">
        <v>565</v>
      </c>
      <c r="H389" s="30">
        <v>83</v>
      </c>
      <c r="I389" s="30">
        <v>157</v>
      </c>
      <c r="J389" s="30">
        <v>33</v>
      </c>
      <c r="K389" s="30">
        <v>12</v>
      </c>
      <c r="L389" s="30">
        <v>15</v>
      </c>
      <c r="M389" s="30">
        <v>61</v>
      </c>
      <c r="N389" s="30">
        <v>10</v>
      </c>
      <c r="O389" s="30">
        <v>5</v>
      </c>
      <c r="P389" s="30">
        <v>62</v>
      </c>
      <c r="Q389" s="30">
        <v>108</v>
      </c>
      <c r="AJ389" s="30"/>
    </row>
    <row r="390" spans="2:36" x14ac:dyDescent="0.2">
      <c r="B390" s="30" t="s">
        <v>10651</v>
      </c>
      <c r="C390" s="30">
        <v>2010</v>
      </c>
      <c r="D390" s="30" t="s">
        <v>7126</v>
      </c>
      <c r="E390" s="30" t="s">
        <v>7113</v>
      </c>
      <c r="F390" s="30">
        <v>150</v>
      </c>
      <c r="G390" s="30">
        <v>566</v>
      </c>
      <c r="H390" s="30">
        <v>91</v>
      </c>
      <c r="I390" s="30">
        <v>163</v>
      </c>
      <c r="J390" s="30">
        <v>33</v>
      </c>
      <c r="K390" s="30">
        <v>3</v>
      </c>
      <c r="L390" s="30">
        <v>29</v>
      </c>
      <c r="M390" s="30">
        <v>89</v>
      </c>
      <c r="N390" s="30">
        <v>1</v>
      </c>
      <c r="O390" s="30">
        <v>2</v>
      </c>
      <c r="P390" s="30">
        <v>58</v>
      </c>
      <c r="Q390" s="30">
        <v>139</v>
      </c>
      <c r="AJ390" s="30"/>
    </row>
    <row r="391" spans="2:36" x14ac:dyDescent="0.2">
      <c r="B391" s="30" t="s">
        <v>10503</v>
      </c>
      <c r="C391" s="30">
        <v>2010</v>
      </c>
      <c r="D391" s="30" t="s">
        <v>7116</v>
      </c>
      <c r="E391" s="30" t="s">
        <v>7113</v>
      </c>
      <c r="F391" s="30">
        <v>147</v>
      </c>
      <c r="G391" s="30">
        <v>567</v>
      </c>
      <c r="H391" s="30">
        <v>89</v>
      </c>
      <c r="I391" s="30">
        <v>161</v>
      </c>
      <c r="J391" s="30">
        <v>29</v>
      </c>
      <c r="K391" s="30">
        <v>3</v>
      </c>
      <c r="L391" s="30">
        <v>21</v>
      </c>
      <c r="M391" s="30">
        <v>88</v>
      </c>
      <c r="N391" s="30">
        <v>34</v>
      </c>
      <c r="O391" s="30">
        <v>14</v>
      </c>
      <c r="P391" s="30">
        <v>38</v>
      </c>
      <c r="Q391" s="30">
        <v>93</v>
      </c>
      <c r="AJ391" s="30"/>
    </row>
    <row r="392" spans="2:36" x14ac:dyDescent="0.2">
      <c r="B392" s="30" t="s">
        <v>10888</v>
      </c>
      <c r="C392" s="30">
        <v>2010</v>
      </c>
      <c r="D392" s="30" t="s">
        <v>7132</v>
      </c>
      <c r="E392" s="30" t="s">
        <v>7113</v>
      </c>
      <c r="F392" s="30">
        <v>152</v>
      </c>
      <c r="G392" s="30">
        <v>568</v>
      </c>
      <c r="H392" s="30">
        <v>61</v>
      </c>
      <c r="I392" s="30">
        <v>139</v>
      </c>
      <c r="J392" s="30">
        <v>25</v>
      </c>
      <c r="K392" s="30">
        <v>3</v>
      </c>
      <c r="L392" s="30">
        <v>12</v>
      </c>
      <c r="M392" s="30">
        <v>64</v>
      </c>
      <c r="N392" s="30">
        <v>25</v>
      </c>
      <c r="O392" s="30">
        <v>3</v>
      </c>
      <c r="P392" s="30">
        <v>50</v>
      </c>
      <c r="Q392" s="30">
        <v>137</v>
      </c>
      <c r="AJ392" s="30"/>
    </row>
    <row r="393" spans="2:36" x14ac:dyDescent="0.2">
      <c r="B393" s="30" t="s">
        <v>10611</v>
      </c>
      <c r="C393" s="30">
        <v>2010</v>
      </c>
      <c r="D393" s="30" t="s">
        <v>7136</v>
      </c>
      <c r="E393" s="30" t="s">
        <v>7113</v>
      </c>
      <c r="F393" s="30">
        <v>161</v>
      </c>
      <c r="G393" s="30">
        <v>569</v>
      </c>
      <c r="H393" s="30">
        <v>109</v>
      </c>
      <c r="I393" s="30">
        <v>148</v>
      </c>
      <c r="J393" s="30">
        <v>35</v>
      </c>
      <c r="K393" s="30">
        <v>3</v>
      </c>
      <c r="L393" s="30">
        <v>54</v>
      </c>
      <c r="M393" s="30">
        <v>124</v>
      </c>
      <c r="N393" s="30">
        <v>9</v>
      </c>
      <c r="O393" s="30">
        <v>2</v>
      </c>
      <c r="P393" s="30">
        <v>100</v>
      </c>
      <c r="Q393" s="30">
        <v>116</v>
      </c>
      <c r="AJ393" s="30"/>
    </row>
    <row r="394" spans="2:36" x14ac:dyDescent="0.2">
      <c r="B394" s="30" t="s">
        <v>10889</v>
      </c>
      <c r="C394" s="30">
        <v>2010</v>
      </c>
      <c r="D394" s="30" t="s">
        <v>7133</v>
      </c>
      <c r="E394" s="30" t="s">
        <v>7111</v>
      </c>
      <c r="F394" s="30">
        <v>157</v>
      </c>
      <c r="G394" s="30">
        <v>569</v>
      </c>
      <c r="H394" s="30">
        <v>100</v>
      </c>
      <c r="I394" s="30">
        <v>165</v>
      </c>
      <c r="J394" s="30">
        <v>35</v>
      </c>
      <c r="K394" s="30">
        <v>5</v>
      </c>
      <c r="L394" s="30">
        <v>26</v>
      </c>
      <c r="M394" s="30">
        <v>86</v>
      </c>
      <c r="N394" s="30">
        <v>7</v>
      </c>
      <c r="O394" s="30">
        <v>0</v>
      </c>
      <c r="P394" s="30">
        <v>83</v>
      </c>
      <c r="Q394" s="30">
        <v>91</v>
      </c>
      <c r="AJ394" s="30"/>
    </row>
    <row r="395" spans="2:36" x14ac:dyDescent="0.2">
      <c r="B395" s="30" t="s">
        <v>10491</v>
      </c>
      <c r="C395" s="30">
        <v>2010</v>
      </c>
      <c r="D395" s="30" t="s">
        <v>7136</v>
      </c>
      <c r="E395" s="30" t="s">
        <v>7113</v>
      </c>
      <c r="F395" s="30">
        <v>150</v>
      </c>
      <c r="G395" s="30">
        <v>569</v>
      </c>
      <c r="H395" s="30">
        <v>57</v>
      </c>
      <c r="I395" s="30">
        <v>135</v>
      </c>
      <c r="J395" s="30">
        <v>32</v>
      </c>
      <c r="K395" s="30">
        <v>3</v>
      </c>
      <c r="L395" s="30">
        <v>23</v>
      </c>
      <c r="M395" s="30">
        <v>72</v>
      </c>
      <c r="N395" s="30">
        <v>0</v>
      </c>
      <c r="O395" s="30">
        <v>0</v>
      </c>
      <c r="P395" s="30">
        <v>38</v>
      </c>
      <c r="Q395" s="30">
        <v>144</v>
      </c>
      <c r="AJ395" s="30"/>
    </row>
    <row r="396" spans="2:36" x14ac:dyDescent="0.2">
      <c r="B396" s="30" t="s">
        <v>10511</v>
      </c>
      <c r="C396" s="30">
        <v>2010</v>
      </c>
      <c r="D396" s="30" t="s">
        <v>7130</v>
      </c>
      <c r="E396" s="30" t="s">
        <v>7111</v>
      </c>
      <c r="F396" s="30">
        <v>154</v>
      </c>
      <c r="G396" s="30">
        <v>570</v>
      </c>
      <c r="H396" s="30">
        <v>94</v>
      </c>
      <c r="I396" s="30">
        <v>163</v>
      </c>
      <c r="J396" s="30">
        <v>35</v>
      </c>
      <c r="K396" s="30">
        <v>5</v>
      </c>
      <c r="L396" s="30">
        <v>16</v>
      </c>
      <c r="M396" s="30">
        <v>56</v>
      </c>
      <c r="N396" s="30">
        <v>33</v>
      </c>
      <c r="O396" s="30">
        <v>10</v>
      </c>
      <c r="P396" s="30">
        <v>70</v>
      </c>
      <c r="Q396" s="30">
        <v>89</v>
      </c>
      <c r="AJ396" s="30"/>
    </row>
    <row r="397" spans="2:36" x14ac:dyDescent="0.2">
      <c r="B397" s="30" t="s">
        <v>10890</v>
      </c>
      <c r="C397" s="30">
        <v>2010</v>
      </c>
      <c r="D397" s="30" t="s">
        <v>7125</v>
      </c>
      <c r="E397" s="30" t="s">
        <v>7113</v>
      </c>
      <c r="F397" s="30">
        <v>153</v>
      </c>
      <c r="G397" s="30">
        <v>570</v>
      </c>
      <c r="H397" s="30">
        <v>77</v>
      </c>
      <c r="I397" s="30">
        <v>170</v>
      </c>
      <c r="J397" s="30">
        <v>46</v>
      </c>
      <c r="K397" s="30">
        <v>1</v>
      </c>
      <c r="L397" s="30">
        <v>21</v>
      </c>
      <c r="M397" s="30">
        <v>112</v>
      </c>
      <c r="N397" s="30">
        <v>5</v>
      </c>
      <c r="O397" s="30">
        <v>4</v>
      </c>
      <c r="P397" s="30">
        <v>28</v>
      </c>
      <c r="Q397" s="30">
        <v>81</v>
      </c>
      <c r="AJ397" s="30"/>
    </row>
    <row r="398" spans="2:36" x14ac:dyDescent="0.2">
      <c r="B398" s="30" t="s">
        <v>10891</v>
      </c>
      <c r="C398" s="30">
        <v>2010</v>
      </c>
      <c r="D398" s="30" t="s">
        <v>7121</v>
      </c>
      <c r="E398" s="30" t="s">
        <v>7111</v>
      </c>
      <c r="F398" s="30">
        <v>151</v>
      </c>
      <c r="G398" s="30">
        <v>572</v>
      </c>
      <c r="H398" s="30">
        <v>72</v>
      </c>
      <c r="I398" s="30">
        <v>156</v>
      </c>
      <c r="J398" s="30">
        <v>37</v>
      </c>
      <c r="K398" s="30">
        <v>3</v>
      </c>
      <c r="L398" s="30">
        <v>19</v>
      </c>
      <c r="M398" s="30">
        <v>85</v>
      </c>
      <c r="N398" s="30">
        <v>5</v>
      </c>
      <c r="O398" s="30">
        <v>0</v>
      </c>
      <c r="P398" s="30">
        <v>57</v>
      </c>
      <c r="Q398" s="30">
        <v>101</v>
      </c>
      <c r="AJ398" s="30"/>
    </row>
    <row r="399" spans="2:36" x14ac:dyDescent="0.2">
      <c r="B399" s="30" t="s">
        <v>10892</v>
      </c>
      <c r="C399" s="30">
        <v>2010</v>
      </c>
      <c r="D399" s="30" t="s">
        <v>7139</v>
      </c>
      <c r="E399" s="30" t="s">
        <v>7113</v>
      </c>
      <c r="F399" s="30">
        <v>154</v>
      </c>
      <c r="G399" s="30">
        <v>573</v>
      </c>
      <c r="H399" s="30">
        <v>88</v>
      </c>
      <c r="I399" s="30">
        <v>146</v>
      </c>
      <c r="J399" s="30">
        <v>41</v>
      </c>
      <c r="K399" s="30">
        <v>1</v>
      </c>
      <c r="L399" s="30">
        <v>20</v>
      </c>
      <c r="M399" s="30">
        <v>78</v>
      </c>
      <c r="N399" s="30">
        <v>24</v>
      </c>
      <c r="O399" s="30">
        <v>10</v>
      </c>
      <c r="P399" s="30">
        <v>87</v>
      </c>
      <c r="Q399" s="30">
        <v>132</v>
      </c>
      <c r="AJ399" s="30"/>
    </row>
    <row r="400" spans="2:36" x14ac:dyDescent="0.2">
      <c r="B400" s="30" t="s">
        <v>10670</v>
      </c>
      <c r="C400" s="30">
        <v>2010</v>
      </c>
      <c r="D400" s="30" t="s">
        <v>7139</v>
      </c>
      <c r="E400" s="30" t="s">
        <v>7113</v>
      </c>
      <c r="F400" s="30">
        <v>152</v>
      </c>
      <c r="G400" s="30">
        <v>573</v>
      </c>
      <c r="H400" s="30">
        <v>76</v>
      </c>
      <c r="I400" s="30">
        <v>161</v>
      </c>
      <c r="J400" s="30">
        <v>36</v>
      </c>
      <c r="K400" s="30">
        <v>0</v>
      </c>
      <c r="L400" s="30">
        <v>23</v>
      </c>
      <c r="M400" s="30">
        <v>90</v>
      </c>
      <c r="N400" s="30">
        <v>9</v>
      </c>
      <c r="O400" s="30">
        <v>12</v>
      </c>
      <c r="P400" s="30">
        <v>61</v>
      </c>
      <c r="Q400" s="30">
        <v>106</v>
      </c>
      <c r="AJ400" s="30"/>
    </row>
    <row r="401" spans="2:36" x14ac:dyDescent="0.2">
      <c r="B401" s="30" t="s">
        <v>10568</v>
      </c>
      <c r="C401" s="30">
        <v>2010</v>
      </c>
      <c r="D401" s="30" t="s">
        <v>7138</v>
      </c>
      <c r="E401" s="30" t="s">
        <v>7113</v>
      </c>
      <c r="F401" s="30">
        <v>151</v>
      </c>
      <c r="G401" s="30">
        <v>574</v>
      </c>
      <c r="H401" s="30">
        <v>96</v>
      </c>
      <c r="I401" s="30">
        <v>169</v>
      </c>
      <c r="J401" s="30">
        <v>46</v>
      </c>
      <c r="K401" s="30">
        <v>5</v>
      </c>
      <c r="L401" s="30">
        <v>22</v>
      </c>
      <c r="M401" s="30">
        <v>104</v>
      </c>
      <c r="N401" s="30">
        <v>15</v>
      </c>
      <c r="O401" s="30">
        <v>5</v>
      </c>
      <c r="P401" s="30">
        <v>72</v>
      </c>
      <c r="Q401" s="30">
        <v>124</v>
      </c>
      <c r="AJ401" s="30"/>
    </row>
    <row r="402" spans="2:36" x14ac:dyDescent="0.2">
      <c r="B402" s="30" t="s">
        <v>10656</v>
      </c>
      <c r="C402" s="30">
        <v>2010</v>
      </c>
      <c r="D402" s="30" t="s">
        <v>7099</v>
      </c>
      <c r="E402" s="30" t="s">
        <v>7111</v>
      </c>
      <c r="F402" s="30">
        <v>161</v>
      </c>
      <c r="G402" s="30">
        <v>578</v>
      </c>
      <c r="H402" s="30">
        <v>94</v>
      </c>
      <c r="I402" s="30">
        <v>151</v>
      </c>
      <c r="J402" s="30">
        <v>25</v>
      </c>
      <c r="K402" s="30">
        <v>0</v>
      </c>
      <c r="L402" s="30">
        <v>32</v>
      </c>
      <c r="M402" s="30">
        <v>83</v>
      </c>
      <c r="N402" s="30">
        <v>1</v>
      </c>
      <c r="O402" s="30">
        <v>0</v>
      </c>
      <c r="P402" s="30">
        <v>114</v>
      </c>
      <c r="Q402" s="30">
        <v>138</v>
      </c>
      <c r="AJ402" s="30"/>
    </row>
    <row r="403" spans="2:36" x14ac:dyDescent="0.2">
      <c r="B403" s="30" t="s">
        <v>10513</v>
      </c>
      <c r="C403" s="30">
        <v>2010</v>
      </c>
      <c r="D403" s="30" t="s">
        <v>7127</v>
      </c>
      <c r="E403" s="30" t="s">
        <v>7111</v>
      </c>
      <c r="F403" s="30">
        <v>151</v>
      </c>
      <c r="G403" s="30">
        <v>579</v>
      </c>
      <c r="H403" s="30">
        <v>80</v>
      </c>
      <c r="I403" s="30">
        <v>168</v>
      </c>
      <c r="J403" s="30">
        <v>31</v>
      </c>
      <c r="K403" s="30">
        <v>7</v>
      </c>
      <c r="L403" s="30">
        <v>11</v>
      </c>
      <c r="M403" s="30">
        <v>69</v>
      </c>
      <c r="N403" s="30">
        <v>37</v>
      </c>
      <c r="O403" s="30">
        <v>9</v>
      </c>
      <c r="P403" s="30">
        <v>44</v>
      </c>
      <c r="Q403" s="30">
        <v>97</v>
      </c>
      <c r="AJ403" s="30"/>
    </row>
    <row r="404" spans="2:36" x14ac:dyDescent="0.2">
      <c r="B404" s="30" t="s">
        <v>10623</v>
      </c>
      <c r="C404" s="30">
        <v>2010</v>
      </c>
      <c r="D404" s="30" t="s">
        <v>7117</v>
      </c>
      <c r="E404" s="30" t="s">
        <v>7111</v>
      </c>
      <c r="F404" s="30">
        <v>152</v>
      </c>
      <c r="G404" s="30">
        <v>580</v>
      </c>
      <c r="H404" s="30">
        <v>84</v>
      </c>
      <c r="I404" s="30">
        <v>170</v>
      </c>
      <c r="J404" s="30">
        <v>39</v>
      </c>
      <c r="K404" s="30">
        <v>2</v>
      </c>
      <c r="L404" s="30">
        <v>12</v>
      </c>
      <c r="M404" s="30">
        <v>66</v>
      </c>
      <c r="N404" s="30">
        <v>5</v>
      </c>
      <c r="O404" s="30">
        <v>1</v>
      </c>
      <c r="P404" s="30">
        <v>31</v>
      </c>
      <c r="Q404" s="30">
        <v>98</v>
      </c>
      <c r="AJ404" s="30"/>
    </row>
    <row r="405" spans="2:36" x14ac:dyDescent="0.2">
      <c r="B405" s="30" t="s">
        <v>10484</v>
      </c>
      <c r="C405" s="30">
        <v>2010</v>
      </c>
      <c r="D405" s="30" t="s">
        <v>7114</v>
      </c>
      <c r="E405" s="30" t="s">
        <v>7113</v>
      </c>
      <c r="F405" s="30">
        <v>149</v>
      </c>
      <c r="G405" s="30">
        <v>581</v>
      </c>
      <c r="H405" s="30">
        <v>76</v>
      </c>
      <c r="I405" s="30">
        <v>165</v>
      </c>
      <c r="J405" s="30">
        <v>25</v>
      </c>
      <c r="K405" s="30">
        <v>5</v>
      </c>
      <c r="L405" s="30">
        <v>19</v>
      </c>
      <c r="M405" s="30">
        <v>69</v>
      </c>
      <c r="N405" s="30">
        <v>7</v>
      </c>
      <c r="O405" s="30">
        <v>7</v>
      </c>
      <c r="P405" s="30">
        <v>23</v>
      </c>
      <c r="Q405" s="30">
        <v>119</v>
      </c>
      <c r="AJ405" s="30"/>
    </row>
    <row r="406" spans="2:36" x14ac:dyDescent="0.2">
      <c r="B406" s="30" t="s">
        <v>10893</v>
      </c>
      <c r="C406" s="30">
        <v>2010</v>
      </c>
      <c r="D406" s="30" t="s">
        <v>7114</v>
      </c>
      <c r="E406" s="30" t="s">
        <v>7113</v>
      </c>
      <c r="F406" s="30">
        <v>154</v>
      </c>
      <c r="G406" s="30">
        <v>581</v>
      </c>
      <c r="H406" s="30">
        <v>63</v>
      </c>
      <c r="I406" s="30">
        <v>144</v>
      </c>
      <c r="J406" s="30">
        <v>29</v>
      </c>
      <c r="K406" s="30">
        <v>1</v>
      </c>
      <c r="L406" s="30">
        <v>22</v>
      </c>
      <c r="M406" s="30">
        <v>76</v>
      </c>
      <c r="N406" s="30">
        <v>0</v>
      </c>
      <c r="O406" s="30">
        <v>1</v>
      </c>
      <c r="P406" s="30">
        <v>50</v>
      </c>
      <c r="Q406" s="30">
        <v>116</v>
      </c>
      <c r="AJ406" s="30"/>
    </row>
    <row r="407" spans="2:36" x14ac:dyDescent="0.2">
      <c r="B407" s="30" t="s">
        <v>10894</v>
      </c>
      <c r="C407" s="30">
        <v>2010</v>
      </c>
      <c r="D407" s="30" t="s">
        <v>7137</v>
      </c>
      <c r="E407" s="30" t="s">
        <v>7111</v>
      </c>
      <c r="F407" s="30">
        <v>156</v>
      </c>
      <c r="G407" s="30">
        <v>584</v>
      </c>
      <c r="H407" s="30">
        <v>94</v>
      </c>
      <c r="I407" s="30">
        <v>150</v>
      </c>
      <c r="J407" s="30">
        <v>33</v>
      </c>
      <c r="K407" s="30">
        <v>0</v>
      </c>
      <c r="L407" s="30">
        <v>27</v>
      </c>
      <c r="M407" s="30">
        <v>91</v>
      </c>
      <c r="N407" s="30">
        <v>28</v>
      </c>
      <c r="O407" s="30">
        <v>7</v>
      </c>
      <c r="P407" s="30">
        <v>74</v>
      </c>
      <c r="Q407" s="30">
        <v>145</v>
      </c>
      <c r="AJ407" s="30"/>
    </row>
    <row r="408" spans="2:36" x14ac:dyDescent="0.2">
      <c r="B408" s="30" t="s">
        <v>10895</v>
      </c>
      <c r="C408" s="30">
        <v>2010</v>
      </c>
      <c r="D408" s="30" t="s">
        <v>7137</v>
      </c>
      <c r="E408" s="30" t="s">
        <v>7111</v>
      </c>
      <c r="F408" s="30">
        <v>154</v>
      </c>
      <c r="G408" s="30">
        <v>585</v>
      </c>
      <c r="H408" s="30">
        <v>93</v>
      </c>
      <c r="I408" s="30">
        <v>166</v>
      </c>
      <c r="J408" s="30">
        <v>36</v>
      </c>
      <c r="K408" s="30">
        <v>5</v>
      </c>
      <c r="L408" s="30">
        <v>26</v>
      </c>
      <c r="M408" s="30">
        <v>71</v>
      </c>
      <c r="N408" s="30">
        <v>13</v>
      </c>
      <c r="O408" s="30">
        <v>7</v>
      </c>
      <c r="P408" s="30">
        <v>79</v>
      </c>
      <c r="Q408" s="30">
        <v>148</v>
      </c>
      <c r="AJ408" s="30"/>
    </row>
    <row r="409" spans="2:36" x14ac:dyDescent="0.2">
      <c r="B409" s="30" t="s">
        <v>10505</v>
      </c>
      <c r="C409" s="30">
        <v>2010</v>
      </c>
      <c r="D409" s="30" t="s">
        <v>7116</v>
      </c>
      <c r="E409" s="30" t="s">
        <v>7113</v>
      </c>
      <c r="F409" s="30">
        <v>156</v>
      </c>
      <c r="G409" s="30">
        <v>585</v>
      </c>
      <c r="H409" s="30">
        <v>83</v>
      </c>
      <c r="I409" s="30">
        <v>165</v>
      </c>
      <c r="J409" s="30">
        <v>29</v>
      </c>
      <c r="K409" s="30">
        <v>2</v>
      </c>
      <c r="L409" s="30">
        <v>18</v>
      </c>
      <c r="M409" s="30">
        <v>70</v>
      </c>
      <c r="N409" s="30">
        <v>13</v>
      </c>
      <c r="O409" s="30">
        <v>8</v>
      </c>
      <c r="P409" s="30">
        <v>27</v>
      </c>
      <c r="Q409" s="30">
        <v>82</v>
      </c>
      <c r="AJ409" s="30"/>
    </row>
    <row r="410" spans="2:36" x14ac:dyDescent="0.2">
      <c r="B410" s="30" t="s">
        <v>7041</v>
      </c>
      <c r="C410" s="30">
        <v>2010</v>
      </c>
      <c r="D410" s="30" t="s">
        <v>7094</v>
      </c>
      <c r="E410" s="30" t="s">
        <v>7111</v>
      </c>
      <c r="F410" s="30">
        <v>145</v>
      </c>
      <c r="G410" s="30">
        <v>587</v>
      </c>
      <c r="H410" s="30">
        <v>111</v>
      </c>
      <c r="I410" s="30">
        <v>197</v>
      </c>
      <c r="J410" s="30">
        <v>34</v>
      </c>
      <c r="K410" s="30">
        <v>9</v>
      </c>
      <c r="L410" s="30">
        <v>34</v>
      </c>
      <c r="M410" s="30">
        <v>117</v>
      </c>
      <c r="N410" s="30">
        <v>26</v>
      </c>
      <c r="O410" s="30">
        <v>8</v>
      </c>
      <c r="P410" s="30">
        <v>40</v>
      </c>
      <c r="Q410" s="30">
        <v>135</v>
      </c>
      <c r="AJ410" s="30"/>
    </row>
    <row r="411" spans="2:36" x14ac:dyDescent="0.2">
      <c r="B411" s="30" t="s">
        <v>10496</v>
      </c>
      <c r="C411" s="30">
        <v>2010</v>
      </c>
      <c r="D411" s="30" t="s">
        <v>7134</v>
      </c>
      <c r="E411" s="30" t="s">
        <v>7111</v>
      </c>
      <c r="F411" s="30">
        <v>159</v>
      </c>
      <c r="G411" s="30">
        <v>587</v>
      </c>
      <c r="H411" s="30">
        <v>115</v>
      </c>
      <c r="I411" s="30">
        <v>183</v>
      </c>
      <c r="J411" s="30">
        <v>39</v>
      </c>
      <c r="K411" s="30">
        <v>1</v>
      </c>
      <c r="L411" s="30">
        <v>42</v>
      </c>
      <c r="M411" s="30">
        <v>118</v>
      </c>
      <c r="N411" s="30">
        <v>14</v>
      </c>
      <c r="O411" s="30">
        <v>4</v>
      </c>
      <c r="P411" s="30">
        <v>103</v>
      </c>
      <c r="Q411" s="30">
        <v>76</v>
      </c>
      <c r="AJ411" s="30"/>
    </row>
    <row r="412" spans="2:36" x14ac:dyDescent="0.2">
      <c r="B412" s="30" t="s">
        <v>10896</v>
      </c>
      <c r="C412" s="30">
        <v>2010</v>
      </c>
      <c r="D412" s="30" t="s">
        <v>7129</v>
      </c>
      <c r="E412" s="30" t="s">
        <v>7111</v>
      </c>
      <c r="F412" s="30">
        <v>147</v>
      </c>
      <c r="G412" s="30">
        <v>587</v>
      </c>
      <c r="H412" s="30">
        <v>84</v>
      </c>
      <c r="I412" s="30">
        <v>152</v>
      </c>
      <c r="J412" s="30">
        <v>26</v>
      </c>
      <c r="K412" s="30">
        <v>10</v>
      </c>
      <c r="L412" s="30">
        <v>18</v>
      </c>
      <c r="M412" s="30">
        <v>69</v>
      </c>
      <c r="N412" s="30">
        <v>34</v>
      </c>
      <c r="O412" s="30">
        <v>6</v>
      </c>
      <c r="P412" s="30">
        <v>53</v>
      </c>
      <c r="Q412" s="30">
        <v>79</v>
      </c>
      <c r="AJ412" s="30"/>
    </row>
    <row r="413" spans="2:36" x14ac:dyDescent="0.2">
      <c r="B413" s="30" t="s">
        <v>10550</v>
      </c>
      <c r="C413" s="30">
        <v>2010</v>
      </c>
      <c r="D413" s="30" t="s">
        <v>7127</v>
      </c>
      <c r="E413" s="30" t="s">
        <v>7111</v>
      </c>
      <c r="F413" s="30">
        <v>157</v>
      </c>
      <c r="G413" s="30">
        <v>587</v>
      </c>
      <c r="H413" s="30">
        <v>87</v>
      </c>
      <c r="I413" s="30">
        <v>166</v>
      </c>
      <c r="J413" s="30">
        <v>36</v>
      </c>
      <c r="K413" s="30">
        <v>3</v>
      </c>
      <c r="L413" s="30">
        <v>29</v>
      </c>
      <c r="M413" s="30">
        <v>103</v>
      </c>
      <c r="N413" s="30">
        <v>19</v>
      </c>
      <c r="O413" s="30">
        <v>11</v>
      </c>
      <c r="P413" s="30">
        <v>69</v>
      </c>
      <c r="Q413" s="30">
        <v>161</v>
      </c>
      <c r="AJ413" s="30"/>
    </row>
    <row r="414" spans="2:36" x14ac:dyDescent="0.2">
      <c r="B414" s="30" t="s">
        <v>10562</v>
      </c>
      <c r="C414" s="30">
        <v>2010</v>
      </c>
      <c r="D414" s="30" t="s">
        <v>7135</v>
      </c>
      <c r="E414" s="30" t="s">
        <v>7113</v>
      </c>
      <c r="F414" s="30">
        <v>148</v>
      </c>
      <c r="G414" s="30">
        <v>588</v>
      </c>
      <c r="H414" s="30">
        <v>88</v>
      </c>
      <c r="I414" s="30">
        <v>156</v>
      </c>
      <c r="J414" s="30">
        <v>15</v>
      </c>
      <c r="K414" s="30">
        <v>3</v>
      </c>
      <c r="L414" s="30">
        <v>0</v>
      </c>
      <c r="M414" s="30">
        <v>35</v>
      </c>
      <c r="N414" s="30">
        <v>32</v>
      </c>
      <c r="O414" s="30">
        <v>15</v>
      </c>
      <c r="P414" s="30">
        <v>64</v>
      </c>
      <c r="Q414" s="30">
        <v>96</v>
      </c>
      <c r="AJ414" s="30"/>
    </row>
    <row r="415" spans="2:36" x14ac:dyDescent="0.2">
      <c r="B415" s="30" t="s">
        <v>10594</v>
      </c>
      <c r="C415" s="30">
        <v>2010</v>
      </c>
      <c r="D415" s="30" t="s">
        <v>7124</v>
      </c>
      <c r="E415" s="30" t="s">
        <v>7111</v>
      </c>
      <c r="F415" s="30">
        <v>161</v>
      </c>
      <c r="G415" s="30">
        <v>588</v>
      </c>
      <c r="H415" s="30">
        <v>67</v>
      </c>
      <c r="I415" s="30">
        <v>157</v>
      </c>
      <c r="J415" s="30">
        <v>41</v>
      </c>
      <c r="K415" s="30">
        <v>2</v>
      </c>
      <c r="L415" s="30">
        <v>10</v>
      </c>
      <c r="M415" s="30">
        <v>88</v>
      </c>
      <c r="N415" s="30">
        <v>10</v>
      </c>
      <c r="O415" s="30">
        <v>5</v>
      </c>
      <c r="P415" s="30">
        <v>52</v>
      </c>
      <c r="Q415" s="30">
        <v>95</v>
      </c>
      <c r="AJ415" s="30"/>
    </row>
    <row r="416" spans="2:36" x14ac:dyDescent="0.2">
      <c r="B416" s="30" t="s">
        <v>10493</v>
      </c>
      <c r="C416" s="30">
        <v>2010</v>
      </c>
      <c r="D416" s="30" t="s">
        <v>7115</v>
      </c>
      <c r="E416" s="30" t="s">
        <v>7113</v>
      </c>
      <c r="F416" s="30">
        <v>154</v>
      </c>
      <c r="G416" s="30">
        <v>589</v>
      </c>
      <c r="H416" s="30">
        <v>84</v>
      </c>
      <c r="I416" s="30">
        <v>189</v>
      </c>
      <c r="J416" s="30">
        <v>49</v>
      </c>
      <c r="K416" s="30">
        <v>2</v>
      </c>
      <c r="L416" s="30">
        <v>28</v>
      </c>
      <c r="M416" s="30">
        <v>102</v>
      </c>
      <c r="N416" s="30">
        <v>2</v>
      </c>
      <c r="O416" s="30">
        <v>1</v>
      </c>
      <c r="P416" s="30">
        <v>40</v>
      </c>
      <c r="Q416" s="30">
        <v>82</v>
      </c>
      <c r="AJ416" s="30"/>
    </row>
    <row r="417" spans="2:36" x14ac:dyDescent="0.2">
      <c r="B417" s="30" t="s">
        <v>10897</v>
      </c>
      <c r="C417" s="30">
        <v>2010</v>
      </c>
      <c r="D417" s="30" t="s">
        <v>7121</v>
      </c>
      <c r="E417" s="30" t="s">
        <v>7111</v>
      </c>
      <c r="F417" s="30">
        <v>159</v>
      </c>
      <c r="G417" s="30">
        <v>589</v>
      </c>
      <c r="H417" s="30">
        <v>100</v>
      </c>
      <c r="I417" s="30">
        <v>169</v>
      </c>
      <c r="J417" s="30">
        <v>31</v>
      </c>
      <c r="K417" s="30">
        <v>0</v>
      </c>
      <c r="L417" s="30">
        <v>33</v>
      </c>
      <c r="M417" s="30">
        <v>105</v>
      </c>
      <c r="N417" s="30">
        <v>4</v>
      </c>
      <c r="O417" s="30">
        <v>1</v>
      </c>
      <c r="P417" s="30">
        <v>78</v>
      </c>
      <c r="Q417" s="30">
        <v>149</v>
      </c>
      <c r="AJ417" s="30"/>
    </row>
    <row r="418" spans="2:36" x14ac:dyDescent="0.2">
      <c r="B418" s="30" t="s">
        <v>349</v>
      </c>
      <c r="C418" s="30">
        <v>2010</v>
      </c>
      <c r="D418" s="30" t="s">
        <v>7136</v>
      </c>
      <c r="E418" s="30" t="s">
        <v>7113</v>
      </c>
      <c r="F418" s="30">
        <v>157</v>
      </c>
      <c r="G418" s="30">
        <v>590</v>
      </c>
      <c r="H418" s="30">
        <v>79</v>
      </c>
      <c r="I418" s="30">
        <v>161</v>
      </c>
      <c r="J418" s="30">
        <v>44</v>
      </c>
      <c r="K418" s="30">
        <v>3</v>
      </c>
      <c r="L418" s="30">
        <v>31</v>
      </c>
      <c r="M418" s="30">
        <v>88</v>
      </c>
      <c r="N418" s="30">
        <v>6</v>
      </c>
      <c r="O418" s="30">
        <v>4</v>
      </c>
      <c r="P418" s="30">
        <v>50</v>
      </c>
      <c r="Q418" s="30">
        <v>84</v>
      </c>
      <c r="AJ418" s="30"/>
    </row>
    <row r="419" spans="2:36" x14ac:dyDescent="0.2">
      <c r="B419" s="30" t="s">
        <v>7038</v>
      </c>
      <c r="C419" s="30">
        <v>2010</v>
      </c>
      <c r="D419" s="30" t="s">
        <v>7131</v>
      </c>
      <c r="E419" s="30" t="s">
        <v>7111</v>
      </c>
      <c r="F419" s="30">
        <v>160</v>
      </c>
      <c r="G419" s="30">
        <v>591</v>
      </c>
      <c r="H419" s="30">
        <v>87</v>
      </c>
      <c r="I419" s="30">
        <v>176</v>
      </c>
      <c r="J419" s="30">
        <v>33</v>
      </c>
      <c r="K419" s="30">
        <v>0</v>
      </c>
      <c r="L419" s="30">
        <v>31</v>
      </c>
      <c r="M419" s="30">
        <v>101</v>
      </c>
      <c r="N419" s="30">
        <v>0</v>
      </c>
      <c r="O419" s="30">
        <v>0</v>
      </c>
      <c r="P419" s="30">
        <v>93</v>
      </c>
      <c r="Q419" s="30">
        <v>114</v>
      </c>
      <c r="AJ419" s="30"/>
    </row>
    <row r="420" spans="2:36" x14ac:dyDescent="0.2">
      <c r="B420" s="30" t="s">
        <v>10572</v>
      </c>
      <c r="C420" s="30">
        <v>2010</v>
      </c>
      <c r="D420" s="30" t="s">
        <v>7130</v>
      </c>
      <c r="E420" s="30" t="s">
        <v>7111</v>
      </c>
      <c r="F420" s="30">
        <v>158</v>
      </c>
      <c r="G420" s="30">
        <v>592</v>
      </c>
      <c r="H420" s="30">
        <v>64</v>
      </c>
      <c r="I420" s="30">
        <v>146</v>
      </c>
      <c r="J420" s="30">
        <v>34</v>
      </c>
      <c r="K420" s="30">
        <v>1</v>
      </c>
      <c r="L420" s="30">
        <v>21</v>
      </c>
      <c r="M420" s="30">
        <v>86</v>
      </c>
      <c r="N420" s="30">
        <v>7</v>
      </c>
      <c r="O420" s="30">
        <v>3</v>
      </c>
      <c r="P420" s="30">
        <v>53</v>
      </c>
      <c r="Q420" s="30">
        <v>123</v>
      </c>
      <c r="AJ420" s="30"/>
    </row>
    <row r="421" spans="2:36" x14ac:dyDescent="0.2">
      <c r="B421" s="30" t="s">
        <v>10898</v>
      </c>
      <c r="C421" s="30">
        <v>2010</v>
      </c>
      <c r="D421" s="30" t="s">
        <v>7135</v>
      </c>
      <c r="E421" s="30" t="s">
        <v>7113</v>
      </c>
      <c r="F421" s="30">
        <v>152</v>
      </c>
      <c r="G421" s="30">
        <v>593</v>
      </c>
      <c r="H421" s="30">
        <v>83</v>
      </c>
      <c r="I421" s="30">
        <v>178</v>
      </c>
      <c r="J421" s="30">
        <v>27</v>
      </c>
      <c r="K421" s="30">
        <v>1</v>
      </c>
      <c r="L421" s="30">
        <v>29</v>
      </c>
      <c r="M421" s="30">
        <v>115</v>
      </c>
      <c r="N421" s="30">
        <v>4</v>
      </c>
      <c r="O421" s="30">
        <v>5</v>
      </c>
      <c r="P421" s="30">
        <v>35</v>
      </c>
      <c r="Q421" s="30">
        <v>60</v>
      </c>
      <c r="AJ421" s="30"/>
    </row>
    <row r="422" spans="2:36" x14ac:dyDescent="0.2">
      <c r="B422" s="30" t="s">
        <v>7046</v>
      </c>
      <c r="C422" s="30">
        <v>2010</v>
      </c>
      <c r="D422" s="30" t="s">
        <v>7132</v>
      </c>
      <c r="E422" s="30" t="s">
        <v>7113</v>
      </c>
      <c r="F422" s="30">
        <v>150</v>
      </c>
      <c r="G422" s="30">
        <v>593</v>
      </c>
      <c r="H422" s="30">
        <v>49</v>
      </c>
      <c r="I422" s="30">
        <v>142</v>
      </c>
      <c r="J422" s="30">
        <v>29</v>
      </c>
      <c r="K422" s="30">
        <v>0</v>
      </c>
      <c r="L422" s="30">
        <v>10</v>
      </c>
      <c r="M422" s="30">
        <v>58</v>
      </c>
      <c r="N422" s="30">
        <v>3</v>
      </c>
      <c r="O422" s="30">
        <v>2</v>
      </c>
      <c r="P422" s="30">
        <v>23</v>
      </c>
      <c r="Q422" s="30">
        <v>66</v>
      </c>
      <c r="AJ422" s="30"/>
    </row>
    <row r="423" spans="2:36" x14ac:dyDescent="0.2">
      <c r="B423" s="30" t="s">
        <v>10523</v>
      </c>
      <c r="C423" s="30">
        <v>2010</v>
      </c>
      <c r="D423" s="30" t="s">
        <v>7123</v>
      </c>
      <c r="E423" s="30" t="s">
        <v>7113</v>
      </c>
      <c r="F423" s="30">
        <v>158</v>
      </c>
      <c r="G423" s="30">
        <v>595</v>
      </c>
      <c r="H423" s="30">
        <v>77</v>
      </c>
      <c r="I423" s="30">
        <v>189</v>
      </c>
      <c r="J423" s="30">
        <v>45</v>
      </c>
      <c r="K423" s="30">
        <v>0</v>
      </c>
      <c r="L423" s="30">
        <v>15</v>
      </c>
      <c r="M423" s="30">
        <v>78</v>
      </c>
      <c r="N423" s="30">
        <v>0</v>
      </c>
      <c r="O423" s="30">
        <v>0</v>
      </c>
      <c r="P423" s="30">
        <v>69</v>
      </c>
      <c r="Q423" s="30">
        <v>78</v>
      </c>
      <c r="AJ423" s="30"/>
    </row>
    <row r="424" spans="2:36" x14ac:dyDescent="0.2">
      <c r="B424" s="30" t="s">
        <v>10627</v>
      </c>
      <c r="C424" s="30">
        <v>2010</v>
      </c>
      <c r="D424" s="30" t="s">
        <v>7134</v>
      </c>
      <c r="E424" s="30" t="s">
        <v>7111</v>
      </c>
      <c r="F424" s="30">
        <v>158</v>
      </c>
      <c r="G424" s="30">
        <v>596</v>
      </c>
      <c r="H424" s="30">
        <v>95</v>
      </c>
      <c r="I424" s="30">
        <v>186</v>
      </c>
      <c r="J424" s="30">
        <v>45</v>
      </c>
      <c r="K424" s="30">
        <v>1</v>
      </c>
      <c r="L424" s="30">
        <v>28</v>
      </c>
      <c r="M424" s="30">
        <v>103</v>
      </c>
      <c r="N424" s="30">
        <v>9</v>
      </c>
      <c r="O424" s="30">
        <v>5</v>
      </c>
      <c r="P424" s="30">
        <v>69</v>
      </c>
      <c r="Q424" s="30">
        <v>93</v>
      </c>
      <c r="AJ424" s="30"/>
    </row>
    <row r="425" spans="2:36" x14ac:dyDescent="0.2">
      <c r="B425" s="30" t="s">
        <v>10625</v>
      </c>
      <c r="C425" s="30">
        <v>2010</v>
      </c>
      <c r="D425" s="30" t="s">
        <v>7112</v>
      </c>
      <c r="E425" s="30" t="s">
        <v>7111</v>
      </c>
      <c r="F425" s="30">
        <v>140</v>
      </c>
      <c r="G425" s="30">
        <v>599</v>
      </c>
      <c r="H425" s="30">
        <v>100</v>
      </c>
      <c r="I425" s="30">
        <v>184</v>
      </c>
      <c r="J425" s="30">
        <v>40</v>
      </c>
      <c r="K425" s="30">
        <v>3</v>
      </c>
      <c r="L425" s="30">
        <v>15</v>
      </c>
      <c r="M425" s="30">
        <v>66</v>
      </c>
      <c r="N425" s="30">
        <v>5</v>
      </c>
      <c r="O425" s="30">
        <v>3</v>
      </c>
      <c r="P425" s="30">
        <v>40</v>
      </c>
      <c r="Q425" s="30">
        <v>86</v>
      </c>
      <c r="AJ425" s="30"/>
    </row>
    <row r="426" spans="2:36" x14ac:dyDescent="0.2">
      <c r="B426" s="30" t="s">
        <v>10899</v>
      </c>
      <c r="C426" s="30">
        <v>2010</v>
      </c>
      <c r="D426" s="30" t="s">
        <v>7138</v>
      </c>
      <c r="E426" s="30" t="s">
        <v>7113</v>
      </c>
      <c r="F426" s="30">
        <v>154</v>
      </c>
      <c r="G426" s="30">
        <v>600</v>
      </c>
      <c r="H426" s="30">
        <v>110</v>
      </c>
      <c r="I426" s="30">
        <v>184</v>
      </c>
      <c r="J426" s="30">
        <v>30</v>
      </c>
      <c r="K426" s="30">
        <v>13</v>
      </c>
      <c r="L426" s="30">
        <v>19</v>
      </c>
      <c r="M426" s="30">
        <v>90</v>
      </c>
      <c r="N426" s="30">
        <v>47</v>
      </c>
      <c r="O426" s="30">
        <v>10</v>
      </c>
      <c r="P426" s="30">
        <v>46</v>
      </c>
      <c r="Q426" s="30">
        <v>104</v>
      </c>
      <c r="AJ426" s="30"/>
    </row>
    <row r="427" spans="2:36" x14ac:dyDescent="0.2">
      <c r="B427" s="30" t="s">
        <v>10900</v>
      </c>
      <c r="C427" s="30">
        <v>2010</v>
      </c>
      <c r="D427" s="30" t="s">
        <v>7126</v>
      </c>
      <c r="E427" s="30" t="s">
        <v>7113</v>
      </c>
      <c r="F427" s="30">
        <v>158</v>
      </c>
      <c r="G427" s="30">
        <v>601</v>
      </c>
      <c r="H427" s="30">
        <v>113</v>
      </c>
      <c r="I427" s="30">
        <v>154</v>
      </c>
      <c r="J427" s="30">
        <v>36</v>
      </c>
      <c r="K427" s="30">
        <v>0</v>
      </c>
      <c r="L427" s="30">
        <v>33</v>
      </c>
      <c r="M427" s="30">
        <v>108</v>
      </c>
      <c r="N427" s="30">
        <v>0</v>
      </c>
      <c r="O427" s="30">
        <v>1</v>
      </c>
      <c r="P427" s="30">
        <v>93</v>
      </c>
      <c r="Q427" s="30">
        <v>122</v>
      </c>
      <c r="AJ427" s="30"/>
    </row>
    <row r="428" spans="2:36" x14ac:dyDescent="0.2">
      <c r="B428" s="30" t="s">
        <v>10901</v>
      </c>
      <c r="C428" s="30">
        <v>2010</v>
      </c>
      <c r="D428" s="30" t="s">
        <v>7132</v>
      </c>
      <c r="E428" s="30" t="s">
        <v>7113</v>
      </c>
      <c r="F428" s="30">
        <v>161</v>
      </c>
      <c r="G428" s="30">
        <v>602</v>
      </c>
      <c r="H428" s="30">
        <v>62</v>
      </c>
      <c r="I428" s="30">
        <v>156</v>
      </c>
      <c r="J428" s="30">
        <v>21</v>
      </c>
      <c r="K428" s="30">
        <v>2</v>
      </c>
      <c r="L428" s="30">
        <v>1</v>
      </c>
      <c r="M428" s="30">
        <v>35</v>
      </c>
      <c r="N428" s="30">
        <v>42</v>
      </c>
      <c r="O428" s="30">
        <v>15</v>
      </c>
      <c r="P428" s="30">
        <v>74</v>
      </c>
      <c r="Q428" s="30">
        <v>114</v>
      </c>
      <c r="AJ428" s="30"/>
    </row>
    <row r="429" spans="2:36" x14ac:dyDescent="0.2">
      <c r="B429" s="30" t="s">
        <v>10629</v>
      </c>
      <c r="C429" s="30">
        <v>2010</v>
      </c>
      <c r="D429" s="30" t="s">
        <v>7124</v>
      </c>
      <c r="E429" s="30" t="s">
        <v>7111</v>
      </c>
      <c r="F429" s="30">
        <v>162</v>
      </c>
      <c r="G429" s="30">
        <v>602</v>
      </c>
      <c r="H429" s="30">
        <v>82</v>
      </c>
      <c r="I429" s="30">
        <v>150</v>
      </c>
      <c r="J429" s="30">
        <v>25</v>
      </c>
      <c r="K429" s="30">
        <v>6</v>
      </c>
      <c r="L429" s="30">
        <v>28</v>
      </c>
      <c r="M429" s="30">
        <v>89</v>
      </c>
      <c r="N429" s="30">
        <v>19</v>
      </c>
      <c r="O429" s="30">
        <v>15</v>
      </c>
      <c r="P429" s="30">
        <v>53</v>
      </c>
      <c r="Q429" s="30">
        <v>170</v>
      </c>
      <c r="AJ429" s="30"/>
    </row>
    <row r="430" spans="2:36" x14ac:dyDescent="0.2">
      <c r="B430" s="30" t="s">
        <v>10902</v>
      </c>
      <c r="C430" s="30">
        <v>2010</v>
      </c>
      <c r="D430" s="30" t="s">
        <v>7122</v>
      </c>
      <c r="E430" s="30" t="s">
        <v>7111</v>
      </c>
      <c r="F430" s="30">
        <v>157</v>
      </c>
      <c r="G430" s="30">
        <v>605</v>
      </c>
      <c r="H430" s="30">
        <v>67</v>
      </c>
      <c r="I430" s="30">
        <v>149</v>
      </c>
      <c r="J430" s="30">
        <v>29</v>
      </c>
      <c r="K430" s="30">
        <v>1</v>
      </c>
      <c r="L430" s="30">
        <v>24</v>
      </c>
      <c r="M430" s="30">
        <v>89</v>
      </c>
      <c r="N430" s="30">
        <v>3</v>
      </c>
      <c r="O430" s="30">
        <v>3</v>
      </c>
      <c r="P430" s="30">
        <v>37</v>
      </c>
      <c r="Q430" s="30">
        <v>59</v>
      </c>
      <c r="AJ430" s="30"/>
    </row>
    <row r="431" spans="2:36" x14ac:dyDescent="0.2">
      <c r="B431" s="30" t="s">
        <v>10639</v>
      </c>
      <c r="C431" s="30">
        <v>2010</v>
      </c>
      <c r="D431" s="30" t="s">
        <v>7125</v>
      </c>
      <c r="E431" s="30" t="s">
        <v>7113</v>
      </c>
      <c r="F431" s="30">
        <v>157</v>
      </c>
      <c r="G431" s="30">
        <v>609</v>
      </c>
      <c r="H431" s="30">
        <v>93</v>
      </c>
      <c r="I431" s="30">
        <v>165</v>
      </c>
      <c r="J431" s="30">
        <v>37</v>
      </c>
      <c r="K431" s="30">
        <v>5</v>
      </c>
      <c r="L431" s="30">
        <v>14</v>
      </c>
      <c r="M431" s="30">
        <v>81</v>
      </c>
      <c r="N431" s="30">
        <v>7</v>
      </c>
      <c r="O431" s="30">
        <v>3</v>
      </c>
      <c r="P431" s="30">
        <v>58</v>
      </c>
      <c r="Q431" s="30">
        <v>93</v>
      </c>
      <c r="AJ431" s="30"/>
    </row>
    <row r="432" spans="2:36" x14ac:dyDescent="0.2">
      <c r="B432" s="30" t="s">
        <v>10538</v>
      </c>
      <c r="C432" s="30">
        <v>2010</v>
      </c>
      <c r="D432" s="30" t="s">
        <v>7131</v>
      </c>
      <c r="E432" s="30" t="s">
        <v>7111</v>
      </c>
      <c r="F432" s="30">
        <v>161</v>
      </c>
      <c r="G432" s="30">
        <v>610</v>
      </c>
      <c r="H432" s="30">
        <v>77</v>
      </c>
      <c r="I432" s="30">
        <v>161</v>
      </c>
      <c r="J432" s="30">
        <v>29</v>
      </c>
      <c r="K432" s="30">
        <v>3</v>
      </c>
      <c r="L432" s="30">
        <v>11</v>
      </c>
      <c r="M432" s="30">
        <v>58</v>
      </c>
      <c r="N432" s="30">
        <v>17</v>
      </c>
      <c r="O432" s="30">
        <v>5</v>
      </c>
      <c r="P432" s="30">
        <v>56</v>
      </c>
      <c r="Q432" s="30">
        <v>139</v>
      </c>
      <c r="AJ432" s="30"/>
    </row>
    <row r="433" spans="2:36" x14ac:dyDescent="0.2">
      <c r="B433" s="30" t="s">
        <v>10903</v>
      </c>
      <c r="C433" s="30">
        <v>2010</v>
      </c>
      <c r="D433" s="30" t="s">
        <v>7099</v>
      </c>
      <c r="E433" s="30" t="s">
        <v>7111</v>
      </c>
      <c r="F433" s="30">
        <v>157</v>
      </c>
      <c r="G433" s="30">
        <v>610</v>
      </c>
      <c r="H433" s="30">
        <v>70</v>
      </c>
      <c r="I433" s="30">
        <v>174</v>
      </c>
      <c r="J433" s="30">
        <v>38</v>
      </c>
      <c r="K433" s="30">
        <v>1</v>
      </c>
      <c r="L433" s="30">
        <v>23</v>
      </c>
      <c r="M433" s="30">
        <v>104</v>
      </c>
      <c r="N433" s="30">
        <v>1</v>
      </c>
      <c r="O433" s="30">
        <v>1</v>
      </c>
      <c r="P433" s="30">
        <v>50</v>
      </c>
      <c r="Q433" s="30">
        <v>102</v>
      </c>
      <c r="AJ433" s="30"/>
    </row>
    <row r="434" spans="2:36" x14ac:dyDescent="0.2">
      <c r="B434" s="30" t="s">
        <v>10582</v>
      </c>
      <c r="C434" s="30">
        <v>2010</v>
      </c>
      <c r="D434" s="30" t="s">
        <v>7122</v>
      </c>
      <c r="E434" s="30" t="s">
        <v>7111</v>
      </c>
      <c r="F434" s="30">
        <v>156</v>
      </c>
      <c r="G434" s="30">
        <v>614</v>
      </c>
      <c r="H434" s="30">
        <v>93</v>
      </c>
      <c r="I434" s="30">
        <v>173</v>
      </c>
      <c r="J434" s="30">
        <v>29</v>
      </c>
      <c r="K434" s="30">
        <v>3</v>
      </c>
      <c r="L434" s="30">
        <v>25</v>
      </c>
      <c r="M434" s="30">
        <v>91</v>
      </c>
      <c r="N434" s="30">
        <v>18</v>
      </c>
      <c r="O434" s="30">
        <v>9</v>
      </c>
      <c r="P434" s="30">
        <v>41</v>
      </c>
      <c r="Q434" s="30">
        <v>105</v>
      </c>
      <c r="AJ434" s="30"/>
    </row>
    <row r="435" spans="2:36" x14ac:dyDescent="0.2">
      <c r="B435" s="30" t="s">
        <v>10580</v>
      </c>
      <c r="C435" s="30">
        <v>2010</v>
      </c>
      <c r="D435" s="30" t="s">
        <v>7139</v>
      </c>
      <c r="E435" s="30" t="s">
        <v>7113</v>
      </c>
      <c r="F435" s="30">
        <v>158</v>
      </c>
      <c r="G435" s="30">
        <v>616</v>
      </c>
      <c r="H435" s="30">
        <v>67</v>
      </c>
      <c r="I435" s="30">
        <v>172</v>
      </c>
      <c r="J435" s="30">
        <v>41</v>
      </c>
      <c r="K435" s="30">
        <v>4</v>
      </c>
      <c r="L435" s="30">
        <v>10</v>
      </c>
      <c r="M435" s="30">
        <v>75</v>
      </c>
      <c r="N435" s="30">
        <v>14</v>
      </c>
      <c r="O435" s="30">
        <v>4</v>
      </c>
      <c r="P435" s="30">
        <v>28</v>
      </c>
      <c r="Q435" s="30">
        <v>94</v>
      </c>
      <c r="AJ435" s="30"/>
    </row>
    <row r="436" spans="2:36" x14ac:dyDescent="0.2">
      <c r="B436" s="30" t="s">
        <v>10519</v>
      </c>
      <c r="C436" s="30">
        <v>2010</v>
      </c>
      <c r="D436" s="30" t="s">
        <v>7120</v>
      </c>
      <c r="E436" s="30" t="s">
        <v>7113</v>
      </c>
      <c r="F436" s="30">
        <v>151</v>
      </c>
      <c r="G436" s="30">
        <v>618</v>
      </c>
      <c r="H436" s="30">
        <v>103</v>
      </c>
      <c r="I436" s="30">
        <v>181</v>
      </c>
      <c r="J436" s="30">
        <v>34</v>
      </c>
      <c r="K436" s="30">
        <v>10</v>
      </c>
      <c r="L436" s="30">
        <v>4</v>
      </c>
      <c r="M436" s="30">
        <v>41</v>
      </c>
      <c r="N436" s="30">
        <v>27</v>
      </c>
      <c r="O436" s="30">
        <v>6</v>
      </c>
      <c r="P436" s="30">
        <v>47</v>
      </c>
      <c r="Q436" s="30">
        <v>170</v>
      </c>
      <c r="AJ436" s="30"/>
    </row>
    <row r="437" spans="2:36" x14ac:dyDescent="0.2">
      <c r="B437" s="30" t="s">
        <v>10660</v>
      </c>
      <c r="C437" s="30">
        <v>2010</v>
      </c>
      <c r="D437" s="30" t="s">
        <v>7099</v>
      </c>
      <c r="E437" s="30" t="s">
        <v>7111</v>
      </c>
      <c r="F437" s="30">
        <v>157</v>
      </c>
      <c r="G437" s="30">
        <v>619</v>
      </c>
      <c r="H437" s="30">
        <v>101</v>
      </c>
      <c r="I437" s="30">
        <v>188</v>
      </c>
      <c r="J437" s="30">
        <v>45</v>
      </c>
      <c r="K437" s="30">
        <v>1</v>
      </c>
      <c r="L437" s="30">
        <v>25</v>
      </c>
      <c r="M437" s="30">
        <v>103</v>
      </c>
      <c r="N437" s="30">
        <v>14</v>
      </c>
      <c r="O437" s="30">
        <v>3</v>
      </c>
      <c r="P437" s="30">
        <v>56</v>
      </c>
      <c r="Q437" s="30">
        <v>105</v>
      </c>
      <c r="AJ437" s="30"/>
    </row>
    <row r="438" spans="2:36" x14ac:dyDescent="0.2">
      <c r="B438" s="30" t="s">
        <v>10658</v>
      </c>
      <c r="C438" s="30">
        <v>2010</v>
      </c>
      <c r="D438" s="30" t="s">
        <v>7126</v>
      </c>
      <c r="E438" s="30" t="s">
        <v>7113</v>
      </c>
      <c r="F438" s="30">
        <v>160</v>
      </c>
      <c r="G438" s="30">
        <v>626</v>
      </c>
      <c r="H438" s="30">
        <v>103</v>
      </c>
      <c r="I438" s="30">
        <v>200</v>
      </c>
      <c r="J438" s="30">
        <v>41</v>
      </c>
      <c r="K438" s="30">
        <v>3</v>
      </c>
      <c r="L438" s="30">
        <v>29</v>
      </c>
      <c r="M438" s="30">
        <v>109</v>
      </c>
      <c r="N438" s="30">
        <v>3</v>
      </c>
      <c r="O438" s="30">
        <v>2</v>
      </c>
      <c r="P438" s="30">
        <v>57</v>
      </c>
      <c r="Q438" s="30">
        <v>77</v>
      </c>
      <c r="AJ438" s="30"/>
    </row>
    <row r="439" spans="2:36" x14ac:dyDescent="0.2">
      <c r="B439" s="30" t="s">
        <v>10525</v>
      </c>
      <c r="C439" s="30">
        <v>2010</v>
      </c>
      <c r="D439" s="30" t="s">
        <v>7118</v>
      </c>
      <c r="E439" s="30" t="s">
        <v>7111</v>
      </c>
      <c r="F439" s="30">
        <v>155</v>
      </c>
      <c r="G439" s="30">
        <v>626</v>
      </c>
      <c r="H439" s="30">
        <v>100</v>
      </c>
      <c r="I439" s="30">
        <v>172</v>
      </c>
      <c r="J439" s="30">
        <v>33</v>
      </c>
      <c r="K439" s="30">
        <v>5</v>
      </c>
      <c r="L439" s="30">
        <v>18</v>
      </c>
      <c r="M439" s="30">
        <v>59</v>
      </c>
      <c r="N439" s="30">
        <v>16</v>
      </c>
      <c r="O439" s="30">
        <v>12</v>
      </c>
      <c r="P439" s="30">
        <v>46</v>
      </c>
      <c r="Q439" s="30">
        <v>83</v>
      </c>
      <c r="AJ439" s="30"/>
    </row>
    <row r="440" spans="2:36" x14ac:dyDescent="0.2">
      <c r="B440" s="30" t="s">
        <v>10649</v>
      </c>
      <c r="C440" s="30">
        <v>2010</v>
      </c>
      <c r="D440" s="30" t="s">
        <v>7114</v>
      </c>
      <c r="E440" s="30" t="s">
        <v>7113</v>
      </c>
      <c r="F440" s="30">
        <v>160</v>
      </c>
      <c r="G440" s="30">
        <v>629</v>
      </c>
      <c r="H440" s="30">
        <v>79</v>
      </c>
      <c r="I440" s="30">
        <v>187</v>
      </c>
      <c r="J440" s="30">
        <v>45</v>
      </c>
      <c r="K440" s="30">
        <v>3</v>
      </c>
      <c r="L440" s="30">
        <v>12</v>
      </c>
      <c r="M440" s="30">
        <v>60</v>
      </c>
      <c r="N440" s="30">
        <v>7</v>
      </c>
      <c r="O440" s="30">
        <v>2</v>
      </c>
      <c r="P440" s="30">
        <v>73</v>
      </c>
      <c r="Q440" s="30">
        <v>93</v>
      </c>
      <c r="AJ440" s="30"/>
    </row>
    <row r="441" spans="2:36" x14ac:dyDescent="0.2">
      <c r="B441" s="30" t="s">
        <v>10552</v>
      </c>
      <c r="C441" s="30">
        <v>2010</v>
      </c>
      <c r="D441" s="30" t="s">
        <v>7125</v>
      </c>
      <c r="E441" s="30" t="s">
        <v>7113</v>
      </c>
      <c r="F441" s="30">
        <v>153</v>
      </c>
      <c r="G441" s="30">
        <v>629</v>
      </c>
      <c r="H441" s="30">
        <v>85</v>
      </c>
      <c r="I441" s="30">
        <v>166</v>
      </c>
      <c r="J441" s="30">
        <v>24</v>
      </c>
      <c r="K441" s="30">
        <v>10</v>
      </c>
      <c r="L441" s="30">
        <v>3</v>
      </c>
      <c r="M441" s="30">
        <v>58</v>
      </c>
      <c r="N441" s="30">
        <v>26</v>
      </c>
      <c r="O441" s="30">
        <v>4</v>
      </c>
      <c r="P441" s="30">
        <v>60</v>
      </c>
      <c r="Q441" s="30">
        <v>74</v>
      </c>
      <c r="AJ441" s="30"/>
    </row>
    <row r="442" spans="2:36" x14ac:dyDescent="0.2">
      <c r="B442" s="30" t="s">
        <v>10904</v>
      </c>
      <c r="C442" s="30">
        <v>2010</v>
      </c>
      <c r="D442" s="30" t="s">
        <v>7115</v>
      </c>
      <c r="E442" s="30" t="s">
        <v>7113</v>
      </c>
      <c r="F442" s="30">
        <v>150</v>
      </c>
      <c r="G442" s="30">
        <v>632</v>
      </c>
      <c r="H442" s="30">
        <v>92</v>
      </c>
      <c r="I442" s="30">
        <v>174</v>
      </c>
      <c r="J442" s="30">
        <v>38</v>
      </c>
      <c r="K442" s="30">
        <v>0</v>
      </c>
      <c r="L442" s="30">
        <v>11</v>
      </c>
      <c r="M442" s="30">
        <v>56</v>
      </c>
      <c r="N442" s="30">
        <v>5</v>
      </c>
      <c r="O442" s="30">
        <v>4</v>
      </c>
      <c r="P442" s="30">
        <v>53</v>
      </c>
      <c r="Q442" s="30">
        <v>71</v>
      </c>
      <c r="AJ442" s="30"/>
    </row>
    <row r="443" spans="2:36" x14ac:dyDescent="0.2">
      <c r="B443" s="30" t="s">
        <v>10905</v>
      </c>
      <c r="C443" s="30">
        <v>2010</v>
      </c>
      <c r="D443" s="30" t="s">
        <v>7116</v>
      </c>
      <c r="E443" s="30" t="s">
        <v>7113</v>
      </c>
      <c r="F443" s="30">
        <v>160</v>
      </c>
      <c r="G443" s="30">
        <v>651</v>
      </c>
      <c r="H443" s="30">
        <v>96</v>
      </c>
      <c r="I443" s="30">
        <v>179</v>
      </c>
      <c r="J443" s="30">
        <v>18</v>
      </c>
      <c r="K443" s="30">
        <v>3</v>
      </c>
      <c r="L443" s="30">
        <v>1</v>
      </c>
      <c r="M443" s="30">
        <v>47</v>
      </c>
      <c r="N443" s="30">
        <v>68</v>
      </c>
      <c r="O443" s="30">
        <v>18</v>
      </c>
      <c r="P443" s="30">
        <v>45</v>
      </c>
      <c r="Q443" s="30">
        <v>47</v>
      </c>
      <c r="AJ443" s="30"/>
    </row>
    <row r="444" spans="2:36" x14ac:dyDescent="0.2">
      <c r="B444" s="30" t="s">
        <v>10906</v>
      </c>
      <c r="C444" s="30">
        <v>2010</v>
      </c>
      <c r="D444" s="30" t="s">
        <v>7099</v>
      </c>
      <c r="E444" s="30" t="s">
        <v>7111</v>
      </c>
      <c r="F444" s="30">
        <v>160</v>
      </c>
      <c r="G444" s="30">
        <v>651</v>
      </c>
      <c r="H444" s="30">
        <v>112</v>
      </c>
      <c r="I444" s="30">
        <v>175</v>
      </c>
      <c r="J444" s="30">
        <v>32</v>
      </c>
      <c r="K444" s="30">
        <v>4</v>
      </c>
      <c r="L444" s="30">
        <v>29</v>
      </c>
      <c r="M444" s="30">
        <v>83</v>
      </c>
      <c r="N444" s="30">
        <v>11</v>
      </c>
      <c r="O444" s="30">
        <v>4</v>
      </c>
      <c r="P444" s="30">
        <v>76</v>
      </c>
      <c r="Q444" s="30">
        <v>184</v>
      </c>
      <c r="AJ444" s="30"/>
    </row>
    <row r="445" spans="2:36" x14ac:dyDescent="0.2">
      <c r="B445" s="30" t="s">
        <v>10907</v>
      </c>
      <c r="C445" s="30">
        <v>2010</v>
      </c>
      <c r="D445" s="30" t="s">
        <v>7135</v>
      </c>
      <c r="E445" s="30" t="s">
        <v>7113</v>
      </c>
      <c r="F445" s="30">
        <v>157</v>
      </c>
      <c r="G445" s="30">
        <v>656</v>
      </c>
      <c r="H445" s="30">
        <v>99</v>
      </c>
      <c r="I445" s="30">
        <v>186</v>
      </c>
      <c r="J445" s="30">
        <v>36</v>
      </c>
      <c r="K445" s="30">
        <v>3</v>
      </c>
      <c r="L445" s="30">
        <v>21</v>
      </c>
      <c r="M445" s="30">
        <v>91</v>
      </c>
      <c r="N445" s="30">
        <v>4</v>
      </c>
      <c r="O445" s="30">
        <v>2</v>
      </c>
      <c r="P445" s="30">
        <v>50</v>
      </c>
      <c r="Q445" s="30">
        <v>115</v>
      </c>
      <c r="AJ445" s="30"/>
    </row>
    <row r="446" spans="2:36" x14ac:dyDescent="0.2">
      <c r="B446" s="30" t="s">
        <v>10908</v>
      </c>
      <c r="C446" s="30">
        <v>2010</v>
      </c>
      <c r="D446" s="30" t="s">
        <v>7126</v>
      </c>
      <c r="E446" s="30" t="s">
        <v>7113</v>
      </c>
      <c r="F446" s="30">
        <v>157</v>
      </c>
      <c r="G446" s="30">
        <v>663</v>
      </c>
      <c r="H446" s="30">
        <v>111</v>
      </c>
      <c r="I446" s="30">
        <v>179</v>
      </c>
      <c r="J446" s="30">
        <v>30</v>
      </c>
      <c r="K446" s="30">
        <v>3</v>
      </c>
      <c r="L446" s="30">
        <v>10</v>
      </c>
      <c r="M446" s="30">
        <v>67</v>
      </c>
      <c r="N446" s="30">
        <v>18</v>
      </c>
      <c r="O446" s="30">
        <v>5</v>
      </c>
      <c r="P446" s="30">
        <v>63</v>
      </c>
      <c r="Q446" s="30">
        <v>106</v>
      </c>
      <c r="AJ446" s="30"/>
    </row>
    <row r="447" spans="2:36" x14ac:dyDescent="0.2">
      <c r="B447" s="30" t="s">
        <v>10588</v>
      </c>
      <c r="C447" s="30">
        <v>2010</v>
      </c>
      <c r="D447" s="30" t="s">
        <v>7132</v>
      </c>
      <c r="E447" s="30" t="s">
        <v>7113</v>
      </c>
      <c r="F447" s="30">
        <v>162</v>
      </c>
      <c r="G447" s="30">
        <v>680</v>
      </c>
      <c r="H447" s="30">
        <v>74</v>
      </c>
      <c r="I447" s="30">
        <v>214</v>
      </c>
      <c r="J447" s="30">
        <v>30</v>
      </c>
      <c r="K447" s="30">
        <v>3</v>
      </c>
      <c r="L447" s="30">
        <v>6</v>
      </c>
      <c r="M447" s="30">
        <v>43</v>
      </c>
      <c r="N447" s="30">
        <v>42</v>
      </c>
      <c r="O447" s="30">
        <v>9</v>
      </c>
      <c r="P447" s="30">
        <v>45</v>
      </c>
      <c r="Q447" s="30">
        <v>86</v>
      </c>
      <c r="AJ447" s="30"/>
    </row>
    <row r="448" spans="2:36" x14ac:dyDescent="0.2">
      <c r="B448" s="30" t="s">
        <v>10581</v>
      </c>
      <c r="C448" s="30">
        <v>2011</v>
      </c>
      <c r="D448" s="30" t="s">
        <v>7137</v>
      </c>
      <c r="E448" s="30" t="s">
        <v>7111</v>
      </c>
      <c r="F448" s="30">
        <v>37</v>
      </c>
      <c r="G448" s="30">
        <v>100</v>
      </c>
      <c r="H448" s="30">
        <v>12</v>
      </c>
      <c r="I448" s="30">
        <v>25</v>
      </c>
      <c r="J448" s="30">
        <v>3</v>
      </c>
      <c r="K448" s="30">
        <v>1</v>
      </c>
      <c r="L448" s="30">
        <v>8</v>
      </c>
      <c r="M448" s="30">
        <v>12</v>
      </c>
      <c r="N448" s="30">
        <v>0</v>
      </c>
      <c r="O448" s="30">
        <v>1</v>
      </c>
      <c r="P448" s="30">
        <v>12</v>
      </c>
      <c r="Q448" s="30">
        <v>21</v>
      </c>
      <c r="AJ448" s="30"/>
    </row>
    <row r="449" spans="2:36" x14ac:dyDescent="0.2">
      <c r="B449" s="30" t="s">
        <v>10835</v>
      </c>
      <c r="C449" s="30">
        <v>2011</v>
      </c>
      <c r="D449" s="30" t="s">
        <v>7115</v>
      </c>
      <c r="E449" s="30" t="s">
        <v>7113</v>
      </c>
      <c r="F449" s="30">
        <v>38</v>
      </c>
      <c r="G449" s="30">
        <v>101</v>
      </c>
      <c r="H449" s="30">
        <v>17</v>
      </c>
      <c r="I449" s="30">
        <v>32</v>
      </c>
      <c r="J449" s="30">
        <v>6</v>
      </c>
      <c r="K449" s="30">
        <v>0</v>
      </c>
      <c r="L449" s="30">
        <v>2</v>
      </c>
      <c r="M449" s="30">
        <v>8</v>
      </c>
      <c r="N449" s="30">
        <v>4</v>
      </c>
      <c r="O449" s="30">
        <v>2</v>
      </c>
      <c r="P449" s="30">
        <v>4</v>
      </c>
      <c r="Q449" s="30">
        <v>17</v>
      </c>
      <c r="AJ449" s="30"/>
    </row>
    <row r="450" spans="2:36" x14ac:dyDescent="0.2">
      <c r="B450" s="30" t="s">
        <v>10733</v>
      </c>
      <c r="C450" s="30">
        <v>2011</v>
      </c>
      <c r="D450" s="30" t="s">
        <v>7132</v>
      </c>
      <c r="E450" s="30" t="s">
        <v>7113</v>
      </c>
      <c r="F450" s="30">
        <v>28</v>
      </c>
      <c r="G450" s="30">
        <v>101</v>
      </c>
      <c r="H450" s="30">
        <v>12</v>
      </c>
      <c r="I450" s="30">
        <v>22</v>
      </c>
      <c r="J450" s="30">
        <v>6</v>
      </c>
      <c r="K450" s="30">
        <v>1</v>
      </c>
      <c r="L450" s="30">
        <v>2</v>
      </c>
      <c r="M450" s="30">
        <v>13</v>
      </c>
      <c r="N450" s="30">
        <v>4</v>
      </c>
      <c r="O450" s="30">
        <v>0</v>
      </c>
      <c r="P450" s="30">
        <v>13</v>
      </c>
      <c r="Q450" s="30">
        <v>31</v>
      </c>
      <c r="AJ450" s="30"/>
    </row>
    <row r="451" spans="2:36" x14ac:dyDescent="0.2">
      <c r="B451" s="30" t="s">
        <v>10579</v>
      </c>
      <c r="C451" s="30">
        <v>2011</v>
      </c>
      <c r="D451" s="30" t="s">
        <v>7130</v>
      </c>
      <c r="E451" s="30" t="s">
        <v>7111</v>
      </c>
      <c r="F451" s="30">
        <v>28</v>
      </c>
      <c r="G451" s="30">
        <v>101</v>
      </c>
      <c r="H451" s="30">
        <v>16</v>
      </c>
      <c r="I451" s="30">
        <v>34</v>
      </c>
      <c r="J451" s="30">
        <v>2</v>
      </c>
      <c r="K451" s="30">
        <v>1</v>
      </c>
      <c r="L451" s="30">
        <v>7</v>
      </c>
      <c r="M451" s="30">
        <v>18</v>
      </c>
      <c r="N451" s="30">
        <v>0</v>
      </c>
      <c r="O451" s="30">
        <v>0</v>
      </c>
      <c r="P451" s="30">
        <v>8</v>
      </c>
      <c r="Q451" s="30">
        <v>27</v>
      </c>
      <c r="AJ451" s="30"/>
    </row>
    <row r="452" spans="2:36" x14ac:dyDescent="0.2">
      <c r="B452" s="30" t="s">
        <v>10501</v>
      </c>
      <c r="C452" s="30">
        <v>2011</v>
      </c>
      <c r="D452" s="30" t="s">
        <v>7116</v>
      </c>
      <c r="E452" s="30" t="s">
        <v>7113</v>
      </c>
      <c r="F452" s="30">
        <v>29</v>
      </c>
      <c r="G452" s="30">
        <v>102</v>
      </c>
      <c r="H452" s="30">
        <v>11</v>
      </c>
      <c r="I452" s="30">
        <v>26</v>
      </c>
      <c r="J452" s="30">
        <v>3</v>
      </c>
      <c r="K452" s="30">
        <v>0</v>
      </c>
      <c r="L452" s="30">
        <v>1</v>
      </c>
      <c r="M452" s="30">
        <v>6</v>
      </c>
      <c r="N452" s="30">
        <v>1</v>
      </c>
      <c r="O452" s="30">
        <v>0</v>
      </c>
      <c r="P452" s="30">
        <v>9</v>
      </c>
      <c r="Q452" s="30">
        <v>23</v>
      </c>
      <c r="AJ452" s="30"/>
    </row>
    <row r="453" spans="2:36" x14ac:dyDescent="0.2">
      <c r="B453" s="30" t="s">
        <v>10909</v>
      </c>
      <c r="C453" s="30">
        <v>2011</v>
      </c>
      <c r="D453" s="30" t="s">
        <v>7132</v>
      </c>
      <c r="E453" s="30" t="s">
        <v>7113</v>
      </c>
      <c r="F453" s="30">
        <v>31</v>
      </c>
      <c r="G453" s="30">
        <v>102</v>
      </c>
      <c r="H453" s="30">
        <v>14</v>
      </c>
      <c r="I453" s="30">
        <v>22</v>
      </c>
      <c r="J453" s="30">
        <v>1</v>
      </c>
      <c r="K453" s="30">
        <v>0</v>
      </c>
      <c r="L453" s="30">
        <v>7</v>
      </c>
      <c r="M453" s="30">
        <v>15</v>
      </c>
      <c r="N453" s="30">
        <v>2</v>
      </c>
      <c r="O453" s="30">
        <v>2</v>
      </c>
      <c r="P453" s="30">
        <v>9</v>
      </c>
      <c r="Q453" s="30">
        <v>42</v>
      </c>
      <c r="AJ453" s="30"/>
    </row>
    <row r="454" spans="2:36" x14ac:dyDescent="0.2">
      <c r="B454" s="30" t="s">
        <v>10618</v>
      </c>
      <c r="C454" s="30">
        <v>2011</v>
      </c>
      <c r="D454" s="30" t="s">
        <v>7112</v>
      </c>
      <c r="E454" s="30" t="s">
        <v>7111</v>
      </c>
      <c r="F454" s="30">
        <v>92</v>
      </c>
      <c r="G454" s="30">
        <v>103</v>
      </c>
      <c r="H454" s="30">
        <v>11</v>
      </c>
      <c r="I454" s="30">
        <v>23</v>
      </c>
      <c r="J454" s="30">
        <v>5</v>
      </c>
      <c r="K454" s="30">
        <v>0</v>
      </c>
      <c r="L454" s="30">
        <v>4</v>
      </c>
      <c r="M454" s="30">
        <v>13</v>
      </c>
      <c r="N454" s="30">
        <v>2</v>
      </c>
      <c r="O454" s="30">
        <v>0</v>
      </c>
      <c r="P454" s="30">
        <v>15</v>
      </c>
      <c r="Q454" s="30">
        <v>41</v>
      </c>
      <c r="AJ454" s="30"/>
    </row>
    <row r="455" spans="2:36" x14ac:dyDescent="0.2">
      <c r="B455" s="30" t="s">
        <v>10497</v>
      </c>
      <c r="C455" s="30">
        <v>2011</v>
      </c>
      <c r="D455" s="30" t="s">
        <v>7134</v>
      </c>
      <c r="E455" s="30" t="s">
        <v>7111</v>
      </c>
      <c r="F455" s="30">
        <v>58</v>
      </c>
      <c r="G455" s="30">
        <v>104</v>
      </c>
      <c r="H455" s="30">
        <v>22</v>
      </c>
      <c r="I455" s="30">
        <v>22</v>
      </c>
      <c r="J455" s="30">
        <v>5</v>
      </c>
      <c r="K455" s="30">
        <v>0</v>
      </c>
      <c r="L455" s="30">
        <v>1</v>
      </c>
      <c r="M455" s="30">
        <v>11</v>
      </c>
      <c r="N455" s="30">
        <v>11</v>
      </c>
      <c r="O455" s="30">
        <v>0</v>
      </c>
      <c r="P455" s="30">
        <v>13</v>
      </c>
      <c r="Q455" s="30">
        <v>31</v>
      </c>
      <c r="AJ455" s="30"/>
    </row>
    <row r="456" spans="2:36" x14ac:dyDescent="0.2">
      <c r="B456" s="30" t="s">
        <v>10910</v>
      </c>
      <c r="C456" s="30">
        <v>2011</v>
      </c>
      <c r="D456" s="30" t="s">
        <v>7125</v>
      </c>
      <c r="E456" s="30" t="s">
        <v>7113</v>
      </c>
      <c r="F456" s="30">
        <v>45</v>
      </c>
      <c r="G456" s="30">
        <v>104</v>
      </c>
      <c r="H456" s="30">
        <v>9</v>
      </c>
      <c r="I456" s="30">
        <v>15</v>
      </c>
      <c r="J456" s="30">
        <v>3</v>
      </c>
      <c r="K456" s="30">
        <v>0</v>
      </c>
      <c r="L456" s="30">
        <v>1</v>
      </c>
      <c r="M456" s="30">
        <v>5</v>
      </c>
      <c r="N456" s="30">
        <v>0</v>
      </c>
      <c r="O456" s="30">
        <v>0</v>
      </c>
      <c r="P456" s="30">
        <v>8</v>
      </c>
      <c r="Q456" s="30">
        <v>32</v>
      </c>
      <c r="AJ456" s="30"/>
    </row>
    <row r="457" spans="2:36" x14ac:dyDescent="0.2">
      <c r="B457" s="30" t="s">
        <v>10911</v>
      </c>
      <c r="C457" s="30">
        <v>2011</v>
      </c>
      <c r="D457" s="30" t="s">
        <v>7138</v>
      </c>
      <c r="E457" s="30" t="s">
        <v>7113</v>
      </c>
      <c r="F457" s="30">
        <v>46</v>
      </c>
      <c r="G457" s="30">
        <v>105</v>
      </c>
      <c r="H457" s="30">
        <v>11</v>
      </c>
      <c r="I457" s="30">
        <v>26</v>
      </c>
      <c r="J457" s="30">
        <v>4</v>
      </c>
      <c r="K457" s="30">
        <v>0</v>
      </c>
      <c r="L457" s="30">
        <v>4</v>
      </c>
      <c r="M457" s="30">
        <v>13</v>
      </c>
      <c r="N457" s="30">
        <v>1</v>
      </c>
      <c r="O457" s="30">
        <v>1</v>
      </c>
      <c r="P457" s="30">
        <v>4</v>
      </c>
      <c r="Q457" s="30">
        <v>26</v>
      </c>
      <c r="AJ457" s="30"/>
    </row>
    <row r="458" spans="2:36" x14ac:dyDescent="0.2">
      <c r="B458" s="30" t="s">
        <v>7046</v>
      </c>
      <c r="C458" s="30">
        <v>2011</v>
      </c>
      <c r="D458" s="30" t="s">
        <v>7121</v>
      </c>
      <c r="E458" s="30" t="s">
        <v>7111</v>
      </c>
      <c r="F458" s="30">
        <v>44</v>
      </c>
      <c r="G458" s="30">
        <v>106</v>
      </c>
      <c r="H458" s="30">
        <v>13</v>
      </c>
      <c r="I458" s="30">
        <v>24</v>
      </c>
      <c r="J458" s="30">
        <v>8</v>
      </c>
      <c r="K458" s="30">
        <v>0</v>
      </c>
      <c r="L458" s="30">
        <v>6</v>
      </c>
      <c r="M458" s="30">
        <v>13</v>
      </c>
      <c r="N458" s="30">
        <v>0</v>
      </c>
      <c r="O458" s="30">
        <v>0</v>
      </c>
      <c r="P458" s="30">
        <v>4</v>
      </c>
      <c r="Q458" s="30">
        <v>13</v>
      </c>
      <c r="AJ458" s="30"/>
    </row>
    <row r="459" spans="2:36" x14ac:dyDescent="0.2">
      <c r="B459" s="30" t="s">
        <v>10912</v>
      </c>
      <c r="C459" s="30">
        <v>2011</v>
      </c>
      <c r="D459" s="30" t="s">
        <v>7122</v>
      </c>
      <c r="E459" s="30" t="s">
        <v>7111</v>
      </c>
      <c r="F459" s="30">
        <v>30</v>
      </c>
      <c r="G459" s="30">
        <v>106</v>
      </c>
      <c r="H459" s="30">
        <v>14</v>
      </c>
      <c r="I459" s="30">
        <v>26</v>
      </c>
      <c r="J459" s="30">
        <v>4</v>
      </c>
      <c r="K459" s="30">
        <v>0</v>
      </c>
      <c r="L459" s="30">
        <v>1</v>
      </c>
      <c r="M459" s="30">
        <v>6</v>
      </c>
      <c r="N459" s="30">
        <v>7</v>
      </c>
      <c r="O459" s="30">
        <v>0</v>
      </c>
      <c r="P459" s="30">
        <v>10</v>
      </c>
      <c r="Q459" s="30">
        <v>28</v>
      </c>
      <c r="AJ459" s="30"/>
    </row>
    <row r="460" spans="2:36" x14ac:dyDescent="0.2">
      <c r="B460" s="30" t="s">
        <v>10913</v>
      </c>
      <c r="C460" s="30">
        <v>2011</v>
      </c>
      <c r="D460" s="30" t="s">
        <v>7118</v>
      </c>
      <c r="E460" s="30" t="s">
        <v>7111</v>
      </c>
      <c r="F460" s="30">
        <v>38</v>
      </c>
      <c r="G460" s="30">
        <v>107</v>
      </c>
      <c r="H460" s="30">
        <v>14</v>
      </c>
      <c r="I460" s="30">
        <v>26</v>
      </c>
      <c r="J460" s="30">
        <v>8</v>
      </c>
      <c r="K460" s="30">
        <v>0</v>
      </c>
      <c r="L460" s="30">
        <v>0</v>
      </c>
      <c r="M460" s="30">
        <v>5</v>
      </c>
      <c r="N460" s="30">
        <v>1</v>
      </c>
      <c r="O460" s="30">
        <v>1</v>
      </c>
      <c r="P460" s="30">
        <v>7</v>
      </c>
      <c r="Q460" s="30">
        <v>17</v>
      </c>
      <c r="AJ460" s="30"/>
    </row>
    <row r="461" spans="2:36" x14ac:dyDescent="0.2">
      <c r="B461" s="30" t="s">
        <v>10914</v>
      </c>
      <c r="C461" s="30">
        <v>2011</v>
      </c>
      <c r="D461" s="30" t="s">
        <v>7112</v>
      </c>
      <c r="E461" s="30" t="s">
        <v>7111</v>
      </c>
      <c r="F461" s="30">
        <v>42</v>
      </c>
      <c r="G461" s="30">
        <v>109</v>
      </c>
      <c r="H461" s="30">
        <v>21</v>
      </c>
      <c r="I461" s="30">
        <v>33</v>
      </c>
      <c r="J461" s="30">
        <v>1</v>
      </c>
      <c r="K461" s="30">
        <v>1</v>
      </c>
      <c r="L461" s="30">
        <v>2</v>
      </c>
      <c r="M461" s="30">
        <v>10</v>
      </c>
      <c r="N461" s="30">
        <v>7</v>
      </c>
      <c r="O461" s="30">
        <v>4</v>
      </c>
      <c r="P461" s="30">
        <v>6</v>
      </c>
      <c r="Q461" s="30">
        <v>14</v>
      </c>
      <c r="AJ461" s="30"/>
    </row>
    <row r="462" spans="2:36" x14ac:dyDescent="0.2">
      <c r="B462" s="30" t="s">
        <v>10915</v>
      </c>
      <c r="C462" s="30">
        <v>2011</v>
      </c>
      <c r="D462" s="30" t="s">
        <v>7140</v>
      </c>
      <c r="E462" s="30" t="s">
        <v>7111</v>
      </c>
      <c r="F462" s="30">
        <v>31</v>
      </c>
      <c r="G462" s="30">
        <v>109</v>
      </c>
      <c r="H462" s="30">
        <v>6</v>
      </c>
      <c r="I462" s="30">
        <v>27</v>
      </c>
      <c r="J462" s="30">
        <v>5</v>
      </c>
      <c r="K462" s="30">
        <v>0</v>
      </c>
      <c r="L462" s="30">
        <v>0</v>
      </c>
      <c r="M462" s="30">
        <v>10</v>
      </c>
      <c r="N462" s="30">
        <v>0</v>
      </c>
      <c r="O462" s="30">
        <v>0</v>
      </c>
      <c r="P462" s="30">
        <v>4</v>
      </c>
      <c r="Q462" s="30">
        <v>27</v>
      </c>
      <c r="AJ462" s="30"/>
    </row>
    <row r="463" spans="2:36" x14ac:dyDescent="0.2">
      <c r="B463" s="30" t="s">
        <v>10916</v>
      </c>
      <c r="C463" s="30">
        <v>2011</v>
      </c>
      <c r="D463" s="30" t="s">
        <v>7137</v>
      </c>
      <c r="E463" s="30" t="s">
        <v>7111</v>
      </c>
      <c r="F463" s="30">
        <v>78</v>
      </c>
      <c r="G463" s="30">
        <v>110</v>
      </c>
      <c r="H463" s="30">
        <v>8</v>
      </c>
      <c r="I463" s="30">
        <v>30</v>
      </c>
      <c r="J463" s="30">
        <v>4</v>
      </c>
      <c r="K463" s="30">
        <v>0</v>
      </c>
      <c r="L463" s="30">
        <v>1</v>
      </c>
      <c r="M463" s="30">
        <v>8</v>
      </c>
      <c r="N463" s="30">
        <v>1</v>
      </c>
      <c r="O463" s="30">
        <v>0</v>
      </c>
      <c r="P463" s="30">
        <v>3</v>
      </c>
      <c r="Q463" s="30">
        <v>15</v>
      </c>
      <c r="AJ463" s="30"/>
    </row>
    <row r="464" spans="2:36" x14ac:dyDescent="0.2">
      <c r="B464" s="30" t="s">
        <v>10917</v>
      </c>
      <c r="C464" s="30">
        <v>2011</v>
      </c>
      <c r="D464" s="30" t="s">
        <v>7116</v>
      </c>
      <c r="E464" s="30" t="s">
        <v>7113</v>
      </c>
      <c r="F464" s="30">
        <v>38</v>
      </c>
      <c r="G464" s="30">
        <v>110</v>
      </c>
      <c r="H464" s="30">
        <v>13</v>
      </c>
      <c r="I464" s="30">
        <v>23</v>
      </c>
      <c r="J464" s="30">
        <v>5</v>
      </c>
      <c r="K464" s="30">
        <v>1</v>
      </c>
      <c r="L464" s="30">
        <v>5</v>
      </c>
      <c r="M464" s="30">
        <v>16</v>
      </c>
      <c r="N464" s="30">
        <v>0</v>
      </c>
      <c r="O464" s="30">
        <v>1</v>
      </c>
      <c r="P464" s="30">
        <v>14</v>
      </c>
      <c r="Q464" s="30">
        <v>38</v>
      </c>
      <c r="AJ464" s="30"/>
    </row>
    <row r="465" spans="2:36" x14ac:dyDescent="0.2">
      <c r="B465" s="30" t="s">
        <v>10741</v>
      </c>
      <c r="C465" s="30">
        <v>2011</v>
      </c>
      <c r="D465" s="30" t="s">
        <v>7121</v>
      </c>
      <c r="E465" s="30" t="s">
        <v>7111</v>
      </c>
      <c r="F465" s="30">
        <v>69</v>
      </c>
      <c r="G465" s="30">
        <v>110</v>
      </c>
      <c r="H465" s="30">
        <v>10</v>
      </c>
      <c r="I465" s="30">
        <v>21</v>
      </c>
      <c r="J465" s="30">
        <v>5</v>
      </c>
      <c r="K465" s="30">
        <v>0</v>
      </c>
      <c r="L465" s="30">
        <v>0</v>
      </c>
      <c r="M465" s="30">
        <v>6</v>
      </c>
      <c r="N465" s="30">
        <v>0</v>
      </c>
      <c r="O465" s="30">
        <v>0</v>
      </c>
      <c r="P465" s="30">
        <v>11</v>
      </c>
      <c r="Q465" s="30">
        <v>35</v>
      </c>
      <c r="AJ465" s="30"/>
    </row>
    <row r="466" spans="2:36" x14ac:dyDescent="0.2">
      <c r="B466" s="30" t="s">
        <v>10710</v>
      </c>
      <c r="C466" s="30">
        <v>2011</v>
      </c>
      <c r="D466" s="30" t="s">
        <v>7099</v>
      </c>
      <c r="E466" s="30" t="s">
        <v>7111</v>
      </c>
      <c r="F466" s="30">
        <v>49</v>
      </c>
      <c r="G466" s="30">
        <v>111</v>
      </c>
      <c r="H466" s="30">
        <v>15</v>
      </c>
      <c r="I466" s="30">
        <v>28</v>
      </c>
      <c r="J466" s="30">
        <v>6</v>
      </c>
      <c r="K466" s="30">
        <v>1</v>
      </c>
      <c r="L466" s="30">
        <v>5</v>
      </c>
      <c r="M466" s="30">
        <v>17</v>
      </c>
      <c r="N466" s="30">
        <v>0</v>
      </c>
      <c r="O466" s="30">
        <v>1</v>
      </c>
      <c r="P466" s="30">
        <v>10</v>
      </c>
      <c r="Q466" s="30">
        <v>26</v>
      </c>
      <c r="AJ466" s="30"/>
    </row>
    <row r="467" spans="2:36" x14ac:dyDescent="0.2">
      <c r="B467" s="30" t="s">
        <v>10528</v>
      </c>
      <c r="C467" s="30">
        <v>2011</v>
      </c>
      <c r="D467" s="30" t="s">
        <v>7128</v>
      </c>
      <c r="E467" s="30" t="s">
        <v>7113</v>
      </c>
      <c r="F467" s="30">
        <v>36</v>
      </c>
      <c r="G467" s="30">
        <v>111</v>
      </c>
      <c r="H467" s="30">
        <v>10</v>
      </c>
      <c r="I467" s="30">
        <v>19</v>
      </c>
      <c r="J467" s="30">
        <v>3</v>
      </c>
      <c r="K467" s="30">
        <v>0</v>
      </c>
      <c r="L467" s="30">
        <v>1</v>
      </c>
      <c r="M467" s="30">
        <v>4</v>
      </c>
      <c r="N467" s="30">
        <v>0</v>
      </c>
      <c r="O467" s="30">
        <v>0</v>
      </c>
      <c r="P467" s="30">
        <v>11</v>
      </c>
      <c r="Q467" s="30">
        <v>32</v>
      </c>
      <c r="AJ467" s="30"/>
    </row>
    <row r="468" spans="2:36" x14ac:dyDescent="0.2">
      <c r="B468" s="30" t="s">
        <v>10918</v>
      </c>
      <c r="C468" s="30">
        <v>2011</v>
      </c>
      <c r="D468" s="30" t="s">
        <v>7139</v>
      </c>
      <c r="E468" s="30" t="s">
        <v>7113</v>
      </c>
      <c r="F468" s="30">
        <v>57</v>
      </c>
      <c r="G468" s="30">
        <v>111</v>
      </c>
      <c r="H468" s="30">
        <v>5</v>
      </c>
      <c r="I468" s="30">
        <v>21</v>
      </c>
      <c r="J468" s="30">
        <v>8</v>
      </c>
      <c r="K468" s="30">
        <v>0</v>
      </c>
      <c r="L468" s="30">
        <v>1</v>
      </c>
      <c r="M468" s="30">
        <v>8</v>
      </c>
      <c r="N468" s="30">
        <v>0</v>
      </c>
      <c r="O468" s="30">
        <v>2</v>
      </c>
      <c r="P468" s="30">
        <v>10</v>
      </c>
      <c r="Q468" s="30">
        <v>16</v>
      </c>
      <c r="AJ468" s="30"/>
    </row>
    <row r="469" spans="2:36" x14ac:dyDescent="0.2">
      <c r="B469" s="30" t="s">
        <v>10919</v>
      </c>
      <c r="C469" s="30">
        <v>2011</v>
      </c>
      <c r="D469" s="30" t="s">
        <v>7118</v>
      </c>
      <c r="E469" s="30" t="s">
        <v>7111</v>
      </c>
      <c r="F469" s="30">
        <v>41</v>
      </c>
      <c r="G469" s="30">
        <v>112</v>
      </c>
      <c r="H469" s="30">
        <v>17</v>
      </c>
      <c r="I469" s="30">
        <v>26</v>
      </c>
      <c r="J469" s="30">
        <v>5</v>
      </c>
      <c r="K469" s="30">
        <v>0</v>
      </c>
      <c r="L469" s="30">
        <v>6</v>
      </c>
      <c r="M469" s="30">
        <v>15</v>
      </c>
      <c r="N469" s="30">
        <v>1</v>
      </c>
      <c r="O469" s="30">
        <v>0</v>
      </c>
      <c r="P469" s="30">
        <v>7</v>
      </c>
      <c r="Q469" s="30">
        <v>27</v>
      </c>
      <c r="AJ469" s="30"/>
    </row>
    <row r="470" spans="2:36" x14ac:dyDescent="0.2">
      <c r="B470" s="30" t="s">
        <v>10707</v>
      </c>
      <c r="C470" s="30">
        <v>2011</v>
      </c>
      <c r="D470" s="30" t="s">
        <v>7130</v>
      </c>
      <c r="E470" s="30" t="s">
        <v>7111</v>
      </c>
      <c r="F470" s="30">
        <v>38</v>
      </c>
      <c r="G470" s="30">
        <v>112</v>
      </c>
      <c r="H470" s="30">
        <v>14</v>
      </c>
      <c r="I470" s="30">
        <v>26</v>
      </c>
      <c r="J470" s="30">
        <v>5</v>
      </c>
      <c r="K470" s="30">
        <v>0</v>
      </c>
      <c r="L470" s="30">
        <v>2</v>
      </c>
      <c r="M470" s="30">
        <v>11</v>
      </c>
      <c r="N470" s="30">
        <v>0</v>
      </c>
      <c r="O470" s="30">
        <v>0</v>
      </c>
      <c r="P470" s="30">
        <v>19</v>
      </c>
      <c r="Q470" s="30">
        <v>37</v>
      </c>
      <c r="AJ470" s="30"/>
    </row>
    <row r="471" spans="2:36" x14ac:dyDescent="0.2">
      <c r="B471" s="30" t="s">
        <v>10573</v>
      </c>
      <c r="C471" s="30">
        <v>2011</v>
      </c>
      <c r="D471" s="30" t="s">
        <v>7129</v>
      </c>
      <c r="E471" s="30" t="s">
        <v>7111</v>
      </c>
      <c r="F471" s="30">
        <v>93</v>
      </c>
      <c r="G471" s="30">
        <v>113</v>
      </c>
      <c r="H471" s="30">
        <v>3</v>
      </c>
      <c r="I471" s="30">
        <v>29</v>
      </c>
      <c r="J471" s="30">
        <v>8</v>
      </c>
      <c r="K471" s="30">
        <v>0</v>
      </c>
      <c r="L471" s="30">
        <v>0</v>
      </c>
      <c r="M471" s="30">
        <v>8</v>
      </c>
      <c r="N471" s="30">
        <v>0</v>
      </c>
      <c r="O471" s="30">
        <v>0</v>
      </c>
      <c r="P471" s="30">
        <v>3</v>
      </c>
      <c r="Q471" s="30">
        <v>23</v>
      </c>
      <c r="AJ471" s="30"/>
    </row>
    <row r="472" spans="2:36" x14ac:dyDescent="0.2">
      <c r="B472" s="30" t="s">
        <v>10909</v>
      </c>
      <c r="C472" s="30">
        <v>2011</v>
      </c>
      <c r="D472" s="30" t="s">
        <v>7120</v>
      </c>
      <c r="E472" s="30" t="s">
        <v>7113</v>
      </c>
      <c r="F472" s="30">
        <v>64</v>
      </c>
      <c r="G472" s="30">
        <v>113</v>
      </c>
      <c r="H472" s="30">
        <v>16</v>
      </c>
      <c r="I472" s="30">
        <v>29</v>
      </c>
      <c r="J472" s="30">
        <v>10</v>
      </c>
      <c r="K472" s="30">
        <v>0</v>
      </c>
      <c r="L472" s="30">
        <v>4</v>
      </c>
      <c r="M472" s="30">
        <v>12</v>
      </c>
      <c r="N472" s="30">
        <v>1</v>
      </c>
      <c r="O472" s="30">
        <v>0</v>
      </c>
      <c r="P472" s="30">
        <v>9</v>
      </c>
      <c r="Q472" s="30">
        <v>29</v>
      </c>
      <c r="AJ472" s="30"/>
    </row>
    <row r="473" spans="2:36" x14ac:dyDescent="0.2">
      <c r="B473" s="30" t="s">
        <v>10895</v>
      </c>
      <c r="C473" s="30">
        <v>2011</v>
      </c>
      <c r="D473" s="30" t="s">
        <v>7136</v>
      </c>
      <c r="E473" s="30" t="s">
        <v>7113</v>
      </c>
      <c r="F473" s="30">
        <v>33</v>
      </c>
      <c r="G473" s="30">
        <v>115</v>
      </c>
      <c r="H473" s="30">
        <v>16</v>
      </c>
      <c r="I473" s="30">
        <v>31</v>
      </c>
      <c r="J473" s="30">
        <v>4</v>
      </c>
      <c r="K473" s="30">
        <v>2</v>
      </c>
      <c r="L473" s="30">
        <v>3</v>
      </c>
      <c r="M473" s="30">
        <v>9</v>
      </c>
      <c r="N473" s="30">
        <v>3</v>
      </c>
      <c r="O473" s="30">
        <v>3</v>
      </c>
      <c r="P473" s="30">
        <v>16</v>
      </c>
      <c r="Q473" s="30">
        <v>31</v>
      </c>
      <c r="AJ473" s="30"/>
    </row>
    <row r="474" spans="2:36" x14ac:dyDescent="0.2">
      <c r="B474" s="30" t="s">
        <v>10920</v>
      </c>
      <c r="C474" s="30">
        <v>2011</v>
      </c>
      <c r="D474" s="30" t="s">
        <v>7132</v>
      </c>
      <c r="E474" s="30" t="s">
        <v>7113</v>
      </c>
      <c r="F474" s="30">
        <v>44</v>
      </c>
      <c r="G474" s="30">
        <v>117</v>
      </c>
      <c r="H474" s="30">
        <v>10</v>
      </c>
      <c r="I474" s="30">
        <v>23</v>
      </c>
      <c r="J474" s="30">
        <v>10</v>
      </c>
      <c r="K474" s="30">
        <v>0</v>
      </c>
      <c r="L474" s="30">
        <v>2</v>
      </c>
      <c r="M474" s="30">
        <v>14</v>
      </c>
      <c r="N474" s="30">
        <v>1</v>
      </c>
      <c r="O474" s="30">
        <v>2</v>
      </c>
      <c r="P474" s="30">
        <v>16</v>
      </c>
      <c r="Q474" s="30">
        <v>21</v>
      </c>
      <c r="AJ474" s="30"/>
    </row>
    <row r="475" spans="2:36" x14ac:dyDescent="0.2">
      <c r="B475" s="30" t="s">
        <v>10725</v>
      </c>
      <c r="C475" s="30">
        <v>2011</v>
      </c>
      <c r="D475" s="30" t="s">
        <v>7116</v>
      </c>
      <c r="E475" s="30" t="s">
        <v>7113</v>
      </c>
      <c r="F475" s="30">
        <v>51</v>
      </c>
      <c r="G475" s="30">
        <v>118</v>
      </c>
      <c r="H475" s="30">
        <v>11</v>
      </c>
      <c r="I475" s="30">
        <v>24</v>
      </c>
      <c r="J475" s="30">
        <v>3</v>
      </c>
      <c r="K475" s="30">
        <v>0</v>
      </c>
      <c r="L475" s="30">
        <v>3</v>
      </c>
      <c r="M475" s="30">
        <v>11</v>
      </c>
      <c r="N475" s="30">
        <v>0</v>
      </c>
      <c r="O475" s="30">
        <v>1</v>
      </c>
      <c r="P475" s="30">
        <v>12</v>
      </c>
      <c r="Q475" s="30">
        <v>28</v>
      </c>
      <c r="AJ475" s="30"/>
    </row>
    <row r="476" spans="2:36" x14ac:dyDescent="0.2">
      <c r="B476" s="30" t="s">
        <v>10754</v>
      </c>
      <c r="C476" s="30">
        <v>2011</v>
      </c>
      <c r="D476" s="30" t="s">
        <v>7120</v>
      </c>
      <c r="E476" s="30" t="s">
        <v>7113</v>
      </c>
      <c r="F476" s="30">
        <v>40</v>
      </c>
      <c r="G476" s="30">
        <v>120</v>
      </c>
      <c r="H476" s="30">
        <v>11</v>
      </c>
      <c r="I476" s="30">
        <v>35</v>
      </c>
      <c r="J476" s="30">
        <v>7</v>
      </c>
      <c r="K476" s="30">
        <v>3</v>
      </c>
      <c r="L476" s="30">
        <v>5</v>
      </c>
      <c r="M476" s="30">
        <v>19</v>
      </c>
      <c r="N476" s="30">
        <v>1</v>
      </c>
      <c r="O476" s="30">
        <v>0</v>
      </c>
      <c r="P476" s="30">
        <v>11</v>
      </c>
      <c r="Q476" s="30">
        <v>47</v>
      </c>
      <c r="AJ476" s="30"/>
    </row>
    <row r="477" spans="2:36" x14ac:dyDescent="0.2">
      <c r="B477" s="30" t="s">
        <v>10819</v>
      </c>
      <c r="C477" s="30">
        <v>2011</v>
      </c>
      <c r="D477" s="30" t="s">
        <v>7094</v>
      </c>
      <c r="E477" s="30" t="s">
        <v>7111</v>
      </c>
      <c r="F477" s="30">
        <v>48</v>
      </c>
      <c r="G477" s="30">
        <v>122</v>
      </c>
      <c r="H477" s="30">
        <v>14</v>
      </c>
      <c r="I477" s="30">
        <v>19</v>
      </c>
      <c r="J477" s="30">
        <v>6</v>
      </c>
      <c r="K477" s="30">
        <v>1</v>
      </c>
      <c r="L477" s="30">
        <v>0</v>
      </c>
      <c r="M477" s="30">
        <v>6</v>
      </c>
      <c r="N477" s="30">
        <v>3</v>
      </c>
      <c r="O477" s="30">
        <v>2</v>
      </c>
      <c r="P477" s="30">
        <v>14</v>
      </c>
      <c r="Q477" s="30">
        <v>37</v>
      </c>
      <c r="AJ477" s="30"/>
    </row>
    <row r="478" spans="2:36" x14ac:dyDescent="0.2">
      <c r="B478" s="30" t="s">
        <v>10545</v>
      </c>
      <c r="C478" s="30">
        <v>2011</v>
      </c>
      <c r="D478" s="30" t="s">
        <v>7114</v>
      </c>
      <c r="E478" s="30" t="s">
        <v>7113</v>
      </c>
      <c r="F478" s="30">
        <v>31</v>
      </c>
      <c r="G478" s="30">
        <v>123</v>
      </c>
      <c r="H478" s="30">
        <v>16</v>
      </c>
      <c r="I478" s="30">
        <v>34</v>
      </c>
      <c r="J478" s="30">
        <v>9</v>
      </c>
      <c r="K478" s="30">
        <v>0</v>
      </c>
      <c r="L478" s="30">
        <v>2</v>
      </c>
      <c r="M478" s="30">
        <v>13</v>
      </c>
      <c r="N478" s="30">
        <v>1</v>
      </c>
      <c r="O478" s="30">
        <v>0</v>
      </c>
      <c r="P478" s="30">
        <v>6</v>
      </c>
      <c r="Q478" s="30">
        <v>39</v>
      </c>
      <c r="AJ478" s="30"/>
    </row>
    <row r="479" spans="2:36" x14ac:dyDescent="0.2">
      <c r="B479" s="30" t="s">
        <v>10921</v>
      </c>
      <c r="C479" s="30">
        <v>2011</v>
      </c>
      <c r="D479" s="30" t="s">
        <v>7124</v>
      </c>
      <c r="E479" s="30" t="s">
        <v>7111</v>
      </c>
      <c r="F479" s="30">
        <v>36</v>
      </c>
      <c r="G479" s="30">
        <v>123</v>
      </c>
      <c r="H479" s="30">
        <v>20</v>
      </c>
      <c r="I479" s="30">
        <v>25</v>
      </c>
      <c r="J479" s="30">
        <v>9</v>
      </c>
      <c r="K479" s="30">
        <v>0</v>
      </c>
      <c r="L479" s="30">
        <v>1</v>
      </c>
      <c r="M479" s="30">
        <v>13</v>
      </c>
      <c r="N479" s="30">
        <v>1</v>
      </c>
      <c r="O479" s="30">
        <v>0</v>
      </c>
      <c r="P479" s="30">
        <v>12</v>
      </c>
      <c r="Q479" s="30">
        <v>21</v>
      </c>
      <c r="AJ479" s="30"/>
    </row>
    <row r="480" spans="2:36" x14ac:dyDescent="0.2">
      <c r="B480" s="30" t="s">
        <v>10922</v>
      </c>
      <c r="C480" s="30">
        <v>2011</v>
      </c>
      <c r="D480" s="30" t="s">
        <v>7139</v>
      </c>
      <c r="E480" s="30" t="s">
        <v>7113</v>
      </c>
      <c r="F480" s="30">
        <v>40</v>
      </c>
      <c r="G480" s="30">
        <v>123</v>
      </c>
      <c r="H480" s="30">
        <v>20</v>
      </c>
      <c r="I480" s="30">
        <v>27</v>
      </c>
      <c r="J480" s="30">
        <v>6</v>
      </c>
      <c r="K480" s="30">
        <v>0</v>
      </c>
      <c r="L480" s="30">
        <v>5</v>
      </c>
      <c r="M480" s="30">
        <v>16</v>
      </c>
      <c r="N480" s="30">
        <v>4</v>
      </c>
      <c r="O480" s="30">
        <v>0</v>
      </c>
      <c r="P480" s="30">
        <v>9</v>
      </c>
      <c r="Q480" s="30">
        <v>30</v>
      </c>
      <c r="AJ480" s="30"/>
    </row>
    <row r="481" spans="2:36" x14ac:dyDescent="0.2">
      <c r="B481" s="30" t="s">
        <v>10747</v>
      </c>
      <c r="C481" s="30">
        <v>2011</v>
      </c>
      <c r="D481" s="30" t="s">
        <v>7126</v>
      </c>
      <c r="E481" s="30" t="s">
        <v>7113</v>
      </c>
      <c r="F481" s="30">
        <v>43</v>
      </c>
      <c r="G481" s="30">
        <v>124</v>
      </c>
      <c r="H481" s="30">
        <v>17</v>
      </c>
      <c r="I481" s="30">
        <v>33</v>
      </c>
      <c r="J481" s="30">
        <v>4</v>
      </c>
      <c r="K481" s="30">
        <v>0</v>
      </c>
      <c r="L481" s="30">
        <v>4</v>
      </c>
      <c r="M481" s="30">
        <v>22</v>
      </c>
      <c r="N481" s="30">
        <v>4</v>
      </c>
      <c r="O481" s="30">
        <v>1</v>
      </c>
      <c r="P481" s="30">
        <v>9</v>
      </c>
      <c r="Q481" s="30">
        <v>29</v>
      </c>
      <c r="AJ481" s="30"/>
    </row>
    <row r="482" spans="2:36" x14ac:dyDescent="0.2">
      <c r="B482" s="30" t="s">
        <v>10837</v>
      </c>
      <c r="C482" s="30">
        <v>2011</v>
      </c>
      <c r="D482" s="30" t="s">
        <v>7099</v>
      </c>
      <c r="E482" s="30" t="s">
        <v>7111</v>
      </c>
      <c r="F482" s="30">
        <v>45</v>
      </c>
      <c r="G482" s="30">
        <v>124</v>
      </c>
      <c r="H482" s="30">
        <v>18</v>
      </c>
      <c r="I482" s="30">
        <v>34</v>
      </c>
      <c r="J482" s="30">
        <v>10</v>
      </c>
      <c r="K482" s="30">
        <v>0</v>
      </c>
      <c r="L482" s="30">
        <v>1</v>
      </c>
      <c r="M482" s="30">
        <v>7</v>
      </c>
      <c r="N482" s="30">
        <v>1</v>
      </c>
      <c r="O482" s="30">
        <v>0</v>
      </c>
      <c r="P482" s="30">
        <v>11</v>
      </c>
      <c r="Q482" s="30">
        <v>16</v>
      </c>
      <c r="AJ482" s="30"/>
    </row>
    <row r="483" spans="2:36" x14ac:dyDescent="0.2">
      <c r="B483" s="30" t="s">
        <v>10876</v>
      </c>
      <c r="C483" s="30">
        <v>2011</v>
      </c>
      <c r="D483" s="30" t="s">
        <v>7137</v>
      </c>
      <c r="E483" s="30" t="s">
        <v>7111</v>
      </c>
      <c r="F483" s="30">
        <v>33</v>
      </c>
      <c r="G483" s="30">
        <v>124</v>
      </c>
      <c r="H483" s="30">
        <v>23</v>
      </c>
      <c r="I483" s="30">
        <v>39</v>
      </c>
      <c r="J483" s="30">
        <v>12</v>
      </c>
      <c r="K483" s="30">
        <v>2</v>
      </c>
      <c r="L483" s="30">
        <v>2</v>
      </c>
      <c r="M483" s="30">
        <v>16</v>
      </c>
      <c r="N483" s="30">
        <v>5</v>
      </c>
      <c r="O483" s="30">
        <v>4</v>
      </c>
      <c r="P483" s="30">
        <v>12</v>
      </c>
      <c r="Q483" s="30">
        <v>19</v>
      </c>
      <c r="AJ483" s="30"/>
    </row>
    <row r="484" spans="2:36" x14ac:dyDescent="0.2">
      <c r="B484" s="30" t="s">
        <v>10825</v>
      </c>
      <c r="C484" s="30">
        <v>2011</v>
      </c>
      <c r="D484" s="30" t="s">
        <v>7140</v>
      </c>
      <c r="E484" s="30" t="s">
        <v>7111</v>
      </c>
      <c r="F484" s="30">
        <v>44</v>
      </c>
      <c r="G484" s="30">
        <v>124</v>
      </c>
      <c r="H484" s="30">
        <v>14</v>
      </c>
      <c r="I484" s="30">
        <v>27</v>
      </c>
      <c r="J484" s="30">
        <v>7</v>
      </c>
      <c r="K484" s="30">
        <v>0</v>
      </c>
      <c r="L484" s="30">
        <v>2</v>
      </c>
      <c r="M484" s="30">
        <v>19</v>
      </c>
      <c r="N484" s="30">
        <v>0</v>
      </c>
      <c r="O484" s="30">
        <v>0</v>
      </c>
      <c r="P484" s="30">
        <v>10</v>
      </c>
      <c r="Q484" s="30">
        <v>28</v>
      </c>
      <c r="AJ484" s="30"/>
    </row>
    <row r="485" spans="2:36" x14ac:dyDescent="0.2">
      <c r="B485" s="30" t="s">
        <v>7046</v>
      </c>
      <c r="C485" s="30">
        <v>2011</v>
      </c>
      <c r="D485" s="30" t="s">
        <v>7094</v>
      </c>
      <c r="E485" s="30" t="s">
        <v>7111</v>
      </c>
      <c r="F485" s="30">
        <v>38</v>
      </c>
      <c r="G485" s="30">
        <v>125</v>
      </c>
      <c r="H485" s="30">
        <v>10</v>
      </c>
      <c r="I485" s="30">
        <v>26</v>
      </c>
      <c r="J485" s="30">
        <v>4</v>
      </c>
      <c r="K485" s="30">
        <v>0</v>
      </c>
      <c r="L485" s="30">
        <v>2</v>
      </c>
      <c r="M485" s="30">
        <v>8</v>
      </c>
      <c r="N485" s="30">
        <v>2</v>
      </c>
      <c r="O485" s="30">
        <v>0</v>
      </c>
      <c r="P485" s="30">
        <v>3</v>
      </c>
      <c r="Q485" s="30">
        <v>15</v>
      </c>
      <c r="AJ485" s="30"/>
    </row>
    <row r="486" spans="2:36" x14ac:dyDescent="0.2">
      <c r="B486" s="30" t="s">
        <v>10563</v>
      </c>
      <c r="C486" s="30">
        <v>2011</v>
      </c>
      <c r="D486" s="30" t="s">
        <v>7129</v>
      </c>
      <c r="E486" s="30" t="s">
        <v>7111</v>
      </c>
      <c r="F486" s="30">
        <v>41</v>
      </c>
      <c r="G486" s="30">
        <v>125</v>
      </c>
      <c r="H486" s="30">
        <v>11</v>
      </c>
      <c r="I486" s="30">
        <v>22</v>
      </c>
      <c r="J486" s="30">
        <v>4</v>
      </c>
      <c r="K486" s="30">
        <v>0</v>
      </c>
      <c r="L486" s="30">
        <v>2</v>
      </c>
      <c r="M486" s="30">
        <v>9</v>
      </c>
      <c r="N486" s="30">
        <v>0</v>
      </c>
      <c r="O486" s="30">
        <v>0</v>
      </c>
      <c r="P486" s="30">
        <v>11</v>
      </c>
      <c r="Q486" s="30">
        <v>35</v>
      </c>
      <c r="AJ486" s="30"/>
    </row>
    <row r="487" spans="2:36" x14ac:dyDescent="0.2">
      <c r="B487" s="30" t="s">
        <v>10861</v>
      </c>
      <c r="C487" s="30">
        <v>2011</v>
      </c>
      <c r="D487" s="30" t="s">
        <v>7133</v>
      </c>
      <c r="E487" s="30" t="s">
        <v>7111</v>
      </c>
      <c r="F487" s="30">
        <v>39</v>
      </c>
      <c r="G487" s="30">
        <v>126</v>
      </c>
      <c r="H487" s="30">
        <v>4</v>
      </c>
      <c r="I487" s="30">
        <v>28</v>
      </c>
      <c r="J487" s="30">
        <v>3</v>
      </c>
      <c r="K487" s="30">
        <v>0</v>
      </c>
      <c r="L487" s="30">
        <v>1</v>
      </c>
      <c r="M487" s="30">
        <v>13</v>
      </c>
      <c r="N487" s="30">
        <v>2</v>
      </c>
      <c r="O487" s="30">
        <v>2</v>
      </c>
      <c r="P487" s="30">
        <v>4</v>
      </c>
      <c r="Q487" s="30">
        <v>17</v>
      </c>
      <c r="AJ487" s="30"/>
    </row>
    <row r="488" spans="2:36" x14ac:dyDescent="0.2">
      <c r="B488" s="30" t="s">
        <v>10778</v>
      </c>
      <c r="C488" s="30">
        <v>2011</v>
      </c>
      <c r="D488" s="30" t="s">
        <v>7137</v>
      </c>
      <c r="E488" s="30" t="s">
        <v>7111</v>
      </c>
      <c r="F488" s="30">
        <v>42</v>
      </c>
      <c r="G488" s="30">
        <v>127</v>
      </c>
      <c r="H488" s="30">
        <v>5</v>
      </c>
      <c r="I488" s="30">
        <v>29</v>
      </c>
      <c r="J488" s="30">
        <v>6</v>
      </c>
      <c r="K488" s="30">
        <v>0</v>
      </c>
      <c r="L488" s="30">
        <v>0</v>
      </c>
      <c r="M488" s="30">
        <v>16</v>
      </c>
      <c r="N488" s="30">
        <v>0</v>
      </c>
      <c r="O488" s="30">
        <v>1</v>
      </c>
      <c r="P488" s="30">
        <v>2</v>
      </c>
      <c r="Q488" s="30">
        <v>24</v>
      </c>
      <c r="AJ488" s="30"/>
    </row>
    <row r="489" spans="2:36" x14ac:dyDescent="0.2">
      <c r="B489" s="30" t="s">
        <v>10923</v>
      </c>
      <c r="C489" s="30">
        <v>2011</v>
      </c>
      <c r="D489" s="30" t="s">
        <v>7131</v>
      </c>
      <c r="E489" s="30" t="s">
        <v>7111</v>
      </c>
      <c r="F489" s="30">
        <v>49</v>
      </c>
      <c r="G489" s="30">
        <v>128</v>
      </c>
      <c r="H489" s="30">
        <v>9</v>
      </c>
      <c r="I489" s="30">
        <v>18</v>
      </c>
      <c r="J489" s="30">
        <v>8</v>
      </c>
      <c r="K489" s="30">
        <v>1</v>
      </c>
      <c r="L489" s="30">
        <v>1</v>
      </c>
      <c r="M489" s="30">
        <v>9</v>
      </c>
      <c r="N489" s="30">
        <v>2</v>
      </c>
      <c r="O489" s="30">
        <v>1</v>
      </c>
      <c r="P489" s="30">
        <v>21</v>
      </c>
      <c r="Q489" s="30">
        <v>46</v>
      </c>
      <c r="AJ489" s="30"/>
    </row>
    <row r="490" spans="2:36" x14ac:dyDescent="0.2">
      <c r="B490" s="30" t="s">
        <v>10874</v>
      </c>
      <c r="C490" s="30">
        <v>2011</v>
      </c>
      <c r="D490" s="30" t="s">
        <v>7127</v>
      </c>
      <c r="E490" s="30" t="s">
        <v>7111</v>
      </c>
      <c r="F490" s="30">
        <v>36</v>
      </c>
      <c r="G490" s="30">
        <v>129</v>
      </c>
      <c r="H490" s="30">
        <v>20</v>
      </c>
      <c r="I490" s="30">
        <v>39</v>
      </c>
      <c r="J490" s="30">
        <v>8</v>
      </c>
      <c r="K490" s="30">
        <v>1</v>
      </c>
      <c r="L490" s="30">
        <v>7</v>
      </c>
      <c r="M490" s="30">
        <v>25</v>
      </c>
      <c r="N490" s="30">
        <v>0</v>
      </c>
      <c r="O490" s="30">
        <v>0</v>
      </c>
      <c r="P490" s="30">
        <v>17</v>
      </c>
      <c r="Q490" s="30">
        <v>31</v>
      </c>
      <c r="AJ490" s="30"/>
    </row>
    <row r="491" spans="2:36" x14ac:dyDescent="0.2">
      <c r="B491" s="30" t="s">
        <v>10924</v>
      </c>
      <c r="C491" s="30">
        <v>2011</v>
      </c>
      <c r="D491" s="30" t="s">
        <v>7121</v>
      </c>
      <c r="E491" s="30" t="s">
        <v>7111</v>
      </c>
      <c r="F491" s="30">
        <v>64</v>
      </c>
      <c r="G491" s="30">
        <v>130</v>
      </c>
      <c r="H491" s="30">
        <v>19</v>
      </c>
      <c r="I491" s="30">
        <v>30</v>
      </c>
      <c r="J491" s="30">
        <v>9</v>
      </c>
      <c r="K491" s="30">
        <v>0</v>
      </c>
      <c r="L491" s="30">
        <v>5</v>
      </c>
      <c r="M491" s="30">
        <v>16</v>
      </c>
      <c r="N491" s="30">
        <v>0</v>
      </c>
      <c r="O491" s="30">
        <v>0</v>
      </c>
      <c r="P491" s="30">
        <v>11</v>
      </c>
      <c r="Q491" s="30">
        <v>39</v>
      </c>
      <c r="AJ491" s="30"/>
    </row>
    <row r="492" spans="2:36" x14ac:dyDescent="0.2">
      <c r="B492" s="30" t="s">
        <v>10675</v>
      </c>
      <c r="C492" s="30">
        <v>2011</v>
      </c>
      <c r="D492" s="30" t="s">
        <v>7094</v>
      </c>
      <c r="E492" s="30" t="s">
        <v>7111</v>
      </c>
      <c r="F492" s="30">
        <v>64</v>
      </c>
      <c r="G492" s="30">
        <v>131</v>
      </c>
      <c r="H492" s="30">
        <v>20</v>
      </c>
      <c r="I492" s="30">
        <v>34</v>
      </c>
      <c r="J492" s="30">
        <v>6</v>
      </c>
      <c r="K492" s="30">
        <v>0</v>
      </c>
      <c r="L492" s="30">
        <v>13</v>
      </c>
      <c r="M492" s="30">
        <v>32</v>
      </c>
      <c r="N492" s="30">
        <v>0</v>
      </c>
      <c r="O492" s="30">
        <v>0</v>
      </c>
      <c r="P492" s="30">
        <v>17</v>
      </c>
      <c r="Q492" s="30">
        <v>45</v>
      </c>
      <c r="AJ492" s="30"/>
    </row>
    <row r="493" spans="2:36" x14ac:dyDescent="0.2">
      <c r="B493" s="30" t="s">
        <v>10771</v>
      </c>
      <c r="C493" s="30">
        <v>2011</v>
      </c>
      <c r="D493" s="30" t="s">
        <v>7119</v>
      </c>
      <c r="E493" s="30" t="s">
        <v>7113</v>
      </c>
      <c r="F493" s="30">
        <v>39</v>
      </c>
      <c r="G493" s="30">
        <v>132</v>
      </c>
      <c r="H493" s="30">
        <v>13</v>
      </c>
      <c r="I493" s="30">
        <v>42</v>
      </c>
      <c r="J493" s="30">
        <v>6</v>
      </c>
      <c r="K493" s="30">
        <v>1</v>
      </c>
      <c r="L493" s="30">
        <v>1</v>
      </c>
      <c r="M493" s="30">
        <v>8</v>
      </c>
      <c r="N493" s="30">
        <v>3</v>
      </c>
      <c r="O493" s="30">
        <v>2</v>
      </c>
      <c r="P493" s="30">
        <v>7</v>
      </c>
      <c r="Q493" s="30">
        <v>35</v>
      </c>
      <c r="AJ493" s="30"/>
    </row>
    <row r="494" spans="2:36" x14ac:dyDescent="0.2">
      <c r="B494" s="30" t="s">
        <v>10770</v>
      </c>
      <c r="C494" s="30">
        <v>2011</v>
      </c>
      <c r="D494" s="30" t="s">
        <v>7127</v>
      </c>
      <c r="E494" s="30" t="s">
        <v>7111</v>
      </c>
      <c r="F494" s="30">
        <v>79</v>
      </c>
      <c r="G494" s="30">
        <v>132</v>
      </c>
      <c r="H494" s="30">
        <v>20</v>
      </c>
      <c r="I494" s="30">
        <v>31</v>
      </c>
      <c r="J494" s="30">
        <v>8</v>
      </c>
      <c r="K494" s="30">
        <v>1</v>
      </c>
      <c r="L494" s="30">
        <v>7</v>
      </c>
      <c r="M494" s="30">
        <v>24</v>
      </c>
      <c r="N494" s="30">
        <v>1</v>
      </c>
      <c r="O494" s="30">
        <v>1</v>
      </c>
      <c r="P494" s="30">
        <v>11</v>
      </c>
      <c r="Q494" s="30">
        <v>34</v>
      </c>
      <c r="AJ494" s="30"/>
    </row>
    <row r="495" spans="2:36" x14ac:dyDescent="0.2">
      <c r="B495" s="30" t="s">
        <v>10925</v>
      </c>
      <c r="C495" s="30">
        <v>2011</v>
      </c>
      <c r="D495" s="30" t="s">
        <v>7135</v>
      </c>
      <c r="E495" s="30" t="s">
        <v>7113</v>
      </c>
      <c r="F495" s="30">
        <v>64</v>
      </c>
      <c r="G495" s="30">
        <v>133</v>
      </c>
      <c r="H495" s="30">
        <v>26</v>
      </c>
      <c r="I495" s="30">
        <v>36</v>
      </c>
      <c r="J495" s="30">
        <v>5</v>
      </c>
      <c r="K495" s="30">
        <v>1</v>
      </c>
      <c r="L495" s="30">
        <v>1</v>
      </c>
      <c r="M495" s="30">
        <v>13</v>
      </c>
      <c r="N495" s="30">
        <v>18</v>
      </c>
      <c r="O495" s="30">
        <v>0</v>
      </c>
      <c r="P495" s="30">
        <v>10</v>
      </c>
      <c r="Q495" s="30">
        <v>27</v>
      </c>
      <c r="AJ495" s="30"/>
    </row>
    <row r="496" spans="2:36" x14ac:dyDescent="0.2">
      <c r="B496" s="30" t="s">
        <v>10739</v>
      </c>
      <c r="C496" s="30">
        <v>2011</v>
      </c>
      <c r="D496" s="30" t="s">
        <v>7134</v>
      </c>
      <c r="E496" s="30" t="s">
        <v>7111</v>
      </c>
      <c r="F496" s="30">
        <v>63</v>
      </c>
      <c r="G496" s="30">
        <v>133</v>
      </c>
      <c r="H496" s="30">
        <v>21</v>
      </c>
      <c r="I496" s="30">
        <v>37</v>
      </c>
      <c r="J496" s="30">
        <v>8</v>
      </c>
      <c r="K496" s="30">
        <v>4</v>
      </c>
      <c r="L496" s="30">
        <v>1</v>
      </c>
      <c r="M496" s="30">
        <v>20</v>
      </c>
      <c r="N496" s="30">
        <v>1</v>
      </c>
      <c r="O496" s="30">
        <v>1</v>
      </c>
      <c r="P496" s="30">
        <v>25</v>
      </c>
      <c r="Q496" s="30">
        <v>21</v>
      </c>
      <c r="AJ496" s="30"/>
    </row>
    <row r="497" spans="2:36" x14ac:dyDescent="0.2">
      <c r="B497" s="30" t="s">
        <v>10542</v>
      </c>
      <c r="C497" s="30">
        <v>2011</v>
      </c>
      <c r="D497" s="30" t="s">
        <v>7136</v>
      </c>
      <c r="E497" s="30" t="s">
        <v>7113</v>
      </c>
      <c r="F497" s="30">
        <v>35</v>
      </c>
      <c r="G497" s="30">
        <v>133</v>
      </c>
      <c r="H497" s="30">
        <v>14</v>
      </c>
      <c r="I497" s="30">
        <v>23</v>
      </c>
      <c r="J497" s="30">
        <v>10</v>
      </c>
      <c r="K497" s="30">
        <v>0</v>
      </c>
      <c r="L497" s="30">
        <v>3</v>
      </c>
      <c r="M497" s="30">
        <v>13</v>
      </c>
      <c r="N497" s="30">
        <v>0</v>
      </c>
      <c r="O497" s="30">
        <v>0</v>
      </c>
      <c r="P497" s="30">
        <v>5</v>
      </c>
      <c r="Q497" s="30">
        <v>39</v>
      </c>
      <c r="AJ497" s="30"/>
    </row>
    <row r="498" spans="2:36" x14ac:dyDescent="0.2">
      <c r="B498" s="30" t="s">
        <v>10569</v>
      </c>
      <c r="C498" s="30">
        <v>2011</v>
      </c>
      <c r="D498" s="30" t="s">
        <v>7125</v>
      </c>
      <c r="E498" s="30" t="s">
        <v>7113</v>
      </c>
      <c r="F498" s="30">
        <v>67</v>
      </c>
      <c r="G498" s="30">
        <v>133</v>
      </c>
      <c r="H498" s="30">
        <v>21</v>
      </c>
      <c r="I498" s="30">
        <v>30</v>
      </c>
      <c r="J498" s="30">
        <v>2</v>
      </c>
      <c r="K498" s="30">
        <v>0</v>
      </c>
      <c r="L498" s="30">
        <v>2</v>
      </c>
      <c r="M498" s="30">
        <v>11</v>
      </c>
      <c r="N498" s="30">
        <v>7</v>
      </c>
      <c r="O498" s="30">
        <v>2</v>
      </c>
      <c r="P498" s="30">
        <v>6</v>
      </c>
      <c r="Q498" s="30">
        <v>38</v>
      </c>
      <c r="AJ498" s="30"/>
    </row>
    <row r="499" spans="2:36" x14ac:dyDescent="0.2">
      <c r="B499" s="30" t="s">
        <v>10712</v>
      </c>
      <c r="C499" s="30">
        <v>2011</v>
      </c>
      <c r="D499" s="30" t="s">
        <v>7117</v>
      </c>
      <c r="E499" s="30" t="s">
        <v>7111</v>
      </c>
      <c r="F499" s="30">
        <v>46</v>
      </c>
      <c r="G499" s="30">
        <v>134</v>
      </c>
      <c r="H499" s="30">
        <v>15</v>
      </c>
      <c r="I499" s="30">
        <v>26</v>
      </c>
      <c r="J499" s="30">
        <v>3</v>
      </c>
      <c r="K499" s="30">
        <v>1</v>
      </c>
      <c r="L499" s="30">
        <v>2</v>
      </c>
      <c r="M499" s="30">
        <v>9</v>
      </c>
      <c r="N499" s="30">
        <v>1</v>
      </c>
      <c r="O499" s="30">
        <v>0</v>
      </c>
      <c r="P499" s="30">
        <v>14</v>
      </c>
      <c r="Q499" s="30">
        <v>40</v>
      </c>
      <c r="AJ499" s="30"/>
    </row>
    <row r="500" spans="2:36" x14ac:dyDescent="0.2">
      <c r="B500" s="30" t="s">
        <v>10926</v>
      </c>
      <c r="C500" s="30">
        <v>2011</v>
      </c>
      <c r="D500" s="30" t="s">
        <v>7119</v>
      </c>
      <c r="E500" s="30" t="s">
        <v>7113</v>
      </c>
      <c r="F500" s="30">
        <v>36</v>
      </c>
      <c r="G500" s="30">
        <v>136</v>
      </c>
      <c r="H500" s="30">
        <v>24</v>
      </c>
      <c r="I500" s="30">
        <v>37</v>
      </c>
      <c r="J500" s="30">
        <v>9</v>
      </c>
      <c r="K500" s="30">
        <v>1</v>
      </c>
      <c r="L500" s="30">
        <v>7</v>
      </c>
      <c r="M500" s="30">
        <v>19</v>
      </c>
      <c r="N500" s="30">
        <v>5</v>
      </c>
      <c r="O500" s="30">
        <v>0</v>
      </c>
      <c r="P500" s="30">
        <v>11</v>
      </c>
      <c r="Q500" s="30">
        <v>34</v>
      </c>
      <c r="AJ500" s="30"/>
    </row>
    <row r="501" spans="2:36" x14ac:dyDescent="0.2">
      <c r="B501" s="30" t="s">
        <v>10880</v>
      </c>
      <c r="C501" s="30">
        <v>2011</v>
      </c>
      <c r="D501" s="30" t="s">
        <v>7128</v>
      </c>
      <c r="E501" s="30" t="s">
        <v>7113</v>
      </c>
      <c r="F501" s="30">
        <v>46</v>
      </c>
      <c r="G501" s="30">
        <v>136</v>
      </c>
      <c r="H501" s="30">
        <v>13</v>
      </c>
      <c r="I501" s="30">
        <v>30</v>
      </c>
      <c r="J501" s="30">
        <v>6</v>
      </c>
      <c r="K501" s="30">
        <v>0</v>
      </c>
      <c r="L501" s="30">
        <v>4</v>
      </c>
      <c r="M501" s="30">
        <v>17</v>
      </c>
      <c r="N501" s="30">
        <v>2</v>
      </c>
      <c r="O501" s="30">
        <v>0</v>
      </c>
      <c r="P501" s="30">
        <v>8</v>
      </c>
      <c r="Q501" s="30">
        <v>27</v>
      </c>
      <c r="AJ501" s="30"/>
    </row>
    <row r="502" spans="2:36" x14ac:dyDescent="0.2">
      <c r="B502" s="30" t="s">
        <v>10759</v>
      </c>
      <c r="C502" s="30">
        <v>2011</v>
      </c>
      <c r="D502" s="30" t="s">
        <v>7136</v>
      </c>
      <c r="E502" s="30" t="s">
        <v>7113</v>
      </c>
      <c r="F502" s="30">
        <v>46</v>
      </c>
      <c r="G502" s="30">
        <v>136</v>
      </c>
      <c r="H502" s="30">
        <v>15</v>
      </c>
      <c r="I502" s="30">
        <v>23</v>
      </c>
      <c r="J502" s="30">
        <v>5</v>
      </c>
      <c r="K502" s="30">
        <v>1</v>
      </c>
      <c r="L502" s="30">
        <v>4</v>
      </c>
      <c r="M502" s="30">
        <v>16</v>
      </c>
      <c r="N502" s="30">
        <v>4</v>
      </c>
      <c r="O502" s="30">
        <v>1</v>
      </c>
      <c r="P502" s="30">
        <v>12</v>
      </c>
      <c r="Q502" s="30">
        <v>42</v>
      </c>
      <c r="AJ502" s="30"/>
    </row>
    <row r="503" spans="2:36" x14ac:dyDescent="0.2">
      <c r="B503" s="30" t="s">
        <v>10927</v>
      </c>
      <c r="C503" s="30">
        <v>2011</v>
      </c>
      <c r="D503" s="30" t="s">
        <v>7133</v>
      </c>
      <c r="E503" s="30" t="s">
        <v>7111</v>
      </c>
      <c r="F503" s="30">
        <v>59</v>
      </c>
      <c r="G503" s="30">
        <v>137</v>
      </c>
      <c r="H503" s="30">
        <v>14</v>
      </c>
      <c r="I503" s="30">
        <v>28</v>
      </c>
      <c r="J503" s="30">
        <v>1</v>
      </c>
      <c r="K503" s="30">
        <v>0</v>
      </c>
      <c r="L503" s="30">
        <v>0</v>
      </c>
      <c r="M503" s="30">
        <v>4</v>
      </c>
      <c r="N503" s="30">
        <v>11</v>
      </c>
      <c r="O503" s="30">
        <v>3</v>
      </c>
      <c r="P503" s="30">
        <v>6</v>
      </c>
      <c r="Q503" s="30">
        <v>17</v>
      </c>
      <c r="AJ503" s="30"/>
    </row>
    <row r="504" spans="2:36" x14ac:dyDescent="0.2">
      <c r="B504" s="30" t="s">
        <v>10817</v>
      </c>
      <c r="C504" s="30">
        <v>2011</v>
      </c>
      <c r="D504" s="30" t="s">
        <v>7124</v>
      </c>
      <c r="E504" s="30" t="s">
        <v>7111</v>
      </c>
      <c r="F504" s="30">
        <v>37</v>
      </c>
      <c r="G504" s="30">
        <v>137</v>
      </c>
      <c r="H504" s="30">
        <v>15</v>
      </c>
      <c r="I504" s="30">
        <v>27</v>
      </c>
      <c r="J504" s="30">
        <v>4</v>
      </c>
      <c r="K504" s="30">
        <v>0</v>
      </c>
      <c r="L504" s="30">
        <v>1</v>
      </c>
      <c r="M504" s="30">
        <v>12</v>
      </c>
      <c r="N504" s="30">
        <v>5</v>
      </c>
      <c r="O504" s="30">
        <v>3</v>
      </c>
      <c r="P504" s="30">
        <v>11</v>
      </c>
      <c r="Q504" s="30">
        <v>21</v>
      </c>
      <c r="AJ504" s="30"/>
    </row>
    <row r="505" spans="2:36" x14ac:dyDescent="0.2">
      <c r="B505" s="30" t="s">
        <v>10642</v>
      </c>
      <c r="C505" s="30">
        <v>2011</v>
      </c>
      <c r="D505" s="30" t="s">
        <v>7121</v>
      </c>
      <c r="E505" s="30" t="s">
        <v>7111</v>
      </c>
      <c r="F505" s="30">
        <v>45</v>
      </c>
      <c r="G505" s="30">
        <v>143</v>
      </c>
      <c r="H505" s="30">
        <v>18</v>
      </c>
      <c r="I505" s="30">
        <v>34</v>
      </c>
      <c r="J505" s="30">
        <v>8</v>
      </c>
      <c r="K505" s="30">
        <v>0</v>
      </c>
      <c r="L505" s="30">
        <v>6</v>
      </c>
      <c r="M505" s="30">
        <v>18</v>
      </c>
      <c r="N505" s="30">
        <v>1</v>
      </c>
      <c r="O505" s="30">
        <v>0</v>
      </c>
      <c r="P505" s="30">
        <v>20</v>
      </c>
      <c r="Q505" s="30">
        <v>34</v>
      </c>
      <c r="AJ505" s="30"/>
    </row>
    <row r="506" spans="2:36" x14ac:dyDescent="0.2">
      <c r="B506" s="30" t="s">
        <v>10928</v>
      </c>
      <c r="C506" s="30">
        <v>2011</v>
      </c>
      <c r="D506" s="30" t="s">
        <v>7117</v>
      </c>
      <c r="E506" s="30" t="s">
        <v>7111</v>
      </c>
      <c r="F506" s="30">
        <v>95</v>
      </c>
      <c r="G506" s="30">
        <v>143</v>
      </c>
      <c r="H506" s="30">
        <v>24</v>
      </c>
      <c r="I506" s="30">
        <v>37</v>
      </c>
      <c r="J506" s="30">
        <v>3</v>
      </c>
      <c r="K506" s="30">
        <v>0</v>
      </c>
      <c r="L506" s="30">
        <v>1</v>
      </c>
      <c r="M506" s="30">
        <v>6</v>
      </c>
      <c r="N506" s="30">
        <v>24</v>
      </c>
      <c r="O506" s="30">
        <v>2</v>
      </c>
      <c r="P506" s="30">
        <v>8</v>
      </c>
      <c r="Q506" s="30">
        <v>30</v>
      </c>
      <c r="AJ506" s="30"/>
    </row>
    <row r="507" spans="2:36" x14ac:dyDescent="0.2">
      <c r="B507" s="30" t="s">
        <v>10929</v>
      </c>
      <c r="C507" s="30">
        <v>2011</v>
      </c>
      <c r="D507" s="30" t="s">
        <v>7130</v>
      </c>
      <c r="E507" s="30" t="s">
        <v>7111</v>
      </c>
      <c r="F507" s="30">
        <v>48</v>
      </c>
      <c r="G507" s="30">
        <v>143</v>
      </c>
      <c r="H507" s="30">
        <v>17</v>
      </c>
      <c r="I507" s="30">
        <v>31</v>
      </c>
      <c r="J507" s="30">
        <v>6</v>
      </c>
      <c r="K507" s="30">
        <v>2</v>
      </c>
      <c r="L507" s="30">
        <v>0</v>
      </c>
      <c r="M507" s="30">
        <v>6</v>
      </c>
      <c r="N507" s="30">
        <v>12</v>
      </c>
      <c r="O507" s="30">
        <v>2</v>
      </c>
      <c r="P507" s="30">
        <v>4</v>
      </c>
      <c r="Q507" s="30">
        <v>36</v>
      </c>
      <c r="AJ507" s="30"/>
    </row>
    <row r="508" spans="2:36" x14ac:dyDescent="0.2">
      <c r="B508" s="30" t="s">
        <v>10930</v>
      </c>
      <c r="C508" s="30">
        <v>2011</v>
      </c>
      <c r="D508" s="30" t="s">
        <v>7132</v>
      </c>
      <c r="E508" s="30" t="s">
        <v>7113</v>
      </c>
      <c r="F508" s="30">
        <v>46</v>
      </c>
      <c r="G508" s="30">
        <v>143</v>
      </c>
      <c r="H508" s="30">
        <v>14</v>
      </c>
      <c r="I508" s="30">
        <v>28</v>
      </c>
      <c r="J508" s="30">
        <v>3</v>
      </c>
      <c r="K508" s="30">
        <v>2</v>
      </c>
      <c r="L508" s="30">
        <v>6</v>
      </c>
      <c r="M508" s="30">
        <v>19</v>
      </c>
      <c r="N508" s="30">
        <v>0</v>
      </c>
      <c r="O508" s="30">
        <v>1</v>
      </c>
      <c r="P508" s="30">
        <v>8</v>
      </c>
      <c r="Q508" s="30">
        <v>54</v>
      </c>
      <c r="AJ508" s="30"/>
    </row>
    <row r="509" spans="2:36" x14ac:dyDescent="0.2">
      <c r="B509" s="30" t="s">
        <v>10931</v>
      </c>
      <c r="C509" s="30">
        <v>2011</v>
      </c>
      <c r="D509" s="30" t="s">
        <v>7132</v>
      </c>
      <c r="E509" s="30" t="s">
        <v>7113</v>
      </c>
      <c r="F509" s="30">
        <v>44</v>
      </c>
      <c r="G509" s="30">
        <v>143</v>
      </c>
      <c r="H509" s="30">
        <v>12</v>
      </c>
      <c r="I509" s="30">
        <v>30</v>
      </c>
      <c r="J509" s="30">
        <v>12</v>
      </c>
      <c r="K509" s="30">
        <v>0</v>
      </c>
      <c r="L509" s="30">
        <v>2</v>
      </c>
      <c r="M509" s="30">
        <v>14</v>
      </c>
      <c r="N509" s="30">
        <v>1</v>
      </c>
      <c r="O509" s="30">
        <v>0</v>
      </c>
      <c r="P509" s="30">
        <v>8</v>
      </c>
      <c r="Q509" s="30">
        <v>61</v>
      </c>
      <c r="AJ509" s="30"/>
    </row>
    <row r="510" spans="2:36" x14ac:dyDescent="0.2">
      <c r="B510" s="30" t="s">
        <v>10813</v>
      </c>
      <c r="C510" s="30">
        <v>2011</v>
      </c>
      <c r="D510" s="30" t="s">
        <v>7131</v>
      </c>
      <c r="E510" s="30" t="s">
        <v>7111</v>
      </c>
      <c r="F510" s="30">
        <v>57</v>
      </c>
      <c r="G510" s="30">
        <v>144</v>
      </c>
      <c r="H510" s="30">
        <v>8</v>
      </c>
      <c r="I510" s="30">
        <v>28</v>
      </c>
      <c r="J510" s="30">
        <v>4</v>
      </c>
      <c r="K510" s="30">
        <v>0</v>
      </c>
      <c r="L510" s="30">
        <v>3</v>
      </c>
      <c r="M510" s="30">
        <v>16</v>
      </c>
      <c r="N510" s="30">
        <v>0</v>
      </c>
      <c r="O510" s="30">
        <v>0</v>
      </c>
      <c r="P510" s="30">
        <v>7</v>
      </c>
      <c r="Q510" s="30">
        <v>28</v>
      </c>
      <c r="AJ510" s="30"/>
    </row>
    <row r="511" spans="2:36" x14ac:dyDescent="0.2">
      <c r="B511" s="30" t="s">
        <v>10932</v>
      </c>
      <c r="C511" s="30">
        <v>2011</v>
      </c>
      <c r="D511" s="30" t="s">
        <v>7128</v>
      </c>
      <c r="E511" s="30" t="s">
        <v>7113</v>
      </c>
      <c r="F511" s="30">
        <v>41</v>
      </c>
      <c r="G511" s="30">
        <v>146</v>
      </c>
      <c r="H511" s="30">
        <v>18</v>
      </c>
      <c r="I511" s="30">
        <v>30</v>
      </c>
      <c r="J511" s="30">
        <v>9</v>
      </c>
      <c r="K511" s="30">
        <v>2</v>
      </c>
      <c r="L511" s="30">
        <v>3</v>
      </c>
      <c r="M511" s="30">
        <v>11</v>
      </c>
      <c r="N511" s="30">
        <v>2</v>
      </c>
      <c r="O511" s="30">
        <v>0</v>
      </c>
      <c r="P511" s="30">
        <v>11</v>
      </c>
      <c r="Q511" s="30">
        <v>55</v>
      </c>
      <c r="AJ511" s="30"/>
    </row>
    <row r="512" spans="2:36" x14ac:dyDescent="0.2">
      <c r="B512" s="30" t="s">
        <v>10797</v>
      </c>
      <c r="C512" s="30">
        <v>2011</v>
      </c>
      <c r="D512" s="30" t="s">
        <v>7122</v>
      </c>
      <c r="E512" s="30" t="s">
        <v>7111</v>
      </c>
      <c r="F512" s="30">
        <v>46</v>
      </c>
      <c r="G512" s="30">
        <v>147</v>
      </c>
      <c r="H512" s="30">
        <v>18</v>
      </c>
      <c r="I512" s="30">
        <v>33</v>
      </c>
      <c r="J512" s="30">
        <v>7</v>
      </c>
      <c r="K512" s="30">
        <v>2</v>
      </c>
      <c r="L512" s="30">
        <v>2</v>
      </c>
      <c r="M512" s="30">
        <v>13</v>
      </c>
      <c r="N512" s="30">
        <v>1</v>
      </c>
      <c r="O512" s="30">
        <v>1</v>
      </c>
      <c r="P512" s="30">
        <v>8</v>
      </c>
      <c r="Q512" s="30">
        <v>55</v>
      </c>
      <c r="AJ512" s="30"/>
    </row>
    <row r="513" spans="2:36" x14ac:dyDescent="0.2">
      <c r="B513" s="30" t="s">
        <v>10933</v>
      </c>
      <c r="C513" s="30">
        <v>2011</v>
      </c>
      <c r="D513" s="30" t="s">
        <v>7122</v>
      </c>
      <c r="E513" s="30" t="s">
        <v>7111</v>
      </c>
      <c r="F513" s="30">
        <v>54</v>
      </c>
      <c r="G513" s="30">
        <v>147</v>
      </c>
      <c r="H513" s="30">
        <v>11</v>
      </c>
      <c r="I513" s="30">
        <v>27</v>
      </c>
      <c r="J513" s="30">
        <v>7</v>
      </c>
      <c r="K513" s="30">
        <v>0</v>
      </c>
      <c r="L513" s="30">
        <v>3</v>
      </c>
      <c r="M513" s="30">
        <v>11</v>
      </c>
      <c r="N513" s="30">
        <v>0</v>
      </c>
      <c r="O513" s="30">
        <v>0</v>
      </c>
      <c r="P513" s="30">
        <v>13</v>
      </c>
      <c r="Q513" s="30">
        <v>26</v>
      </c>
      <c r="AJ513" s="30"/>
    </row>
    <row r="514" spans="2:36" x14ac:dyDescent="0.2">
      <c r="B514" s="30" t="s">
        <v>7052</v>
      </c>
      <c r="C514" s="30">
        <v>2011</v>
      </c>
      <c r="D514" s="30" t="s">
        <v>7123</v>
      </c>
      <c r="E514" s="30" t="s">
        <v>7113</v>
      </c>
      <c r="F514" s="30">
        <v>39</v>
      </c>
      <c r="G514" s="30">
        <v>148</v>
      </c>
      <c r="H514" s="30">
        <v>20</v>
      </c>
      <c r="I514" s="30">
        <v>49</v>
      </c>
      <c r="J514" s="30">
        <v>8</v>
      </c>
      <c r="K514" s="30">
        <v>2</v>
      </c>
      <c r="L514" s="30">
        <v>3</v>
      </c>
      <c r="M514" s="30">
        <v>21</v>
      </c>
      <c r="N514" s="30">
        <v>0</v>
      </c>
      <c r="O514" s="30">
        <v>0</v>
      </c>
      <c r="P514" s="30">
        <v>7</v>
      </c>
      <c r="Q514" s="30">
        <v>20</v>
      </c>
      <c r="AJ514" s="30"/>
    </row>
    <row r="515" spans="2:36" x14ac:dyDescent="0.2">
      <c r="B515" s="30" t="s">
        <v>10934</v>
      </c>
      <c r="C515" s="30">
        <v>2011</v>
      </c>
      <c r="D515" s="30" t="s">
        <v>7119</v>
      </c>
      <c r="E515" s="30" t="s">
        <v>7113</v>
      </c>
      <c r="F515" s="30">
        <v>50</v>
      </c>
      <c r="G515" s="30">
        <v>149</v>
      </c>
      <c r="H515" s="30">
        <v>18</v>
      </c>
      <c r="I515" s="30">
        <v>34</v>
      </c>
      <c r="J515" s="30">
        <v>11</v>
      </c>
      <c r="K515" s="30">
        <v>0</v>
      </c>
      <c r="L515" s="30">
        <v>2</v>
      </c>
      <c r="M515" s="30">
        <v>18</v>
      </c>
      <c r="N515" s="30">
        <v>1</v>
      </c>
      <c r="O515" s="30">
        <v>1</v>
      </c>
      <c r="P515" s="30">
        <v>8</v>
      </c>
      <c r="Q515" s="30">
        <v>30</v>
      </c>
      <c r="AJ515" s="30"/>
    </row>
    <row r="516" spans="2:36" x14ac:dyDescent="0.2">
      <c r="B516" s="30" t="s">
        <v>10935</v>
      </c>
      <c r="C516" s="30">
        <v>2011</v>
      </c>
      <c r="D516" s="30" t="s">
        <v>7131</v>
      </c>
      <c r="E516" s="30" t="s">
        <v>7111</v>
      </c>
      <c r="F516" s="30">
        <v>62</v>
      </c>
      <c r="G516" s="30">
        <v>150</v>
      </c>
      <c r="H516" s="30">
        <v>12</v>
      </c>
      <c r="I516" s="30">
        <v>32</v>
      </c>
      <c r="J516" s="30">
        <v>9</v>
      </c>
      <c r="K516" s="30">
        <v>1</v>
      </c>
      <c r="L516" s="30">
        <v>0</v>
      </c>
      <c r="M516" s="30">
        <v>12</v>
      </c>
      <c r="N516" s="30">
        <v>3</v>
      </c>
      <c r="O516" s="30">
        <v>1</v>
      </c>
      <c r="P516" s="30">
        <v>12</v>
      </c>
      <c r="Q516" s="30">
        <v>33</v>
      </c>
      <c r="AJ516" s="30"/>
    </row>
    <row r="517" spans="2:36" x14ac:dyDescent="0.2">
      <c r="B517" s="30" t="s">
        <v>10483</v>
      </c>
      <c r="C517" s="30">
        <v>2011</v>
      </c>
      <c r="D517" s="30" t="s">
        <v>7119</v>
      </c>
      <c r="E517" s="30" t="s">
        <v>7113</v>
      </c>
      <c r="F517" s="30">
        <v>57</v>
      </c>
      <c r="G517" s="30">
        <v>150</v>
      </c>
      <c r="H517" s="30">
        <v>18</v>
      </c>
      <c r="I517" s="30">
        <v>30</v>
      </c>
      <c r="J517" s="30">
        <v>5</v>
      </c>
      <c r="K517" s="30">
        <v>1</v>
      </c>
      <c r="L517" s="30">
        <v>2</v>
      </c>
      <c r="M517" s="30">
        <v>7</v>
      </c>
      <c r="N517" s="30">
        <v>0</v>
      </c>
      <c r="O517" s="30">
        <v>4</v>
      </c>
      <c r="P517" s="30">
        <v>18</v>
      </c>
      <c r="Q517" s="30">
        <v>48</v>
      </c>
      <c r="AJ517" s="30"/>
    </row>
    <row r="518" spans="2:36" x14ac:dyDescent="0.2">
      <c r="B518" s="30" t="s">
        <v>10936</v>
      </c>
      <c r="C518" s="30">
        <v>2011</v>
      </c>
      <c r="D518" s="30" t="s">
        <v>7136</v>
      </c>
      <c r="E518" s="30" t="s">
        <v>7113</v>
      </c>
      <c r="F518" s="30">
        <v>43</v>
      </c>
      <c r="G518" s="30">
        <v>150</v>
      </c>
      <c r="H518" s="30">
        <v>26</v>
      </c>
      <c r="I518" s="30">
        <v>44</v>
      </c>
      <c r="J518" s="30">
        <v>8</v>
      </c>
      <c r="K518" s="30">
        <v>4</v>
      </c>
      <c r="L518" s="30">
        <v>9</v>
      </c>
      <c r="M518" s="30">
        <v>25</v>
      </c>
      <c r="N518" s="30">
        <v>7</v>
      </c>
      <c r="O518" s="30">
        <v>1</v>
      </c>
      <c r="P518" s="30">
        <v>16</v>
      </c>
      <c r="Q518" s="30">
        <v>31</v>
      </c>
      <c r="AJ518" s="30"/>
    </row>
    <row r="519" spans="2:36" x14ac:dyDescent="0.2">
      <c r="B519" s="30" t="s">
        <v>10489</v>
      </c>
      <c r="C519" s="30">
        <v>2011</v>
      </c>
      <c r="D519" s="30" t="s">
        <v>7140</v>
      </c>
      <c r="E519" s="30" t="s">
        <v>7111</v>
      </c>
      <c r="F519" s="30">
        <v>43</v>
      </c>
      <c r="G519" s="30">
        <v>151</v>
      </c>
      <c r="H519" s="30">
        <v>15</v>
      </c>
      <c r="I519" s="30">
        <v>26</v>
      </c>
      <c r="J519" s="30">
        <v>4</v>
      </c>
      <c r="K519" s="30">
        <v>0</v>
      </c>
      <c r="L519" s="30">
        <v>3</v>
      </c>
      <c r="M519" s="30">
        <v>15</v>
      </c>
      <c r="N519" s="30">
        <v>1</v>
      </c>
      <c r="O519" s="30">
        <v>0</v>
      </c>
      <c r="P519" s="30">
        <v>25</v>
      </c>
      <c r="Q519" s="30">
        <v>37</v>
      </c>
      <c r="AJ519" s="30"/>
    </row>
    <row r="520" spans="2:36" x14ac:dyDescent="0.2">
      <c r="B520" s="30" t="s">
        <v>10937</v>
      </c>
      <c r="C520" s="30">
        <v>2011</v>
      </c>
      <c r="D520" s="30" t="s">
        <v>7116</v>
      </c>
      <c r="E520" s="30" t="s">
        <v>7113</v>
      </c>
      <c r="F520" s="30">
        <v>54</v>
      </c>
      <c r="G520" s="30">
        <v>152</v>
      </c>
      <c r="H520" s="30">
        <v>29</v>
      </c>
      <c r="I520" s="30">
        <v>50</v>
      </c>
      <c r="J520" s="30">
        <v>11</v>
      </c>
      <c r="K520" s="30">
        <v>3</v>
      </c>
      <c r="L520" s="30">
        <v>4</v>
      </c>
      <c r="M520" s="30">
        <v>23</v>
      </c>
      <c r="N520" s="30">
        <v>12</v>
      </c>
      <c r="O520" s="30">
        <v>5</v>
      </c>
      <c r="P520" s="30">
        <v>17</v>
      </c>
      <c r="Q520" s="30">
        <v>34</v>
      </c>
      <c r="AJ520" s="30"/>
    </row>
    <row r="521" spans="2:36" x14ac:dyDescent="0.2">
      <c r="B521" s="30" t="s">
        <v>10551</v>
      </c>
      <c r="C521" s="30">
        <v>2011</v>
      </c>
      <c r="D521" s="30" t="s">
        <v>7112</v>
      </c>
      <c r="E521" s="30" t="s">
        <v>7111</v>
      </c>
      <c r="F521" s="30">
        <v>52</v>
      </c>
      <c r="G521" s="30">
        <v>152</v>
      </c>
      <c r="H521" s="30">
        <v>14</v>
      </c>
      <c r="I521" s="30">
        <v>40</v>
      </c>
      <c r="J521" s="30">
        <v>7</v>
      </c>
      <c r="K521" s="30">
        <v>0</v>
      </c>
      <c r="L521" s="30">
        <v>6</v>
      </c>
      <c r="M521" s="30">
        <v>23</v>
      </c>
      <c r="N521" s="30">
        <v>0</v>
      </c>
      <c r="O521" s="30">
        <v>1</v>
      </c>
      <c r="P521" s="30">
        <v>16</v>
      </c>
      <c r="Q521" s="30">
        <v>51</v>
      </c>
      <c r="AJ521" s="30"/>
    </row>
    <row r="522" spans="2:36" x14ac:dyDescent="0.2">
      <c r="B522" s="30" t="s">
        <v>10938</v>
      </c>
      <c r="C522" s="30">
        <v>2011</v>
      </c>
      <c r="D522" s="30" t="s">
        <v>7122</v>
      </c>
      <c r="E522" s="30" t="s">
        <v>7111</v>
      </c>
      <c r="F522" s="30">
        <v>52</v>
      </c>
      <c r="G522" s="30">
        <v>154</v>
      </c>
      <c r="H522" s="30">
        <v>9</v>
      </c>
      <c r="I522" s="30">
        <v>29</v>
      </c>
      <c r="J522" s="30">
        <v>8</v>
      </c>
      <c r="K522" s="30">
        <v>1</v>
      </c>
      <c r="L522" s="30">
        <v>0</v>
      </c>
      <c r="M522" s="30">
        <v>11</v>
      </c>
      <c r="N522" s="30">
        <v>0</v>
      </c>
      <c r="O522" s="30">
        <v>0</v>
      </c>
      <c r="P522" s="30">
        <v>10</v>
      </c>
      <c r="Q522" s="30">
        <v>49</v>
      </c>
      <c r="AJ522" s="30"/>
    </row>
    <row r="523" spans="2:36" x14ac:dyDescent="0.2">
      <c r="B523" s="30" t="s">
        <v>10657</v>
      </c>
      <c r="C523" s="30">
        <v>2011</v>
      </c>
      <c r="D523" s="30" t="s">
        <v>7140</v>
      </c>
      <c r="E523" s="30" t="s">
        <v>7111</v>
      </c>
      <c r="F523" s="30">
        <v>91</v>
      </c>
      <c r="G523" s="30">
        <v>156</v>
      </c>
      <c r="H523" s="30">
        <v>12</v>
      </c>
      <c r="I523" s="30">
        <v>35</v>
      </c>
      <c r="J523" s="30">
        <v>6</v>
      </c>
      <c r="K523" s="30">
        <v>1</v>
      </c>
      <c r="L523" s="30">
        <v>0</v>
      </c>
      <c r="M523" s="30">
        <v>6</v>
      </c>
      <c r="N523" s="30">
        <v>2</v>
      </c>
      <c r="O523" s="30">
        <v>0</v>
      </c>
      <c r="P523" s="30">
        <v>12</v>
      </c>
      <c r="Q523" s="30">
        <v>23</v>
      </c>
      <c r="AJ523" s="30"/>
    </row>
    <row r="524" spans="2:36" x14ac:dyDescent="0.2">
      <c r="B524" s="30" t="s">
        <v>10939</v>
      </c>
      <c r="C524" s="30">
        <v>2011</v>
      </c>
      <c r="D524" s="30" t="s">
        <v>7137</v>
      </c>
      <c r="E524" s="30" t="s">
        <v>7111</v>
      </c>
      <c r="F524" s="30">
        <v>48</v>
      </c>
      <c r="G524" s="30">
        <v>156</v>
      </c>
      <c r="H524" s="30">
        <v>28</v>
      </c>
      <c r="I524" s="30">
        <v>39</v>
      </c>
      <c r="J524" s="30">
        <v>9</v>
      </c>
      <c r="K524" s="30">
        <v>1</v>
      </c>
      <c r="L524" s="30">
        <v>8</v>
      </c>
      <c r="M524" s="30">
        <v>26</v>
      </c>
      <c r="N524" s="30">
        <v>4</v>
      </c>
      <c r="O524" s="30">
        <v>0</v>
      </c>
      <c r="P524" s="30">
        <v>20</v>
      </c>
      <c r="Q524" s="30">
        <v>53</v>
      </c>
      <c r="AJ524" s="30"/>
    </row>
    <row r="525" spans="2:36" x14ac:dyDescent="0.2">
      <c r="B525" s="30" t="s">
        <v>10685</v>
      </c>
      <c r="C525" s="30">
        <v>2011</v>
      </c>
      <c r="D525" s="30" t="s">
        <v>7122</v>
      </c>
      <c r="E525" s="30" t="s">
        <v>7111</v>
      </c>
      <c r="F525" s="30">
        <v>89</v>
      </c>
      <c r="G525" s="30">
        <v>156</v>
      </c>
      <c r="H525" s="30">
        <v>10</v>
      </c>
      <c r="I525" s="30">
        <v>31</v>
      </c>
      <c r="J525" s="30">
        <v>9</v>
      </c>
      <c r="K525" s="30">
        <v>0</v>
      </c>
      <c r="L525" s="30">
        <v>2</v>
      </c>
      <c r="M525" s="30">
        <v>10</v>
      </c>
      <c r="N525" s="30">
        <v>1</v>
      </c>
      <c r="O525" s="30">
        <v>0</v>
      </c>
      <c r="P525" s="30">
        <v>11</v>
      </c>
      <c r="Q525" s="30">
        <v>31</v>
      </c>
      <c r="AJ525" s="30"/>
    </row>
    <row r="526" spans="2:36" x14ac:dyDescent="0.2">
      <c r="B526" s="30" t="s">
        <v>10702</v>
      </c>
      <c r="C526" s="30">
        <v>2011</v>
      </c>
      <c r="D526" s="30" t="s">
        <v>7099</v>
      </c>
      <c r="E526" s="30" t="s">
        <v>7111</v>
      </c>
      <c r="F526" s="30">
        <v>107</v>
      </c>
      <c r="G526" s="30">
        <v>157</v>
      </c>
      <c r="H526" s="30">
        <v>19</v>
      </c>
      <c r="I526" s="30">
        <v>28</v>
      </c>
      <c r="J526" s="30">
        <v>2</v>
      </c>
      <c r="K526" s="30">
        <v>1</v>
      </c>
      <c r="L526" s="30">
        <v>1</v>
      </c>
      <c r="M526" s="30">
        <v>9</v>
      </c>
      <c r="N526" s="30">
        <v>2</v>
      </c>
      <c r="O526" s="30">
        <v>1</v>
      </c>
      <c r="P526" s="30">
        <v>20</v>
      </c>
      <c r="Q526" s="30">
        <v>21</v>
      </c>
      <c r="AJ526" s="30"/>
    </row>
    <row r="527" spans="2:36" x14ac:dyDescent="0.2">
      <c r="B527" s="30" t="s">
        <v>10783</v>
      </c>
      <c r="C527" s="30">
        <v>2011</v>
      </c>
      <c r="D527" s="30" t="s">
        <v>7115</v>
      </c>
      <c r="E527" s="30" t="s">
        <v>7113</v>
      </c>
      <c r="F527" s="30">
        <v>79</v>
      </c>
      <c r="G527" s="30">
        <v>157</v>
      </c>
      <c r="H527" s="30">
        <v>26</v>
      </c>
      <c r="I527" s="30">
        <v>37</v>
      </c>
      <c r="J527" s="30">
        <v>6</v>
      </c>
      <c r="K527" s="30">
        <v>1</v>
      </c>
      <c r="L527" s="30">
        <v>6</v>
      </c>
      <c r="M527" s="30">
        <v>24</v>
      </c>
      <c r="N527" s="30">
        <v>2</v>
      </c>
      <c r="O527" s="30">
        <v>3</v>
      </c>
      <c r="P527" s="30">
        <v>14</v>
      </c>
      <c r="Q527" s="30">
        <v>33</v>
      </c>
      <c r="AJ527" s="30"/>
    </row>
    <row r="528" spans="2:36" x14ac:dyDescent="0.2">
      <c r="B528" s="30" t="s">
        <v>10522</v>
      </c>
      <c r="C528" s="30">
        <v>2011</v>
      </c>
      <c r="D528" s="30" t="s">
        <v>7126</v>
      </c>
      <c r="E528" s="30" t="s">
        <v>7113</v>
      </c>
      <c r="F528" s="30">
        <v>58</v>
      </c>
      <c r="G528" s="30">
        <v>160</v>
      </c>
      <c r="H528" s="30">
        <v>16</v>
      </c>
      <c r="I528" s="30">
        <v>42</v>
      </c>
      <c r="J528" s="30">
        <v>7</v>
      </c>
      <c r="K528" s="30">
        <v>1</v>
      </c>
      <c r="L528" s="30">
        <v>2</v>
      </c>
      <c r="M528" s="30">
        <v>26</v>
      </c>
      <c r="N528" s="30">
        <v>0</v>
      </c>
      <c r="O528" s="30">
        <v>0</v>
      </c>
      <c r="P528" s="30">
        <v>14</v>
      </c>
      <c r="Q528" s="30">
        <v>34</v>
      </c>
      <c r="AJ528" s="30"/>
    </row>
    <row r="529" spans="2:36" x14ac:dyDescent="0.2">
      <c r="B529" s="30" t="s">
        <v>10940</v>
      </c>
      <c r="C529" s="30">
        <v>2011</v>
      </c>
      <c r="D529" s="30" t="s">
        <v>7138</v>
      </c>
      <c r="E529" s="30" t="s">
        <v>7113</v>
      </c>
      <c r="F529" s="30">
        <v>70</v>
      </c>
      <c r="G529" s="30">
        <v>160</v>
      </c>
      <c r="H529" s="30">
        <v>20</v>
      </c>
      <c r="I529" s="30">
        <v>31</v>
      </c>
      <c r="J529" s="30">
        <v>7</v>
      </c>
      <c r="K529" s="30">
        <v>2</v>
      </c>
      <c r="L529" s="30">
        <v>4</v>
      </c>
      <c r="M529" s="30">
        <v>17</v>
      </c>
      <c r="N529" s="30">
        <v>6</v>
      </c>
      <c r="O529" s="30">
        <v>7</v>
      </c>
      <c r="P529" s="30">
        <v>14</v>
      </c>
      <c r="Q529" s="30">
        <v>53</v>
      </c>
      <c r="AJ529" s="30"/>
    </row>
    <row r="530" spans="2:36" x14ac:dyDescent="0.2">
      <c r="B530" s="30" t="s">
        <v>10765</v>
      </c>
      <c r="C530" s="30">
        <v>2011</v>
      </c>
      <c r="D530" s="30" t="s">
        <v>7132</v>
      </c>
      <c r="E530" s="30" t="s">
        <v>7113</v>
      </c>
      <c r="F530" s="30">
        <v>58</v>
      </c>
      <c r="G530" s="30">
        <v>161</v>
      </c>
      <c r="H530" s="30">
        <v>16</v>
      </c>
      <c r="I530" s="30">
        <v>24</v>
      </c>
      <c r="J530" s="30">
        <v>5</v>
      </c>
      <c r="K530" s="30">
        <v>0</v>
      </c>
      <c r="L530" s="30">
        <v>2</v>
      </c>
      <c r="M530" s="30">
        <v>8</v>
      </c>
      <c r="N530" s="30">
        <v>6</v>
      </c>
      <c r="O530" s="30">
        <v>2</v>
      </c>
      <c r="P530" s="30">
        <v>12</v>
      </c>
      <c r="Q530" s="30">
        <v>56</v>
      </c>
      <c r="AJ530" s="30"/>
    </row>
    <row r="531" spans="2:36" x14ac:dyDescent="0.2">
      <c r="B531" s="30" t="s">
        <v>10531</v>
      </c>
      <c r="C531" s="30">
        <v>2011</v>
      </c>
      <c r="D531" s="30" t="s">
        <v>7133</v>
      </c>
      <c r="E531" s="30" t="s">
        <v>7111</v>
      </c>
      <c r="F531" s="30">
        <v>45</v>
      </c>
      <c r="G531" s="30">
        <v>162</v>
      </c>
      <c r="H531" s="30">
        <v>17</v>
      </c>
      <c r="I531" s="30">
        <v>46</v>
      </c>
      <c r="J531" s="30">
        <v>5</v>
      </c>
      <c r="K531" s="30">
        <v>0</v>
      </c>
      <c r="L531" s="30">
        <v>4</v>
      </c>
      <c r="M531" s="30">
        <v>21</v>
      </c>
      <c r="N531" s="30">
        <v>3</v>
      </c>
      <c r="O531" s="30">
        <v>0</v>
      </c>
      <c r="P531" s="30">
        <v>18</v>
      </c>
      <c r="Q531" s="30">
        <v>30</v>
      </c>
      <c r="AJ531" s="30"/>
    </row>
    <row r="532" spans="2:36" x14ac:dyDescent="0.2">
      <c r="B532" s="30" t="s">
        <v>10941</v>
      </c>
      <c r="C532" s="30">
        <v>2011</v>
      </c>
      <c r="D532" s="30" t="s">
        <v>7133</v>
      </c>
      <c r="E532" s="30" t="s">
        <v>7111</v>
      </c>
      <c r="F532" s="30">
        <v>67</v>
      </c>
      <c r="G532" s="30">
        <v>162</v>
      </c>
      <c r="H532" s="30">
        <v>20</v>
      </c>
      <c r="I532" s="30">
        <v>33</v>
      </c>
      <c r="J532" s="30">
        <v>8</v>
      </c>
      <c r="K532" s="30">
        <v>0</v>
      </c>
      <c r="L532" s="30">
        <v>3</v>
      </c>
      <c r="M532" s="30">
        <v>10</v>
      </c>
      <c r="N532" s="30">
        <v>0</v>
      </c>
      <c r="O532" s="30">
        <v>0</v>
      </c>
      <c r="P532" s="30">
        <v>16</v>
      </c>
      <c r="Q532" s="30">
        <v>18</v>
      </c>
      <c r="AJ532" s="30"/>
    </row>
    <row r="533" spans="2:36" x14ac:dyDescent="0.2">
      <c r="B533" s="30" t="s">
        <v>10870</v>
      </c>
      <c r="C533" s="30">
        <v>2011</v>
      </c>
      <c r="D533" s="30" t="s">
        <v>7122</v>
      </c>
      <c r="E533" s="30" t="s">
        <v>7111</v>
      </c>
      <c r="F533" s="30">
        <v>43</v>
      </c>
      <c r="G533" s="30">
        <v>163</v>
      </c>
      <c r="H533" s="30">
        <v>22</v>
      </c>
      <c r="I533" s="30">
        <v>50</v>
      </c>
      <c r="J533" s="30">
        <v>9</v>
      </c>
      <c r="K533" s="30">
        <v>0</v>
      </c>
      <c r="L533" s="30">
        <v>4</v>
      </c>
      <c r="M533" s="30">
        <v>20</v>
      </c>
      <c r="N533" s="30">
        <v>0</v>
      </c>
      <c r="O533" s="30">
        <v>1</v>
      </c>
      <c r="P533" s="30">
        <v>4</v>
      </c>
      <c r="Q533" s="30">
        <v>7</v>
      </c>
      <c r="AJ533" s="30"/>
    </row>
    <row r="534" spans="2:36" x14ac:dyDescent="0.2">
      <c r="B534" s="30" t="s">
        <v>7040</v>
      </c>
      <c r="C534" s="30">
        <v>2011</v>
      </c>
      <c r="D534" s="30" t="s">
        <v>7114</v>
      </c>
      <c r="E534" s="30" t="s">
        <v>7113</v>
      </c>
      <c r="F534" s="30">
        <v>39</v>
      </c>
      <c r="G534" s="30">
        <v>163</v>
      </c>
      <c r="H534" s="30">
        <v>18</v>
      </c>
      <c r="I534" s="30">
        <v>36</v>
      </c>
      <c r="J534" s="30">
        <v>7</v>
      </c>
      <c r="K534" s="30">
        <v>1</v>
      </c>
      <c r="L534" s="30">
        <v>3</v>
      </c>
      <c r="M534" s="30">
        <v>19</v>
      </c>
      <c r="N534" s="30">
        <v>6</v>
      </c>
      <c r="O534" s="30">
        <v>1</v>
      </c>
      <c r="P534" s="30">
        <v>12</v>
      </c>
      <c r="Q534" s="30">
        <v>21</v>
      </c>
      <c r="AJ534" s="30"/>
    </row>
    <row r="535" spans="2:36" x14ac:dyDescent="0.2">
      <c r="B535" s="30" t="s">
        <v>10942</v>
      </c>
      <c r="C535" s="30">
        <v>2011</v>
      </c>
      <c r="D535" s="30" t="s">
        <v>7122</v>
      </c>
      <c r="E535" s="30" t="s">
        <v>7111</v>
      </c>
      <c r="F535" s="30">
        <v>87</v>
      </c>
      <c r="G535" s="30">
        <v>164</v>
      </c>
      <c r="H535" s="30">
        <v>22</v>
      </c>
      <c r="I535" s="30">
        <v>47</v>
      </c>
      <c r="J535" s="30">
        <v>14</v>
      </c>
      <c r="K535" s="30">
        <v>1</v>
      </c>
      <c r="L535" s="30">
        <v>4</v>
      </c>
      <c r="M535" s="30">
        <v>15</v>
      </c>
      <c r="N535" s="30">
        <v>4</v>
      </c>
      <c r="O535" s="30">
        <v>2</v>
      </c>
      <c r="P535" s="30">
        <v>15</v>
      </c>
      <c r="Q535" s="30">
        <v>40</v>
      </c>
      <c r="AJ535" s="30"/>
    </row>
    <row r="536" spans="2:36" x14ac:dyDescent="0.2">
      <c r="B536" s="30" t="s">
        <v>10762</v>
      </c>
      <c r="C536" s="30">
        <v>2011</v>
      </c>
      <c r="D536" s="30" t="s">
        <v>7114</v>
      </c>
      <c r="E536" s="30" t="s">
        <v>7113</v>
      </c>
      <c r="F536" s="30">
        <v>85</v>
      </c>
      <c r="G536" s="30">
        <v>164</v>
      </c>
      <c r="H536" s="30">
        <v>15</v>
      </c>
      <c r="I536" s="30">
        <v>36</v>
      </c>
      <c r="J536" s="30">
        <v>8</v>
      </c>
      <c r="K536" s="30">
        <v>1</v>
      </c>
      <c r="L536" s="30">
        <v>0</v>
      </c>
      <c r="M536" s="30">
        <v>7</v>
      </c>
      <c r="N536" s="30">
        <v>3</v>
      </c>
      <c r="O536" s="30">
        <v>2</v>
      </c>
      <c r="P536" s="30">
        <v>10</v>
      </c>
      <c r="Q536" s="30">
        <v>32</v>
      </c>
      <c r="AJ536" s="30"/>
    </row>
    <row r="537" spans="2:36" x14ac:dyDescent="0.2">
      <c r="B537" s="30" t="s">
        <v>10533</v>
      </c>
      <c r="C537" s="30">
        <v>2011</v>
      </c>
      <c r="D537" s="30" t="s">
        <v>7133</v>
      </c>
      <c r="E537" s="30" t="s">
        <v>7111</v>
      </c>
      <c r="F537" s="30">
        <v>44</v>
      </c>
      <c r="G537" s="30">
        <v>167</v>
      </c>
      <c r="H537" s="30">
        <v>17</v>
      </c>
      <c r="I537" s="30">
        <v>54</v>
      </c>
      <c r="J537" s="30">
        <v>9</v>
      </c>
      <c r="K537" s="30">
        <v>4</v>
      </c>
      <c r="L537" s="30">
        <v>7</v>
      </c>
      <c r="M537" s="30">
        <v>18</v>
      </c>
      <c r="N537" s="30">
        <v>1</v>
      </c>
      <c r="O537" s="30">
        <v>2</v>
      </c>
      <c r="P537" s="30">
        <v>11</v>
      </c>
      <c r="Q537" s="30">
        <v>27</v>
      </c>
      <c r="AJ537" s="30"/>
    </row>
    <row r="538" spans="2:36" x14ac:dyDescent="0.2">
      <c r="B538" s="30" t="s">
        <v>10798</v>
      </c>
      <c r="C538" s="30">
        <v>2011</v>
      </c>
      <c r="D538" s="30" t="s">
        <v>7116</v>
      </c>
      <c r="E538" s="30" t="s">
        <v>7113</v>
      </c>
      <c r="F538" s="30">
        <v>58</v>
      </c>
      <c r="G538" s="30">
        <v>167</v>
      </c>
      <c r="H538" s="30">
        <v>18</v>
      </c>
      <c r="I538" s="30">
        <v>42</v>
      </c>
      <c r="J538" s="30">
        <v>7</v>
      </c>
      <c r="K538" s="30">
        <v>1</v>
      </c>
      <c r="L538" s="30">
        <v>0</v>
      </c>
      <c r="M538" s="30">
        <v>8</v>
      </c>
      <c r="N538" s="30">
        <v>1</v>
      </c>
      <c r="O538" s="30">
        <v>2</v>
      </c>
      <c r="P538" s="30">
        <v>9</v>
      </c>
      <c r="Q538" s="30">
        <v>18</v>
      </c>
      <c r="AJ538" s="30"/>
    </row>
    <row r="539" spans="2:36" x14ac:dyDescent="0.2">
      <c r="B539" s="30" t="s">
        <v>7068</v>
      </c>
      <c r="C539" s="30">
        <v>2011</v>
      </c>
      <c r="D539" s="30" t="s">
        <v>7136</v>
      </c>
      <c r="E539" s="30" t="s">
        <v>7113</v>
      </c>
      <c r="F539" s="30">
        <v>65</v>
      </c>
      <c r="G539" s="30">
        <v>168</v>
      </c>
      <c r="H539" s="30">
        <v>19</v>
      </c>
      <c r="I539" s="30">
        <v>42</v>
      </c>
      <c r="J539" s="30">
        <v>8</v>
      </c>
      <c r="K539" s="30">
        <v>1</v>
      </c>
      <c r="L539" s="30">
        <v>2</v>
      </c>
      <c r="M539" s="30">
        <v>20</v>
      </c>
      <c r="N539" s="30">
        <v>2</v>
      </c>
      <c r="O539" s="30">
        <v>4</v>
      </c>
      <c r="P539" s="30">
        <v>8</v>
      </c>
      <c r="Q539" s="30">
        <v>18</v>
      </c>
      <c r="AJ539" s="30"/>
    </row>
    <row r="540" spans="2:36" x14ac:dyDescent="0.2">
      <c r="B540" s="30" t="s">
        <v>10943</v>
      </c>
      <c r="C540" s="30">
        <v>2011</v>
      </c>
      <c r="D540" s="30" t="s">
        <v>7122</v>
      </c>
      <c r="E540" s="30" t="s">
        <v>7111</v>
      </c>
      <c r="F540" s="30">
        <v>46</v>
      </c>
      <c r="G540" s="30">
        <v>168</v>
      </c>
      <c r="H540" s="30">
        <v>16</v>
      </c>
      <c r="I540" s="30">
        <v>48</v>
      </c>
      <c r="J540" s="30">
        <v>8</v>
      </c>
      <c r="K540" s="30">
        <v>2</v>
      </c>
      <c r="L540" s="30">
        <v>2</v>
      </c>
      <c r="M540" s="30">
        <v>18</v>
      </c>
      <c r="N540" s="30">
        <v>5</v>
      </c>
      <c r="O540" s="30">
        <v>4</v>
      </c>
      <c r="P540" s="30">
        <v>9</v>
      </c>
      <c r="Q540" s="30">
        <v>47</v>
      </c>
      <c r="AJ540" s="30"/>
    </row>
    <row r="541" spans="2:36" x14ac:dyDescent="0.2">
      <c r="B541" s="30" t="s">
        <v>10890</v>
      </c>
      <c r="C541" s="30">
        <v>2011</v>
      </c>
      <c r="D541" s="30" t="s">
        <v>7120</v>
      </c>
      <c r="E541" s="30" t="s">
        <v>7113</v>
      </c>
      <c r="F541" s="30">
        <v>40</v>
      </c>
      <c r="G541" s="30">
        <v>168</v>
      </c>
      <c r="H541" s="30">
        <v>28</v>
      </c>
      <c r="I541" s="30">
        <v>46</v>
      </c>
      <c r="J541" s="30">
        <v>5</v>
      </c>
      <c r="K541" s="30">
        <v>1</v>
      </c>
      <c r="L541" s="30">
        <v>8</v>
      </c>
      <c r="M541" s="30">
        <v>32</v>
      </c>
      <c r="N541" s="30">
        <v>0</v>
      </c>
      <c r="O541" s="30">
        <v>0</v>
      </c>
      <c r="P541" s="30">
        <v>5</v>
      </c>
      <c r="Q541" s="30">
        <v>30</v>
      </c>
      <c r="AJ541" s="30"/>
    </row>
    <row r="542" spans="2:36" x14ac:dyDescent="0.2">
      <c r="B542" s="30" t="s">
        <v>10944</v>
      </c>
      <c r="C542" s="30">
        <v>2011</v>
      </c>
      <c r="D542" s="30" t="s">
        <v>7131</v>
      </c>
      <c r="E542" s="30" t="s">
        <v>7111</v>
      </c>
      <c r="F542" s="30">
        <v>55</v>
      </c>
      <c r="G542" s="30">
        <v>170</v>
      </c>
      <c r="H542" s="30">
        <v>21</v>
      </c>
      <c r="I542" s="30">
        <v>39</v>
      </c>
      <c r="J542" s="30">
        <v>7</v>
      </c>
      <c r="K542" s="30">
        <v>1</v>
      </c>
      <c r="L542" s="30">
        <v>7</v>
      </c>
      <c r="M542" s="30">
        <v>26</v>
      </c>
      <c r="N542" s="30">
        <v>2</v>
      </c>
      <c r="O542" s="30">
        <v>0</v>
      </c>
      <c r="P542" s="30">
        <v>16</v>
      </c>
      <c r="Q542" s="30">
        <v>51</v>
      </c>
      <c r="AJ542" s="30"/>
    </row>
    <row r="543" spans="2:36" x14ac:dyDescent="0.2">
      <c r="B543" s="30" t="s">
        <v>10655</v>
      </c>
      <c r="C543" s="30">
        <v>2011</v>
      </c>
      <c r="D543" s="30" t="s">
        <v>7136</v>
      </c>
      <c r="E543" s="30" t="s">
        <v>7113</v>
      </c>
      <c r="F543" s="30">
        <v>55</v>
      </c>
      <c r="G543" s="30">
        <v>171</v>
      </c>
      <c r="H543" s="30">
        <v>19</v>
      </c>
      <c r="I543" s="30">
        <v>48</v>
      </c>
      <c r="J543" s="30">
        <v>12</v>
      </c>
      <c r="K543" s="30">
        <v>1</v>
      </c>
      <c r="L543" s="30">
        <v>3</v>
      </c>
      <c r="M543" s="30">
        <v>15</v>
      </c>
      <c r="N543" s="30">
        <v>2</v>
      </c>
      <c r="O543" s="30">
        <v>1</v>
      </c>
      <c r="P543" s="30">
        <v>15</v>
      </c>
      <c r="Q543" s="30">
        <v>44</v>
      </c>
      <c r="AJ543" s="30"/>
    </row>
    <row r="544" spans="2:36" x14ac:dyDescent="0.2">
      <c r="B544" s="30" t="s">
        <v>10945</v>
      </c>
      <c r="C544" s="30">
        <v>2011</v>
      </c>
      <c r="D544" s="30" t="s">
        <v>7125</v>
      </c>
      <c r="E544" s="30" t="s">
        <v>7113</v>
      </c>
      <c r="F544" s="30">
        <v>60</v>
      </c>
      <c r="G544" s="30">
        <v>172</v>
      </c>
      <c r="H544" s="30">
        <v>20</v>
      </c>
      <c r="I544" s="30">
        <v>35</v>
      </c>
      <c r="J544" s="30">
        <v>7</v>
      </c>
      <c r="K544" s="30">
        <v>1</v>
      </c>
      <c r="L544" s="30">
        <v>5</v>
      </c>
      <c r="M544" s="30">
        <v>22</v>
      </c>
      <c r="N544" s="30">
        <v>0</v>
      </c>
      <c r="O544" s="30">
        <v>2</v>
      </c>
      <c r="P544" s="30">
        <v>14</v>
      </c>
      <c r="Q544" s="30">
        <v>42</v>
      </c>
      <c r="AJ544" s="30"/>
    </row>
    <row r="545" spans="2:36" x14ac:dyDescent="0.2">
      <c r="B545" s="30" t="s">
        <v>10691</v>
      </c>
      <c r="C545" s="30">
        <v>2011</v>
      </c>
      <c r="D545" s="30" t="s">
        <v>7132</v>
      </c>
      <c r="E545" s="30" t="s">
        <v>7113</v>
      </c>
      <c r="F545" s="30">
        <v>62</v>
      </c>
      <c r="G545" s="30">
        <v>173</v>
      </c>
      <c r="H545" s="30">
        <v>22</v>
      </c>
      <c r="I545" s="30">
        <v>43</v>
      </c>
      <c r="J545" s="30">
        <v>8</v>
      </c>
      <c r="K545" s="30">
        <v>0</v>
      </c>
      <c r="L545" s="30">
        <v>0</v>
      </c>
      <c r="M545" s="30">
        <v>11</v>
      </c>
      <c r="N545" s="30">
        <v>5</v>
      </c>
      <c r="O545" s="30">
        <v>2</v>
      </c>
      <c r="P545" s="30">
        <v>9</v>
      </c>
      <c r="Q545" s="30">
        <v>27</v>
      </c>
      <c r="AJ545" s="30"/>
    </row>
    <row r="546" spans="2:36" x14ac:dyDescent="0.2">
      <c r="B546" s="30" t="s">
        <v>10946</v>
      </c>
      <c r="C546" s="30">
        <v>2011</v>
      </c>
      <c r="D546" s="30" t="s">
        <v>7137</v>
      </c>
      <c r="E546" s="30" t="s">
        <v>7111</v>
      </c>
      <c r="F546" s="30">
        <v>65</v>
      </c>
      <c r="G546" s="30">
        <v>174</v>
      </c>
      <c r="H546" s="30">
        <v>18</v>
      </c>
      <c r="I546" s="30">
        <v>37</v>
      </c>
      <c r="J546" s="30">
        <v>8</v>
      </c>
      <c r="K546" s="30">
        <v>2</v>
      </c>
      <c r="L546" s="30">
        <v>7</v>
      </c>
      <c r="M546" s="30">
        <v>23</v>
      </c>
      <c r="N546" s="30">
        <v>0</v>
      </c>
      <c r="O546" s="30">
        <v>1</v>
      </c>
      <c r="P546" s="30">
        <v>23</v>
      </c>
      <c r="Q546" s="30">
        <v>48</v>
      </c>
      <c r="AJ546" s="30"/>
    </row>
    <row r="547" spans="2:36" x14ac:dyDescent="0.2">
      <c r="B547" s="30" t="s">
        <v>10947</v>
      </c>
      <c r="C547" s="30">
        <v>2011</v>
      </c>
      <c r="D547" s="30" t="s">
        <v>7127</v>
      </c>
      <c r="E547" s="30" t="s">
        <v>7111</v>
      </c>
      <c r="F547" s="30">
        <v>59</v>
      </c>
      <c r="G547" s="30">
        <v>176</v>
      </c>
      <c r="H547" s="30">
        <v>26</v>
      </c>
      <c r="I547" s="30">
        <v>45</v>
      </c>
      <c r="J547" s="30">
        <v>10</v>
      </c>
      <c r="K547" s="30">
        <v>2</v>
      </c>
      <c r="L547" s="30">
        <v>4</v>
      </c>
      <c r="M547" s="30">
        <v>25</v>
      </c>
      <c r="N547" s="30">
        <v>0</v>
      </c>
      <c r="O547" s="30">
        <v>1</v>
      </c>
      <c r="P547" s="30">
        <v>15</v>
      </c>
      <c r="Q547" s="30">
        <v>48</v>
      </c>
      <c r="AJ547" s="30"/>
    </row>
    <row r="548" spans="2:36" x14ac:dyDescent="0.2">
      <c r="B548" s="30" t="s">
        <v>10559</v>
      </c>
      <c r="C548" s="30">
        <v>2011</v>
      </c>
      <c r="D548" s="30" t="s">
        <v>7124</v>
      </c>
      <c r="E548" s="30" t="s">
        <v>7111</v>
      </c>
      <c r="F548" s="30">
        <v>64</v>
      </c>
      <c r="G548" s="30">
        <v>176</v>
      </c>
      <c r="H548" s="30">
        <v>13</v>
      </c>
      <c r="I548" s="30">
        <v>34</v>
      </c>
      <c r="J548" s="30">
        <v>6</v>
      </c>
      <c r="K548" s="30">
        <v>1</v>
      </c>
      <c r="L548" s="30">
        <v>5</v>
      </c>
      <c r="M548" s="30">
        <v>17</v>
      </c>
      <c r="N548" s="30">
        <v>0</v>
      </c>
      <c r="O548" s="30">
        <v>0</v>
      </c>
      <c r="P548" s="30">
        <v>20</v>
      </c>
      <c r="Q548" s="30">
        <v>35</v>
      </c>
      <c r="AJ548" s="30"/>
    </row>
    <row r="549" spans="2:36" x14ac:dyDescent="0.2">
      <c r="B549" s="30" t="s">
        <v>10948</v>
      </c>
      <c r="C549" s="30">
        <v>2011</v>
      </c>
      <c r="D549" s="30" t="s">
        <v>7139</v>
      </c>
      <c r="E549" s="30" t="s">
        <v>7113</v>
      </c>
      <c r="F549" s="30">
        <v>59</v>
      </c>
      <c r="G549" s="30">
        <v>177</v>
      </c>
      <c r="H549" s="30">
        <v>14</v>
      </c>
      <c r="I549" s="30">
        <v>37</v>
      </c>
      <c r="J549" s="30">
        <v>8</v>
      </c>
      <c r="K549" s="30">
        <v>0</v>
      </c>
      <c r="L549" s="30">
        <v>6</v>
      </c>
      <c r="M549" s="30">
        <v>19</v>
      </c>
      <c r="N549" s="30">
        <v>0</v>
      </c>
      <c r="O549" s="30">
        <v>0</v>
      </c>
      <c r="P549" s="30">
        <v>17</v>
      </c>
      <c r="Q549" s="30">
        <v>37</v>
      </c>
      <c r="AJ549" s="30"/>
    </row>
    <row r="550" spans="2:36" x14ac:dyDescent="0.2">
      <c r="B550" s="30" t="s">
        <v>10949</v>
      </c>
      <c r="C550" s="30">
        <v>2011</v>
      </c>
      <c r="D550" s="30" t="s">
        <v>7123</v>
      </c>
      <c r="E550" s="30" t="s">
        <v>7113</v>
      </c>
      <c r="F550" s="30">
        <v>46</v>
      </c>
      <c r="G550" s="30">
        <v>178</v>
      </c>
      <c r="H550" s="30">
        <v>20</v>
      </c>
      <c r="I550" s="30">
        <v>44</v>
      </c>
      <c r="J550" s="30">
        <v>9</v>
      </c>
      <c r="K550" s="30">
        <v>4</v>
      </c>
      <c r="L550" s="30">
        <v>2</v>
      </c>
      <c r="M550" s="30">
        <v>21</v>
      </c>
      <c r="N550" s="30">
        <v>5</v>
      </c>
      <c r="O550" s="30">
        <v>2</v>
      </c>
      <c r="P550" s="30">
        <v>6</v>
      </c>
      <c r="Q550" s="30">
        <v>32</v>
      </c>
      <c r="AJ550" s="30"/>
    </row>
    <row r="551" spans="2:36" x14ac:dyDescent="0.2">
      <c r="B551" s="30" t="s">
        <v>10677</v>
      </c>
      <c r="C551" s="30">
        <v>2011</v>
      </c>
      <c r="D551" s="30" t="s">
        <v>7131</v>
      </c>
      <c r="E551" s="30" t="s">
        <v>7111</v>
      </c>
      <c r="F551" s="30">
        <v>67</v>
      </c>
      <c r="G551" s="30">
        <v>179</v>
      </c>
      <c r="H551" s="30">
        <v>9</v>
      </c>
      <c r="I551" s="30">
        <v>34</v>
      </c>
      <c r="J551" s="30">
        <v>6</v>
      </c>
      <c r="K551" s="30">
        <v>1</v>
      </c>
      <c r="L551" s="30">
        <v>3</v>
      </c>
      <c r="M551" s="30">
        <v>16</v>
      </c>
      <c r="N551" s="30">
        <v>3</v>
      </c>
      <c r="O551" s="30">
        <v>0</v>
      </c>
      <c r="P551" s="30">
        <v>14</v>
      </c>
      <c r="Q551" s="30">
        <v>58</v>
      </c>
      <c r="AJ551" s="30"/>
    </row>
    <row r="552" spans="2:36" x14ac:dyDescent="0.2">
      <c r="B552" s="30" t="s">
        <v>10950</v>
      </c>
      <c r="C552" s="30">
        <v>2011</v>
      </c>
      <c r="D552" s="30" t="s">
        <v>7130</v>
      </c>
      <c r="E552" s="30" t="s">
        <v>7111</v>
      </c>
      <c r="F552" s="30">
        <v>58</v>
      </c>
      <c r="G552" s="30">
        <v>180</v>
      </c>
      <c r="H552" s="30">
        <v>17</v>
      </c>
      <c r="I552" s="30">
        <v>40</v>
      </c>
      <c r="J552" s="30">
        <v>12</v>
      </c>
      <c r="K552" s="30">
        <v>0</v>
      </c>
      <c r="L552" s="30">
        <v>2</v>
      </c>
      <c r="M552" s="30">
        <v>11</v>
      </c>
      <c r="N552" s="30">
        <v>0</v>
      </c>
      <c r="O552" s="30">
        <v>1</v>
      </c>
      <c r="P552" s="30">
        <v>14</v>
      </c>
      <c r="Q552" s="30">
        <v>49</v>
      </c>
      <c r="AJ552" s="30"/>
    </row>
    <row r="553" spans="2:36" x14ac:dyDescent="0.2">
      <c r="B553" s="30" t="s">
        <v>10951</v>
      </c>
      <c r="C553" s="30">
        <v>2011</v>
      </c>
      <c r="D553" s="30" t="s">
        <v>7094</v>
      </c>
      <c r="E553" s="30" t="s">
        <v>7111</v>
      </c>
      <c r="F553" s="30">
        <v>63</v>
      </c>
      <c r="G553" s="30">
        <v>180</v>
      </c>
      <c r="H553" s="30">
        <v>20</v>
      </c>
      <c r="I553" s="30">
        <v>45</v>
      </c>
      <c r="J553" s="30">
        <v>10</v>
      </c>
      <c r="K553" s="30">
        <v>1</v>
      </c>
      <c r="L553" s="30">
        <v>4</v>
      </c>
      <c r="M553" s="30">
        <v>16</v>
      </c>
      <c r="N553" s="30">
        <v>3</v>
      </c>
      <c r="O553" s="30">
        <v>1</v>
      </c>
      <c r="P553" s="30">
        <v>7</v>
      </c>
      <c r="Q553" s="30">
        <v>35</v>
      </c>
      <c r="AJ553" s="30"/>
    </row>
    <row r="554" spans="2:36" x14ac:dyDescent="0.2">
      <c r="B554" s="30" t="s">
        <v>10617</v>
      </c>
      <c r="C554" s="30">
        <v>2011</v>
      </c>
      <c r="D554" s="30" t="s">
        <v>7132</v>
      </c>
      <c r="E554" s="30" t="s">
        <v>7113</v>
      </c>
      <c r="F554" s="30">
        <v>53</v>
      </c>
      <c r="G554" s="30">
        <v>182</v>
      </c>
      <c r="H554" s="30">
        <v>22</v>
      </c>
      <c r="I554" s="30">
        <v>47</v>
      </c>
      <c r="J554" s="30">
        <v>13</v>
      </c>
      <c r="K554" s="30">
        <v>0</v>
      </c>
      <c r="L554" s="30">
        <v>3</v>
      </c>
      <c r="M554" s="30">
        <v>13</v>
      </c>
      <c r="N554" s="30">
        <v>3</v>
      </c>
      <c r="O554" s="30">
        <v>1</v>
      </c>
      <c r="P554" s="30">
        <v>13</v>
      </c>
      <c r="Q554" s="30">
        <v>36</v>
      </c>
      <c r="AJ554" s="30"/>
    </row>
    <row r="555" spans="2:36" x14ac:dyDescent="0.2">
      <c r="B555" s="30" t="s">
        <v>10763</v>
      </c>
      <c r="C555" s="30">
        <v>2011</v>
      </c>
      <c r="D555" s="30" t="s">
        <v>7133</v>
      </c>
      <c r="E555" s="30" t="s">
        <v>7111</v>
      </c>
      <c r="F555" s="30">
        <v>92</v>
      </c>
      <c r="G555" s="30">
        <v>183</v>
      </c>
      <c r="H555" s="30">
        <v>17</v>
      </c>
      <c r="I555" s="30">
        <v>42</v>
      </c>
      <c r="J555" s="30">
        <v>9</v>
      </c>
      <c r="K555" s="30">
        <v>1</v>
      </c>
      <c r="L555" s="30">
        <v>7</v>
      </c>
      <c r="M555" s="30">
        <v>21</v>
      </c>
      <c r="N555" s="30">
        <v>0</v>
      </c>
      <c r="O555" s="30">
        <v>0</v>
      </c>
      <c r="P555" s="30">
        <v>33</v>
      </c>
      <c r="Q555" s="30">
        <v>67</v>
      </c>
      <c r="AJ555" s="30"/>
    </row>
    <row r="556" spans="2:36" x14ac:dyDescent="0.2">
      <c r="B556" s="30" t="s">
        <v>10836</v>
      </c>
      <c r="C556" s="30">
        <v>2011</v>
      </c>
      <c r="D556" s="30" t="s">
        <v>7118</v>
      </c>
      <c r="E556" s="30" t="s">
        <v>7111</v>
      </c>
      <c r="F556" s="30">
        <v>81</v>
      </c>
      <c r="G556" s="30">
        <v>183</v>
      </c>
      <c r="H556" s="30">
        <v>20</v>
      </c>
      <c r="I556" s="30">
        <v>42</v>
      </c>
      <c r="J556" s="30">
        <v>7</v>
      </c>
      <c r="K556" s="30">
        <v>0</v>
      </c>
      <c r="L556" s="30">
        <v>3</v>
      </c>
      <c r="M556" s="30">
        <v>19</v>
      </c>
      <c r="N556" s="30">
        <v>2</v>
      </c>
      <c r="O556" s="30">
        <v>5</v>
      </c>
      <c r="P556" s="30">
        <v>22</v>
      </c>
      <c r="Q556" s="30">
        <v>38</v>
      </c>
      <c r="AJ556" s="30"/>
    </row>
    <row r="557" spans="2:36" x14ac:dyDescent="0.2">
      <c r="B557" s="30" t="s">
        <v>10952</v>
      </c>
      <c r="C557" s="30">
        <v>2011</v>
      </c>
      <c r="D557" s="30" t="s">
        <v>7129</v>
      </c>
      <c r="E557" s="30" t="s">
        <v>7111</v>
      </c>
      <c r="F557" s="30">
        <v>56</v>
      </c>
      <c r="G557" s="30">
        <v>184</v>
      </c>
      <c r="H557" s="30">
        <v>28</v>
      </c>
      <c r="I557" s="30">
        <v>45</v>
      </c>
      <c r="J557" s="30">
        <v>10</v>
      </c>
      <c r="K557" s="30">
        <v>1</v>
      </c>
      <c r="L557" s="30">
        <v>5</v>
      </c>
      <c r="M557" s="30">
        <v>19</v>
      </c>
      <c r="N557" s="30">
        <v>3</v>
      </c>
      <c r="O557" s="30">
        <v>1</v>
      </c>
      <c r="P557" s="30">
        <v>25</v>
      </c>
      <c r="Q557" s="30">
        <v>35</v>
      </c>
      <c r="AJ557" s="30"/>
    </row>
    <row r="558" spans="2:36" x14ac:dyDescent="0.2">
      <c r="B558" s="30" t="s">
        <v>10835</v>
      </c>
      <c r="C558" s="30">
        <v>2011</v>
      </c>
      <c r="D558" s="30" t="s">
        <v>7123</v>
      </c>
      <c r="E558" s="30" t="s">
        <v>7113</v>
      </c>
      <c r="F558" s="30">
        <v>53</v>
      </c>
      <c r="G558" s="30">
        <v>185</v>
      </c>
      <c r="H558" s="30">
        <v>14</v>
      </c>
      <c r="I558" s="30">
        <v>41</v>
      </c>
      <c r="J558" s="30">
        <v>11</v>
      </c>
      <c r="K558" s="30">
        <v>3</v>
      </c>
      <c r="L558" s="30">
        <v>5</v>
      </c>
      <c r="M558" s="30">
        <v>31</v>
      </c>
      <c r="N558" s="30">
        <v>10</v>
      </c>
      <c r="O558" s="30">
        <v>2</v>
      </c>
      <c r="P558" s="30">
        <v>9</v>
      </c>
      <c r="Q558" s="30">
        <v>27</v>
      </c>
      <c r="AJ558" s="30"/>
    </row>
    <row r="559" spans="2:36" x14ac:dyDescent="0.2">
      <c r="B559" s="30" t="s">
        <v>10953</v>
      </c>
      <c r="C559" s="30">
        <v>2011</v>
      </c>
      <c r="D559" s="30" t="s">
        <v>7116</v>
      </c>
      <c r="E559" s="30" t="s">
        <v>7113</v>
      </c>
      <c r="F559" s="30">
        <v>97</v>
      </c>
      <c r="G559" s="30">
        <v>186</v>
      </c>
      <c r="H559" s="30">
        <v>38</v>
      </c>
      <c r="I559" s="30">
        <v>48</v>
      </c>
      <c r="J559" s="30">
        <v>5</v>
      </c>
      <c r="K559" s="30">
        <v>1</v>
      </c>
      <c r="L559" s="30">
        <v>13</v>
      </c>
      <c r="M559" s="30">
        <v>29</v>
      </c>
      <c r="N559" s="30">
        <v>10</v>
      </c>
      <c r="O559" s="30">
        <v>6</v>
      </c>
      <c r="P559" s="30">
        <v>17</v>
      </c>
      <c r="Q559" s="30">
        <v>62</v>
      </c>
      <c r="AJ559" s="30"/>
    </row>
    <row r="560" spans="2:36" x14ac:dyDescent="0.2">
      <c r="B560" s="30" t="s">
        <v>10727</v>
      </c>
      <c r="C560" s="30">
        <v>2011</v>
      </c>
      <c r="D560" s="30" t="s">
        <v>7123</v>
      </c>
      <c r="E560" s="30" t="s">
        <v>7113</v>
      </c>
      <c r="F560" s="30">
        <v>65</v>
      </c>
      <c r="G560" s="30">
        <v>186</v>
      </c>
      <c r="H560" s="30">
        <v>24</v>
      </c>
      <c r="I560" s="30">
        <v>42</v>
      </c>
      <c r="J560" s="30">
        <v>6</v>
      </c>
      <c r="K560" s="30">
        <v>0</v>
      </c>
      <c r="L560" s="30">
        <v>3</v>
      </c>
      <c r="M560" s="30">
        <v>21</v>
      </c>
      <c r="N560" s="30">
        <v>2</v>
      </c>
      <c r="O560" s="30">
        <v>2</v>
      </c>
      <c r="P560" s="30">
        <v>33</v>
      </c>
      <c r="Q560" s="30">
        <v>49</v>
      </c>
      <c r="AJ560" s="30"/>
    </row>
    <row r="561" spans="2:36" x14ac:dyDescent="0.2">
      <c r="B561" s="30" t="s">
        <v>10954</v>
      </c>
      <c r="C561" s="30">
        <v>2011</v>
      </c>
      <c r="D561" s="30" t="s">
        <v>7133</v>
      </c>
      <c r="E561" s="30" t="s">
        <v>7111</v>
      </c>
      <c r="F561" s="30">
        <v>63</v>
      </c>
      <c r="G561" s="30">
        <v>187</v>
      </c>
      <c r="H561" s="30">
        <v>21</v>
      </c>
      <c r="I561" s="30">
        <v>42</v>
      </c>
      <c r="J561" s="30">
        <v>6</v>
      </c>
      <c r="K561" s="30">
        <v>1</v>
      </c>
      <c r="L561" s="30">
        <v>9</v>
      </c>
      <c r="M561" s="30">
        <v>18</v>
      </c>
      <c r="N561" s="30">
        <v>3</v>
      </c>
      <c r="O561" s="30">
        <v>2</v>
      </c>
      <c r="P561" s="30">
        <v>20</v>
      </c>
      <c r="Q561" s="30">
        <v>57</v>
      </c>
      <c r="AJ561" s="30"/>
    </row>
    <row r="562" spans="2:36" x14ac:dyDescent="0.2">
      <c r="B562" s="30" t="s">
        <v>10773</v>
      </c>
      <c r="C562" s="30">
        <v>2011</v>
      </c>
      <c r="D562" s="30" t="s">
        <v>7136</v>
      </c>
      <c r="E562" s="30" t="s">
        <v>7113</v>
      </c>
      <c r="F562" s="30">
        <v>49</v>
      </c>
      <c r="G562" s="30">
        <v>187</v>
      </c>
      <c r="H562" s="30">
        <v>23</v>
      </c>
      <c r="I562" s="30">
        <v>42</v>
      </c>
      <c r="J562" s="30">
        <v>14</v>
      </c>
      <c r="K562" s="30">
        <v>0</v>
      </c>
      <c r="L562" s="30">
        <v>3</v>
      </c>
      <c r="M562" s="30">
        <v>30</v>
      </c>
      <c r="N562" s="30">
        <v>9</v>
      </c>
      <c r="O562" s="30">
        <v>3</v>
      </c>
      <c r="P562" s="30">
        <v>11</v>
      </c>
      <c r="Q562" s="30">
        <v>56</v>
      </c>
      <c r="AJ562" s="30"/>
    </row>
    <row r="563" spans="2:36" x14ac:dyDescent="0.2">
      <c r="B563" s="30" t="s">
        <v>10757</v>
      </c>
      <c r="C563" s="30">
        <v>2011</v>
      </c>
      <c r="D563" s="30" t="s">
        <v>7126</v>
      </c>
      <c r="E563" s="30" t="s">
        <v>7113</v>
      </c>
      <c r="F563" s="30">
        <v>77</v>
      </c>
      <c r="G563" s="30">
        <v>190</v>
      </c>
      <c r="H563" s="30">
        <v>27</v>
      </c>
      <c r="I563" s="30">
        <v>47</v>
      </c>
      <c r="J563" s="30">
        <v>8</v>
      </c>
      <c r="K563" s="30">
        <v>0</v>
      </c>
      <c r="L563" s="30">
        <v>13</v>
      </c>
      <c r="M563" s="30">
        <v>33</v>
      </c>
      <c r="N563" s="30">
        <v>0</v>
      </c>
      <c r="O563" s="30">
        <v>0</v>
      </c>
      <c r="P563" s="30">
        <v>29</v>
      </c>
      <c r="Q563" s="30">
        <v>62</v>
      </c>
      <c r="AJ563" s="30"/>
    </row>
    <row r="564" spans="2:36" x14ac:dyDescent="0.2">
      <c r="B564" s="30" t="s">
        <v>10955</v>
      </c>
      <c r="C564" s="30">
        <v>2011</v>
      </c>
      <c r="D564" s="30" t="s">
        <v>7130</v>
      </c>
      <c r="E564" s="30" t="s">
        <v>7111</v>
      </c>
      <c r="F564" s="30">
        <v>65</v>
      </c>
      <c r="G564" s="30">
        <v>195</v>
      </c>
      <c r="H564" s="30">
        <v>21</v>
      </c>
      <c r="I564" s="30">
        <v>53</v>
      </c>
      <c r="J564" s="30">
        <v>13</v>
      </c>
      <c r="K564" s="30">
        <v>2</v>
      </c>
      <c r="L564" s="30">
        <v>1</v>
      </c>
      <c r="M564" s="30">
        <v>16</v>
      </c>
      <c r="N564" s="30">
        <v>4</v>
      </c>
      <c r="O564" s="30">
        <v>1</v>
      </c>
      <c r="P564" s="30">
        <v>3</v>
      </c>
      <c r="Q564" s="30">
        <v>24</v>
      </c>
      <c r="AJ564" s="30"/>
    </row>
    <row r="565" spans="2:36" x14ac:dyDescent="0.2">
      <c r="B565" s="30" t="s">
        <v>10744</v>
      </c>
      <c r="C565" s="30">
        <v>2011</v>
      </c>
      <c r="D565" s="30" t="s">
        <v>7131</v>
      </c>
      <c r="E565" s="30" t="s">
        <v>7111</v>
      </c>
      <c r="F565" s="30">
        <v>62</v>
      </c>
      <c r="G565" s="30">
        <v>195</v>
      </c>
      <c r="H565" s="30">
        <v>19</v>
      </c>
      <c r="I565" s="30">
        <v>45</v>
      </c>
      <c r="J565" s="30">
        <v>10</v>
      </c>
      <c r="K565" s="30">
        <v>0</v>
      </c>
      <c r="L565" s="30">
        <v>4</v>
      </c>
      <c r="M565" s="30">
        <v>19</v>
      </c>
      <c r="N565" s="30">
        <v>0</v>
      </c>
      <c r="O565" s="30">
        <v>0</v>
      </c>
      <c r="P565" s="30">
        <v>19</v>
      </c>
      <c r="Q565" s="30">
        <v>68</v>
      </c>
      <c r="AJ565" s="30"/>
    </row>
    <row r="566" spans="2:36" x14ac:dyDescent="0.2">
      <c r="B566" s="30" t="s">
        <v>10956</v>
      </c>
      <c r="C566" s="30">
        <v>2011</v>
      </c>
      <c r="D566" s="30" t="s">
        <v>7133</v>
      </c>
      <c r="E566" s="30" t="s">
        <v>7111</v>
      </c>
      <c r="F566" s="30">
        <v>66</v>
      </c>
      <c r="G566" s="30">
        <v>196</v>
      </c>
      <c r="H566" s="30">
        <v>22</v>
      </c>
      <c r="I566" s="30">
        <v>40</v>
      </c>
      <c r="J566" s="30">
        <v>5</v>
      </c>
      <c r="K566" s="30">
        <v>2</v>
      </c>
      <c r="L566" s="30">
        <v>3</v>
      </c>
      <c r="M566" s="30">
        <v>21</v>
      </c>
      <c r="N566" s="30">
        <v>1</v>
      </c>
      <c r="O566" s="30">
        <v>3</v>
      </c>
      <c r="P566" s="30">
        <v>23</v>
      </c>
      <c r="Q566" s="30">
        <v>31</v>
      </c>
      <c r="AJ566" s="30"/>
    </row>
    <row r="567" spans="2:36" x14ac:dyDescent="0.2">
      <c r="B567" s="30" t="s">
        <v>10817</v>
      </c>
      <c r="C567" s="30">
        <v>2011</v>
      </c>
      <c r="D567" s="30" t="s">
        <v>7134</v>
      </c>
      <c r="E567" s="30" t="s">
        <v>7111</v>
      </c>
      <c r="F567" s="30">
        <v>50</v>
      </c>
      <c r="G567" s="30">
        <v>196</v>
      </c>
      <c r="H567" s="30">
        <v>29</v>
      </c>
      <c r="I567" s="30">
        <v>50</v>
      </c>
      <c r="J567" s="30">
        <v>11</v>
      </c>
      <c r="K567" s="30">
        <v>0</v>
      </c>
      <c r="L567" s="30">
        <v>7</v>
      </c>
      <c r="M567" s="30">
        <v>16</v>
      </c>
      <c r="N567" s="30">
        <v>4</v>
      </c>
      <c r="O567" s="30">
        <v>2</v>
      </c>
      <c r="P567" s="30">
        <v>17</v>
      </c>
      <c r="Q567" s="30">
        <v>18</v>
      </c>
      <c r="AJ567" s="30"/>
    </row>
    <row r="568" spans="2:36" x14ac:dyDescent="0.2">
      <c r="B568" s="30" t="s">
        <v>10912</v>
      </c>
      <c r="C568" s="30">
        <v>2011</v>
      </c>
      <c r="D568" s="30" t="s">
        <v>7112</v>
      </c>
      <c r="E568" s="30" t="s">
        <v>7111</v>
      </c>
      <c r="F568" s="30">
        <v>52</v>
      </c>
      <c r="G568" s="30">
        <v>196</v>
      </c>
      <c r="H568" s="30">
        <v>32</v>
      </c>
      <c r="I568" s="30">
        <v>47</v>
      </c>
      <c r="J568" s="30">
        <v>6</v>
      </c>
      <c r="K568" s="30">
        <v>3</v>
      </c>
      <c r="L568" s="30">
        <v>1</v>
      </c>
      <c r="M568" s="30">
        <v>7</v>
      </c>
      <c r="N568" s="30">
        <v>15</v>
      </c>
      <c r="O568" s="30">
        <v>4</v>
      </c>
      <c r="P568" s="30">
        <v>18</v>
      </c>
      <c r="Q568" s="30">
        <v>42</v>
      </c>
      <c r="AJ568" s="30"/>
    </row>
    <row r="569" spans="2:36" x14ac:dyDescent="0.2">
      <c r="B569" s="30" t="s">
        <v>6055</v>
      </c>
      <c r="C569" s="30">
        <v>2011</v>
      </c>
      <c r="D569" s="30" t="s">
        <v>7136</v>
      </c>
      <c r="E569" s="30" t="s">
        <v>7113</v>
      </c>
      <c r="F569" s="30">
        <v>80</v>
      </c>
      <c r="G569" s="30">
        <v>197</v>
      </c>
      <c r="H569" s="30">
        <v>26</v>
      </c>
      <c r="I569" s="30">
        <v>39</v>
      </c>
      <c r="J569" s="30">
        <v>8</v>
      </c>
      <c r="K569" s="30">
        <v>0</v>
      </c>
      <c r="L569" s="30">
        <v>2</v>
      </c>
      <c r="M569" s="30">
        <v>10</v>
      </c>
      <c r="N569" s="30">
        <v>12</v>
      </c>
      <c r="O569" s="30">
        <v>2</v>
      </c>
      <c r="P569" s="30">
        <v>25</v>
      </c>
      <c r="Q569" s="30">
        <v>41</v>
      </c>
      <c r="AJ569" s="30"/>
    </row>
    <row r="570" spans="2:36" x14ac:dyDescent="0.2">
      <c r="B570" s="30" t="s">
        <v>10957</v>
      </c>
      <c r="C570" s="30">
        <v>2011</v>
      </c>
      <c r="D570" s="30" t="s">
        <v>7124</v>
      </c>
      <c r="E570" s="30" t="s">
        <v>7111</v>
      </c>
      <c r="F570" s="30">
        <v>61</v>
      </c>
      <c r="G570" s="30">
        <v>198</v>
      </c>
      <c r="H570" s="30">
        <v>20</v>
      </c>
      <c r="I570" s="30">
        <v>50</v>
      </c>
      <c r="J570" s="30">
        <v>15</v>
      </c>
      <c r="K570" s="30">
        <v>0</v>
      </c>
      <c r="L570" s="30">
        <v>4</v>
      </c>
      <c r="M570" s="30">
        <v>26</v>
      </c>
      <c r="N570" s="30">
        <v>3</v>
      </c>
      <c r="O570" s="30">
        <v>3</v>
      </c>
      <c r="P570" s="30">
        <v>25</v>
      </c>
      <c r="Q570" s="30">
        <v>51</v>
      </c>
      <c r="AJ570" s="30"/>
    </row>
    <row r="571" spans="2:36" x14ac:dyDescent="0.2">
      <c r="B571" s="30" t="s">
        <v>10671</v>
      </c>
      <c r="C571" s="30">
        <v>2011</v>
      </c>
      <c r="D571" s="30" t="s">
        <v>7094</v>
      </c>
      <c r="E571" s="30" t="s">
        <v>7111</v>
      </c>
      <c r="F571" s="30">
        <v>77</v>
      </c>
      <c r="G571" s="30">
        <v>198</v>
      </c>
      <c r="H571" s="30">
        <v>34</v>
      </c>
      <c r="I571" s="30">
        <v>49</v>
      </c>
      <c r="J571" s="30">
        <v>4</v>
      </c>
      <c r="K571" s="30">
        <v>3</v>
      </c>
      <c r="L571" s="30">
        <v>0</v>
      </c>
      <c r="M571" s="30">
        <v>10</v>
      </c>
      <c r="N571" s="30">
        <v>27</v>
      </c>
      <c r="O571" s="30">
        <v>4</v>
      </c>
      <c r="P571" s="30">
        <v>26</v>
      </c>
      <c r="Q571" s="30">
        <v>38</v>
      </c>
      <c r="AJ571" s="30"/>
    </row>
    <row r="572" spans="2:36" x14ac:dyDescent="0.2">
      <c r="B572" s="30" t="s">
        <v>10958</v>
      </c>
      <c r="C572" s="30">
        <v>2011</v>
      </c>
      <c r="D572" s="30" t="s">
        <v>7122</v>
      </c>
      <c r="E572" s="30" t="s">
        <v>7111</v>
      </c>
      <c r="F572" s="30">
        <v>106</v>
      </c>
      <c r="G572" s="30">
        <v>199</v>
      </c>
      <c r="H572" s="30">
        <v>29</v>
      </c>
      <c r="I572" s="30">
        <v>55</v>
      </c>
      <c r="J572" s="30">
        <v>18</v>
      </c>
      <c r="K572" s="30">
        <v>0</v>
      </c>
      <c r="L572" s="30">
        <v>10</v>
      </c>
      <c r="M572" s="30">
        <v>41</v>
      </c>
      <c r="N572" s="30">
        <v>0</v>
      </c>
      <c r="O572" s="30">
        <v>0</v>
      </c>
      <c r="P572" s="30">
        <v>17</v>
      </c>
      <c r="Q572" s="30">
        <v>47</v>
      </c>
      <c r="AJ572" s="30"/>
    </row>
    <row r="573" spans="2:36" x14ac:dyDescent="0.2">
      <c r="B573" s="30" t="s">
        <v>10535</v>
      </c>
      <c r="C573" s="30">
        <v>2011</v>
      </c>
      <c r="D573" s="30" t="s">
        <v>7134</v>
      </c>
      <c r="E573" s="30" t="s">
        <v>7111</v>
      </c>
      <c r="F573" s="30">
        <v>75</v>
      </c>
      <c r="G573" s="30">
        <v>200</v>
      </c>
      <c r="H573" s="30">
        <v>33</v>
      </c>
      <c r="I573" s="30">
        <v>63</v>
      </c>
      <c r="J573" s="30">
        <v>15</v>
      </c>
      <c r="K573" s="30">
        <v>0</v>
      </c>
      <c r="L573" s="30">
        <v>11</v>
      </c>
      <c r="M573" s="30">
        <v>40</v>
      </c>
      <c r="N573" s="30">
        <v>5</v>
      </c>
      <c r="O573" s="30">
        <v>0</v>
      </c>
      <c r="P573" s="30">
        <v>15</v>
      </c>
      <c r="Q573" s="30">
        <v>40</v>
      </c>
      <c r="AJ573" s="30"/>
    </row>
    <row r="574" spans="2:36" x14ac:dyDescent="0.2">
      <c r="B574" s="30" t="s">
        <v>10794</v>
      </c>
      <c r="C574" s="30">
        <v>2011</v>
      </c>
      <c r="D574" s="30" t="s">
        <v>7094</v>
      </c>
      <c r="E574" s="30" t="s">
        <v>7111</v>
      </c>
      <c r="F574" s="30">
        <v>98</v>
      </c>
      <c r="G574" s="30">
        <v>200</v>
      </c>
      <c r="H574" s="30">
        <v>22</v>
      </c>
      <c r="I574" s="30">
        <v>42</v>
      </c>
      <c r="J574" s="30">
        <v>8</v>
      </c>
      <c r="K574" s="30">
        <v>1</v>
      </c>
      <c r="L574" s="30">
        <v>3</v>
      </c>
      <c r="M574" s="30">
        <v>22</v>
      </c>
      <c r="N574" s="30">
        <v>2</v>
      </c>
      <c r="O574" s="30">
        <v>2</v>
      </c>
      <c r="P574" s="30">
        <v>19</v>
      </c>
      <c r="Q574" s="30">
        <v>49</v>
      </c>
      <c r="AJ574" s="30"/>
    </row>
    <row r="575" spans="2:36" x14ac:dyDescent="0.2">
      <c r="B575" s="30" t="s">
        <v>10705</v>
      </c>
      <c r="C575" s="30">
        <v>2011</v>
      </c>
      <c r="D575" s="30" t="s">
        <v>7117</v>
      </c>
      <c r="E575" s="30" t="s">
        <v>7111</v>
      </c>
      <c r="F575" s="30">
        <v>81</v>
      </c>
      <c r="G575" s="30">
        <v>201</v>
      </c>
      <c r="H575" s="30">
        <v>20</v>
      </c>
      <c r="I575" s="30">
        <v>54</v>
      </c>
      <c r="J575" s="30">
        <v>12</v>
      </c>
      <c r="K575" s="30">
        <v>1</v>
      </c>
      <c r="L575" s="30">
        <v>3</v>
      </c>
      <c r="M575" s="30">
        <v>23</v>
      </c>
      <c r="N575" s="30">
        <v>0</v>
      </c>
      <c r="O575" s="30">
        <v>0</v>
      </c>
      <c r="P575" s="30">
        <v>10</v>
      </c>
      <c r="Q575" s="30">
        <v>46</v>
      </c>
      <c r="AJ575" s="30"/>
    </row>
    <row r="576" spans="2:36" x14ac:dyDescent="0.2">
      <c r="B576" s="30" t="s">
        <v>7044</v>
      </c>
      <c r="C576" s="30">
        <v>2011</v>
      </c>
      <c r="D576" s="30" t="s">
        <v>7124</v>
      </c>
      <c r="E576" s="30" t="s">
        <v>7111</v>
      </c>
      <c r="F576" s="30">
        <v>63</v>
      </c>
      <c r="G576" s="30">
        <v>202</v>
      </c>
      <c r="H576" s="30">
        <v>32</v>
      </c>
      <c r="I576" s="30">
        <v>51</v>
      </c>
      <c r="J576" s="30">
        <v>10</v>
      </c>
      <c r="K576" s="30">
        <v>1</v>
      </c>
      <c r="L576" s="30">
        <v>4</v>
      </c>
      <c r="M576" s="30">
        <v>26</v>
      </c>
      <c r="N576" s="30">
        <v>1</v>
      </c>
      <c r="O576" s="30">
        <v>2</v>
      </c>
      <c r="P576" s="30">
        <v>26</v>
      </c>
      <c r="Q576" s="30">
        <v>50</v>
      </c>
      <c r="AJ576" s="30"/>
    </row>
    <row r="577" spans="2:36" x14ac:dyDescent="0.2">
      <c r="B577" s="30" t="s">
        <v>10959</v>
      </c>
      <c r="C577" s="30">
        <v>2011</v>
      </c>
      <c r="D577" s="30" t="s">
        <v>7119</v>
      </c>
      <c r="E577" s="30" t="s">
        <v>7113</v>
      </c>
      <c r="F577" s="30">
        <v>68</v>
      </c>
      <c r="G577" s="30">
        <v>202</v>
      </c>
      <c r="H577" s="30">
        <v>27</v>
      </c>
      <c r="I577" s="30">
        <v>49</v>
      </c>
      <c r="J577" s="30">
        <v>8</v>
      </c>
      <c r="K577" s="30">
        <v>3</v>
      </c>
      <c r="L577" s="30">
        <v>0</v>
      </c>
      <c r="M577" s="30">
        <v>14</v>
      </c>
      <c r="N577" s="30">
        <v>10</v>
      </c>
      <c r="O577" s="30">
        <v>5</v>
      </c>
      <c r="P577" s="30">
        <v>16</v>
      </c>
      <c r="Q577" s="30">
        <v>35</v>
      </c>
      <c r="AJ577" s="30"/>
    </row>
    <row r="578" spans="2:36" x14ac:dyDescent="0.2">
      <c r="B578" s="30" t="s">
        <v>10754</v>
      </c>
      <c r="C578" s="30">
        <v>2011</v>
      </c>
      <c r="D578" s="30" t="s">
        <v>7123</v>
      </c>
      <c r="E578" s="30" t="s">
        <v>7113</v>
      </c>
      <c r="F578" s="30">
        <v>57</v>
      </c>
      <c r="G578" s="30">
        <v>203</v>
      </c>
      <c r="H578" s="30">
        <v>29</v>
      </c>
      <c r="I578" s="30">
        <v>57</v>
      </c>
      <c r="J578" s="30">
        <v>15</v>
      </c>
      <c r="K578" s="30">
        <v>1</v>
      </c>
      <c r="L578" s="30">
        <v>3</v>
      </c>
      <c r="M578" s="30">
        <v>27</v>
      </c>
      <c r="N578" s="30">
        <v>3</v>
      </c>
      <c r="O578" s="30">
        <v>1</v>
      </c>
      <c r="P578" s="30">
        <v>20</v>
      </c>
      <c r="Q578" s="30">
        <v>58</v>
      </c>
      <c r="AJ578" s="30"/>
    </row>
    <row r="579" spans="2:36" x14ac:dyDescent="0.2">
      <c r="B579" s="30" t="s">
        <v>10960</v>
      </c>
      <c r="C579" s="30">
        <v>2011</v>
      </c>
      <c r="D579" s="30" t="s">
        <v>7121</v>
      </c>
      <c r="E579" s="30" t="s">
        <v>7111</v>
      </c>
      <c r="F579" s="30">
        <v>74</v>
      </c>
      <c r="G579" s="30">
        <v>204</v>
      </c>
      <c r="H579" s="30">
        <v>18</v>
      </c>
      <c r="I579" s="30">
        <v>54</v>
      </c>
      <c r="J579" s="30">
        <v>13</v>
      </c>
      <c r="K579" s="30">
        <v>3</v>
      </c>
      <c r="L579" s="30">
        <v>2</v>
      </c>
      <c r="M579" s="30">
        <v>10</v>
      </c>
      <c r="N579" s="30">
        <v>7</v>
      </c>
      <c r="O579" s="30">
        <v>1</v>
      </c>
      <c r="P579" s="30">
        <v>26</v>
      </c>
      <c r="Q579" s="30">
        <v>49</v>
      </c>
      <c r="AJ579" s="30"/>
    </row>
    <row r="580" spans="2:36" x14ac:dyDescent="0.2">
      <c r="B580" s="30" t="s">
        <v>10805</v>
      </c>
      <c r="C580" s="30">
        <v>2011</v>
      </c>
      <c r="D580" s="30" t="s">
        <v>7117</v>
      </c>
      <c r="E580" s="30" t="s">
        <v>7111</v>
      </c>
      <c r="F580" s="30">
        <v>80</v>
      </c>
      <c r="G580" s="30">
        <v>206</v>
      </c>
      <c r="H580" s="30">
        <v>17</v>
      </c>
      <c r="I580" s="30">
        <v>31</v>
      </c>
      <c r="J580" s="30">
        <v>8</v>
      </c>
      <c r="K580" s="30">
        <v>3</v>
      </c>
      <c r="L580" s="30">
        <v>6</v>
      </c>
      <c r="M580" s="30">
        <v>20</v>
      </c>
      <c r="N580" s="30">
        <v>0</v>
      </c>
      <c r="O580" s="30">
        <v>0</v>
      </c>
      <c r="P580" s="30">
        <v>14</v>
      </c>
      <c r="Q580" s="30">
        <v>58</v>
      </c>
      <c r="AJ580" s="30"/>
    </row>
    <row r="581" spans="2:36" x14ac:dyDescent="0.2">
      <c r="B581" s="30" t="s">
        <v>10781</v>
      </c>
      <c r="C581" s="30">
        <v>2011</v>
      </c>
      <c r="D581" s="30" t="s">
        <v>7137</v>
      </c>
      <c r="E581" s="30" t="s">
        <v>7111</v>
      </c>
      <c r="F581" s="30">
        <v>82</v>
      </c>
      <c r="G581" s="30">
        <v>206</v>
      </c>
      <c r="H581" s="30">
        <v>26</v>
      </c>
      <c r="I581" s="30">
        <v>51</v>
      </c>
      <c r="J581" s="30">
        <v>11</v>
      </c>
      <c r="K581" s="30">
        <v>0</v>
      </c>
      <c r="L581" s="30">
        <v>4</v>
      </c>
      <c r="M581" s="30">
        <v>35</v>
      </c>
      <c r="N581" s="30">
        <v>2</v>
      </c>
      <c r="O581" s="30">
        <v>0</v>
      </c>
      <c r="P581" s="30">
        <v>10</v>
      </c>
      <c r="Q581" s="30">
        <v>46</v>
      </c>
      <c r="AJ581" s="30"/>
    </row>
    <row r="582" spans="2:36" x14ac:dyDescent="0.2">
      <c r="B582" s="30" t="s">
        <v>10755</v>
      </c>
      <c r="C582" s="30">
        <v>2011</v>
      </c>
      <c r="D582" s="30" t="s">
        <v>7125</v>
      </c>
      <c r="E582" s="30" t="s">
        <v>7113</v>
      </c>
      <c r="F582" s="30">
        <v>71</v>
      </c>
      <c r="G582" s="30">
        <v>206</v>
      </c>
      <c r="H582" s="30">
        <v>21</v>
      </c>
      <c r="I582" s="30">
        <v>50</v>
      </c>
      <c r="J582" s="30">
        <v>12</v>
      </c>
      <c r="K582" s="30">
        <v>0</v>
      </c>
      <c r="L582" s="30">
        <v>12</v>
      </c>
      <c r="M582" s="30">
        <v>40</v>
      </c>
      <c r="N582" s="30">
        <v>0</v>
      </c>
      <c r="O582" s="30">
        <v>0</v>
      </c>
      <c r="P582" s="30">
        <v>35</v>
      </c>
      <c r="Q582" s="30">
        <v>69</v>
      </c>
      <c r="AJ582" s="30"/>
    </row>
    <row r="583" spans="2:36" x14ac:dyDescent="0.2">
      <c r="B583" s="30" t="s">
        <v>10582</v>
      </c>
      <c r="C583" s="30">
        <v>2011</v>
      </c>
      <c r="D583" s="30" t="s">
        <v>7129</v>
      </c>
      <c r="E583" s="30" t="s">
        <v>7111</v>
      </c>
      <c r="F583" s="30">
        <v>54</v>
      </c>
      <c r="G583" s="30">
        <v>207</v>
      </c>
      <c r="H583" s="30">
        <v>35</v>
      </c>
      <c r="I583" s="30">
        <v>67</v>
      </c>
      <c r="J583" s="30">
        <v>12</v>
      </c>
      <c r="K583" s="30">
        <v>2</v>
      </c>
      <c r="L583" s="30">
        <v>11</v>
      </c>
      <c r="M583" s="30">
        <v>35</v>
      </c>
      <c r="N583" s="30">
        <v>1</v>
      </c>
      <c r="O583" s="30">
        <v>1</v>
      </c>
      <c r="P583" s="30">
        <v>26</v>
      </c>
      <c r="Q583" s="30">
        <v>38</v>
      </c>
      <c r="AJ583" s="30"/>
    </row>
    <row r="584" spans="2:36" x14ac:dyDescent="0.2">
      <c r="B584" s="30" t="s">
        <v>10961</v>
      </c>
      <c r="C584" s="30">
        <v>2011</v>
      </c>
      <c r="D584" s="30" t="s">
        <v>7125</v>
      </c>
      <c r="E584" s="30" t="s">
        <v>7113</v>
      </c>
      <c r="F584" s="30">
        <v>87</v>
      </c>
      <c r="G584" s="30">
        <v>207</v>
      </c>
      <c r="H584" s="30">
        <v>22</v>
      </c>
      <c r="I584" s="30">
        <v>41</v>
      </c>
      <c r="J584" s="30">
        <v>10</v>
      </c>
      <c r="K584" s="30">
        <v>2</v>
      </c>
      <c r="L584" s="30">
        <v>0</v>
      </c>
      <c r="M584" s="30">
        <v>11</v>
      </c>
      <c r="N584" s="30">
        <v>3</v>
      </c>
      <c r="O584" s="30">
        <v>2</v>
      </c>
      <c r="P584" s="30">
        <v>11</v>
      </c>
      <c r="Q584" s="30">
        <v>31</v>
      </c>
      <c r="AJ584" s="30"/>
    </row>
    <row r="585" spans="2:36" x14ac:dyDescent="0.2">
      <c r="B585" s="30" t="s">
        <v>10962</v>
      </c>
      <c r="C585" s="30">
        <v>2011</v>
      </c>
      <c r="D585" s="30" t="s">
        <v>7122</v>
      </c>
      <c r="E585" s="30" t="s">
        <v>7111</v>
      </c>
      <c r="F585" s="30">
        <v>53</v>
      </c>
      <c r="G585" s="30">
        <v>208</v>
      </c>
      <c r="H585" s="30">
        <v>29</v>
      </c>
      <c r="I585" s="30">
        <v>57</v>
      </c>
      <c r="J585" s="30">
        <v>13</v>
      </c>
      <c r="K585" s="30">
        <v>0</v>
      </c>
      <c r="L585" s="30">
        <v>6</v>
      </c>
      <c r="M585" s="30">
        <v>35</v>
      </c>
      <c r="N585" s="30">
        <v>0</v>
      </c>
      <c r="O585" s="30">
        <v>1</v>
      </c>
      <c r="P585" s="30">
        <v>13</v>
      </c>
      <c r="Q585" s="30">
        <v>48</v>
      </c>
      <c r="AJ585" s="30"/>
    </row>
    <row r="586" spans="2:36" x14ac:dyDescent="0.2">
      <c r="B586" s="30" t="s">
        <v>10963</v>
      </c>
      <c r="C586" s="30">
        <v>2011</v>
      </c>
      <c r="D586" s="30" t="s">
        <v>7127</v>
      </c>
      <c r="E586" s="30" t="s">
        <v>7111</v>
      </c>
      <c r="F586" s="30">
        <v>101</v>
      </c>
      <c r="G586" s="30">
        <v>208</v>
      </c>
      <c r="H586" s="30">
        <v>28</v>
      </c>
      <c r="I586" s="30">
        <v>48</v>
      </c>
      <c r="J586" s="30">
        <v>11</v>
      </c>
      <c r="K586" s="30">
        <v>3</v>
      </c>
      <c r="L586" s="30">
        <v>4</v>
      </c>
      <c r="M586" s="30">
        <v>20</v>
      </c>
      <c r="N586" s="30">
        <v>7</v>
      </c>
      <c r="O586" s="30">
        <v>1</v>
      </c>
      <c r="P586" s="30">
        <v>24</v>
      </c>
      <c r="Q586" s="30">
        <v>64</v>
      </c>
      <c r="AJ586" s="30"/>
    </row>
    <row r="587" spans="2:36" x14ac:dyDescent="0.2">
      <c r="B587" s="30" t="s">
        <v>7049</v>
      </c>
      <c r="C587" s="30">
        <v>2011</v>
      </c>
      <c r="D587" s="30" t="s">
        <v>7129</v>
      </c>
      <c r="E587" s="30" t="s">
        <v>7111</v>
      </c>
      <c r="F587" s="30">
        <v>88</v>
      </c>
      <c r="G587" s="30">
        <v>209</v>
      </c>
      <c r="H587" s="30">
        <v>25</v>
      </c>
      <c r="I587" s="30">
        <v>41</v>
      </c>
      <c r="J587" s="30">
        <v>5</v>
      </c>
      <c r="K587" s="30">
        <v>2</v>
      </c>
      <c r="L587" s="30">
        <v>3</v>
      </c>
      <c r="M587" s="30">
        <v>24</v>
      </c>
      <c r="N587" s="30">
        <v>3</v>
      </c>
      <c r="O587" s="30">
        <v>0</v>
      </c>
      <c r="P587" s="30">
        <v>18</v>
      </c>
      <c r="Q587" s="30">
        <v>35</v>
      </c>
      <c r="AJ587" s="30"/>
    </row>
    <row r="588" spans="2:36" x14ac:dyDescent="0.2">
      <c r="B588" s="30" t="s">
        <v>10847</v>
      </c>
      <c r="C588" s="30">
        <v>2011</v>
      </c>
      <c r="D588" s="30" t="s">
        <v>7114</v>
      </c>
      <c r="E588" s="30" t="s">
        <v>7113</v>
      </c>
      <c r="F588" s="30">
        <v>64</v>
      </c>
      <c r="G588" s="30">
        <v>209</v>
      </c>
      <c r="H588" s="30">
        <v>24</v>
      </c>
      <c r="I588" s="30">
        <v>46</v>
      </c>
      <c r="J588" s="30">
        <v>11</v>
      </c>
      <c r="K588" s="30">
        <v>0</v>
      </c>
      <c r="L588" s="30">
        <v>9</v>
      </c>
      <c r="M588" s="30">
        <v>22</v>
      </c>
      <c r="N588" s="30">
        <v>1</v>
      </c>
      <c r="O588" s="30">
        <v>1</v>
      </c>
      <c r="P588" s="30">
        <v>24</v>
      </c>
      <c r="Q588" s="30">
        <v>54</v>
      </c>
      <c r="AJ588" s="30"/>
    </row>
    <row r="589" spans="2:36" x14ac:dyDescent="0.2">
      <c r="B589" s="30" t="s">
        <v>10964</v>
      </c>
      <c r="C589" s="30">
        <v>2011</v>
      </c>
      <c r="D589" s="30" t="s">
        <v>7119</v>
      </c>
      <c r="E589" s="30" t="s">
        <v>7113</v>
      </c>
      <c r="F589" s="30">
        <v>66</v>
      </c>
      <c r="G589" s="30">
        <v>212</v>
      </c>
      <c r="H589" s="30">
        <v>27</v>
      </c>
      <c r="I589" s="30">
        <v>54</v>
      </c>
      <c r="J589" s="30">
        <v>13</v>
      </c>
      <c r="K589" s="30">
        <v>0</v>
      </c>
      <c r="L589" s="30">
        <v>7</v>
      </c>
      <c r="M589" s="30">
        <v>22</v>
      </c>
      <c r="N589" s="30">
        <v>1</v>
      </c>
      <c r="O589" s="30">
        <v>0</v>
      </c>
      <c r="P589" s="30">
        <v>8</v>
      </c>
      <c r="Q589" s="30">
        <v>49</v>
      </c>
      <c r="AJ589" s="30"/>
    </row>
    <row r="590" spans="2:36" x14ac:dyDescent="0.2">
      <c r="B590" s="30" t="s">
        <v>10837</v>
      </c>
      <c r="C590" s="30">
        <v>2011</v>
      </c>
      <c r="D590" s="30" t="s">
        <v>7140</v>
      </c>
      <c r="E590" s="30" t="s">
        <v>7111</v>
      </c>
      <c r="F590" s="30">
        <v>75</v>
      </c>
      <c r="G590" s="30">
        <v>213</v>
      </c>
      <c r="H590" s="30">
        <v>25</v>
      </c>
      <c r="I590" s="30">
        <v>57</v>
      </c>
      <c r="J590" s="30">
        <v>11</v>
      </c>
      <c r="K590" s="30">
        <v>1</v>
      </c>
      <c r="L590" s="30">
        <v>4</v>
      </c>
      <c r="M590" s="30">
        <v>24</v>
      </c>
      <c r="N590" s="30">
        <v>2</v>
      </c>
      <c r="O590" s="30">
        <v>2</v>
      </c>
      <c r="P590" s="30">
        <v>22</v>
      </c>
      <c r="Q590" s="30">
        <v>30</v>
      </c>
      <c r="AJ590" s="30"/>
    </row>
    <row r="591" spans="2:36" x14ac:dyDescent="0.2">
      <c r="B591" s="30" t="s">
        <v>10567</v>
      </c>
      <c r="C591" s="30">
        <v>2011</v>
      </c>
      <c r="D591" s="30" t="s">
        <v>7133</v>
      </c>
      <c r="E591" s="30" t="s">
        <v>7111</v>
      </c>
      <c r="F591" s="30">
        <v>82</v>
      </c>
      <c r="G591" s="30">
        <v>213</v>
      </c>
      <c r="H591" s="30">
        <v>14</v>
      </c>
      <c r="I591" s="30">
        <v>42</v>
      </c>
      <c r="J591" s="30">
        <v>8</v>
      </c>
      <c r="K591" s="30">
        <v>2</v>
      </c>
      <c r="L591" s="30">
        <v>4</v>
      </c>
      <c r="M591" s="30">
        <v>17</v>
      </c>
      <c r="N591" s="30">
        <v>2</v>
      </c>
      <c r="O591" s="30">
        <v>1</v>
      </c>
      <c r="P591" s="30">
        <v>18</v>
      </c>
      <c r="Q591" s="30">
        <v>59</v>
      </c>
      <c r="AJ591" s="30"/>
    </row>
    <row r="592" spans="2:36" x14ac:dyDescent="0.2">
      <c r="B592" s="30" t="s">
        <v>10965</v>
      </c>
      <c r="C592" s="30">
        <v>2011</v>
      </c>
      <c r="D592" s="30" t="s">
        <v>7130</v>
      </c>
      <c r="E592" s="30" t="s">
        <v>7111</v>
      </c>
      <c r="F592" s="30">
        <v>52</v>
      </c>
      <c r="G592" s="30">
        <v>215</v>
      </c>
      <c r="H592" s="30">
        <v>27</v>
      </c>
      <c r="I592" s="30">
        <v>64</v>
      </c>
      <c r="J592" s="30">
        <v>12</v>
      </c>
      <c r="K592" s="30">
        <v>6</v>
      </c>
      <c r="L592" s="30">
        <v>4</v>
      </c>
      <c r="M592" s="30">
        <v>20</v>
      </c>
      <c r="N592" s="30">
        <v>9</v>
      </c>
      <c r="O592" s="30">
        <v>3</v>
      </c>
      <c r="P592" s="30">
        <v>13</v>
      </c>
      <c r="Q592" s="30">
        <v>40</v>
      </c>
      <c r="AJ592" s="30"/>
    </row>
    <row r="593" spans="2:36" x14ac:dyDescent="0.2">
      <c r="B593" s="30" t="s">
        <v>10719</v>
      </c>
      <c r="C593" s="30">
        <v>2011</v>
      </c>
      <c r="D593" s="30" t="s">
        <v>7130</v>
      </c>
      <c r="E593" s="30" t="s">
        <v>7111</v>
      </c>
      <c r="F593" s="30">
        <v>100</v>
      </c>
      <c r="G593" s="30">
        <v>216</v>
      </c>
      <c r="H593" s="30">
        <v>14</v>
      </c>
      <c r="I593" s="30">
        <v>56</v>
      </c>
      <c r="J593" s="30">
        <v>12</v>
      </c>
      <c r="K593" s="30">
        <v>1</v>
      </c>
      <c r="L593" s="30">
        <v>0</v>
      </c>
      <c r="M593" s="30">
        <v>19</v>
      </c>
      <c r="N593" s="30">
        <v>4</v>
      </c>
      <c r="O593" s="30">
        <v>2</v>
      </c>
      <c r="P593" s="30">
        <v>11</v>
      </c>
      <c r="Q593" s="30">
        <v>44</v>
      </c>
      <c r="AJ593" s="30"/>
    </row>
    <row r="594" spans="2:36" x14ac:dyDescent="0.2">
      <c r="B594" s="30" t="s">
        <v>10870</v>
      </c>
      <c r="C594" s="30">
        <v>2011</v>
      </c>
      <c r="D594" s="30" t="s">
        <v>7133</v>
      </c>
      <c r="E594" s="30" t="s">
        <v>7111</v>
      </c>
      <c r="F594" s="30">
        <v>56</v>
      </c>
      <c r="G594" s="30">
        <v>216</v>
      </c>
      <c r="H594" s="30">
        <v>17</v>
      </c>
      <c r="I594" s="30">
        <v>55</v>
      </c>
      <c r="J594" s="30">
        <v>11</v>
      </c>
      <c r="K594" s="30">
        <v>0</v>
      </c>
      <c r="L594" s="30">
        <v>2</v>
      </c>
      <c r="M594" s="30">
        <v>15</v>
      </c>
      <c r="N594" s="30">
        <v>0</v>
      </c>
      <c r="O594" s="30">
        <v>0</v>
      </c>
      <c r="P594" s="30">
        <v>8</v>
      </c>
      <c r="Q594" s="30">
        <v>17</v>
      </c>
      <c r="AJ594" s="30"/>
    </row>
    <row r="595" spans="2:36" x14ac:dyDescent="0.2">
      <c r="B595" s="30" t="s">
        <v>10840</v>
      </c>
      <c r="C595" s="30">
        <v>2011</v>
      </c>
      <c r="D595" s="30" t="s">
        <v>7128</v>
      </c>
      <c r="E595" s="30" t="s">
        <v>7113</v>
      </c>
      <c r="F595" s="30">
        <v>62</v>
      </c>
      <c r="G595" s="30">
        <v>217</v>
      </c>
      <c r="H595" s="30">
        <v>21</v>
      </c>
      <c r="I595" s="30">
        <v>47</v>
      </c>
      <c r="J595" s="30">
        <v>11</v>
      </c>
      <c r="K595" s="30">
        <v>1</v>
      </c>
      <c r="L595" s="30">
        <v>1</v>
      </c>
      <c r="M595" s="30">
        <v>16</v>
      </c>
      <c r="N595" s="30">
        <v>7</v>
      </c>
      <c r="O595" s="30">
        <v>2</v>
      </c>
      <c r="P595" s="30">
        <v>8</v>
      </c>
      <c r="Q595" s="30">
        <v>32</v>
      </c>
      <c r="AJ595" s="30"/>
    </row>
    <row r="596" spans="2:36" x14ac:dyDescent="0.2">
      <c r="B596" s="30" t="s">
        <v>10828</v>
      </c>
      <c r="C596" s="30">
        <v>2011</v>
      </c>
      <c r="D596" s="30" t="s">
        <v>7130</v>
      </c>
      <c r="E596" s="30" t="s">
        <v>7111</v>
      </c>
      <c r="F596" s="30">
        <v>77</v>
      </c>
      <c r="G596" s="30">
        <v>218</v>
      </c>
      <c r="H596" s="30">
        <v>17</v>
      </c>
      <c r="I596" s="30">
        <v>66</v>
      </c>
      <c r="J596" s="30">
        <v>12</v>
      </c>
      <c r="K596" s="30">
        <v>1</v>
      </c>
      <c r="L596" s="30">
        <v>8</v>
      </c>
      <c r="M596" s="30">
        <v>30</v>
      </c>
      <c r="N596" s="30">
        <v>0</v>
      </c>
      <c r="O596" s="30">
        <v>1</v>
      </c>
      <c r="P596" s="30">
        <v>16</v>
      </c>
      <c r="Q596" s="30">
        <v>35</v>
      </c>
      <c r="AJ596" s="30"/>
    </row>
    <row r="597" spans="2:36" x14ac:dyDescent="0.2">
      <c r="B597" s="30" t="s">
        <v>10868</v>
      </c>
      <c r="C597" s="30">
        <v>2011</v>
      </c>
      <c r="D597" s="30" t="s">
        <v>7118</v>
      </c>
      <c r="E597" s="30" t="s">
        <v>7111</v>
      </c>
      <c r="F597" s="30">
        <v>77</v>
      </c>
      <c r="G597" s="30">
        <v>218</v>
      </c>
      <c r="H597" s="30">
        <v>30</v>
      </c>
      <c r="I597" s="30">
        <v>46</v>
      </c>
      <c r="J597" s="30">
        <v>8</v>
      </c>
      <c r="K597" s="30">
        <v>0</v>
      </c>
      <c r="L597" s="30">
        <v>11</v>
      </c>
      <c r="M597" s="30">
        <v>31</v>
      </c>
      <c r="N597" s="30">
        <v>5</v>
      </c>
      <c r="O597" s="30">
        <v>3</v>
      </c>
      <c r="P597" s="30">
        <v>38</v>
      </c>
      <c r="Q597" s="30">
        <v>74</v>
      </c>
      <c r="AJ597" s="30"/>
    </row>
    <row r="598" spans="2:36" x14ac:dyDescent="0.2">
      <c r="B598" s="30" t="s">
        <v>10966</v>
      </c>
      <c r="C598" s="30">
        <v>2011</v>
      </c>
      <c r="D598" s="30" t="s">
        <v>7120</v>
      </c>
      <c r="E598" s="30" t="s">
        <v>7113</v>
      </c>
      <c r="F598" s="30">
        <v>78</v>
      </c>
      <c r="G598" s="30">
        <v>219</v>
      </c>
      <c r="H598" s="30">
        <v>34</v>
      </c>
      <c r="I598" s="30">
        <v>55</v>
      </c>
      <c r="J598" s="30">
        <v>13</v>
      </c>
      <c r="K598" s="30">
        <v>0</v>
      </c>
      <c r="L598" s="30">
        <v>7</v>
      </c>
      <c r="M598" s="30">
        <v>28</v>
      </c>
      <c r="N598" s="30">
        <v>5</v>
      </c>
      <c r="O598" s="30">
        <v>2</v>
      </c>
      <c r="P598" s="30">
        <v>11</v>
      </c>
      <c r="Q598" s="30">
        <v>36</v>
      </c>
      <c r="AJ598" s="30"/>
    </row>
    <row r="599" spans="2:36" x14ac:dyDescent="0.2">
      <c r="B599" s="30" t="s">
        <v>10833</v>
      </c>
      <c r="C599" s="30">
        <v>2011</v>
      </c>
      <c r="D599" s="30" t="s">
        <v>7124</v>
      </c>
      <c r="E599" s="30" t="s">
        <v>7111</v>
      </c>
      <c r="F599" s="30">
        <v>62</v>
      </c>
      <c r="G599" s="30">
        <v>219</v>
      </c>
      <c r="H599" s="30">
        <v>24</v>
      </c>
      <c r="I599" s="30">
        <v>60</v>
      </c>
      <c r="J599" s="30">
        <v>12</v>
      </c>
      <c r="K599" s="30">
        <v>1</v>
      </c>
      <c r="L599" s="30">
        <v>5</v>
      </c>
      <c r="M599" s="30">
        <v>46</v>
      </c>
      <c r="N599" s="30">
        <v>2</v>
      </c>
      <c r="O599" s="30">
        <v>1</v>
      </c>
      <c r="P599" s="30">
        <v>21</v>
      </c>
      <c r="Q599" s="30">
        <v>35</v>
      </c>
      <c r="AJ599" s="30"/>
    </row>
    <row r="600" spans="2:36" x14ac:dyDescent="0.2">
      <c r="B600" s="30" t="s">
        <v>10659</v>
      </c>
      <c r="C600" s="30">
        <v>2011</v>
      </c>
      <c r="D600" s="30" t="s">
        <v>7133</v>
      </c>
      <c r="E600" s="30" t="s">
        <v>7111</v>
      </c>
      <c r="F600" s="30">
        <v>85</v>
      </c>
      <c r="G600" s="30">
        <v>220</v>
      </c>
      <c r="H600" s="30">
        <v>22</v>
      </c>
      <c r="I600" s="30">
        <v>50</v>
      </c>
      <c r="J600" s="30">
        <v>15</v>
      </c>
      <c r="K600" s="30">
        <v>3</v>
      </c>
      <c r="L600" s="30">
        <v>4</v>
      </c>
      <c r="M600" s="30">
        <v>21</v>
      </c>
      <c r="N600" s="30">
        <v>5</v>
      </c>
      <c r="O600" s="30">
        <v>1</v>
      </c>
      <c r="P600" s="30">
        <v>25</v>
      </c>
      <c r="Q600" s="30">
        <v>48</v>
      </c>
      <c r="AJ600" s="30"/>
    </row>
    <row r="601" spans="2:36" x14ac:dyDescent="0.2">
      <c r="B601" s="30" t="s">
        <v>10609</v>
      </c>
      <c r="C601" s="30">
        <v>2011</v>
      </c>
      <c r="D601" s="30" t="s">
        <v>7122</v>
      </c>
      <c r="E601" s="30" t="s">
        <v>7111</v>
      </c>
      <c r="F601" s="30">
        <v>57</v>
      </c>
      <c r="G601" s="30">
        <v>221</v>
      </c>
      <c r="H601" s="30">
        <v>26</v>
      </c>
      <c r="I601" s="30">
        <v>61</v>
      </c>
      <c r="J601" s="30">
        <v>10</v>
      </c>
      <c r="K601" s="30">
        <v>1</v>
      </c>
      <c r="L601" s="30">
        <v>2</v>
      </c>
      <c r="M601" s="30">
        <v>12</v>
      </c>
      <c r="N601" s="30">
        <v>7</v>
      </c>
      <c r="O601" s="30">
        <v>3</v>
      </c>
      <c r="P601" s="30">
        <v>5</v>
      </c>
      <c r="Q601" s="30">
        <v>29</v>
      </c>
      <c r="AJ601" s="30"/>
    </row>
    <row r="602" spans="2:36" x14ac:dyDescent="0.2">
      <c r="B602" s="30" t="s">
        <v>10967</v>
      </c>
      <c r="C602" s="30">
        <v>2011</v>
      </c>
      <c r="D602" s="30" t="s">
        <v>7125</v>
      </c>
      <c r="E602" s="30" t="s">
        <v>7113</v>
      </c>
      <c r="F602" s="30">
        <v>68</v>
      </c>
      <c r="G602" s="30">
        <v>221</v>
      </c>
      <c r="H602" s="30">
        <v>14</v>
      </c>
      <c r="I602" s="30">
        <v>50</v>
      </c>
      <c r="J602" s="30">
        <v>5</v>
      </c>
      <c r="K602" s="30">
        <v>0</v>
      </c>
      <c r="L602" s="30">
        <v>0</v>
      </c>
      <c r="M602" s="30">
        <v>19</v>
      </c>
      <c r="N602" s="30">
        <v>2</v>
      </c>
      <c r="O602" s="30">
        <v>4</v>
      </c>
      <c r="P602" s="30">
        <v>15</v>
      </c>
      <c r="Q602" s="30">
        <v>43</v>
      </c>
      <c r="AJ602" s="30"/>
    </row>
    <row r="603" spans="2:36" x14ac:dyDescent="0.2">
      <c r="B603" s="30" t="s">
        <v>10630</v>
      </c>
      <c r="C603" s="30">
        <v>2011</v>
      </c>
      <c r="D603" s="30" t="s">
        <v>7138</v>
      </c>
      <c r="E603" s="30" t="s">
        <v>7113</v>
      </c>
      <c r="F603" s="30">
        <v>87</v>
      </c>
      <c r="G603" s="30">
        <v>221</v>
      </c>
      <c r="H603" s="30">
        <v>23</v>
      </c>
      <c r="I603" s="30">
        <v>39</v>
      </c>
      <c r="J603" s="30">
        <v>3</v>
      </c>
      <c r="K603" s="30">
        <v>0</v>
      </c>
      <c r="L603" s="30">
        <v>11</v>
      </c>
      <c r="M603" s="30">
        <v>22</v>
      </c>
      <c r="N603" s="30">
        <v>0</v>
      </c>
      <c r="O603" s="30">
        <v>0</v>
      </c>
      <c r="P603" s="30">
        <v>19</v>
      </c>
      <c r="Q603" s="30">
        <v>79</v>
      </c>
      <c r="AJ603" s="30"/>
    </row>
    <row r="604" spans="2:36" x14ac:dyDescent="0.2">
      <c r="B604" s="30" t="s">
        <v>10628</v>
      </c>
      <c r="C604" s="30">
        <v>2011</v>
      </c>
      <c r="D604" s="30" t="s">
        <v>7123</v>
      </c>
      <c r="E604" s="30" t="s">
        <v>7113</v>
      </c>
      <c r="F604" s="30">
        <v>72</v>
      </c>
      <c r="G604" s="30">
        <v>222</v>
      </c>
      <c r="H604" s="30">
        <v>17</v>
      </c>
      <c r="I604" s="30">
        <v>55</v>
      </c>
      <c r="J604" s="30">
        <v>11</v>
      </c>
      <c r="K604" s="30">
        <v>0</v>
      </c>
      <c r="L604" s="30">
        <v>3</v>
      </c>
      <c r="M604" s="30">
        <v>24</v>
      </c>
      <c r="N604" s="30">
        <v>0</v>
      </c>
      <c r="O604" s="30">
        <v>0</v>
      </c>
      <c r="P604" s="30">
        <v>12</v>
      </c>
      <c r="Q604" s="30">
        <v>24</v>
      </c>
      <c r="AJ604" s="30"/>
    </row>
    <row r="605" spans="2:36" x14ac:dyDescent="0.2">
      <c r="B605" s="30" t="s">
        <v>10530</v>
      </c>
      <c r="C605" s="30">
        <v>2011</v>
      </c>
      <c r="D605" s="30" t="s">
        <v>7115</v>
      </c>
      <c r="E605" s="30" t="s">
        <v>7113</v>
      </c>
      <c r="F605" s="30">
        <v>68</v>
      </c>
      <c r="G605" s="30">
        <v>222</v>
      </c>
      <c r="H605" s="30">
        <v>32</v>
      </c>
      <c r="I605" s="30">
        <v>49</v>
      </c>
      <c r="J605" s="30">
        <v>10</v>
      </c>
      <c r="K605" s="30">
        <v>1</v>
      </c>
      <c r="L605" s="30">
        <v>11</v>
      </c>
      <c r="M605" s="30">
        <v>36</v>
      </c>
      <c r="N605" s="30">
        <v>0</v>
      </c>
      <c r="O605" s="30">
        <v>0</v>
      </c>
      <c r="P605" s="30">
        <v>21</v>
      </c>
      <c r="Q605" s="30">
        <v>67</v>
      </c>
      <c r="AJ605" s="30"/>
    </row>
    <row r="606" spans="2:36" x14ac:dyDescent="0.2">
      <c r="B606" s="30" t="s">
        <v>10724</v>
      </c>
      <c r="C606" s="30">
        <v>2011</v>
      </c>
      <c r="D606" s="30" t="s">
        <v>7119</v>
      </c>
      <c r="E606" s="30" t="s">
        <v>7113</v>
      </c>
      <c r="F606" s="30">
        <v>76</v>
      </c>
      <c r="G606" s="30">
        <v>223</v>
      </c>
      <c r="H606" s="30">
        <v>29</v>
      </c>
      <c r="I606" s="30">
        <v>58</v>
      </c>
      <c r="J606" s="30">
        <v>17</v>
      </c>
      <c r="K606" s="30">
        <v>0</v>
      </c>
      <c r="L606" s="30">
        <v>11</v>
      </c>
      <c r="M606" s="30">
        <v>47</v>
      </c>
      <c r="N606" s="30">
        <v>0</v>
      </c>
      <c r="O606" s="30">
        <v>1</v>
      </c>
      <c r="P606" s="30">
        <v>19</v>
      </c>
      <c r="Q606" s="30">
        <v>56</v>
      </c>
      <c r="AJ606" s="30"/>
    </row>
    <row r="607" spans="2:36" x14ac:dyDescent="0.2">
      <c r="B607" s="30" t="s">
        <v>10968</v>
      </c>
      <c r="C607" s="30">
        <v>2011</v>
      </c>
      <c r="D607" s="30" t="s">
        <v>7124</v>
      </c>
      <c r="E607" s="30" t="s">
        <v>7111</v>
      </c>
      <c r="F607" s="30">
        <v>56</v>
      </c>
      <c r="G607" s="30">
        <v>224</v>
      </c>
      <c r="H607" s="30">
        <v>34</v>
      </c>
      <c r="I607" s="30">
        <v>68</v>
      </c>
      <c r="J607" s="30">
        <v>9</v>
      </c>
      <c r="K607" s="30">
        <v>2</v>
      </c>
      <c r="L607" s="30">
        <v>0</v>
      </c>
      <c r="M607" s="30">
        <v>11</v>
      </c>
      <c r="N607" s="30">
        <v>24</v>
      </c>
      <c r="O607" s="30">
        <v>7</v>
      </c>
      <c r="P607" s="30">
        <v>7</v>
      </c>
      <c r="Q607" s="30">
        <v>27</v>
      </c>
      <c r="AJ607" s="30"/>
    </row>
    <row r="608" spans="2:36" x14ac:dyDescent="0.2">
      <c r="B608" s="30" t="s">
        <v>10801</v>
      </c>
      <c r="C608" s="30">
        <v>2011</v>
      </c>
      <c r="D608" s="30" t="s">
        <v>7132</v>
      </c>
      <c r="E608" s="30" t="s">
        <v>7113</v>
      </c>
      <c r="F608" s="30">
        <v>67</v>
      </c>
      <c r="G608" s="30">
        <v>225</v>
      </c>
      <c r="H608" s="30">
        <v>19</v>
      </c>
      <c r="I608" s="30">
        <v>48</v>
      </c>
      <c r="J608" s="30">
        <v>15</v>
      </c>
      <c r="K608" s="30">
        <v>1</v>
      </c>
      <c r="L608" s="30">
        <v>3</v>
      </c>
      <c r="M608" s="30">
        <v>23</v>
      </c>
      <c r="N608" s="30">
        <v>0</v>
      </c>
      <c r="O608" s="30">
        <v>0</v>
      </c>
      <c r="P608" s="30">
        <v>44</v>
      </c>
      <c r="Q608" s="30">
        <v>87</v>
      </c>
      <c r="AJ608" s="30"/>
    </row>
    <row r="609" spans="2:36" x14ac:dyDescent="0.2">
      <c r="B609" s="30" t="s">
        <v>10635</v>
      </c>
      <c r="C609" s="30">
        <v>2011</v>
      </c>
      <c r="D609" s="30" t="s">
        <v>7112</v>
      </c>
      <c r="E609" s="30" t="s">
        <v>7111</v>
      </c>
      <c r="F609" s="30">
        <v>53</v>
      </c>
      <c r="G609" s="30">
        <v>227</v>
      </c>
      <c r="H609" s="30">
        <v>30</v>
      </c>
      <c r="I609" s="30">
        <v>63</v>
      </c>
      <c r="J609" s="30">
        <v>8</v>
      </c>
      <c r="K609" s="30">
        <v>3</v>
      </c>
      <c r="L609" s="30">
        <v>1</v>
      </c>
      <c r="M609" s="30">
        <v>18</v>
      </c>
      <c r="N609" s="30">
        <v>22</v>
      </c>
      <c r="O609" s="30">
        <v>7</v>
      </c>
      <c r="P609" s="30">
        <v>15</v>
      </c>
      <c r="Q609" s="30">
        <v>50</v>
      </c>
      <c r="AJ609" s="30"/>
    </row>
    <row r="610" spans="2:36" x14ac:dyDescent="0.2">
      <c r="B610" s="30" t="s">
        <v>10779</v>
      </c>
      <c r="C610" s="30">
        <v>2011</v>
      </c>
      <c r="D610" s="30" t="s">
        <v>7127</v>
      </c>
      <c r="E610" s="30" t="s">
        <v>7111</v>
      </c>
      <c r="F610" s="30">
        <v>78</v>
      </c>
      <c r="G610" s="30">
        <v>228</v>
      </c>
      <c r="H610" s="30">
        <v>19</v>
      </c>
      <c r="I610" s="30">
        <v>61</v>
      </c>
      <c r="J610" s="30">
        <v>13</v>
      </c>
      <c r="K610" s="30">
        <v>0</v>
      </c>
      <c r="L610" s="30">
        <v>2</v>
      </c>
      <c r="M610" s="30">
        <v>19</v>
      </c>
      <c r="N610" s="30">
        <v>0</v>
      </c>
      <c r="O610" s="30">
        <v>0</v>
      </c>
      <c r="P610" s="30">
        <v>15</v>
      </c>
      <c r="Q610" s="30">
        <v>38</v>
      </c>
      <c r="AJ610" s="30"/>
    </row>
    <row r="611" spans="2:36" x14ac:dyDescent="0.2">
      <c r="B611" s="30" t="s">
        <v>10683</v>
      </c>
      <c r="C611" s="30">
        <v>2011</v>
      </c>
      <c r="D611" s="30" t="s">
        <v>7117</v>
      </c>
      <c r="E611" s="30" t="s">
        <v>7111</v>
      </c>
      <c r="F611" s="30">
        <v>121</v>
      </c>
      <c r="G611" s="30">
        <v>230</v>
      </c>
      <c r="H611" s="30">
        <v>21</v>
      </c>
      <c r="I611" s="30">
        <v>61</v>
      </c>
      <c r="J611" s="30">
        <v>11</v>
      </c>
      <c r="K611" s="30">
        <v>4</v>
      </c>
      <c r="L611" s="30">
        <v>5</v>
      </c>
      <c r="M611" s="30">
        <v>26</v>
      </c>
      <c r="N611" s="30">
        <v>1</v>
      </c>
      <c r="O611" s="30">
        <v>0</v>
      </c>
      <c r="P611" s="30">
        <v>12</v>
      </c>
      <c r="Q611" s="30">
        <v>31</v>
      </c>
      <c r="AJ611" s="30"/>
    </row>
    <row r="612" spans="2:36" x14ac:dyDescent="0.2">
      <c r="B612" s="30" t="s">
        <v>10767</v>
      </c>
      <c r="C612" s="30">
        <v>2011</v>
      </c>
      <c r="D612" s="30" t="s">
        <v>7099</v>
      </c>
      <c r="E612" s="30" t="s">
        <v>7111</v>
      </c>
      <c r="F612" s="30">
        <v>94</v>
      </c>
      <c r="G612" s="30">
        <v>231</v>
      </c>
      <c r="H612" s="30">
        <v>37</v>
      </c>
      <c r="I612" s="30">
        <v>52</v>
      </c>
      <c r="J612" s="30">
        <v>11</v>
      </c>
      <c r="K612" s="30">
        <v>3</v>
      </c>
      <c r="L612" s="30">
        <v>8</v>
      </c>
      <c r="M612" s="30">
        <v>24</v>
      </c>
      <c r="N612" s="30">
        <v>16</v>
      </c>
      <c r="O612" s="30">
        <v>2</v>
      </c>
      <c r="P612" s="30">
        <v>15</v>
      </c>
      <c r="Q612" s="30">
        <v>64</v>
      </c>
      <c r="AJ612" s="30"/>
    </row>
    <row r="613" spans="2:36" x14ac:dyDescent="0.2">
      <c r="B613" s="30" t="s">
        <v>10549</v>
      </c>
      <c r="C613" s="30">
        <v>2011</v>
      </c>
      <c r="D613" s="30" t="s">
        <v>7130</v>
      </c>
      <c r="E613" s="30" t="s">
        <v>7111</v>
      </c>
      <c r="F613" s="30">
        <v>121</v>
      </c>
      <c r="G613" s="30">
        <v>232</v>
      </c>
      <c r="H613" s="30">
        <v>30</v>
      </c>
      <c r="I613" s="30">
        <v>59</v>
      </c>
      <c r="J613" s="30">
        <v>6</v>
      </c>
      <c r="K613" s="30">
        <v>5</v>
      </c>
      <c r="L613" s="30">
        <v>2</v>
      </c>
      <c r="M613" s="30">
        <v>20</v>
      </c>
      <c r="N613" s="30">
        <v>16</v>
      </c>
      <c r="O613" s="30">
        <v>6</v>
      </c>
      <c r="P613" s="30">
        <v>13</v>
      </c>
      <c r="Q613" s="30">
        <v>57</v>
      </c>
      <c r="AJ613" s="30"/>
    </row>
    <row r="614" spans="2:36" x14ac:dyDescent="0.2">
      <c r="B614" s="30" t="s">
        <v>10788</v>
      </c>
      <c r="C614" s="30">
        <v>2011</v>
      </c>
      <c r="D614" s="30" t="s">
        <v>7099</v>
      </c>
      <c r="E614" s="30" t="s">
        <v>7111</v>
      </c>
      <c r="F614" s="30">
        <v>104</v>
      </c>
      <c r="G614" s="30">
        <v>233</v>
      </c>
      <c r="H614" s="30">
        <v>18</v>
      </c>
      <c r="I614" s="30">
        <v>63</v>
      </c>
      <c r="J614" s="30">
        <v>13</v>
      </c>
      <c r="K614" s="30">
        <v>1</v>
      </c>
      <c r="L614" s="30">
        <v>3</v>
      </c>
      <c r="M614" s="30">
        <v>31</v>
      </c>
      <c r="N614" s="30">
        <v>3</v>
      </c>
      <c r="O614" s="30">
        <v>0</v>
      </c>
      <c r="P614" s="30">
        <v>21</v>
      </c>
      <c r="Q614" s="30">
        <v>27</v>
      </c>
      <c r="AJ614" s="30"/>
    </row>
    <row r="615" spans="2:36" x14ac:dyDescent="0.2">
      <c r="B615" s="30" t="s">
        <v>10591</v>
      </c>
      <c r="C615" s="30">
        <v>2011</v>
      </c>
      <c r="D615" s="30" t="s">
        <v>7125</v>
      </c>
      <c r="E615" s="30" t="s">
        <v>7113</v>
      </c>
      <c r="F615" s="30">
        <v>93</v>
      </c>
      <c r="G615" s="30">
        <v>234</v>
      </c>
      <c r="H615" s="30">
        <v>19</v>
      </c>
      <c r="I615" s="30">
        <v>39</v>
      </c>
      <c r="J615" s="30">
        <v>9</v>
      </c>
      <c r="K615" s="30">
        <v>1</v>
      </c>
      <c r="L615" s="30">
        <v>2</v>
      </c>
      <c r="M615" s="30">
        <v>23</v>
      </c>
      <c r="N615" s="30">
        <v>0</v>
      </c>
      <c r="O615" s="30">
        <v>0</v>
      </c>
      <c r="P615" s="30">
        <v>11</v>
      </c>
      <c r="Q615" s="30">
        <v>42</v>
      </c>
      <c r="AJ615" s="30"/>
    </row>
    <row r="616" spans="2:36" x14ac:dyDescent="0.2">
      <c r="B616" s="30" t="s">
        <v>10799</v>
      </c>
      <c r="C616" s="30">
        <v>2011</v>
      </c>
      <c r="D616" s="30" t="s">
        <v>7130</v>
      </c>
      <c r="E616" s="30" t="s">
        <v>7111</v>
      </c>
      <c r="F616" s="30">
        <v>74</v>
      </c>
      <c r="G616" s="30">
        <v>235</v>
      </c>
      <c r="H616" s="30">
        <v>18</v>
      </c>
      <c r="I616" s="30">
        <v>45</v>
      </c>
      <c r="J616" s="30">
        <v>9</v>
      </c>
      <c r="K616" s="30">
        <v>1</v>
      </c>
      <c r="L616" s="30">
        <v>4</v>
      </c>
      <c r="M616" s="30">
        <v>19</v>
      </c>
      <c r="N616" s="30">
        <v>1</v>
      </c>
      <c r="O616" s="30">
        <v>0</v>
      </c>
      <c r="P616" s="30">
        <v>24</v>
      </c>
      <c r="Q616" s="30">
        <v>80</v>
      </c>
      <c r="AJ616" s="30"/>
    </row>
    <row r="617" spans="2:36" x14ac:dyDescent="0.2">
      <c r="B617" s="30" t="s">
        <v>10882</v>
      </c>
      <c r="C617" s="30">
        <v>2011</v>
      </c>
      <c r="D617" s="30" t="s">
        <v>7128</v>
      </c>
      <c r="E617" s="30" t="s">
        <v>7113</v>
      </c>
      <c r="F617" s="30">
        <v>67</v>
      </c>
      <c r="G617" s="30">
        <v>236</v>
      </c>
      <c r="H617" s="30">
        <v>27</v>
      </c>
      <c r="I617" s="30">
        <v>50</v>
      </c>
      <c r="J617" s="30">
        <v>13</v>
      </c>
      <c r="K617" s="30">
        <v>0</v>
      </c>
      <c r="L617" s="30">
        <v>0</v>
      </c>
      <c r="M617" s="30">
        <v>21</v>
      </c>
      <c r="N617" s="30">
        <v>2</v>
      </c>
      <c r="O617" s="30">
        <v>1</v>
      </c>
      <c r="P617" s="30">
        <v>39</v>
      </c>
      <c r="Q617" s="30">
        <v>47</v>
      </c>
      <c r="AJ617" s="30"/>
    </row>
    <row r="618" spans="2:36" x14ac:dyDescent="0.2">
      <c r="B618" s="30" t="s">
        <v>10758</v>
      </c>
      <c r="C618" s="30">
        <v>2011</v>
      </c>
      <c r="D618" s="30" t="s">
        <v>7112</v>
      </c>
      <c r="E618" s="30" t="s">
        <v>7111</v>
      </c>
      <c r="F618" s="30">
        <v>117</v>
      </c>
      <c r="G618" s="30">
        <v>236</v>
      </c>
      <c r="H618" s="30">
        <v>24</v>
      </c>
      <c r="I618" s="30">
        <v>55</v>
      </c>
      <c r="J618" s="30">
        <v>10</v>
      </c>
      <c r="K618" s="30">
        <v>0</v>
      </c>
      <c r="L618" s="30">
        <v>10</v>
      </c>
      <c r="M618" s="30">
        <v>28</v>
      </c>
      <c r="N618" s="30">
        <v>0</v>
      </c>
      <c r="O618" s="30">
        <v>1</v>
      </c>
      <c r="P618" s="30">
        <v>26</v>
      </c>
      <c r="Q618" s="30">
        <v>71</v>
      </c>
      <c r="AJ618" s="30"/>
    </row>
    <row r="619" spans="2:36" x14ac:dyDescent="0.2">
      <c r="B619" s="30" t="s">
        <v>10722</v>
      </c>
      <c r="C619" s="30">
        <v>2011</v>
      </c>
      <c r="D619" s="30" t="s">
        <v>7130</v>
      </c>
      <c r="E619" s="30" t="s">
        <v>7111</v>
      </c>
      <c r="F619" s="30">
        <v>99</v>
      </c>
      <c r="G619" s="30">
        <v>236</v>
      </c>
      <c r="H619" s="30">
        <v>25</v>
      </c>
      <c r="I619" s="30">
        <v>52</v>
      </c>
      <c r="J619" s="30">
        <v>9</v>
      </c>
      <c r="K619" s="30">
        <v>0</v>
      </c>
      <c r="L619" s="30">
        <v>7</v>
      </c>
      <c r="M619" s="30">
        <v>31</v>
      </c>
      <c r="N619" s="30">
        <v>0</v>
      </c>
      <c r="O619" s="30">
        <v>0</v>
      </c>
      <c r="P619" s="30">
        <v>19</v>
      </c>
      <c r="Q619" s="30">
        <v>65</v>
      </c>
      <c r="AJ619" s="30"/>
    </row>
    <row r="620" spans="2:36" x14ac:dyDescent="0.2">
      <c r="B620" s="30" t="s">
        <v>10806</v>
      </c>
      <c r="C620" s="30">
        <v>2011</v>
      </c>
      <c r="D620" s="30" t="s">
        <v>7119</v>
      </c>
      <c r="E620" s="30" t="s">
        <v>7113</v>
      </c>
      <c r="F620" s="30">
        <v>59</v>
      </c>
      <c r="G620" s="30">
        <v>237</v>
      </c>
      <c r="H620" s="30">
        <v>26</v>
      </c>
      <c r="I620" s="30">
        <v>59</v>
      </c>
      <c r="J620" s="30">
        <v>12</v>
      </c>
      <c r="K620" s="30">
        <v>1</v>
      </c>
      <c r="L620" s="30">
        <v>5</v>
      </c>
      <c r="M620" s="30">
        <v>22</v>
      </c>
      <c r="N620" s="30">
        <v>2</v>
      </c>
      <c r="O620" s="30">
        <v>4</v>
      </c>
      <c r="P620" s="30">
        <v>15</v>
      </c>
      <c r="Q620" s="30">
        <v>53</v>
      </c>
      <c r="AJ620" s="30"/>
    </row>
    <row r="621" spans="2:36" x14ac:dyDescent="0.2">
      <c r="B621" s="30" t="s">
        <v>10555</v>
      </c>
      <c r="C621" s="30">
        <v>2011</v>
      </c>
      <c r="D621" s="30" t="s">
        <v>7122</v>
      </c>
      <c r="E621" s="30" t="s">
        <v>7111</v>
      </c>
      <c r="F621" s="30">
        <v>93</v>
      </c>
      <c r="G621" s="30">
        <v>238</v>
      </c>
      <c r="H621" s="30">
        <v>30</v>
      </c>
      <c r="I621" s="30">
        <v>70</v>
      </c>
      <c r="J621" s="30">
        <v>8</v>
      </c>
      <c r="K621" s="30">
        <v>2</v>
      </c>
      <c r="L621" s="30">
        <v>1</v>
      </c>
      <c r="M621" s="30">
        <v>16</v>
      </c>
      <c r="N621" s="30">
        <v>31</v>
      </c>
      <c r="O621" s="30">
        <v>6</v>
      </c>
      <c r="P621" s="30">
        <v>10</v>
      </c>
      <c r="Q621" s="30">
        <v>24</v>
      </c>
      <c r="AJ621" s="30"/>
    </row>
    <row r="622" spans="2:36" x14ac:dyDescent="0.2">
      <c r="B622" s="30" t="s">
        <v>10838</v>
      </c>
      <c r="C622" s="30">
        <v>2011</v>
      </c>
      <c r="D622" s="30" t="s">
        <v>7133</v>
      </c>
      <c r="E622" s="30" t="s">
        <v>7111</v>
      </c>
      <c r="F622" s="30">
        <v>60</v>
      </c>
      <c r="G622" s="30">
        <v>239</v>
      </c>
      <c r="H622" s="30">
        <v>21</v>
      </c>
      <c r="I622" s="30">
        <v>69</v>
      </c>
      <c r="J622" s="30">
        <v>15</v>
      </c>
      <c r="K622" s="30">
        <v>1</v>
      </c>
      <c r="L622" s="30">
        <v>3</v>
      </c>
      <c r="M622" s="30">
        <v>24</v>
      </c>
      <c r="N622" s="30">
        <v>0</v>
      </c>
      <c r="O622" s="30">
        <v>1</v>
      </c>
      <c r="P622" s="30">
        <v>13</v>
      </c>
      <c r="Q622" s="30">
        <v>35</v>
      </c>
      <c r="AJ622" s="30"/>
    </row>
    <row r="623" spans="2:36" x14ac:dyDescent="0.2">
      <c r="B623" s="30" t="s">
        <v>10721</v>
      </c>
      <c r="C623" s="30">
        <v>2011</v>
      </c>
      <c r="D623" s="30" t="s">
        <v>7127</v>
      </c>
      <c r="E623" s="30" t="s">
        <v>7111</v>
      </c>
      <c r="F623" s="30">
        <v>126</v>
      </c>
      <c r="G623" s="30">
        <v>240</v>
      </c>
      <c r="H623" s="30">
        <v>36</v>
      </c>
      <c r="I623" s="30">
        <v>59</v>
      </c>
      <c r="J623" s="30">
        <v>11</v>
      </c>
      <c r="K623" s="30">
        <v>0</v>
      </c>
      <c r="L623" s="30">
        <v>2</v>
      </c>
      <c r="M623" s="30">
        <v>23</v>
      </c>
      <c r="N623" s="30">
        <v>5</v>
      </c>
      <c r="O623" s="30">
        <v>4</v>
      </c>
      <c r="P623" s="30">
        <v>36</v>
      </c>
      <c r="Q623" s="30">
        <v>62</v>
      </c>
      <c r="AJ623" s="30"/>
    </row>
    <row r="624" spans="2:36" x14ac:dyDescent="0.2">
      <c r="B624" s="30" t="s">
        <v>10745</v>
      </c>
      <c r="C624" s="30">
        <v>2011</v>
      </c>
      <c r="D624" s="30" t="s">
        <v>7119</v>
      </c>
      <c r="E624" s="30" t="s">
        <v>7113</v>
      </c>
      <c r="F624" s="30">
        <v>79</v>
      </c>
      <c r="G624" s="30">
        <v>243</v>
      </c>
      <c r="H624" s="30">
        <v>26</v>
      </c>
      <c r="I624" s="30">
        <v>56</v>
      </c>
      <c r="J624" s="30">
        <v>9</v>
      </c>
      <c r="K624" s="30">
        <v>2</v>
      </c>
      <c r="L624" s="30">
        <v>1</v>
      </c>
      <c r="M624" s="30">
        <v>19</v>
      </c>
      <c r="N624" s="30">
        <v>4</v>
      </c>
      <c r="O624" s="30">
        <v>2</v>
      </c>
      <c r="P624" s="30">
        <v>24</v>
      </c>
      <c r="Q624" s="30">
        <v>68</v>
      </c>
      <c r="AJ624" s="30"/>
    </row>
    <row r="625" spans="2:36" x14ac:dyDescent="0.2">
      <c r="B625" s="30" t="s">
        <v>10695</v>
      </c>
      <c r="C625" s="30">
        <v>2011</v>
      </c>
      <c r="D625" s="30" t="s">
        <v>7118</v>
      </c>
      <c r="E625" s="30" t="s">
        <v>7111</v>
      </c>
      <c r="F625" s="30">
        <v>102</v>
      </c>
      <c r="G625" s="30">
        <v>245</v>
      </c>
      <c r="H625" s="30">
        <v>33</v>
      </c>
      <c r="I625" s="30">
        <v>65</v>
      </c>
      <c r="J625" s="30">
        <v>8</v>
      </c>
      <c r="K625" s="30">
        <v>2</v>
      </c>
      <c r="L625" s="30">
        <v>8</v>
      </c>
      <c r="M625" s="30">
        <v>33</v>
      </c>
      <c r="N625" s="30">
        <v>3</v>
      </c>
      <c r="O625" s="30">
        <v>4</v>
      </c>
      <c r="P625" s="30">
        <v>18</v>
      </c>
      <c r="Q625" s="30">
        <v>36</v>
      </c>
      <c r="AJ625" s="30"/>
    </row>
    <row r="626" spans="2:36" x14ac:dyDescent="0.2">
      <c r="B626" s="30" t="s">
        <v>10792</v>
      </c>
      <c r="C626" s="30">
        <v>2011</v>
      </c>
      <c r="D626" s="30" t="s">
        <v>7138</v>
      </c>
      <c r="E626" s="30" t="s">
        <v>7113</v>
      </c>
      <c r="F626" s="30">
        <v>89</v>
      </c>
      <c r="G626" s="30">
        <v>246</v>
      </c>
      <c r="H626" s="30">
        <v>26</v>
      </c>
      <c r="I626" s="30">
        <v>55</v>
      </c>
      <c r="J626" s="30">
        <v>15</v>
      </c>
      <c r="K626" s="30">
        <v>1</v>
      </c>
      <c r="L626" s="30">
        <v>5</v>
      </c>
      <c r="M626" s="30">
        <v>27</v>
      </c>
      <c r="N626" s="30">
        <v>1</v>
      </c>
      <c r="O626" s="30">
        <v>2</v>
      </c>
      <c r="P626" s="30">
        <v>25</v>
      </c>
      <c r="Q626" s="30">
        <v>36</v>
      </c>
      <c r="AJ626" s="30"/>
    </row>
    <row r="627" spans="2:36" x14ac:dyDescent="0.2">
      <c r="B627" s="30" t="s">
        <v>10699</v>
      </c>
      <c r="C627" s="30">
        <v>2011</v>
      </c>
      <c r="D627" s="30" t="s">
        <v>7117</v>
      </c>
      <c r="E627" s="30" t="s">
        <v>7111</v>
      </c>
      <c r="F627" s="30">
        <v>111</v>
      </c>
      <c r="G627" s="30">
        <v>246</v>
      </c>
      <c r="H627" s="30">
        <v>33</v>
      </c>
      <c r="I627" s="30">
        <v>76</v>
      </c>
      <c r="J627" s="30">
        <v>22</v>
      </c>
      <c r="K627" s="30">
        <v>1</v>
      </c>
      <c r="L627" s="30">
        <v>5</v>
      </c>
      <c r="M627" s="30">
        <v>28</v>
      </c>
      <c r="N627" s="30">
        <v>2</v>
      </c>
      <c r="O627" s="30">
        <v>1</v>
      </c>
      <c r="P627" s="30">
        <v>5</v>
      </c>
      <c r="Q627" s="30">
        <v>63</v>
      </c>
      <c r="AJ627" s="30"/>
    </row>
    <row r="628" spans="2:36" x14ac:dyDescent="0.2">
      <c r="B628" s="30" t="s">
        <v>10684</v>
      </c>
      <c r="C628" s="30">
        <v>2011</v>
      </c>
      <c r="D628" s="30" t="s">
        <v>7131</v>
      </c>
      <c r="E628" s="30" t="s">
        <v>7111</v>
      </c>
      <c r="F628" s="30">
        <v>102</v>
      </c>
      <c r="G628" s="30">
        <v>247</v>
      </c>
      <c r="H628" s="30">
        <v>18</v>
      </c>
      <c r="I628" s="30">
        <v>53</v>
      </c>
      <c r="J628" s="30">
        <v>10</v>
      </c>
      <c r="K628" s="30">
        <v>2</v>
      </c>
      <c r="L628" s="30">
        <v>1</v>
      </c>
      <c r="M628" s="30">
        <v>32</v>
      </c>
      <c r="N628" s="30">
        <v>1</v>
      </c>
      <c r="O628" s="30">
        <v>2</v>
      </c>
      <c r="P628" s="30">
        <v>13</v>
      </c>
      <c r="Q628" s="30">
        <v>37</v>
      </c>
      <c r="AJ628" s="30"/>
    </row>
    <row r="629" spans="2:36" x14ac:dyDescent="0.2">
      <c r="B629" s="30" t="s">
        <v>10969</v>
      </c>
      <c r="C629" s="30">
        <v>2011</v>
      </c>
      <c r="D629" s="30" t="s">
        <v>7131</v>
      </c>
      <c r="E629" s="30" t="s">
        <v>7111</v>
      </c>
      <c r="F629" s="30">
        <v>76</v>
      </c>
      <c r="G629" s="30">
        <v>247</v>
      </c>
      <c r="H629" s="30">
        <v>33</v>
      </c>
      <c r="I629" s="30">
        <v>77</v>
      </c>
      <c r="J629" s="30">
        <v>22</v>
      </c>
      <c r="K629" s="30">
        <v>2</v>
      </c>
      <c r="L629" s="30">
        <v>5</v>
      </c>
      <c r="M629" s="30">
        <v>44</v>
      </c>
      <c r="N629" s="30">
        <v>9</v>
      </c>
      <c r="O629" s="30">
        <v>2</v>
      </c>
      <c r="P629" s="30">
        <v>22</v>
      </c>
      <c r="Q629" s="30">
        <v>43</v>
      </c>
      <c r="AJ629" s="30"/>
    </row>
    <row r="630" spans="2:36" x14ac:dyDescent="0.2">
      <c r="B630" s="30" t="s">
        <v>10970</v>
      </c>
      <c r="C630" s="30">
        <v>2011</v>
      </c>
      <c r="D630" s="30" t="s">
        <v>7138</v>
      </c>
      <c r="E630" s="30" t="s">
        <v>7113</v>
      </c>
      <c r="F630" s="30">
        <v>63</v>
      </c>
      <c r="G630" s="30">
        <v>247</v>
      </c>
      <c r="H630" s="30">
        <v>44</v>
      </c>
      <c r="I630" s="30">
        <v>64</v>
      </c>
      <c r="J630" s="30">
        <v>9</v>
      </c>
      <c r="K630" s="30">
        <v>4</v>
      </c>
      <c r="L630" s="30">
        <v>10</v>
      </c>
      <c r="M630" s="30">
        <v>25</v>
      </c>
      <c r="N630" s="30">
        <v>20</v>
      </c>
      <c r="O630" s="30">
        <v>6</v>
      </c>
      <c r="P630" s="30">
        <v>31</v>
      </c>
      <c r="Q630" s="30">
        <v>59</v>
      </c>
      <c r="AJ630" s="30"/>
    </row>
    <row r="631" spans="2:36" x14ac:dyDescent="0.2">
      <c r="B631" s="30" t="s">
        <v>10703</v>
      </c>
      <c r="C631" s="30">
        <v>2011</v>
      </c>
      <c r="D631" s="30" t="s">
        <v>7139</v>
      </c>
      <c r="E631" s="30" t="s">
        <v>7113</v>
      </c>
      <c r="F631" s="30">
        <v>93</v>
      </c>
      <c r="G631" s="30">
        <v>247</v>
      </c>
      <c r="H631" s="30">
        <v>18</v>
      </c>
      <c r="I631" s="30">
        <v>43</v>
      </c>
      <c r="J631" s="30">
        <v>12</v>
      </c>
      <c r="K631" s="30">
        <v>0</v>
      </c>
      <c r="L631" s="30">
        <v>3</v>
      </c>
      <c r="M631" s="30">
        <v>22</v>
      </c>
      <c r="N631" s="30">
        <v>1</v>
      </c>
      <c r="O631" s="30">
        <v>2</v>
      </c>
      <c r="P631" s="30">
        <v>15</v>
      </c>
      <c r="Q631" s="30">
        <v>75</v>
      </c>
      <c r="AJ631" s="30"/>
    </row>
    <row r="632" spans="2:36" x14ac:dyDescent="0.2">
      <c r="B632" s="30" t="s">
        <v>10833</v>
      </c>
      <c r="C632" s="30">
        <v>2011</v>
      </c>
      <c r="D632" s="30" t="s">
        <v>7136</v>
      </c>
      <c r="E632" s="30" t="s">
        <v>7113</v>
      </c>
      <c r="F632" s="30">
        <v>70</v>
      </c>
      <c r="G632" s="30">
        <v>247</v>
      </c>
      <c r="H632" s="30">
        <v>22</v>
      </c>
      <c r="I632" s="30">
        <v>60</v>
      </c>
      <c r="J632" s="30">
        <v>11</v>
      </c>
      <c r="K632" s="30">
        <v>0</v>
      </c>
      <c r="L632" s="30">
        <v>6</v>
      </c>
      <c r="M632" s="30">
        <v>28</v>
      </c>
      <c r="N632" s="30">
        <v>3</v>
      </c>
      <c r="O632" s="30">
        <v>2</v>
      </c>
      <c r="P632" s="30">
        <v>22</v>
      </c>
      <c r="Q632" s="30">
        <v>41</v>
      </c>
      <c r="AJ632" s="30"/>
    </row>
    <row r="633" spans="2:36" x14ac:dyDescent="0.2">
      <c r="B633" s="30" t="s">
        <v>10858</v>
      </c>
      <c r="C633" s="30">
        <v>2011</v>
      </c>
      <c r="D633" s="30" t="s">
        <v>7115</v>
      </c>
      <c r="E633" s="30" t="s">
        <v>7113</v>
      </c>
      <c r="F633" s="30">
        <v>81</v>
      </c>
      <c r="G633" s="30">
        <v>248</v>
      </c>
      <c r="H633" s="30">
        <v>23</v>
      </c>
      <c r="I633" s="30">
        <v>55</v>
      </c>
      <c r="J633" s="30">
        <v>6</v>
      </c>
      <c r="K633" s="30">
        <v>1</v>
      </c>
      <c r="L633" s="30">
        <v>4</v>
      </c>
      <c r="M633" s="30">
        <v>22</v>
      </c>
      <c r="N633" s="30">
        <v>0</v>
      </c>
      <c r="O633" s="30">
        <v>1</v>
      </c>
      <c r="P633" s="30">
        <v>33</v>
      </c>
      <c r="Q633" s="30">
        <v>58</v>
      </c>
      <c r="AJ633" s="30"/>
    </row>
    <row r="634" spans="2:36" x14ac:dyDescent="0.2">
      <c r="B634" s="30" t="s">
        <v>10775</v>
      </c>
      <c r="C634" s="30">
        <v>2011</v>
      </c>
      <c r="D634" s="30" t="s">
        <v>7138</v>
      </c>
      <c r="E634" s="30" t="s">
        <v>7113</v>
      </c>
      <c r="F634" s="30">
        <v>92</v>
      </c>
      <c r="G634" s="30">
        <v>249</v>
      </c>
      <c r="H634" s="30">
        <v>18</v>
      </c>
      <c r="I634" s="30">
        <v>48</v>
      </c>
      <c r="J634" s="30">
        <v>4</v>
      </c>
      <c r="K634" s="30">
        <v>0</v>
      </c>
      <c r="L634" s="30">
        <v>1</v>
      </c>
      <c r="M634" s="30">
        <v>15</v>
      </c>
      <c r="N634" s="30">
        <v>3</v>
      </c>
      <c r="O634" s="30">
        <v>1</v>
      </c>
      <c r="P634" s="30">
        <v>10</v>
      </c>
      <c r="Q634" s="30">
        <v>63</v>
      </c>
      <c r="AJ634" s="30"/>
    </row>
    <row r="635" spans="2:36" x14ac:dyDescent="0.2">
      <c r="B635" s="30" t="s">
        <v>10679</v>
      </c>
      <c r="C635" s="30">
        <v>2011</v>
      </c>
      <c r="D635" s="30" t="s">
        <v>7129</v>
      </c>
      <c r="E635" s="30" t="s">
        <v>7111</v>
      </c>
      <c r="F635" s="30">
        <v>100</v>
      </c>
      <c r="G635" s="30">
        <v>250</v>
      </c>
      <c r="H635" s="30">
        <v>24</v>
      </c>
      <c r="I635" s="30">
        <v>61</v>
      </c>
      <c r="J635" s="30">
        <v>10</v>
      </c>
      <c r="K635" s="30">
        <v>1</v>
      </c>
      <c r="L635" s="30">
        <v>6</v>
      </c>
      <c r="M635" s="30">
        <v>34</v>
      </c>
      <c r="N635" s="30">
        <v>4</v>
      </c>
      <c r="O635" s="30">
        <v>4</v>
      </c>
      <c r="P635" s="30">
        <v>33</v>
      </c>
      <c r="Q635" s="30">
        <v>42</v>
      </c>
      <c r="AJ635" s="30"/>
    </row>
    <row r="636" spans="2:36" x14ac:dyDescent="0.2">
      <c r="B636" s="30" t="s">
        <v>10855</v>
      </c>
      <c r="C636" s="30">
        <v>2011</v>
      </c>
      <c r="D636" s="30" t="s">
        <v>7118</v>
      </c>
      <c r="E636" s="30" t="s">
        <v>7111</v>
      </c>
      <c r="F636" s="30">
        <v>65</v>
      </c>
      <c r="G636" s="30">
        <v>252</v>
      </c>
      <c r="H636" s="30">
        <v>31</v>
      </c>
      <c r="I636" s="30">
        <v>61</v>
      </c>
      <c r="J636" s="30">
        <v>20</v>
      </c>
      <c r="K636" s="30">
        <v>2</v>
      </c>
      <c r="L636" s="30">
        <v>5</v>
      </c>
      <c r="M636" s="30">
        <v>36</v>
      </c>
      <c r="N636" s="30">
        <v>1</v>
      </c>
      <c r="O636" s="30">
        <v>0</v>
      </c>
      <c r="P636" s="30">
        <v>10</v>
      </c>
      <c r="Q636" s="30">
        <v>36</v>
      </c>
      <c r="AJ636" s="30"/>
    </row>
    <row r="637" spans="2:36" x14ac:dyDescent="0.2">
      <c r="B637" s="30" t="s">
        <v>10971</v>
      </c>
      <c r="C637" s="30">
        <v>2011</v>
      </c>
      <c r="D637" s="30" t="s">
        <v>7115</v>
      </c>
      <c r="E637" s="30" t="s">
        <v>7113</v>
      </c>
      <c r="F637" s="30">
        <v>87</v>
      </c>
      <c r="G637" s="30">
        <v>254</v>
      </c>
      <c r="H637" s="30">
        <v>41</v>
      </c>
      <c r="I637" s="30">
        <v>71</v>
      </c>
      <c r="J637" s="30">
        <v>18</v>
      </c>
      <c r="K637" s="30">
        <v>3</v>
      </c>
      <c r="L637" s="30">
        <v>7</v>
      </c>
      <c r="M637" s="30">
        <v>28</v>
      </c>
      <c r="N637" s="30">
        <v>1</v>
      </c>
      <c r="O637" s="30">
        <v>2</v>
      </c>
      <c r="P637" s="30">
        <v>19</v>
      </c>
      <c r="Q637" s="30">
        <v>50</v>
      </c>
      <c r="AJ637" s="30"/>
    </row>
    <row r="638" spans="2:36" x14ac:dyDescent="0.2">
      <c r="B638" s="30" t="s">
        <v>10972</v>
      </c>
      <c r="C638" s="30">
        <v>2011</v>
      </c>
      <c r="D638" s="30" t="s">
        <v>7135</v>
      </c>
      <c r="E638" s="30" t="s">
        <v>7113</v>
      </c>
      <c r="F638" s="30">
        <v>83</v>
      </c>
      <c r="G638" s="30">
        <v>256</v>
      </c>
      <c r="H638" s="30">
        <v>37</v>
      </c>
      <c r="I638" s="30">
        <v>77</v>
      </c>
      <c r="J638" s="30">
        <v>11</v>
      </c>
      <c r="K638" s="30">
        <v>3</v>
      </c>
      <c r="L638" s="30">
        <v>5</v>
      </c>
      <c r="M638" s="30">
        <v>27</v>
      </c>
      <c r="N638" s="30">
        <v>10</v>
      </c>
      <c r="O638" s="30">
        <v>5</v>
      </c>
      <c r="P638" s="30">
        <v>10</v>
      </c>
      <c r="Q638" s="30">
        <v>30</v>
      </c>
      <c r="AJ638" s="30"/>
    </row>
    <row r="639" spans="2:36" x14ac:dyDescent="0.2">
      <c r="B639" s="30" t="s">
        <v>10728</v>
      </c>
      <c r="C639" s="30">
        <v>2011</v>
      </c>
      <c r="D639" s="30" t="s">
        <v>7120</v>
      </c>
      <c r="E639" s="30" t="s">
        <v>7113</v>
      </c>
      <c r="F639" s="30">
        <v>113</v>
      </c>
      <c r="G639" s="30">
        <v>257</v>
      </c>
      <c r="H639" s="30">
        <v>35</v>
      </c>
      <c r="I639" s="30">
        <v>63</v>
      </c>
      <c r="J639" s="30">
        <v>8</v>
      </c>
      <c r="K639" s="30">
        <v>3</v>
      </c>
      <c r="L639" s="30">
        <v>7</v>
      </c>
      <c r="M639" s="30">
        <v>28</v>
      </c>
      <c r="N639" s="30">
        <v>2</v>
      </c>
      <c r="O639" s="30">
        <v>1</v>
      </c>
      <c r="P639" s="30">
        <v>14</v>
      </c>
      <c r="Q639" s="30">
        <v>32</v>
      </c>
      <c r="AJ639" s="30"/>
    </row>
    <row r="640" spans="2:36" x14ac:dyDescent="0.2">
      <c r="B640" s="30" t="s">
        <v>10784</v>
      </c>
      <c r="C640" s="30">
        <v>2011</v>
      </c>
      <c r="D640" s="30" t="s">
        <v>7120</v>
      </c>
      <c r="E640" s="30" t="s">
        <v>7113</v>
      </c>
      <c r="F640" s="30">
        <v>101</v>
      </c>
      <c r="G640" s="30">
        <v>258</v>
      </c>
      <c r="H640" s="30">
        <v>29</v>
      </c>
      <c r="I640" s="30">
        <v>67</v>
      </c>
      <c r="J640" s="30">
        <v>11</v>
      </c>
      <c r="K640" s="30">
        <v>3</v>
      </c>
      <c r="L640" s="30">
        <v>5</v>
      </c>
      <c r="M640" s="30">
        <v>30</v>
      </c>
      <c r="N640" s="30">
        <v>0</v>
      </c>
      <c r="O640" s="30">
        <v>0</v>
      </c>
      <c r="P640" s="30">
        <v>17</v>
      </c>
      <c r="Q640" s="30">
        <v>38</v>
      </c>
      <c r="AJ640" s="30"/>
    </row>
    <row r="641" spans="2:36" x14ac:dyDescent="0.2">
      <c r="B641" s="30" t="s">
        <v>10746</v>
      </c>
      <c r="C641" s="30">
        <v>2011</v>
      </c>
      <c r="D641" s="30" t="s">
        <v>7122</v>
      </c>
      <c r="E641" s="30" t="s">
        <v>7111</v>
      </c>
      <c r="F641" s="30">
        <v>79</v>
      </c>
      <c r="G641" s="30">
        <v>262</v>
      </c>
      <c r="H641" s="30">
        <v>22</v>
      </c>
      <c r="I641" s="30">
        <v>63</v>
      </c>
      <c r="J641" s="30">
        <v>12</v>
      </c>
      <c r="K641" s="30">
        <v>1</v>
      </c>
      <c r="L641" s="30">
        <v>2</v>
      </c>
      <c r="M641" s="30">
        <v>25</v>
      </c>
      <c r="N641" s="30">
        <v>1</v>
      </c>
      <c r="O641" s="30">
        <v>0</v>
      </c>
      <c r="P641" s="30">
        <v>6</v>
      </c>
      <c r="Q641" s="30">
        <v>53</v>
      </c>
      <c r="AJ641" s="30"/>
    </row>
    <row r="642" spans="2:36" x14ac:dyDescent="0.2">
      <c r="B642" s="30" t="s">
        <v>10840</v>
      </c>
      <c r="C642" s="30">
        <v>2011</v>
      </c>
      <c r="D642" s="30" t="s">
        <v>7094</v>
      </c>
      <c r="E642" s="30" t="s">
        <v>7111</v>
      </c>
      <c r="F642" s="30">
        <v>70</v>
      </c>
      <c r="G642" s="30">
        <v>263</v>
      </c>
      <c r="H642" s="30">
        <v>34</v>
      </c>
      <c r="I642" s="30">
        <v>72</v>
      </c>
      <c r="J642" s="30">
        <v>13</v>
      </c>
      <c r="K642" s="30">
        <v>0</v>
      </c>
      <c r="L642" s="30">
        <v>6</v>
      </c>
      <c r="M642" s="30">
        <v>25</v>
      </c>
      <c r="N642" s="30">
        <v>7</v>
      </c>
      <c r="O642" s="30">
        <v>3</v>
      </c>
      <c r="P642" s="30">
        <v>14</v>
      </c>
      <c r="Q642" s="30">
        <v>43</v>
      </c>
      <c r="AJ642" s="30"/>
    </row>
    <row r="643" spans="2:36" x14ac:dyDescent="0.2">
      <c r="B643" s="30" t="s">
        <v>10772</v>
      </c>
      <c r="C643" s="30">
        <v>2011</v>
      </c>
      <c r="D643" s="30" t="s">
        <v>7125</v>
      </c>
      <c r="E643" s="30" t="s">
        <v>7113</v>
      </c>
      <c r="F643" s="30">
        <v>69</v>
      </c>
      <c r="G643" s="30">
        <v>264</v>
      </c>
      <c r="H643" s="30">
        <v>19</v>
      </c>
      <c r="I643" s="30">
        <v>60</v>
      </c>
      <c r="J643" s="30">
        <v>16</v>
      </c>
      <c r="K643" s="30">
        <v>0</v>
      </c>
      <c r="L643" s="30">
        <v>4</v>
      </c>
      <c r="M643" s="30">
        <v>30</v>
      </c>
      <c r="N643" s="30">
        <v>0</v>
      </c>
      <c r="O643" s="30">
        <v>0</v>
      </c>
      <c r="P643" s="30">
        <v>19</v>
      </c>
      <c r="Q643" s="30">
        <v>44</v>
      </c>
      <c r="AJ643" s="30"/>
    </row>
    <row r="644" spans="2:36" x14ac:dyDescent="0.2">
      <c r="B644" s="30" t="s">
        <v>10776</v>
      </c>
      <c r="C644" s="30">
        <v>2011</v>
      </c>
      <c r="D644" s="30" t="s">
        <v>7128</v>
      </c>
      <c r="E644" s="30" t="s">
        <v>7113</v>
      </c>
      <c r="F644" s="30">
        <v>108</v>
      </c>
      <c r="G644" s="30">
        <v>264</v>
      </c>
      <c r="H644" s="30">
        <v>34</v>
      </c>
      <c r="I644" s="30">
        <v>70</v>
      </c>
      <c r="J644" s="30">
        <v>11</v>
      </c>
      <c r="K644" s="30">
        <v>3</v>
      </c>
      <c r="L644" s="30">
        <v>1</v>
      </c>
      <c r="M644" s="30">
        <v>25</v>
      </c>
      <c r="N644" s="30">
        <v>1</v>
      </c>
      <c r="O644" s="30">
        <v>1</v>
      </c>
      <c r="P644" s="30">
        <v>33</v>
      </c>
      <c r="Q644" s="30">
        <v>48</v>
      </c>
      <c r="AJ644" s="30"/>
    </row>
    <row r="645" spans="2:36" x14ac:dyDescent="0.2">
      <c r="B645" s="30" t="s">
        <v>10701</v>
      </c>
      <c r="C645" s="30">
        <v>2011</v>
      </c>
      <c r="D645" s="30" t="s">
        <v>7118</v>
      </c>
      <c r="E645" s="30" t="s">
        <v>7111</v>
      </c>
      <c r="F645" s="30">
        <v>91</v>
      </c>
      <c r="G645" s="30">
        <v>266</v>
      </c>
      <c r="H645" s="30">
        <v>27</v>
      </c>
      <c r="I645" s="30">
        <v>71</v>
      </c>
      <c r="J645" s="30">
        <v>6</v>
      </c>
      <c r="K645" s="30">
        <v>0</v>
      </c>
      <c r="L645" s="30">
        <v>6</v>
      </c>
      <c r="M645" s="30">
        <v>31</v>
      </c>
      <c r="N645" s="30">
        <v>0</v>
      </c>
      <c r="O645" s="30">
        <v>0</v>
      </c>
      <c r="P645" s="30">
        <v>35</v>
      </c>
      <c r="Q645" s="30">
        <v>32</v>
      </c>
      <c r="AJ645" s="30"/>
    </row>
    <row r="646" spans="2:36" x14ac:dyDescent="0.2">
      <c r="B646" s="30" t="s">
        <v>10973</v>
      </c>
      <c r="C646" s="30">
        <v>2011</v>
      </c>
      <c r="D646" s="30" t="s">
        <v>7129</v>
      </c>
      <c r="E646" s="30" t="s">
        <v>7111</v>
      </c>
      <c r="F646" s="30">
        <v>104</v>
      </c>
      <c r="G646" s="30">
        <v>267</v>
      </c>
      <c r="H646" s="30">
        <v>37</v>
      </c>
      <c r="I646" s="30">
        <v>73</v>
      </c>
      <c r="J646" s="30">
        <v>17</v>
      </c>
      <c r="K646" s="30">
        <v>1</v>
      </c>
      <c r="L646" s="30">
        <v>15</v>
      </c>
      <c r="M646" s="30">
        <v>49</v>
      </c>
      <c r="N646" s="30">
        <v>8</v>
      </c>
      <c r="O646" s="30">
        <v>3</v>
      </c>
      <c r="P646" s="30">
        <v>26</v>
      </c>
      <c r="Q646" s="30">
        <v>55</v>
      </c>
      <c r="AJ646" s="30"/>
    </row>
    <row r="647" spans="2:36" x14ac:dyDescent="0.2">
      <c r="B647" s="30" t="s">
        <v>10731</v>
      </c>
      <c r="C647" s="30">
        <v>2011</v>
      </c>
      <c r="D647" s="30" t="s">
        <v>7112</v>
      </c>
      <c r="E647" s="30" t="s">
        <v>7111</v>
      </c>
      <c r="F647" s="30">
        <v>81</v>
      </c>
      <c r="G647" s="30">
        <v>267</v>
      </c>
      <c r="H647" s="30">
        <v>35</v>
      </c>
      <c r="I647" s="30">
        <v>61</v>
      </c>
      <c r="J647" s="30">
        <v>12</v>
      </c>
      <c r="K647" s="30">
        <v>2</v>
      </c>
      <c r="L647" s="30">
        <v>4</v>
      </c>
      <c r="M647" s="30">
        <v>16</v>
      </c>
      <c r="N647" s="30">
        <v>4</v>
      </c>
      <c r="O647" s="30">
        <v>2</v>
      </c>
      <c r="P647" s="30">
        <v>44</v>
      </c>
      <c r="Q647" s="30">
        <v>52</v>
      </c>
      <c r="AJ647" s="30"/>
    </row>
    <row r="648" spans="2:36" x14ac:dyDescent="0.2">
      <c r="B648" s="30" t="s">
        <v>10541</v>
      </c>
      <c r="C648" s="30">
        <v>2011</v>
      </c>
      <c r="D648" s="30" t="s">
        <v>7114</v>
      </c>
      <c r="E648" s="30" t="s">
        <v>7113</v>
      </c>
      <c r="F648" s="30">
        <v>87</v>
      </c>
      <c r="G648" s="30">
        <v>267</v>
      </c>
      <c r="H648" s="30">
        <v>40</v>
      </c>
      <c r="I648" s="30">
        <v>66</v>
      </c>
      <c r="J648" s="30">
        <v>10</v>
      </c>
      <c r="K648" s="30">
        <v>3</v>
      </c>
      <c r="L648" s="30">
        <v>13</v>
      </c>
      <c r="M648" s="30">
        <v>45</v>
      </c>
      <c r="N648" s="30">
        <v>7</v>
      </c>
      <c r="O648" s="30">
        <v>2</v>
      </c>
      <c r="P648" s="30">
        <v>28</v>
      </c>
      <c r="Q648" s="30">
        <v>57</v>
      </c>
      <c r="AJ648" s="30"/>
    </row>
    <row r="649" spans="2:36" x14ac:dyDescent="0.2">
      <c r="B649" s="30" t="s">
        <v>10577</v>
      </c>
      <c r="C649" s="30">
        <v>2011</v>
      </c>
      <c r="D649" s="30" t="s">
        <v>7119</v>
      </c>
      <c r="E649" s="30" t="s">
        <v>7113</v>
      </c>
      <c r="F649" s="30">
        <v>71</v>
      </c>
      <c r="G649" s="30">
        <v>268</v>
      </c>
      <c r="H649" s="30">
        <v>34</v>
      </c>
      <c r="I649" s="30">
        <v>60</v>
      </c>
      <c r="J649" s="30">
        <v>21</v>
      </c>
      <c r="K649" s="30">
        <v>1</v>
      </c>
      <c r="L649" s="30">
        <v>10</v>
      </c>
      <c r="M649" s="30">
        <v>32</v>
      </c>
      <c r="N649" s="30">
        <v>0</v>
      </c>
      <c r="O649" s="30">
        <v>2</v>
      </c>
      <c r="P649" s="30">
        <v>18</v>
      </c>
      <c r="Q649" s="30">
        <v>85</v>
      </c>
      <c r="AJ649" s="30"/>
    </row>
    <row r="650" spans="2:36" x14ac:dyDescent="0.2">
      <c r="B650" s="30" t="s">
        <v>10804</v>
      </c>
      <c r="C650" s="30">
        <v>2011</v>
      </c>
      <c r="D650" s="30" t="s">
        <v>7121</v>
      </c>
      <c r="E650" s="30" t="s">
        <v>7111</v>
      </c>
      <c r="F650" s="30">
        <v>65</v>
      </c>
      <c r="G650" s="30">
        <v>269</v>
      </c>
      <c r="H650" s="30">
        <v>33</v>
      </c>
      <c r="I650" s="30">
        <v>62</v>
      </c>
      <c r="J650" s="30">
        <v>20</v>
      </c>
      <c r="K650" s="30">
        <v>1</v>
      </c>
      <c r="L650" s="30">
        <v>5</v>
      </c>
      <c r="M650" s="30">
        <v>22</v>
      </c>
      <c r="N650" s="30">
        <v>7</v>
      </c>
      <c r="O650" s="30">
        <v>6</v>
      </c>
      <c r="P650" s="30">
        <v>22</v>
      </c>
      <c r="Q650" s="30">
        <v>49</v>
      </c>
      <c r="AJ650" s="30"/>
    </row>
    <row r="651" spans="2:36" x14ac:dyDescent="0.2">
      <c r="B651" s="30" t="s">
        <v>10869</v>
      </c>
      <c r="C651" s="30">
        <v>2011</v>
      </c>
      <c r="D651" s="30" t="s">
        <v>7120</v>
      </c>
      <c r="E651" s="30" t="s">
        <v>7113</v>
      </c>
      <c r="F651" s="30">
        <v>102</v>
      </c>
      <c r="G651" s="30">
        <v>269</v>
      </c>
      <c r="H651" s="30">
        <v>29</v>
      </c>
      <c r="I651" s="30">
        <v>53</v>
      </c>
      <c r="J651" s="30">
        <v>10</v>
      </c>
      <c r="K651" s="30">
        <v>2</v>
      </c>
      <c r="L651" s="30">
        <v>3</v>
      </c>
      <c r="M651" s="30">
        <v>23</v>
      </c>
      <c r="N651" s="30">
        <v>1</v>
      </c>
      <c r="O651" s="30">
        <v>1</v>
      </c>
      <c r="P651" s="30">
        <v>24</v>
      </c>
      <c r="Q651" s="30">
        <v>74</v>
      </c>
      <c r="AJ651" s="30"/>
    </row>
    <row r="652" spans="2:36" x14ac:dyDescent="0.2">
      <c r="B652" s="30" t="s">
        <v>10872</v>
      </c>
      <c r="C652" s="30">
        <v>2011</v>
      </c>
      <c r="D652" s="30" t="s">
        <v>7124</v>
      </c>
      <c r="E652" s="30" t="s">
        <v>7111</v>
      </c>
      <c r="F652" s="30">
        <v>77</v>
      </c>
      <c r="G652" s="30">
        <v>270</v>
      </c>
      <c r="H652" s="30">
        <v>21</v>
      </c>
      <c r="I652" s="30">
        <v>55</v>
      </c>
      <c r="J652" s="30">
        <v>12</v>
      </c>
      <c r="K652" s="30">
        <v>0</v>
      </c>
      <c r="L652" s="30">
        <v>4</v>
      </c>
      <c r="M652" s="30">
        <v>28</v>
      </c>
      <c r="N652" s="30">
        <v>2</v>
      </c>
      <c r="O652" s="30">
        <v>0</v>
      </c>
      <c r="P652" s="30">
        <v>17</v>
      </c>
      <c r="Q652" s="30">
        <v>60</v>
      </c>
      <c r="AJ652" s="30"/>
    </row>
    <row r="653" spans="2:36" x14ac:dyDescent="0.2">
      <c r="B653" s="30" t="s">
        <v>10791</v>
      </c>
      <c r="C653" s="30">
        <v>2011</v>
      </c>
      <c r="D653" s="30" t="s">
        <v>7129</v>
      </c>
      <c r="E653" s="30" t="s">
        <v>7111</v>
      </c>
      <c r="F653" s="30">
        <v>99</v>
      </c>
      <c r="G653" s="30">
        <v>273</v>
      </c>
      <c r="H653" s="30">
        <v>39</v>
      </c>
      <c r="I653" s="30">
        <v>68</v>
      </c>
      <c r="J653" s="30">
        <v>14</v>
      </c>
      <c r="K653" s="30">
        <v>4</v>
      </c>
      <c r="L653" s="30">
        <v>1</v>
      </c>
      <c r="M653" s="30">
        <v>30</v>
      </c>
      <c r="N653" s="30">
        <v>3</v>
      </c>
      <c r="O653" s="30">
        <v>3</v>
      </c>
      <c r="P653" s="30">
        <v>18</v>
      </c>
      <c r="Q653" s="30">
        <v>41</v>
      </c>
      <c r="AJ653" s="30"/>
    </row>
    <row r="654" spans="2:36" x14ac:dyDescent="0.2">
      <c r="B654" s="30" t="s">
        <v>10697</v>
      </c>
      <c r="C654" s="30">
        <v>2011</v>
      </c>
      <c r="D654" s="30" t="s">
        <v>7118</v>
      </c>
      <c r="E654" s="30" t="s">
        <v>7111</v>
      </c>
      <c r="F654" s="30">
        <v>120</v>
      </c>
      <c r="G654" s="30">
        <v>279</v>
      </c>
      <c r="H654" s="30">
        <v>44</v>
      </c>
      <c r="I654" s="30">
        <v>71</v>
      </c>
      <c r="J654" s="30">
        <v>9</v>
      </c>
      <c r="K654" s="30">
        <v>1</v>
      </c>
      <c r="L654" s="30">
        <v>18</v>
      </c>
      <c r="M654" s="30">
        <v>50</v>
      </c>
      <c r="N654" s="30">
        <v>6</v>
      </c>
      <c r="O654" s="30">
        <v>1</v>
      </c>
      <c r="P654" s="30">
        <v>19</v>
      </c>
      <c r="Q654" s="30">
        <v>78</v>
      </c>
      <c r="AJ654" s="30"/>
    </row>
    <row r="655" spans="2:36" x14ac:dyDescent="0.2">
      <c r="B655" s="30" t="s">
        <v>10718</v>
      </c>
      <c r="C655" s="30">
        <v>2011</v>
      </c>
      <c r="D655" s="30" t="s">
        <v>7094</v>
      </c>
      <c r="E655" s="30" t="s">
        <v>7111</v>
      </c>
      <c r="F655" s="30">
        <v>104</v>
      </c>
      <c r="G655" s="30">
        <v>281</v>
      </c>
      <c r="H655" s="30">
        <v>28</v>
      </c>
      <c r="I655" s="30">
        <v>68</v>
      </c>
      <c r="J655" s="30">
        <v>5</v>
      </c>
      <c r="K655" s="30">
        <v>1</v>
      </c>
      <c r="L655" s="30">
        <v>3</v>
      </c>
      <c r="M655" s="30">
        <v>14</v>
      </c>
      <c r="N655" s="30">
        <v>4</v>
      </c>
      <c r="O655" s="30">
        <v>4</v>
      </c>
      <c r="P655" s="30">
        <v>28</v>
      </c>
      <c r="Q655" s="30">
        <v>40</v>
      </c>
      <c r="AJ655" s="30"/>
    </row>
    <row r="656" spans="2:36" x14ac:dyDescent="0.2">
      <c r="B656" s="30" t="s">
        <v>10752</v>
      </c>
      <c r="C656" s="30">
        <v>2011</v>
      </c>
      <c r="D656" s="30" t="s">
        <v>7131</v>
      </c>
      <c r="E656" s="30" t="s">
        <v>7111</v>
      </c>
      <c r="F656" s="30">
        <v>82</v>
      </c>
      <c r="G656" s="30">
        <v>281</v>
      </c>
      <c r="H656" s="30">
        <v>34</v>
      </c>
      <c r="I656" s="30">
        <v>81</v>
      </c>
      <c r="J656" s="30">
        <v>16</v>
      </c>
      <c r="K656" s="30">
        <v>5</v>
      </c>
      <c r="L656" s="30">
        <v>9</v>
      </c>
      <c r="M656" s="30">
        <v>29</v>
      </c>
      <c r="N656" s="30">
        <v>1</v>
      </c>
      <c r="O656" s="30">
        <v>1</v>
      </c>
      <c r="P656" s="30">
        <v>22</v>
      </c>
      <c r="Q656" s="30">
        <v>74</v>
      </c>
      <c r="AJ656" s="30"/>
    </row>
    <row r="657" spans="2:36" x14ac:dyDescent="0.2">
      <c r="B657" s="30" t="s">
        <v>10552</v>
      </c>
      <c r="C657" s="30">
        <v>2011</v>
      </c>
      <c r="D657" s="30" t="s">
        <v>7125</v>
      </c>
      <c r="E657" s="30" t="s">
        <v>7113</v>
      </c>
      <c r="F657" s="30">
        <v>70</v>
      </c>
      <c r="G657" s="30">
        <v>284</v>
      </c>
      <c r="H657" s="30">
        <v>37</v>
      </c>
      <c r="I657" s="30">
        <v>75</v>
      </c>
      <c r="J657" s="30">
        <v>11</v>
      </c>
      <c r="K657" s="30">
        <v>5</v>
      </c>
      <c r="L657" s="30">
        <v>2</v>
      </c>
      <c r="M657" s="30">
        <v>16</v>
      </c>
      <c r="N657" s="30">
        <v>6</v>
      </c>
      <c r="O657" s="30">
        <v>1</v>
      </c>
      <c r="P657" s="30">
        <v>27</v>
      </c>
      <c r="Q657" s="30">
        <v>36</v>
      </c>
      <c r="AJ657" s="30"/>
    </row>
    <row r="658" spans="2:36" x14ac:dyDescent="0.2">
      <c r="B658" s="30" t="s">
        <v>10974</v>
      </c>
      <c r="C658" s="30">
        <v>2011</v>
      </c>
      <c r="D658" s="30" t="s">
        <v>7125</v>
      </c>
      <c r="E658" s="30" t="s">
        <v>7113</v>
      </c>
      <c r="F658" s="30">
        <v>81</v>
      </c>
      <c r="G658" s="30">
        <v>286</v>
      </c>
      <c r="H658" s="30">
        <v>47</v>
      </c>
      <c r="I658" s="30">
        <v>68</v>
      </c>
      <c r="J658" s="30">
        <v>18</v>
      </c>
      <c r="K658" s="30">
        <v>1</v>
      </c>
      <c r="L658" s="30">
        <v>8</v>
      </c>
      <c r="M658" s="30">
        <v>31</v>
      </c>
      <c r="N658" s="30">
        <v>3</v>
      </c>
      <c r="O658" s="30">
        <v>3</v>
      </c>
      <c r="P658" s="30">
        <v>25</v>
      </c>
      <c r="Q658" s="30">
        <v>71</v>
      </c>
      <c r="AJ658" s="30"/>
    </row>
    <row r="659" spans="2:36" x14ac:dyDescent="0.2">
      <c r="B659" s="30" t="s">
        <v>10975</v>
      </c>
      <c r="C659" s="30">
        <v>2011</v>
      </c>
      <c r="D659" s="30" t="s">
        <v>7125</v>
      </c>
      <c r="E659" s="30" t="s">
        <v>7113</v>
      </c>
      <c r="F659" s="30">
        <v>96</v>
      </c>
      <c r="G659" s="30">
        <v>287</v>
      </c>
      <c r="H659" s="30">
        <v>31</v>
      </c>
      <c r="I659" s="30">
        <v>64</v>
      </c>
      <c r="J659" s="30">
        <v>12</v>
      </c>
      <c r="K659" s="30">
        <v>0</v>
      </c>
      <c r="L659" s="30">
        <v>7</v>
      </c>
      <c r="M659" s="30">
        <v>30</v>
      </c>
      <c r="N659" s="30">
        <v>3</v>
      </c>
      <c r="O659" s="30">
        <v>2</v>
      </c>
      <c r="P659" s="30">
        <v>24</v>
      </c>
      <c r="Q659" s="30">
        <v>79</v>
      </c>
      <c r="AJ659" s="30"/>
    </row>
    <row r="660" spans="2:36" x14ac:dyDescent="0.2">
      <c r="B660" s="30" t="s">
        <v>10901</v>
      </c>
      <c r="C660" s="30">
        <v>2011</v>
      </c>
      <c r="D660" s="30" t="s">
        <v>7132</v>
      </c>
      <c r="E660" s="30" t="s">
        <v>7113</v>
      </c>
      <c r="F660" s="30">
        <v>81</v>
      </c>
      <c r="G660" s="30">
        <v>288</v>
      </c>
      <c r="H660" s="30">
        <v>24</v>
      </c>
      <c r="I660" s="30">
        <v>54</v>
      </c>
      <c r="J660" s="30">
        <v>11</v>
      </c>
      <c r="K660" s="30">
        <v>1</v>
      </c>
      <c r="L660" s="30">
        <v>1</v>
      </c>
      <c r="M660" s="30">
        <v>15</v>
      </c>
      <c r="N660" s="30">
        <v>11</v>
      </c>
      <c r="O660" s="30">
        <v>6</v>
      </c>
      <c r="P660" s="30">
        <v>21</v>
      </c>
      <c r="Q660" s="30">
        <v>42</v>
      </c>
      <c r="AJ660" s="30"/>
    </row>
    <row r="661" spans="2:36" x14ac:dyDescent="0.2">
      <c r="B661" s="30" t="s">
        <v>10738</v>
      </c>
      <c r="C661" s="30">
        <v>2011</v>
      </c>
      <c r="D661" s="30" t="s">
        <v>7122</v>
      </c>
      <c r="E661" s="30" t="s">
        <v>7111</v>
      </c>
      <c r="F661" s="30">
        <v>110</v>
      </c>
      <c r="G661" s="30">
        <v>288</v>
      </c>
      <c r="H661" s="30">
        <v>35</v>
      </c>
      <c r="I661" s="30">
        <v>69</v>
      </c>
      <c r="J661" s="30">
        <v>10</v>
      </c>
      <c r="K661" s="30">
        <v>0</v>
      </c>
      <c r="L661" s="30">
        <v>1</v>
      </c>
      <c r="M661" s="30">
        <v>28</v>
      </c>
      <c r="N661" s="30">
        <v>3</v>
      </c>
      <c r="O661" s="30">
        <v>0</v>
      </c>
      <c r="P661" s="30">
        <v>27</v>
      </c>
      <c r="Q661" s="30">
        <v>44</v>
      </c>
      <c r="AJ661" s="30"/>
    </row>
    <row r="662" spans="2:36" x14ac:dyDescent="0.2">
      <c r="B662" s="30" t="s">
        <v>10976</v>
      </c>
      <c r="C662" s="30">
        <v>2011</v>
      </c>
      <c r="D662" s="30" t="s">
        <v>7132</v>
      </c>
      <c r="E662" s="30" t="s">
        <v>7113</v>
      </c>
      <c r="F662" s="30">
        <v>79</v>
      </c>
      <c r="G662" s="30">
        <v>290</v>
      </c>
      <c r="H662" s="30">
        <v>27</v>
      </c>
      <c r="I662" s="30">
        <v>80</v>
      </c>
      <c r="J662" s="30">
        <v>17</v>
      </c>
      <c r="K662" s="30">
        <v>1</v>
      </c>
      <c r="L662" s="30">
        <v>12</v>
      </c>
      <c r="M662" s="30">
        <v>46</v>
      </c>
      <c r="N662" s="30">
        <v>0</v>
      </c>
      <c r="O662" s="30">
        <v>2</v>
      </c>
      <c r="P662" s="30">
        <v>19</v>
      </c>
      <c r="Q662" s="30">
        <v>81</v>
      </c>
      <c r="AJ662" s="30"/>
    </row>
    <row r="663" spans="2:36" x14ac:dyDescent="0.2">
      <c r="B663" s="30" t="s">
        <v>10806</v>
      </c>
      <c r="C663" s="30">
        <v>2011</v>
      </c>
      <c r="D663" s="30" t="s">
        <v>7117</v>
      </c>
      <c r="E663" s="30" t="s">
        <v>7111</v>
      </c>
      <c r="F663" s="30">
        <v>87</v>
      </c>
      <c r="G663" s="30">
        <v>293</v>
      </c>
      <c r="H663" s="30">
        <v>33</v>
      </c>
      <c r="I663" s="30">
        <v>80</v>
      </c>
      <c r="J663" s="30">
        <v>15</v>
      </c>
      <c r="K663" s="30">
        <v>2</v>
      </c>
      <c r="L663" s="30">
        <v>3</v>
      </c>
      <c r="M663" s="30">
        <v>13</v>
      </c>
      <c r="N663" s="30">
        <v>2</v>
      </c>
      <c r="O663" s="30">
        <v>2</v>
      </c>
      <c r="P663" s="30">
        <v>46</v>
      </c>
      <c r="Q663" s="30">
        <v>57</v>
      </c>
      <c r="AJ663" s="30"/>
    </row>
    <row r="664" spans="2:36" x14ac:dyDescent="0.2">
      <c r="B664" s="30" t="s">
        <v>10606</v>
      </c>
      <c r="C664" s="30">
        <v>2011</v>
      </c>
      <c r="D664" s="30" t="s">
        <v>7125</v>
      </c>
      <c r="E664" s="30" t="s">
        <v>7113</v>
      </c>
      <c r="F664" s="30">
        <v>82</v>
      </c>
      <c r="G664" s="30">
        <v>296</v>
      </c>
      <c r="H664" s="30">
        <v>38</v>
      </c>
      <c r="I664" s="30">
        <v>85</v>
      </c>
      <c r="J664" s="30">
        <v>15</v>
      </c>
      <c r="K664" s="30">
        <v>0</v>
      </c>
      <c r="L664" s="30">
        <v>3</v>
      </c>
      <c r="M664" s="30">
        <v>30</v>
      </c>
      <c r="N664" s="30">
        <v>0</v>
      </c>
      <c r="O664" s="30">
        <v>0</v>
      </c>
      <c r="P664" s="30">
        <v>32</v>
      </c>
      <c r="Q664" s="30">
        <v>38</v>
      </c>
      <c r="AJ664" s="30"/>
    </row>
    <row r="665" spans="2:36" x14ac:dyDescent="0.2">
      <c r="B665" s="30" t="s">
        <v>7050</v>
      </c>
      <c r="C665" s="30">
        <v>2011</v>
      </c>
      <c r="D665" s="30" t="s">
        <v>7118</v>
      </c>
      <c r="E665" s="30" t="s">
        <v>7111</v>
      </c>
      <c r="F665" s="30">
        <v>91</v>
      </c>
      <c r="G665" s="30">
        <v>298</v>
      </c>
      <c r="H665" s="30">
        <v>28</v>
      </c>
      <c r="I665" s="30">
        <v>84</v>
      </c>
      <c r="J665" s="30">
        <v>13</v>
      </c>
      <c r="K665" s="30">
        <v>0</v>
      </c>
      <c r="L665" s="30">
        <v>12</v>
      </c>
      <c r="M665" s="30">
        <v>36</v>
      </c>
      <c r="N665" s="30">
        <v>0</v>
      </c>
      <c r="O665" s="30">
        <v>0</v>
      </c>
      <c r="P665" s="30">
        <v>23</v>
      </c>
      <c r="Q665" s="30">
        <v>41</v>
      </c>
      <c r="AJ665" s="30"/>
    </row>
    <row r="666" spans="2:36" x14ac:dyDescent="0.2">
      <c r="B666" s="30" t="s">
        <v>10732</v>
      </c>
      <c r="C666" s="30">
        <v>2011</v>
      </c>
      <c r="D666" s="30" t="s">
        <v>7118</v>
      </c>
      <c r="E666" s="30" t="s">
        <v>7111</v>
      </c>
      <c r="F666" s="30">
        <v>96</v>
      </c>
      <c r="G666" s="30">
        <v>299</v>
      </c>
      <c r="H666" s="30">
        <v>34</v>
      </c>
      <c r="I666" s="30">
        <v>75</v>
      </c>
      <c r="J666" s="30">
        <v>14</v>
      </c>
      <c r="K666" s="30">
        <v>0</v>
      </c>
      <c r="L666" s="30">
        <v>5</v>
      </c>
      <c r="M666" s="30">
        <v>36</v>
      </c>
      <c r="N666" s="30">
        <v>4</v>
      </c>
      <c r="O666" s="30">
        <v>2</v>
      </c>
      <c r="P666" s="30">
        <v>24</v>
      </c>
      <c r="Q666" s="30">
        <v>65</v>
      </c>
      <c r="AJ666" s="30"/>
    </row>
    <row r="667" spans="2:36" x14ac:dyDescent="0.2">
      <c r="B667" s="30" t="s">
        <v>10977</v>
      </c>
      <c r="C667" s="30">
        <v>2011</v>
      </c>
      <c r="D667" s="30" t="s">
        <v>7127</v>
      </c>
      <c r="E667" s="30" t="s">
        <v>7111</v>
      </c>
      <c r="F667" s="30">
        <v>100</v>
      </c>
      <c r="G667" s="30">
        <v>301</v>
      </c>
      <c r="H667" s="30">
        <v>38</v>
      </c>
      <c r="I667" s="30">
        <v>88</v>
      </c>
      <c r="J667" s="30">
        <v>21</v>
      </c>
      <c r="K667" s="30">
        <v>3</v>
      </c>
      <c r="L667" s="30">
        <v>10</v>
      </c>
      <c r="M667" s="30">
        <v>50</v>
      </c>
      <c r="N667" s="30">
        <v>1</v>
      </c>
      <c r="O667" s="30">
        <v>0</v>
      </c>
      <c r="P667" s="30">
        <v>33</v>
      </c>
      <c r="Q667" s="30">
        <v>57</v>
      </c>
      <c r="AJ667" s="30"/>
    </row>
    <row r="668" spans="2:36" x14ac:dyDescent="0.2">
      <c r="B668" s="30" t="s">
        <v>10737</v>
      </c>
      <c r="C668" s="30">
        <v>2011</v>
      </c>
      <c r="D668" s="30" t="s">
        <v>7124</v>
      </c>
      <c r="E668" s="30" t="s">
        <v>7111</v>
      </c>
      <c r="F668" s="30">
        <v>98</v>
      </c>
      <c r="G668" s="30">
        <v>305</v>
      </c>
      <c r="H668" s="30">
        <v>29</v>
      </c>
      <c r="I668" s="30">
        <v>70</v>
      </c>
      <c r="J668" s="30">
        <v>13</v>
      </c>
      <c r="K668" s="30">
        <v>0</v>
      </c>
      <c r="L668" s="30">
        <v>16</v>
      </c>
      <c r="M668" s="30">
        <v>47</v>
      </c>
      <c r="N668" s="30">
        <v>0</v>
      </c>
      <c r="O668" s="30">
        <v>0</v>
      </c>
      <c r="P668" s="30">
        <v>22</v>
      </c>
      <c r="Q668" s="30">
        <v>71</v>
      </c>
      <c r="AJ668" s="30"/>
    </row>
    <row r="669" spans="2:36" x14ac:dyDescent="0.2">
      <c r="B669" s="30" t="s">
        <v>10595</v>
      </c>
      <c r="C669" s="30">
        <v>2011</v>
      </c>
      <c r="D669" s="30" t="s">
        <v>7128</v>
      </c>
      <c r="E669" s="30" t="s">
        <v>7113</v>
      </c>
      <c r="F669" s="30">
        <v>93</v>
      </c>
      <c r="G669" s="30">
        <v>305</v>
      </c>
      <c r="H669" s="30">
        <v>42</v>
      </c>
      <c r="I669" s="30">
        <v>76</v>
      </c>
      <c r="J669" s="30">
        <v>21</v>
      </c>
      <c r="K669" s="30">
        <v>1</v>
      </c>
      <c r="L669" s="30">
        <v>11</v>
      </c>
      <c r="M669" s="30">
        <v>52</v>
      </c>
      <c r="N669" s="30">
        <v>4</v>
      </c>
      <c r="O669" s="30">
        <v>2</v>
      </c>
      <c r="P669" s="30">
        <v>43</v>
      </c>
      <c r="Q669" s="30">
        <v>93</v>
      </c>
      <c r="AJ669" s="30"/>
    </row>
    <row r="670" spans="2:36" x14ac:dyDescent="0.2">
      <c r="B670" s="30" t="s">
        <v>10890</v>
      </c>
      <c r="C670" s="30">
        <v>2011</v>
      </c>
      <c r="D670" s="30" t="s">
        <v>7125</v>
      </c>
      <c r="E670" s="30" t="s">
        <v>7113</v>
      </c>
      <c r="F670" s="30">
        <v>84</v>
      </c>
      <c r="G670" s="30">
        <v>305</v>
      </c>
      <c r="H670" s="30">
        <v>26</v>
      </c>
      <c r="I670" s="30">
        <v>81</v>
      </c>
      <c r="J670" s="30">
        <v>16</v>
      </c>
      <c r="K670" s="30">
        <v>0</v>
      </c>
      <c r="L670" s="30">
        <v>4</v>
      </c>
      <c r="M670" s="30">
        <v>32</v>
      </c>
      <c r="N670" s="30">
        <v>1</v>
      </c>
      <c r="O670" s="30">
        <v>0</v>
      </c>
      <c r="P670" s="30">
        <v>18</v>
      </c>
      <c r="Q670" s="30">
        <v>55</v>
      </c>
      <c r="AJ670" s="30"/>
    </row>
    <row r="671" spans="2:36" x14ac:dyDescent="0.2">
      <c r="B671" s="30" t="s">
        <v>10760</v>
      </c>
      <c r="C671" s="30">
        <v>2011</v>
      </c>
      <c r="D671" s="30" t="s">
        <v>7131</v>
      </c>
      <c r="E671" s="30" t="s">
        <v>7111</v>
      </c>
      <c r="F671" s="30">
        <v>111</v>
      </c>
      <c r="G671" s="30">
        <v>307</v>
      </c>
      <c r="H671" s="30">
        <v>38</v>
      </c>
      <c r="I671" s="30">
        <v>85</v>
      </c>
      <c r="J671" s="30">
        <v>13</v>
      </c>
      <c r="K671" s="30">
        <v>2</v>
      </c>
      <c r="L671" s="30">
        <v>5</v>
      </c>
      <c r="M671" s="30">
        <v>19</v>
      </c>
      <c r="N671" s="30">
        <v>11</v>
      </c>
      <c r="O671" s="30">
        <v>6</v>
      </c>
      <c r="P671" s="30">
        <v>28</v>
      </c>
      <c r="Q671" s="30">
        <v>49</v>
      </c>
      <c r="AJ671" s="30"/>
    </row>
    <row r="672" spans="2:36" x14ac:dyDescent="0.2">
      <c r="B672" s="30" t="s">
        <v>10978</v>
      </c>
      <c r="C672" s="30">
        <v>2011</v>
      </c>
      <c r="D672" s="30" t="s">
        <v>7138</v>
      </c>
      <c r="E672" s="30" t="s">
        <v>7113</v>
      </c>
      <c r="F672" s="30">
        <v>105</v>
      </c>
      <c r="G672" s="30">
        <v>308</v>
      </c>
      <c r="H672" s="30">
        <v>41</v>
      </c>
      <c r="I672" s="30">
        <v>74</v>
      </c>
      <c r="J672" s="30">
        <v>18</v>
      </c>
      <c r="K672" s="30">
        <v>5</v>
      </c>
      <c r="L672" s="30">
        <v>3</v>
      </c>
      <c r="M672" s="30">
        <v>27</v>
      </c>
      <c r="N672" s="30">
        <v>20</v>
      </c>
      <c r="O672" s="30">
        <v>8</v>
      </c>
      <c r="P672" s="30">
        <v>32</v>
      </c>
      <c r="Q672" s="30">
        <v>49</v>
      </c>
      <c r="AJ672" s="30"/>
    </row>
    <row r="673" spans="2:36" x14ac:dyDescent="0.2">
      <c r="B673" s="30" t="s">
        <v>10831</v>
      </c>
      <c r="C673" s="30">
        <v>2011</v>
      </c>
      <c r="D673" s="30" t="s">
        <v>7140</v>
      </c>
      <c r="E673" s="30" t="s">
        <v>7111</v>
      </c>
      <c r="F673" s="30">
        <v>91</v>
      </c>
      <c r="G673" s="30">
        <v>309</v>
      </c>
      <c r="H673" s="30">
        <v>40</v>
      </c>
      <c r="I673" s="30">
        <v>75</v>
      </c>
      <c r="J673" s="30">
        <v>12</v>
      </c>
      <c r="K673" s="30">
        <v>2</v>
      </c>
      <c r="L673" s="30">
        <v>7</v>
      </c>
      <c r="M673" s="30">
        <v>27</v>
      </c>
      <c r="N673" s="30">
        <v>17</v>
      </c>
      <c r="O673" s="30">
        <v>3</v>
      </c>
      <c r="P673" s="30">
        <v>22</v>
      </c>
      <c r="Q673" s="30">
        <v>63</v>
      </c>
      <c r="AJ673" s="30"/>
    </row>
    <row r="674" spans="2:36" x14ac:dyDescent="0.2">
      <c r="B674" s="30" t="s">
        <v>10669</v>
      </c>
      <c r="C674" s="30">
        <v>2011</v>
      </c>
      <c r="D674" s="30" t="s">
        <v>7115</v>
      </c>
      <c r="E674" s="30" t="s">
        <v>7113</v>
      </c>
      <c r="F674" s="30">
        <v>88</v>
      </c>
      <c r="G674" s="30">
        <v>309</v>
      </c>
      <c r="H674" s="30">
        <v>40</v>
      </c>
      <c r="I674" s="30">
        <v>78</v>
      </c>
      <c r="J674" s="30">
        <v>14</v>
      </c>
      <c r="K674" s="30">
        <v>4</v>
      </c>
      <c r="L674" s="30">
        <v>6</v>
      </c>
      <c r="M674" s="30">
        <v>36</v>
      </c>
      <c r="N674" s="30">
        <v>1</v>
      </c>
      <c r="O674" s="30">
        <v>1</v>
      </c>
      <c r="P674" s="30">
        <v>23</v>
      </c>
      <c r="Q674" s="30">
        <v>60</v>
      </c>
      <c r="AJ674" s="30"/>
    </row>
    <row r="675" spans="2:36" x14ac:dyDescent="0.2">
      <c r="B675" s="30" t="s">
        <v>10979</v>
      </c>
      <c r="C675" s="30">
        <v>2011</v>
      </c>
      <c r="D675" s="30" t="s">
        <v>7126</v>
      </c>
      <c r="E675" s="30" t="s">
        <v>7113</v>
      </c>
      <c r="F675" s="30">
        <v>112</v>
      </c>
      <c r="G675" s="30">
        <v>309</v>
      </c>
      <c r="H675" s="30">
        <v>38</v>
      </c>
      <c r="I675" s="30">
        <v>82</v>
      </c>
      <c r="J675" s="30">
        <v>18</v>
      </c>
      <c r="K675" s="30">
        <v>2</v>
      </c>
      <c r="L675" s="30">
        <v>5</v>
      </c>
      <c r="M675" s="30">
        <v>30</v>
      </c>
      <c r="N675" s="30">
        <v>22</v>
      </c>
      <c r="O675" s="30">
        <v>6</v>
      </c>
      <c r="P675" s="30">
        <v>22</v>
      </c>
      <c r="Q675" s="30">
        <v>37</v>
      </c>
      <c r="AJ675" s="30"/>
    </row>
    <row r="676" spans="2:36" x14ac:dyDescent="0.2">
      <c r="B676" s="30" t="s">
        <v>10764</v>
      </c>
      <c r="C676" s="30">
        <v>2011</v>
      </c>
      <c r="D676" s="30" t="s">
        <v>7124</v>
      </c>
      <c r="E676" s="30" t="s">
        <v>7111</v>
      </c>
      <c r="F676" s="30">
        <v>136</v>
      </c>
      <c r="G676" s="30">
        <v>312</v>
      </c>
      <c r="H676" s="30">
        <v>37</v>
      </c>
      <c r="I676" s="30">
        <v>80</v>
      </c>
      <c r="J676" s="30">
        <v>12</v>
      </c>
      <c r="K676" s="30">
        <v>6</v>
      </c>
      <c r="L676" s="30">
        <v>2</v>
      </c>
      <c r="M676" s="30">
        <v>22</v>
      </c>
      <c r="N676" s="30">
        <v>22</v>
      </c>
      <c r="O676" s="30">
        <v>6</v>
      </c>
      <c r="P676" s="30">
        <v>23</v>
      </c>
      <c r="Q676" s="30">
        <v>61</v>
      </c>
      <c r="AJ676" s="30"/>
    </row>
    <row r="677" spans="2:36" x14ac:dyDescent="0.2">
      <c r="B677" s="30" t="s">
        <v>10666</v>
      </c>
      <c r="C677" s="30">
        <v>2011</v>
      </c>
      <c r="D677" s="30" t="s">
        <v>7119</v>
      </c>
      <c r="E677" s="30" t="s">
        <v>7113</v>
      </c>
      <c r="F677" s="30">
        <v>85</v>
      </c>
      <c r="G677" s="30">
        <v>313</v>
      </c>
      <c r="H677" s="30">
        <v>37</v>
      </c>
      <c r="I677" s="30">
        <v>81</v>
      </c>
      <c r="J677" s="30">
        <v>11</v>
      </c>
      <c r="K677" s="30">
        <v>3</v>
      </c>
      <c r="L677" s="30">
        <v>8</v>
      </c>
      <c r="M677" s="30">
        <v>36</v>
      </c>
      <c r="N677" s="30">
        <v>12</v>
      </c>
      <c r="O677" s="30">
        <v>5</v>
      </c>
      <c r="P677" s="30">
        <v>36</v>
      </c>
      <c r="Q677" s="30">
        <v>78</v>
      </c>
      <c r="AJ677" s="30"/>
    </row>
    <row r="678" spans="2:36" x14ac:dyDescent="0.2">
      <c r="B678" s="30" t="s">
        <v>10777</v>
      </c>
      <c r="C678" s="30">
        <v>2011</v>
      </c>
      <c r="D678" s="30" t="s">
        <v>7136</v>
      </c>
      <c r="E678" s="30" t="s">
        <v>7113</v>
      </c>
      <c r="F678" s="30">
        <v>89</v>
      </c>
      <c r="G678" s="30">
        <v>317</v>
      </c>
      <c r="H678" s="30">
        <v>44</v>
      </c>
      <c r="I678" s="30">
        <v>80</v>
      </c>
      <c r="J678" s="30">
        <v>16</v>
      </c>
      <c r="K678" s="30">
        <v>3</v>
      </c>
      <c r="L678" s="30">
        <v>6</v>
      </c>
      <c r="M678" s="30">
        <v>33</v>
      </c>
      <c r="N678" s="30">
        <v>13</v>
      </c>
      <c r="O678" s="30">
        <v>8</v>
      </c>
      <c r="P678" s="30">
        <v>15</v>
      </c>
      <c r="Q678" s="30">
        <v>65</v>
      </c>
      <c r="AJ678" s="30"/>
    </row>
    <row r="679" spans="2:36" x14ac:dyDescent="0.2">
      <c r="B679" s="30" t="s">
        <v>10875</v>
      </c>
      <c r="C679" s="30">
        <v>2011</v>
      </c>
      <c r="D679" s="30" t="s">
        <v>7136</v>
      </c>
      <c r="E679" s="30" t="s">
        <v>7113</v>
      </c>
      <c r="F679" s="30">
        <v>95</v>
      </c>
      <c r="G679" s="30">
        <v>320</v>
      </c>
      <c r="H679" s="30">
        <v>44</v>
      </c>
      <c r="I679" s="30">
        <v>76</v>
      </c>
      <c r="J679" s="30">
        <v>21</v>
      </c>
      <c r="K679" s="30">
        <v>6</v>
      </c>
      <c r="L679" s="30">
        <v>1</v>
      </c>
      <c r="M679" s="30">
        <v>29</v>
      </c>
      <c r="N679" s="30">
        <v>34</v>
      </c>
      <c r="O679" s="30">
        <v>11</v>
      </c>
      <c r="P679" s="30">
        <v>15</v>
      </c>
      <c r="Q679" s="30">
        <v>63</v>
      </c>
      <c r="AJ679" s="30"/>
    </row>
    <row r="680" spans="2:36" x14ac:dyDescent="0.2">
      <c r="B680" s="30" t="s">
        <v>10980</v>
      </c>
      <c r="C680" s="30">
        <v>2011</v>
      </c>
      <c r="D680" s="30" t="s">
        <v>7119</v>
      </c>
      <c r="E680" s="30" t="s">
        <v>7113</v>
      </c>
      <c r="F680" s="30">
        <v>110</v>
      </c>
      <c r="G680" s="30">
        <v>320</v>
      </c>
      <c r="H680" s="30">
        <v>38</v>
      </c>
      <c r="I680" s="30">
        <v>80</v>
      </c>
      <c r="J680" s="30">
        <v>16</v>
      </c>
      <c r="K680" s="30">
        <v>2</v>
      </c>
      <c r="L680" s="30">
        <v>8</v>
      </c>
      <c r="M680" s="30">
        <v>40</v>
      </c>
      <c r="N680" s="30">
        <v>2</v>
      </c>
      <c r="O680" s="30">
        <v>1</v>
      </c>
      <c r="P680" s="30">
        <v>38</v>
      </c>
      <c r="Q680" s="30">
        <v>80</v>
      </c>
      <c r="AJ680" s="30"/>
    </row>
    <row r="681" spans="2:36" x14ac:dyDescent="0.2">
      <c r="B681" s="30" t="s">
        <v>10887</v>
      </c>
      <c r="C681" s="30">
        <v>2011</v>
      </c>
      <c r="D681" s="30" t="s">
        <v>7137</v>
      </c>
      <c r="E681" s="30" t="s">
        <v>7111</v>
      </c>
      <c r="F681" s="30">
        <v>86</v>
      </c>
      <c r="G681" s="30">
        <v>321</v>
      </c>
      <c r="H681" s="30">
        <v>44</v>
      </c>
      <c r="I681" s="30">
        <v>81</v>
      </c>
      <c r="J681" s="30">
        <v>21</v>
      </c>
      <c r="K681" s="30">
        <v>5</v>
      </c>
      <c r="L681" s="30">
        <v>5</v>
      </c>
      <c r="M681" s="30">
        <v>45</v>
      </c>
      <c r="N681" s="30">
        <v>4</v>
      </c>
      <c r="O681" s="30">
        <v>4</v>
      </c>
      <c r="P681" s="30">
        <v>30</v>
      </c>
      <c r="Q681" s="30">
        <v>74</v>
      </c>
      <c r="AJ681" s="30"/>
    </row>
    <row r="682" spans="2:36" x14ac:dyDescent="0.2">
      <c r="B682" s="30" t="s">
        <v>10888</v>
      </c>
      <c r="C682" s="30">
        <v>2011</v>
      </c>
      <c r="D682" s="30" t="s">
        <v>7132</v>
      </c>
      <c r="E682" s="30" t="s">
        <v>7113</v>
      </c>
      <c r="F682" s="30">
        <v>92</v>
      </c>
      <c r="G682" s="30">
        <v>322</v>
      </c>
      <c r="H682" s="30">
        <v>26</v>
      </c>
      <c r="I682" s="30">
        <v>72</v>
      </c>
      <c r="J682" s="30">
        <v>13</v>
      </c>
      <c r="K682" s="30">
        <v>0</v>
      </c>
      <c r="L682" s="30">
        <v>1</v>
      </c>
      <c r="M682" s="30">
        <v>19</v>
      </c>
      <c r="N682" s="30">
        <v>13</v>
      </c>
      <c r="O682" s="30">
        <v>2</v>
      </c>
      <c r="P682" s="30">
        <v>16</v>
      </c>
      <c r="Q682" s="30">
        <v>56</v>
      </c>
      <c r="AJ682" s="30"/>
    </row>
    <row r="683" spans="2:36" x14ac:dyDescent="0.2">
      <c r="B683" s="30" t="s">
        <v>10726</v>
      </c>
      <c r="C683" s="30">
        <v>2011</v>
      </c>
      <c r="D683" s="30" t="s">
        <v>7133</v>
      </c>
      <c r="E683" s="30" t="s">
        <v>7111</v>
      </c>
      <c r="F683" s="30">
        <v>91</v>
      </c>
      <c r="G683" s="30">
        <v>322</v>
      </c>
      <c r="H683" s="30">
        <v>28</v>
      </c>
      <c r="I683" s="30">
        <v>77</v>
      </c>
      <c r="J683" s="30">
        <v>16</v>
      </c>
      <c r="K683" s="30">
        <v>0</v>
      </c>
      <c r="L683" s="30">
        <v>4</v>
      </c>
      <c r="M683" s="30">
        <v>26</v>
      </c>
      <c r="N683" s="30">
        <v>4</v>
      </c>
      <c r="O683" s="30">
        <v>4</v>
      </c>
      <c r="P683" s="30">
        <v>12</v>
      </c>
      <c r="Q683" s="30">
        <v>35</v>
      </c>
      <c r="AJ683" s="30"/>
    </row>
    <row r="684" spans="2:36" x14ac:dyDescent="0.2">
      <c r="B684" s="30" t="s">
        <v>10612</v>
      </c>
      <c r="C684" s="30">
        <v>2011</v>
      </c>
      <c r="D684" s="30" t="s">
        <v>7125</v>
      </c>
      <c r="E684" s="30" t="s">
        <v>7113</v>
      </c>
      <c r="F684" s="30">
        <v>97</v>
      </c>
      <c r="G684" s="30">
        <v>323</v>
      </c>
      <c r="H684" s="30">
        <v>52</v>
      </c>
      <c r="I684" s="30">
        <v>84</v>
      </c>
      <c r="J684" s="30">
        <v>21</v>
      </c>
      <c r="K684" s="30">
        <v>4</v>
      </c>
      <c r="L684" s="30">
        <v>2</v>
      </c>
      <c r="M684" s="30">
        <v>21</v>
      </c>
      <c r="N684" s="30">
        <v>15</v>
      </c>
      <c r="O684" s="30">
        <v>4</v>
      </c>
      <c r="P684" s="30">
        <v>28</v>
      </c>
      <c r="Q684" s="30">
        <v>45</v>
      </c>
      <c r="AJ684" s="30"/>
    </row>
    <row r="685" spans="2:36" x14ac:dyDescent="0.2">
      <c r="B685" s="30" t="s">
        <v>10861</v>
      </c>
      <c r="C685" s="30">
        <v>2011</v>
      </c>
      <c r="D685" s="30" t="s">
        <v>7119</v>
      </c>
      <c r="E685" s="30" t="s">
        <v>7113</v>
      </c>
      <c r="F685" s="30">
        <v>91</v>
      </c>
      <c r="G685" s="30">
        <v>324</v>
      </c>
      <c r="H685" s="30">
        <v>35</v>
      </c>
      <c r="I685" s="30">
        <v>79</v>
      </c>
      <c r="J685" s="30">
        <v>13</v>
      </c>
      <c r="K685" s="30">
        <v>0</v>
      </c>
      <c r="L685" s="30">
        <v>4</v>
      </c>
      <c r="M685" s="30">
        <v>38</v>
      </c>
      <c r="N685" s="30">
        <v>6</v>
      </c>
      <c r="O685" s="30">
        <v>2</v>
      </c>
      <c r="P685" s="30">
        <v>13</v>
      </c>
      <c r="Q685" s="30">
        <v>40</v>
      </c>
      <c r="AJ685" s="30"/>
    </row>
    <row r="686" spans="2:36" x14ac:dyDescent="0.2">
      <c r="B686" s="30" t="s">
        <v>10650</v>
      </c>
      <c r="C686" s="30">
        <v>2011</v>
      </c>
      <c r="D686" s="30" t="s">
        <v>7140</v>
      </c>
      <c r="E686" s="30" t="s">
        <v>7111</v>
      </c>
      <c r="F686" s="30">
        <v>124</v>
      </c>
      <c r="G686" s="30">
        <v>324</v>
      </c>
      <c r="H686" s="30">
        <v>38</v>
      </c>
      <c r="I686" s="30">
        <v>81</v>
      </c>
      <c r="J686" s="30">
        <v>15</v>
      </c>
      <c r="K686" s="30">
        <v>1</v>
      </c>
      <c r="L686" s="30">
        <v>16</v>
      </c>
      <c r="M686" s="30">
        <v>44</v>
      </c>
      <c r="N686" s="30">
        <v>2</v>
      </c>
      <c r="O686" s="30">
        <v>2</v>
      </c>
      <c r="P686" s="30">
        <v>23</v>
      </c>
      <c r="Q686" s="30">
        <v>82</v>
      </c>
      <c r="AJ686" s="30"/>
    </row>
    <row r="687" spans="2:36" x14ac:dyDescent="0.2">
      <c r="B687" s="30" t="s">
        <v>10823</v>
      </c>
      <c r="C687" s="30">
        <v>2011</v>
      </c>
      <c r="D687" s="30" t="s">
        <v>7119</v>
      </c>
      <c r="E687" s="30" t="s">
        <v>7113</v>
      </c>
      <c r="F687" s="30">
        <v>94</v>
      </c>
      <c r="G687" s="30">
        <v>325</v>
      </c>
      <c r="H687" s="30">
        <v>41</v>
      </c>
      <c r="I687" s="30">
        <v>91</v>
      </c>
      <c r="J687" s="30">
        <v>16</v>
      </c>
      <c r="K687" s="30">
        <v>0</v>
      </c>
      <c r="L687" s="30">
        <v>13</v>
      </c>
      <c r="M687" s="30">
        <v>57</v>
      </c>
      <c r="N687" s="30">
        <v>0</v>
      </c>
      <c r="O687" s="30">
        <v>0</v>
      </c>
      <c r="P687" s="30">
        <v>36</v>
      </c>
      <c r="Q687" s="30">
        <v>78</v>
      </c>
      <c r="AJ687" s="30"/>
    </row>
    <row r="688" spans="2:36" x14ac:dyDescent="0.2">
      <c r="B688" s="30" t="s">
        <v>10981</v>
      </c>
      <c r="C688" s="30">
        <v>2011</v>
      </c>
      <c r="D688" s="30" t="s">
        <v>7134</v>
      </c>
      <c r="E688" s="30" t="s">
        <v>7111</v>
      </c>
      <c r="F688" s="30">
        <v>148</v>
      </c>
      <c r="G688" s="30">
        <v>326</v>
      </c>
      <c r="H688" s="30">
        <v>35</v>
      </c>
      <c r="I688" s="30">
        <v>86</v>
      </c>
      <c r="J688" s="30">
        <v>20</v>
      </c>
      <c r="K688" s="30">
        <v>3</v>
      </c>
      <c r="L688" s="30">
        <v>1</v>
      </c>
      <c r="M688" s="30">
        <v>28</v>
      </c>
      <c r="N688" s="30">
        <v>2</v>
      </c>
      <c r="O688" s="30">
        <v>2</v>
      </c>
      <c r="P688" s="30">
        <v>33</v>
      </c>
      <c r="Q688" s="30">
        <v>65</v>
      </c>
      <c r="AJ688" s="30"/>
    </row>
    <row r="689" spans="2:36" x14ac:dyDescent="0.2">
      <c r="B689" s="30" t="s">
        <v>10714</v>
      </c>
      <c r="C689" s="30">
        <v>2011</v>
      </c>
      <c r="D689" s="30" t="s">
        <v>7127</v>
      </c>
      <c r="E689" s="30" t="s">
        <v>7111</v>
      </c>
      <c r="F689" s="30">
        <v>96</v>
      </c>
      <c r="G689" s="30">
        <v>328</v>
      </c>
      <c r="H689" s="30">
        <v>31</v>
      </c>
      <c r="I689" s="30">
        <v>93</v>
      </c>
      <c r="J689" s="30">
        <v>15</v>
      </c>
      <c r="K689" s="30">
        <v>1</v>
      </c>
      <c r="L689" s="30">
        <v>0</v>
      </c>
      <c r="M689" s="30">
        <v>36</v>
      </c>
      <c r="N689" s="30">
        <v>5</v>
      </c>
      <c r="O689" s="30">
        <v>1</v>
      </c>
      <c r="P689" s="30">
        <v>35</v>
      </c>
      <c r="Q689" s="30">
        <v>50</v>
      </c>
      <c r="AJ689" s="30"/>
    </row>
    <row r="690" spans="2:36" x14ac:dyDescent="0.2">
      <c r="B690" s="30" t="s">
        <v>10786</v>
      </c>
      <c r="C690" s="30">
        <v>2011</v>
      </c>
      <c r="D690" s="30" t="s">
        <v>7120</v>
      </c>
      <c r="E690" s="30" t="s">
        <v>7113</v>
      </c>
      <c r="F690" s="30">
        <v>92</v>
      </c>
      <c r="G690" s="30">
        <v>329</v>
      </c>
      <c r="H690" s="30">
        <v>33</v>
      </c>
      <c r="I690" s="30">
        <v>84</v>
      </c>
      <c r="J690" s="30">
        <v>10</v>
      </c>
      <c r="K690" s="30">
        <v>0</v>
      </c>
      <c r="L690" s="30">
        <v>5</v>
      </c>
      <c r="M690" s="30">
        <v>32</v>
      </c>
      <c r="N690" s="30">
        <v>2</v>
      </c>
      <c r="O690" s="30">
        <v>1</v>
      </c>
      <c r="P690" s="30">
        <v>23</v>
      </c>
      <c r="Q690" s="30">
        <v>41</v>
      </c>
      <c r="AJ690" s="30"/>
    </row>
    <row r="691" spans="2:36" x14ac:dyDescent="0.2">
      <c r="B691" s="30" t="s">
        <v>10790</v>
      </c>
      <c r="C691" s="30">
        <v>2011</v>
      </c>
      <c r="D691" s="30" t="s">
        <v>7133</v>
      </c>
      <c r="E691" s="30" t="s">
        <v>7111</v>
      </c>
      <c r="F691" s="30">
        <v>108</v>
      </c>
      <c r="G691" s="30">
        <v>331</v>
      </c>
      <c r="H691" s="30">
        <v>34</v>
      </c>
      <c r="I691" s="30">
        <v>77</v>
      </c>
      <c r="J691" s="30">
        <v>22</v>
      </c>
      <c r="K691" s="30">
        <v>2</v>
      </c>
      <c r="L691" s="30">
        <v>4</v>
      </c>
      <c r="M691" s="30">
        <v>21</v>
      </c>
      <c r="N691" s="30">
        <v>2</v>
      </c>
      <c r="O691" s="30">
        <v>3</v>
      </c>
      <c r="P691" s="30">
        <v>10</v>
      </c>
      <c r="Q691" s="30">
        <v>84</v>
      </c>
      <c r="AJ691" s="30"/>
    </row>
    <row r="692" spans="2:36" x14ac:dyDescent="0.2">
      <c r="B692" s="30" t="s">
        <v>10982</v>
      </c>
      <c r="C692" s="30">
        <v>2011</v>
      </c>
      <c r="D692" s="30" t="s">
        <v>7132</v>
      </c>
      <c r="E692" s="30" t="s">
        <v>7113</v>
      </c>
      <c r="F692" s="30">
        <v>90</v>
      </c>
      <c r="G692" s="30">
        <v>333</v>
      </c>
      <c r="H692" s="30">
        <v>39</v>
      </c>
      <c r="I692" s="30">
        <v>91</v>
      </c>
      <c r="J692" s="30">
        <v>16</v>
      </c>
      <c r="K692" s="30">
        <v>7</v>
      </c>
      <c r="L692" s="30">
        <v>6</v>
      </c>
      <c r="M692" s="30">
        <v>36</v>
      </c>
      <c r="N692" s="30">
        <v>6</v>
      </c>
      <c r="O692" s="30">
        <v>0</v>
      </c>
      <c r="P692" s="30">
        <v>40</v>
      </c>
      <c r="Q692" s="30">
        <v>79</v>
      </c>
      <c r="AJ692" s="30"/>
    </row>
    <row r="693" spans="2:36" x14ac:dyDescent="0.2">
      <c r="B693" s="30" t="s">
        <v>10729</v>
      </c>
      <c r="C693" s="30">
        <v>2011</v>
      </c>
      <c r="D693" s="30" t="s">
        <v>7134</v>
      </c>
      <c r="E693" s="30" t="s">
        <v>7111</v>
      </c>
      <c r="F693" s="30">
        <v>97</v>
      </c>
      <c r="G693" s="30">
        <v>333</v>
      </c>
      <c r="H693" s="30">
        <v>41</v>
      </c>
      <c r="I693" s="30">
        <v>99</v>
      </c>
      <c r="J693" s="30">
        <v>16</v>
      </c>
      <c r="K693" s="30">
        <v>1</v>
      </c>
      <c r="L693" s="30">
        <v>10</v>
      </c>
      <c r="M693" s="30">
        <v>55</v>
      </c>
      <c r="N693" s="30">
        <v>1</v>
      </c>
      <c r="O693" s="30">
        <v>0</v>
      </c>
      <c r="P693" s="30">
        <v>24</v>
      </c>
      <c r="Q693" s="30">
        <v>75</v>
      </c>
      <c r="AJ693" s="30"/>
    </row>
    <row r="694" spans="2:36" x14ac:dyDescent="0.2">
      <c r="B694" s="30" t="s">
        <v>10610</v>
      </c>
      <c r="C694" s="30">
        <v>2011</v>
      </c>
      <c r="D694" s="30" t="s">
        <v>7128</v>
      </c>
      <c r="E694" s="30" t="s">
        <v>7113</v>
      </c>
      <c r="F694" s="30">
        <v>102</v>
      </c>
      <c r="G694" s="30">
        <v>333</v>
      </c>
      <c r="H694" s="30">
        <v>30</v>
      </c>
      <c r="I694" s="30">
        <v>83</v>
      </c>
      <c r="J694" s="30">
        <v>17</v>
      </c>
      <c r="K694" s="30">
        <v>1</v>
      </c>
      <c r="L694" s="30">
        <v>4</v>
      </c>
      <c r="M694" s="30">
        <v>38</v>
      </c>
      <c r="N694" s="30">
        <v>3</v>
      </c>
      <c r="O694" s="30">
        <v>1</v>
      </c>
      <c r="P694" s="30">
        <v>30</v>
      </c>
      <c r="Q694" s="30">
        <v>50</v>
      </c>
      <c r="AJ694" s="30"/>
    </row>
    <row r="695" spans="2:36" x14ac:dyDescent="0.2">
      <c r="B695" s="30" t="s">
        <v>10579</v>
      </c>
      <c r="C695" s="30">
        <v>2011</v>
      </c>
      <c r="D695" s="30" t="s">
        <v>7114</v>
      </c>
      <c r="E695" s="30" t="s">
        <v>7113</v>
      </c>
      <c r="F695" s="30">
        <v>85</v>
      </c>
      <c r="G695" s="30">
        <v>334</v>
      </c>
      <c r="H695" s="30">
        <v>39</v>
      </c>
      <c r="I695" s="30">
        <v>82</v>
      </c>
      <c r="J695" s="30">
        <v>15</v>
      </c>
      <c r="K695" s="30">
        <v>1</v>
      </c>
      <c r="L695" s="30">
        <v>12</v>
      </c>
      <c r="M695" s="30">
        <v>41</v>
      </c>
      <c r="N695" s="30">
        <v>2</v>
      </c>
      <c r="O695" s="30">
        <v>1</v>
      </c>
      <c r="P695" s="30">
        <v>25</v>
      </c>
      <c r="Q695" s="30">
        <v>83</v>
      </c>
      <c r="AJ695" s="30"/>
    </row>
    <row r="696" spans="2:36" x14ac:dyDescent="0.2">
      <c r="B696" s="30" t="s">
        <v>10827</v>
      </c>
      <c r="C696" s="30">
        <v>2011</v>
      </c>
      <c r="D696" s="30" t="s">
        <v>7130</v>
      </c>
      <c r="E696" s="30" t="s">
        <v>7111</v>
      </c>
      <c r="F696" s="30">
        <v>91</v>
      </c>
      <c r="G696" s="30">
        <v>334</v>
      </c>
      <c r="H696" s="30">
        <v>53</v>
      </c>
      <c r="I696" s="30">
        <v>89</v>
      </c>
      <c r="J696" s="30">
        <v>18</v>
      </c>
      <c r="K696" s="30">
        <v>1</v>
      </c>
      <c r="L696" s="30">
        <v>4</v>
      </c>
      <c r="M696" s="30">
        <v>21</v>
      </c>
      <c r="N696" s="30">
        <v>16</v>
      </c>
      <c r="O696" s="30">
        <v>7</v>
      </c>
      <c r="P696" s="30">
        <v>40</v>
      </c>
      <c r="Q696" s="30">
        <v>61</v>
      </c>
      <c r="AJ696" s="30"/>
    </row>
    <row r="697" spans="2:36" x14ac:dyDescent="0.2">
      <c r="B697" s="30" t="s">
        <v>10723</v>
      </c>
      <c r="C697" s="30">
        <v>2011</v>
      </c>
      <c r="D697" s="30" t="s">
        <v>7133</v>
      </c>
      <c r="E697" s="30" t="s">
        <v>7111</v>
      </c>
      <c r="F697" s="30">
        <v>115</v>
      </c>
      <c r="G697" s="30">
        <v>335</v>
      </c>
      <c r="H697" s="30">
        <v>42</v>
      </c>
      <c r="I697" s="30">
        <v>93</v>
      </c>
      <c r="J697" s="30">
        <v>22</v>
      </c>
      <c r="K697" s="30">
        <v>1</v>
      </c>
      <c r="L697" s="30">
        <v>9</v>
      </c>
      <c r="M697" s="30">
        <v>41</v>
      </c>
      <c r="N697" s="30">
        <v>7</v>
      </c>
      <c r="O697" s="30">
        <v>4</v>
      </c>
      <c r="P697" s="30">
        <v>21</v>
      </c>
      <c r="Q697" s="30">
        <v>61</v>
      </c>
      <c r="AJ697" s="30"/>
    </row>
    <row r="698" spans="2:36" x14ac:dyDescent="0.2">
      <c r="B698" s="30" t="s">
        <v>10696</v>
      </c>
      <c r="C698" s="30">
        <v>2011</v>
      </c>
      <c r="D698" s="30" t="s">
        <v>7118</v>
      </c>
      <c r="E698" s="30" t="s">
        <v>7111</v>
      </c>
      <c r="F698" s="30">
        <v>114</v>
      </c>
      <c r="G698" s="30">
        <v>336</v>
      </c>
      <c r="H698" s="30">
        <v>27</v>
      </c>
      <c r="I698" s="30">
        <v>72</v>
      </c>
      <c r="J698" s="30">
        <v>14</v>
      </c>
      <c r="K698" s="30">
        <v>1</v>
      </c>
      <c r="L698" s="30">
        <v>0</v>
      </c>
      <c r="M698" s="30">
        <v>23</v>
      </c>
      <c r="N698" s="30">
        <v>3</v>
      </c>
      <c r="O698" s="30">
        <v>2</v>
      </c>
      <c r="P698" s="30">
        <v>18</v>
      </c>
      <c r="Q698" s="30">
        <v>46</v>
      </c>
      <c r="AJ698" s="30"/>
    </row>
    <row r="699" spans="2:36" x14ac:dyDescent="0.2">
      <c r="B699" s="30" t="s">
        <v>10599</v>
      </c>
      <c r="C699" s="30">
        <v>2011</v>
      </c>
      <c r="D699" s="30" t="s">
        <v>7122</v>
      </c>
      <c r="E699" s="30" t="s">
        <v>7111</v>
      </c>
      <c r="F699" s="30">
        <v>115</v>
      </c>
      <c r="G699" s="30">
        <v>336</v>
      </c>
      <c r="H699" s="30">
        <v>37</v>
      </c>
      <c r="I699" s="30">
        <v>87</v>
      </c>
      <c r="J699" s="30">
        <v>22</v>
      </c>
      <c r="K699" s="30">
        <v>0</v>
      </c>
      <c r="L699" s="30">
        <v>5</v>
      </c>
      <c r="M699" s="30">
        <v>29</v>
      </c>
      <c r="N699" s="30">
        <v>1</v>
      </c>
      <c r="O699" s="30">
        <v>1</v>
      </c>
      <c r="P699" s="30">
        <v>36</v>
      </c>
      <c r="Q699" s="30">
        <v>91</v>
      </c>
      <c r="AJ699" s="30"/>
    </row>
    <row r="700" spans="2:36" x14ac:dyDescent="0.2">
      <c r="B700" s="30" t="s">
        <v>10983</v>
      </c>
      <c r="C700" s="30">
        <v>2011</v>
      </c>
      <c r="D700" s="30" t="s">
        <v>7123</v>
      </c>
      <c r="E700" s="30" t="s">
        <v>7113</v>
      </c>
      <c r="F700" s="30">
        <v>89</v>
      </c>
      <c r="G700" s="30">
        <v>338</v>
      </c>
      <c r="H700" s="30">
        <v>26</v>
      </c>
      <c r="I700" s="30">
        <v>89</v>
      </c>
      <c r="J700" s="30">
        <v>18</v>
      </c>
      <c r="K700" s="30">
        <v>1</v>
      </c>
      <c r="L700" s="30">
        <v>5</v>
      </c>
      <c r="M700" s="30">
        <v>30</v>
      </c>
      <c r="N700" s="30">
        <v>2</v>
      </c>
      <c r="O700" s="30">
        <v>0</v>
      </c>
      <c r="P700" s="30">
        <v>22</v>
      </c>
      <c r="Q700" s="30">
        <v>51</v>
      </c>
      <c r="AJ700" s="30"/>
    </row>
    <row r="701" spans="2:36" x14ac:dyDescent="0.2">
      <c r="B701" s="30" t="s">
        <v>10578</v>
      </c>
      <c r="C701" s="30">
        <v>2011</v>
      </c>
      <c r="D701" s="30" t="s">
        <v>7121</v>
      </c>
      <c r="E701" s="30" t="s">
        <v>7111</v>
      </c>
      <c r="F701" s="30">
        <v>92</v>
      </c>
      <c r="G701" s="30">
        <v>338</v>
      </c>
      <c r="H701" s="30">
        <v>55</v>
      </c>
      <c r="I701" s="30">
        <v>82</v>
      </c>
      <c r="J701" s="30">
        <v>16</v>
      </c>
      <c r="K701" s="30">
        <v>0</v>
      </c>
      <c r="L701" s="30">
        <v>10</v>
      </c>
      <c r="M701" s="30">
        <v>45</v>
      </c>
      <c r="N701" s="30">
        <v>20</v>
      </c>
      <c r="O701" s="30">
        <v>10</v>
      </c>
      <c r="P701" s="30">
        <v>44</v>
      </c>
      <c r="Q701" s="30">
        <v>66</v>
      </c>
      <c r="AJ701" s="30"/>
    </row>
    <row r="702" spans="2:36" x14ac:dyDescent="0.2">
      <c r="B702" s="30" t="s">
        <v>10542</v>
      </c>
      <c r="C702" s="30">
        <v>2011</v>
      </c>
      <c r="D702" s="30" t="s">
        <v>7134</v>
      </c>
      <c r="E702" s="30" t="s">
        <v>7111</v>
      </c>
      <c r="F702" s="30">
        <v>94</v>
      </c>
      <c r="G702" s="30">
        <v>338</v>
      </c>
      <c r="H702" s="30">
        <v>61</v>
      </c>
      <c r="I702" s="30">
        <v>83</v>
      </c>
      <c r="J702" s="30">
        <v>14</v>
      </c>
      <c r="K702" s="30">
        <v>6</v>
      </c>
      <c r="L702" s="30">
        <v>11</v>
      </c>
      <c r="M702" s="30">
        <v>40</v>
      </c>
      <c r="N702" s="30">
        <v>5</v>
      </c>
      <c r="O702" s="30">
        <v>2</v>
      </c>
      <c r="P702" s="30">
        <v>45</v>
      </c>
      <c r="Q702" s="30">
        <v>77</v>
      </c>
      <c r="AJ702" s="30"/>
    </row>
    <row r="703" spans="2:36" x14ac:dyDescent="0.2">
      <c r="B703" s="30" t="s">
        <v>10700</v>
      </c>
      <c r="C703" s="30">
        <v>2011</v>
      </c>
      <c r="D703" s="30" t="s">
        <v>7127</v>
      </c>
      <c r="E703" s="30" t="s">
        <v>7111</v>
      </c>
      <c r="F703" s="30">
        <v>114</v>
      </c>
      <c r="G703" s="30">
        <v>340</v>
      </c>
      <c r="H703" s="30">
        <v>22</v>
      </c>
      <c r="I703" s="30">
        <v>91</v>
      </c>
      <c r="J703" s="30">
        <v>17</v>
      </c>
      <c r="K703" s="30">
        <v>0</v>
      </c>
      <c r="L703" s="30">
        <v>3</v>
      </c>
      <c r="M703" s="30">
        <v>40</v>
      </c>
      <c r="N703" s="30">
        <v>0</v>
      </c>
      <c r="O703" s="30">
        <v>2</v>
      </c>
      <c r="P703" s="30">
        <v>38</v>
      </c>
      <c r="Q703" s="30">
        <v>47</v>
      </c>
      <c r="AJ703" s="30"/>
    </row>
    <row r="704" spans="2:36" x14ac:dyDescent="0.2">
      <c r="B704" s="30" t="s">
        <v>10818</v>
      </c>
      <c r="C704" s="30">
        <v>2011</v>
      </c>
      <c r="D704" s="30" t="s">
        <v>7126</v>
      </c>
      <c r="E704" s="30" t="s">
        <v>7113</v>
      </c>
      <c r="F704" s="30">
        <v>115</v>
      </c>
      <c r="G704" s="30">
        <v>344</v>
      </c>
      <c r="H704" s="30">
        <v>34</v>
      </c>
      <c r="I704" s="30">
        <v>81</v>
      </c>
      <c r="J704" s="30">
        <v>14</v>
      </c>
      <c r="K704" s="30">
        <v>0</v>
      </c>
      <c r="L704" s="30">
        <v>14</v>
      </c>
      <c r="M704" s="30">
        <v>44</v>
      </c>
      <c r="N704" s="30">
        <v>0</v>
      </c>
      <c r="O704" s="30">
        <v>2</v>
      </c>
      <c r="P704" s="30">
        <v>39</v>
      </c>
      <c r="Q704" s="30">
        <v>76</v>
      </c>
      <c r="AJ704" s="30"/>
    </row>
    <row r="705" spans="2:36" x14ac:dyDescent="0.2">
      <c r="B705" s="30" t="s">
        <v>10686</v>
      </c>
      <c r="C705" s="30">
        <v>2011</v>
      </c>
      <c r="D705" s="30" t="s">
        <v>7094</v>
      </c>
      <c r="E705" s="30" t="s">
        <v>7111</v>
      </c>
      <c r="F705" s="30">
        <v>112</v>
      </c>
      <c r="G705" s="30">
        <v>345</v>
      </c>
      <c r="H705" s="30">
        <v>51</v>
      </c>
      <c r="I705" s="30">
        <v>82</v>
      </c>
      <c r="J705" s="30">
        <v>17</v>
      </c>
      <c r="K705" s="30">
        <v>1</v>
      </c>
      <c r="L705" s="30">
        <v>14</v>
      </c>
      <c r="M705" s="30">
        <v>55</v>
      </c>
      <c r="N705" s="30">
        <v>6</v>
      </c>
      <c r="O705" s="30">
        <v>3</v>
      </c>
      <c r="P705" s="30">
        <v>70</v>
      </c>
      <c r="Q705" s="30">
        <v>89</v>
      </c>
      <c r="AJ705" s="30"/>
    </row>
    <row r="706" spans="2:36" x14ac:dyDescent="0.2">
      <c r="B706" s="30" t="s">
        <v>10865</v>
      </c>
      <c r="C706" s="30">
        <v>2011</v>
      </c>
      <c r="D706" s="30" t="s">
        <v>7133</v>
      </c>
      <c r="E706" s="30" t="s">
        <v>7111</v>
      </c>
      <c r="F706" s="30">
        <v>112</v>
      </c>
      <c r="G706" s="30">
        <v>348</v>
      </c>
      <c r="H706" s="30">
        <v>50</v>
      </c>
      <c r="I706" s="30">
        <v>77</v>
      </c>
      <c r="J706" s="30">
        <v>24</v>
      </c>
      <c r="K706" s="30">
        <v>1</v>
      </c>
      <c r="L706" s="30">
        <v>4</v>
      </c>
      <c r="M706" s="30">
        <v>19</v>
      </c>
      <c r="N706" s="30">
        <v>19</v>
      </c>
      <c r="O706" s="30">
        <v>6</v>
      </c>
      <c r="P706" s="30">
        <v>42</v>
      </c>
      <c r="Q706" s="30">
        <v>95</v>
      </c>
      <c r="AJ706" s="30"/>
    </row>
    <row r="707" spans="2:36" x14ac:dyDescent="0.2">
      <c r="B707" s="30" t="s">
        <v>10661</v>
      </c>
      <c r="C707" s="30">
        <v>2011</v>
      </c>
      <c r="D707" s="30" t="s">
        <v>7137</v>
      </c>
      <c r="E707" s="30" t="s">
        <v>7111</v>
      </c>
      <c r="F707" s="30">
        <v>97</v>
      </c>
      <c r="G707" s="30">
        <v>350</v>
      </c>
      <c r="H707" s="30">
        <v>44</v>
      </c>
      <c r="I707" s="30">
        <v>93</v>
      </c>
      <c r="J707" s="30">
        <v>10</v>
      </c>
      <c r="K707" s="30">
        <v>2</v>
      </c>
      <c r="L707" s="30">
        <v>4</v>
      </c>
      <c r="M707" s="30">
        <v>26</v>
      </c>
      <c r="N707" s="30">
        <v>20</v>
      </c>
      <c r="O707" s="30">
        <v>10</v>
      </c>
      <c r="P707" s="30">
        <v>23</v>
      </c>
      <c r="Q707" s="30">
        <v>51</v>
      </c>
      <c r="AJ707" s="30"/>
    </row>
    <row r="708" spans="2:36" x14ac:dyDescent="0.2">
      <c r="B708" s="30" t="s">
        <v>10814</v>
      </c>
      <c r="C708" s="30">
        <v>2011</v>
      </c>
      <c r="D708" s="30" t="s">
        <v>7119</v>
      </c>
      <c r="E708" s="30" t="s">
        <v>7113</v>
      </c>
      <c r="F708" s="30">
        <v>107</v>
      </c>
      <c r="G708" s="30">
        <v>352</v>
      </c>
      <c r="H708" s="30">
        <v>34</v>
      </c>
      <c r="I708" s="30">
        <v>87</v>
      </c>
      <c r="J708" s="30">
        <v>23</v>
      </c>
      <c r="K708" s="30">
        <v>1</v>
      </c>
      <c r="L708" s="30">
        <v>11</v>
      </c>
      <c r="M708" s="30">
        <v>53</v>
      </c>
      <c r="N708" s="30">
        <v>1</v>
      </c>
      <c r="O708" s="30">
        <v>0</v>
      </c>
      <c r="P708" s="30">
        <v>23</v>
      </c>
      <c r="Q708" s="30">
        <v>87</v>
      </c>
      <c r="AJ708" s="30"/>
    </row>
    <row r="709" spans="2:36" x14ac:dyDescent="0.2">
      <c r="B709" s="30" t="s">
        <v>10877</v>
      </c>
      <c r="C709" s="30">
        <v>2011</v>
      </c>
      <c r="D709" s="30" t="s">
        <v>7130</v>
      </c>
      <c r="E709" s="30" t="s">
        <v>7111</v>
      </c>
      <c r="F709" s="30">
        <v>103</v>
      </c>
      <c r="G709" s="30">
        <v>352</v>
      </c>
      <c r="H709" s="30">
        <v>40</v>
      </c>
      <c r="I709" s="30">
        <v>80</v>
      </c>
      <c r="J709" s="30">
        <v>17</v>
      </c>
      <c r="K709" s="30">
        <v>1</v>
      </c>
      <c r="L709" s="30">
        <v>8</v>
      </c>
      <c r="M709" s="30">
        <v>37</v>
      </c>
      <c r="N709" s="30">
        <v>1</v>
      </c>
      <c r="O709" s="30">
        <v>1</v>
      </c>
      <c r="P709" s="30">
        <v>36</v>
      </c>
      <c r="Q709" s="30">
        <v>77</v>
      </c>
      <c r="AJ709" s="30"/>
    </row>
    <row r="710" spans="2:36" x14ac:dyDescent="0.2">
      <c r="B710" s="30" t="s">
        <v>10533</v>
      </c>
      <c r="C710" s="30">
        <v>2011</v>
      </c>
      <c r="D710" s="30" t="s">
        <v>7127</v>
      </c>
      <c r="E710" s="30" t="s">
        <v>7111</v>
      </c>
      <c r="F710" s="30">
        <v>98</v>
      </c>
      <c r="G710" s="30">
        <v>353</v>
      </c>
      <c r="H710" s="30">
        <v>61</v>
      </c>
      <c r="I710" s="30">
        <v>102</v>
      </c>
      <c r="J710" s="30">
        <v>30</v>
      </c>
      <c r="K710" s="30">
        <v>2</v>
      </c>
      <c r="L710" s="30">
        <v>15</v>
      </c>
      <c r="M710" s="30">
        <v>66</v>
      </c>
      <c r="N710" s="30">
        <v>3</v>
      </c>
      <c r="O710" s="30">
        <v>0</v>
      </c>
      <c r="P710" s="30">
        <v>60</v>
      </c>
      <c r="Q710" s="30">
        <v>61</v>
      </c>
      <c r="AJ710" s="30"/>
    </row>
    <row r="711" spans="2:36" x14ac:dyDescent="0.2">
      <c r="B711" s="30" t="s">
        <v>10984</v>
      </c>
      <c r="C711" s="30">
        <v>2011</v>
      </c>
      <c r="D711" s="30" t="s">
        <v>7115</v>
      </c>
      <c r="E711" s="30" t="s">
        <v>7113</v>
      </c>
      <c r="F711" s="30">
        <v>103</v>
      </c>
      <c r="G711" s="30">
        <v>358</v>
      </c>
      <c r="H711" s="30">
        <v>52</v>
      </c>
      <c r="I711" s="30">
        <v>84</v>
      </c>
      <c r="J711" s="30">
        <v>23</v>
      </c>
      <c r="K711" s="30">
        <v>3</v>
      </c>
      <c r="L711" s="30">
        <v>16</v>
      </c>
      <c r="M711" s="30">
        <v>56</v>
      </c>
      <c r="N711" s="30">
        <v>1</v>
      </c>
      <c r="O711" s="30">
        <v>0</v>
      </c>
      <c r="P711" s="30">
        <v>24</v>
      </c>
      <c r="Q711" s="30">
        <v>119</v>
      </c>
      <c r="AJ711" s="30"/>
    </row>
    <row r="712" spans="2:36" x14ac:dyDescent="0.2">
      <c r="B712" s="30" t="s">
        <v>10985</v>
      </c>
      <c r="C712" s="30">
        <v>2011</v>
      </c>
      <c r="D712" s="30" t="s">
        <v>7136</v>
      </c>
      <c r="E712" s="30" t="s">
        <v>7113</v>
      </c>
      <c r="F712" s="30">
        <v>95</v>
      </c>
      <c r="G712" s="30">
        <v>362</v>
      </c>
      <c r="H712" s="30">
        <v>58</v>
      </c>
      <c r="I712" s="30">
        <v>95</v>
      </c>
      <c r="J712" s="30">
        <v>24</v>
      </c>
      <c r="K712" s="30">
        <v>5</v>
      </c>
      <c r="L712" s="30">
        <v>12</v>
      </c>
      <c r="M712" s="30">
        <v>37</v>
      </c>
      <c r="N712" s="30">
        <v>2</v>
      </c>
      <c r="O712" s="30">
        <v>1</v>
      </c>
      <c r="P712" s="30">
        <v>23</v>
      </c>
      <c r="Q712" s="30">
        <v>88</v>
      </c>
      <c r="AJ712" s="30"/>
    </row>
    <row r="713" spans="2:36" x14ac:dyDescent="0.2">
      <c r="B713" s="30" t="s">
        <v>10871</v>
      </c>
      <c r="C713" s="30">
        <v>2011</v>
      </c>
      <c r="D713" s="30" t="s">
        <v>7125</v>
      </c>
      <c r="E713" s="30" t="s">
        <v>7113</v>
      </c>
      <c r="F713" s="30">
        <v>99</v>
      </c>
      <c r="G713" s="30">
        <v>366</v>
      </c>
      <c r="H713" s="30">
        <v>37</v>
      </c>
      <c r="I713" s="30">
        <v>100</v>
      </c>
      <c r="J713" s="30">
        <v>21</v>
      </c>
      <c r="K713" s="30">
        <v>1</v>
      </c>
      <c r="L713" s="30">
        <v>12</v>
      </c>
      <c r="M713" s="30">
        <v>58</v>
      </c>
      <c r="N713" s="30">
        <v>1</v>
      </c>
      <c r="O713" s="30">
        <v>1</v>
      </c>
      <c r="P713" s="30">
        <v>32</v>
      </c>
      <c r="Q713" s="30">
        <v>86</v>
      </c>
      <c r="AJ713" s="30"/>
    </row>
    <row r="714" spans="2:36" x14ac:dyDescent="0.2">
      <c r="B714" s="30" t="s">
        <v>10857</v>
      </c>
      <c r="C714" s="30">
        <v>2011</v>
      </c>
      <c r="D714" s="30" t="s">
        <v>7134</v>
      </c>
      <c r="E714" s="30" t="s">
        <v>7111</v>
      </c>
      <c r="F714" s="30">
        <v>117</v>
      </c>
      <c r="G714" s="30">
        <v>367</v>
      </c>
      <c r="H714" s="30">
        <v>34</v>
      </c>
      <c r="I714" s="30">
        <v>104</v>
      </c>
      <c r="J714" s="30">
        <v>19</v>
      </c>
      <c r="K714" s="30">
        <v>0</v>
      </c>
      <c r="L714" s="30">
        <v>2</v>
      </c>
      <c r="M714" s="30">
        <v>38</v>
      </c>
      <c r="N714" s="30">
        <v>0</v>
      </c>
      <c r="O714" s="30">
        <v>2</v>
      </c>
      <c r="P714" s="30">
        <v>27</v>
      </c>
      <c r="Q714" s="30">
        <v>50</v>
      </c>
      <c r="AJ714" s="30"/>
    </row>
    <row r="715" spans="2:36" x14ac:dyDescent="0.2">
      <c r="B715" s="30" t="s">
        <v>10849</v>
      </c>
      <c r="C715" s="30">
        <v>2011</v>
      </c>
      <c r="D715" s="30" t="s">
        <v>7135</v>
      </c>
      <c r="E715" s="30" t="s">
        <v>7113</v>
      </c>
      <c r="F715" s="30">
        <v>113</v>
      </c>
      <c r="G715" s="30">
        <v>369</v>
      </c>
      <c r="H715" s="30">
        <v>72</v>
      </c>
      <c r="I715" s="30">
        <v>118</v>
      </c>
      <c r="J715" s="30">
        <v>25</v>
      </c>
      <c r="K715" s="30">
        <v>0</v>
      </c>
      <c r="L715" s="30">
        <v>30</v>
      </c>
      <c r="M715" s="30">
        <v>75</v>
      </c>
      <c r="N715" s="30">
        <v>4</v>
      </c>
      <c r="O715" s="30">
        <v>2</v>
      </c>
      <c r="P715" s="30">
        <v>58</v>
      </c>
      <c r="Q715" s="30">
        <v>85</v>
      </c>
      <c r="AJ715" s="30"/>
    </row>
    <row r="716" spans="2:36" x14ac:dyDescent="0.2">
      <c r="B716" s="30" t="s">
        <v>10821</v>
      </c>
      <c r="C716" s="30">
        <v>2011</v>
      </c>
      <c r="D716" s="30" t="s">
        <v>7131</v>
      </c>
      <c r="E716" s="30" t="s">
        <v>7111</v>
      </c>
      <c r="F716" s="30">
        <v>121</v>
      </c>
      <c r="G716" s="30">
        <v>370</v>
      </c>
      <c r="H716" s="30">
        <v>49</v>
      </c>
      <c r="I716" s="30">
        <v>91</v>
      </c>
      <c r="J716" s="30">
        <v>14</v>
      </c>
      <c r="K716" s="30">
        <v>7</v>
      </c>
      <c r="L716" s="30">
        <v>9</v>
      </c>
      <c r="M716" s="30">
        <v>44</v>
      </c>
      <c r="N716" s="30">
        <v>26</v>
      </c>
      <c r="O716" s="30">
        <v>3</v>
      </c>
      <c r="P716" s="30">
        <v>31</v>
      </c>
      <c r="Q716" s="30">
        <v>92</v>
      </c>
      <c r="AJ716" s="30"/>
    </row>
    <row r="717" spans="2:36" x14ac:dyDescent="0.2">
      <c r="B717" s="30" t="s">
        <v>10873</v>
      </c>
      <c r="C717" s="30">
        <v>2011</v>
      </c>
      <c r="D717" s="30" t="s">
        <v>7126</v>
      </c>
      <c r="E717" s="30" t="s">
        <v>7113</v>
      </c>
      <c r="F717" s="30">
        <v>99</v>
      </c>
      <c r="G717" s="30">
        <v>373</v>
      </c>
      <c r="H717" s="30">
        <v>67</v>
      </c>
      <c r="I717" s="30">
        <v>103</v>
      </c>
      <c r="J717" s="30">
        <v>21</v>
      </c>
      <c r="K717" s="30">
        <v>0</v>
      </c>
      <c r="L717" s="30">
        <v>16</v>
      </c>
      <c r="M717" s="30">
        <v>62</v>
      </c>
      <c r="N717" s="30">
        <v>4</v>
      </c>
      <c r="O717" s="30">
        <v>1</v>
      </c>
      <c r="P717" s="30">
        <v>47</v>
      </c>
      <c r="Q717" s="30">
        <v>80</v>
      </c>
      <c r="AJ717" s="30"/>
    </row>
    <row r="718" spans="2:36" x14ac:dyDescent="0.2">
      <c r="B718" s="30" t="s">
        <v>10796</v>
      </c>
      <c r="C718" s="30">
        <v>2011</v>
      </c>
      <c r="D718" s="30" t="s">
        <v>7138</v>
      </c>
      <c r="E718" s="30" t="s">
        <v>7113</v>
      </c>
      <c r="F718" s="30">
        <v>131</v>
      </c>
      <c r="G718" s="30">
        <v>373</v>
      </c>
      <c r="H718" s="30">
        <v>45</v>
      </c>
      <c r="I718" s="30">
        <v>83</v>
      </c>
      <c r="J718" s="30">
        <v>20</v>
      </c>
      <c r="K718" s="30">
        <v>3</v>
      </c>
      <c r="L718" s="30">
        <v>8</v>
      </c>
      <c r="M718" s="30">
        <v>36</v>
      </c>
      <c r="N718" s="30">
        <v>11</v>
      </c>
      <c r="O718" s="30">
        <v>7</v>
      </c>
      <c r="P718" s="30">
        <v>38</v>
      </c>
      <c r="Q718" s="30">
        <v>87</v>
      </c>
      <c r="AJ718" s="30"/>
    </row>
    <row r="719" spans="2:36" x14ac:dyDescent="0.2">
      <c r="B719" s="30" t="s">
        <v>10793</v>
      </c>
      <c r="C719" s="30">
        <v>2011</v>
      </c>
      <c r="D719" s="30" t="s">
        <v>7122</v>
      </c>
      <c r="E719" s="30" t="s">
        <v>7111</v>
      </c>
      <c r="F719" s="30">
        <v>107</v>
      </c>
      <c r="G719" s="30">
        <v>378</v>
      </c>
      <c r="H719" s="30">
        <v>32</v>
      </c>
      <c r="I719" s="30">
        <v>95</v>
      </c>
      <c r="J719" s="30">
        <v>21</v>
      </c>
      <c r="K719" s="30">
        <v>3</v>
      </c>
      <c r="L719" s="30">
        <v>7</v>
      </c>
      <c r="M719" s="30">
        <v>42</v>
      </c>
      <c r="N719" s="30">
        <v>2</v>
      </c>
      <c r="O719" s="30">
        <v>2</v>
      </c>
      <c r="P719" s="30">
        <v>16</v>
      </c>
      <c r="Q719" s="30">
        <v>97</v>
      </c>
      <c r="AJ719" s="30"/>
    </row>
    <row r="720" spans="2:36" x14ac:dyDescent="0.2">
      <c r="B720" s="30" t="s">
        <v>10707</v>
      </c>
      <c r="C720" s="30">
        <v>2011</v>
      </c>
      <c r="D720" s="30" t="s">
        <v>7131</v>
      </c>
      <c r="E720" s="30" t="s">
        <v>7111</v>
      </c>
      <c r="F720" s="30">
        <v>101</v>
      </c>
      <c r="G720" s="30">
        <v>378</v>
      </c>
      <c r="H720" s="30">
        <v>42</v>
      </c>
      <c r="I720" s="30">
        <v>90</v>
      </c>
      <c r="J720" s="30">
        <v>18</v>
      </c>
      <c r="K720" s="30">
        <v>0</v>
      </c>
      <c r="L720" s="30">
        <v>11</v>
      </c>
      <c r="M720" s="30">
        <v>64</v>
      </c>
      <c r="N720" s="30">
        <v>1</v>
      </c>
      <c r="O720" s="30">
        <v>1</v>
      </c>
      <c r="P720" s="30">
        <v>32</v>
      </c>
      <c r="Q720" s="30">
        <v>87</v>
      </c>
      <c r="AJ720" s="30"/>
    </row>
    <row r="721" spans="2:36" x14ac:dyDescent="0.2">
      <c r="B721" s="30" t="s">
        <v>10867</v>
      </c>
      <c r="C721" s="30">
        <v>2011</v>
      </c>
      <c r="D721" s="30" t="s">
        <v>7099</v>
      </c>
      <c r="E721" s="30" t="s">
        <v>7111</v>
      </c>
      <c r="F721" s="30">
        <v>119</v>
      </c>
      <c r="G721" s="30">
        <v>378</v>
      </c>
      <c r="H721" s="30">
        <v>61</v>
      </c>
      <c r="I721" s="30">
        <v>115</v>
      </c>
      <c r="J721" s="30">
        <v>20</v>
      </c>
      <c r="K721" s="30">
        <v>6</v>
      </c>
      <c r="L721" s="30">
        <v>4</v>
      </c>
      <c r="M721" s="30">
        <v>37</v>
      </c>
      <c r="N721" s="30">
        <v>13</v>
      </c>
      <c r="O721" s="30">
        <v>4</v>
      </c>
      <c r="P721" s="30">
        <v>19</v>
      </c>
      <c r="Q721" s="30">
        <v>70</v>
      </c>
      <c r="AJ721" s="30"/>
    </row>
    <row r="722" spans="2:36" x14ac:dyDescent="0.2">
      <c r="B722" s="30" t="s">
        <v>10543</v>
      </c>
      <c r="C722" s="30">
        <v>2011</v>
      </c>
      <c r="D722" s="30" t="s">
        <v>7140</v>
      </c>
      <c r="E722" s="30" t="s">
        <v>7111</v>
      </c>
      <c r="F722" s="30">
        <v>122</v>
      </c>
      <c r="G722" s="30">
        <v>380</v>
      </c>
      <c r="H722" s="30">
        <v>46</v>
      </c>
      <c r="I722" s="30">
        <v>91</v>
      </c>
      <c r="J722" s="30">
        <v>20</v>
      </c>
      <c r="K722" s="30">
        <v>0</v>
      </c>
      <c r="L722" s="30">
        <v>9</v>
      </c>
      <c r="M722" s="30">
        <v>37</v>
      </c>
      <c r="N722" s="30">
        <v>10</v>
      </c>
      <c r="O722" s="30">
        <v>3</v>
      </c>
      <c r="P722" s="30">
        <v>29</v>
      </c>
      <c r="Q722" s="30">
        <v>96</v>
      </c>
      <c r="AJ722" s="30"/>
    </row>
    <row r="723" spans="2:36" x14ac:dyDescent="0.2">
      <c r="B723" s="30" t="s">
        <v>10720</v>
      </c>
      <c r="C723" s="30">
        <v>2011</v>
      </c>
      <c r="D723" s="30" t="s">
        <v>7123</v>
      </c>
      <c r="E723" s="30" t="s">
        <v>7113</v>
      </c>
      <c r="F723" s="30">
        <v>118</v>
      </c>
      <c r="G723" s="30">
        <v>380</v>
      </c>
      <c r="H723" s="30">
        <v>50</v>
      </c>
      <c r="I723" s="30">
        <v>97</v>
      </c>
      <c r="J723" s="30">
        <v>6</v>
      </c>
      <c r="K723" s="30">
        <v>3</v>
      </c>
      <c r="L723" s="30">
        <v>0</v>
      </c>
      <c r="M723" s="30">
        <v>26</v>
      </c>
      <c r="N723" s="30">
        <v>21</v>
      </c>
      <c r="O723" s="30">
        <v>7</v>
      </c>
      <c r="P723" s="30">
        <v>30</v>
      </c>
      <c r="Q723" s="30">
        <v>45</v>
      </c>
      <c r="AJ723" s="30"/>
    </row>
    <row r="724" spans="2:36" x14ac:dyDescent="0.2">
      <c r="B724" s="30" t="s">
        <v>10795</v>
      </c>
      <c r="C724" s="30">
        <v>2011</v>
      </c>
      <c r="D724" s="30" t="s">
        <v>7132</v>
      </c>
      <c r="E724" s="30" t="s">
        <v>7113</v>
      </c>
      <c r="F724" s="30">
        <v>114</v>
      </c>
      <c r="G724" s="30">
        <v>380</v>
      </c>
      <c r="H724" s="30">
        <v>36</v>
      </c>
      <c r="I724" s="30">
        <v>89</v>
      </c>
      <c r="J724" s="30">
        <v>23</v>
      </c>
      <c r="K724" s="30">
        <v>1</v>
      </c>
      <c r="L724" s="30">
        <v>7</v>
      </c>
      <c r="M724" s="30">
        <v>38</v>
      </c>
      <c r="N724" s="30">
        <v>8</v>
      </c>
      <c r="O724" s="30">
        <v>2</v>
      </c>
      <c r="P724" s="30">
        <v>22</v>
      </c>
      <c r="Q724" s="30">
        <v>67</v>
      </c>
      <c r="AJ724" s="30"/>
    </row>
    <row r="725" spans="2:36" x14ac:dyDescent="0.2">
      <c r="B725" s="30" t="s">
        <v>10538</v>
      </c>
      <c r="C725" s="30">
        <v>2011</v>
      </c>
      <c r="D725" s="30" t="s">
        <v>7131</v>
      </c>
      <c r="E725" s="30" t="s">
        <v>7111</v>
      </c>
      <c r="F725" s="30">
        <v>113</v>
      </c>
      <c r="G725" s="30">
        <v>381</v>
      </c>
      <c r="H725" s="30">
        <v>43</v>
      </c>
      <c r="I725" s="30">
        <v>110</v>
      </c>
      <c r="J725" s="30">
        <v>28</v>
      </c>
      <c r="K725" s="30">
        <v>1</v>
      </c>
      <c r="L725" s="30">
        <v>4</v>
      </c>
      <c r="M725" s="30">
        <v>44</v>
      </c>
      <c r="N725" s="30">
        <v>13</v>
      </c>
      <c r="O725" s="30">
        <v>2</v>
      </c>
      <c r="P725" s="30">
        <v>52</v>
      </c>
      <c r="Q725" s="30">
        <v>92</v>
      </c>
      <c r="AJ725" s="30"/>
    </row>
    <row r="726" spans="2:36" x14ac:dyDescent="0.2">
      <c r="B726" s="30" t="s">
        <v>10811</v>
      </c>
      <c r="C726" s="30">
        <v>2011</v>
      </c>
      <c r="D726" s="30" t="s">
        <v>7120</v>
      </c>
      <c r="E726" s="30" t="s">
        <v>7113</v>
      </c>
      <c r="F726" s="30">
        <v>121</v>
      </c>
      <c r="G726" s="30">
        <v>387</v>
      </c>
      <c r="H726" s="30">
        <v>53</v>
      </c>
      <c r="I726" s="30">
        <v>99</v>
      </c>
      <c r="J726" s="30">
        <v>22</v>
      </c>
      <c r="K726" s="30">
        <v>2</v>
      </c>
      <c r="L726" s="30">
        <v>14</v>
      </c>
      <c r="M726" s="30">
        <v>49</v>
      </c>
      <c r="N726" s="30">
        <v>1</v>
      </c>
      <c r="O726" s="30">
        <v>1</v>
      </c>
      <c r="P726" s="30">
        <v>21</v>
      </c>
      <c r="Q726" s="30">
        <v>114</v>
      </c>
      <c r="AJ726" s="30"/>
    </row>
    <row r="727" spans="2:36" x14ac:dyDescent="0.2">
      <c r="B727" s="30" t="s">
        <v>10986</v>
      </c>
      <c r="C727" s="30">
        <v>2011</v>
      </c>
      <c r="D727" s="30" t="s">
        <v>7140</v>
      </c>
      <c r="E727" s="30" t="s">
        <v>7111</v>
      </c>
      <c r="F727" s="30">
        <v>113</v>
      </c>
      <c r="G727" s="30">
        <v>389</v>
      </c>
      <c r="H727" s="30">
        <v>48</v>
      </c>
      <c r="I727" s="30">
        <v>104</v>
      </c>
      <c r="J727" s="30">
        <v>22</v>
      </c>
      <c r="K727" s="30">
        <v>1</v>
      </c>
      <c r="L727" s="30">
        <v>15</v>
      </c>
      <c r="M727" s="30">
        <v>52</v>
      </c>
      <c r="N727" s="30">
        <v>0</v>
      </c>
      <c r="O727" s="30">
        <v>2</v>
      </c>
      <c r="P727" s="30">
        <v>38</v>
      </c>
      <c r="Q727" s="30">
        <v>76</v>
      </c>
      <c r="AJ727" s="30"/>
    </row>
    <row r="728" spans="2:36" x14ac:dyDescent="0.2">
      <c r="B728" s="30" t="s">
        <v>10550</v>
      </c>
      <c r="C728" s="30">
        <v>2011</v>
      </c>
      <c r="D728" s="30" t="s">
        <v>7127</v>
      </c>
      <c r="E728" s="30" t="s">
        <v>7111</v>
      </c>
      <c r="F728" s="30">
        <v>102</v>
      </c>
      <c r="G728" s="30">
        <v>389</v>
      </c>
      <c r="H728" s="30">
        <v>60</v>
      </c>
      <c r="I728" s="30">
        <v>99</v>
      </c>
      <c r="J728" s="30">
        <v>23</v>
      </c>
      <c r="K728" s="30">
        <v>1</v>
      </c>
      <c r="L728" s="30">
        <v>14</v>
      </c>
      <c r="M728" s="30">
        <v>61</v>
      </c>
      <c r="N728" s="30">
        <v>13</v>
      </c>
      <c r="O728" s="30">
        <v>2</v>
      </c>
      <c r="P728" s="30">
        <v>52</v>
      </c>
      <c r="Q728" s="30">
        <v>97</v>
      </c>
      <c r="AJ728" s="30"/>
    </row>
    <row r="729" spans="2:36" x14ac:dyDescent="0.2">
      <c r="B729" s="30" t="s">
        <v>10546</v>
      </c>
      <c r="C729" s="30">
        <v>2011</v>
      </c>
      <c r="D729" s="30" t="s">
        <v>7127</v>
      </c>
      <c r="E729" s="30" t="s">
        <v>7111</v>
      </c>
      <c r="F729" s="30">
        <v>109</v>
      </c>
      <c r="G729" s="30">
        <v>391</v>
      </c>
      <c r="H729" s="30">
        <v>49</v>
      </c>
      <c r="I729" s="30">
        <v>125</v>
      </c>
      <c r="J729" s="30">
        <v>28</v>
      </c>
      <c r="K729" s="30">
        <v>2</v>
      </c>
      <c r="L729" s="30">
        <v>6</v>
      </c>
      <c r="M729" s="30">
        <v>49</v>
      </c>
      <c r="N729" s="30">
        <v>5</v>
      </c>
      <c r="O729" s="30">
        <v>5</v>
      </c>
      <c r="P729" s="30">
        <v>24</v>
      </c>
      <c r="Q729" s="30">
        <v>42</v>
      </c>
      <c r="AJ729" s="30"/>
    </row>
    <row r="730" spans="2:36" x14ac:dyDescent="0.2">
      <c r="B730" s="30" t="s">
        <v>10904</v>
      </c>
      <c r="C730" s="30">
        <v>2011</v>
      </c>
      <c r="D730" s="30" t="s">
        <v>7115</v>
      </c>
      <c r="E730" s="30" t="s">
        <v>7113</v>
      </c>
      <c r="F730" s="30">
        <v>113</v>
      </c>
      <c r="G730" s="30">
        <v>395</v>
      </c>
      <c r="H730" s="30">
        <v>59</v>
      </c>
      <c r="I730" s="30">
        <v>118</v>
      </c>
      <c r="J730" s="30">
        <v>26</v>
      </c>
      <c r="K730" s="30">
        <v>1</v>
      </c>
      <c r="L730" s="30">
        <v>7</v>
      </c>
      <c r="M730" s="30">
        <v>54</v>
      </c>
      <c r="N730" s="30">
        <v>4</v>
      </c>
      <c r="O730" s="30">
        <v>2</v>
      </c>
      <c r="P730" s="30">
        <v>38</v>
      </c>
      <c r="Q730" s="30">
        <v>36</v>
      </c>
      <c r="AJ730" s="30"/>
    </row>
    <row r="731" spans="2:36" x14ac:dyDescent="0.2">
      <c r="B731" s="30" t="s">
        <v>10664</v>
      </c>
      <c r="C731" s="30">
        <v>2011</v>
      </c>
      <c r="D731" s="30" t="s">
        <v>7140</v>
      </c>
      <c r="E731" s="30" t="s">
        <v>7111</v>
      </c>
      <c r="F731" s="30">
        <v>101</v>
      </c>
      <c r="G731" s="30">
        <v>395</v>
      </c>
      <c r="H731" s="30">
        <v>52</v>
      </c>
      <c r="I731" s="30">
        <v>114</v>
      </c>
      <c r="J731" s="30">
        <v>21</v>
      </c>
      <c r="K731" s="30">
        <v>2</v>
      </c>
      <c r="L731" s="30">
        <v>12</v>
      </c>
      <c r="M731" s="30">
        <v>49</v>
      </c>
      <c r="N731" s="30">
        <v>3</v>
      </c>
      <c r="O731" s="30">
        <v>1</v>
      </c>
      <c r="P731" s="30">
        <v>41</v>
      </c>
      <c r="Q731" s="30">
        <v>73</v>
      </c>
      <c r="AJ731" s="30"/>
    </row>
    <row r="732" spans="2:36" x14ac:dyDescent="0.2">
      <c r="B732" s="30" t="s">
        <v>10596</v>
      </c>
      <c r="C732" s="30">
        <v>2011</v>
      </c>
      <c r="D732" s="30" t="s">
        <v>7112</v>
      </c>
      <c r="E732" s="30" t="s">
        <v>7111</v>
      </c>
      <c r="F732" s="30">
        <v>128</v>
      </c>
      <c r="G732" s="30">
        <v>396</v>
      </c>
      <c r="H732" s="30">
        <v>50</v>
      </c>
      <c r="I732" s="30">
        <v>90</v>
      </c>
      <c r="J732" s="30">
        <v>18</v>
      </c>
      <c r="K732" s="30">
        <v>2</v>
      </c>
      <c r="L732" s="30">
        <v>14</v>
      </c>
      <c r="M732" s="30">
        <v>42</v>
      </c>
      <c r="N732" s="30">
        <v>9</v>
      </c>
      <c r="O732" s="30">
        <v>2</v>
      </c>
      <c r="P732" s="30">
        <v>51</v>
      </c>
      <c r="Q732" s="30">
        <v>93</v>
      </c>
      <c r="AJ732" s="30"/>
    </row>
    <row r="733" spans="2:36" x14ac:dyDescent="0.2">
      <c r="B733" s="30" t="s">
        <v>10876</v>
      </c>
      <c r="C733" s="30">
        <v>2011</v>
      </c>
      <c r="D733" s="30" t="s">
        <v>7136</v>
      </c>
      <c r="E733" s="30" t="s">
        <v>7113</v>
      </c>
      <c r="F733" s="30">
        <v>104</v>
      </c>
      <c r="G733" s="30">
        <v>396</v>
      </c>
      <c r="H733" s="30">
        <v>38</v>
      </c>
      <c r="I733" s="30">
        <v>89</v>
      </c>
      <c r="J733" s="30">
        <v>15</v>
      </c>
      <c r="K733" s="30">
        <v>1</v>
      </c>
      <c r="L733" s="30">
        <v>6</v>
      </c>
      <c r="M733" s="30">
        <v>45</v>
      </c>
      <c r="N733" s="30">
        <v>16</v>
      </c>
      <c r="O733" s="30">
        <v>3</v>
      </c>
      <c r="P733" s="30">
        <v>23</v>
      </c>
      <c r="Q733" s="30">
        <v>53</v>
      </c>
      <c r="AJ733" s="30"/>
    </row>
    <row r="734" spans="2:36" x14ac:dyDescent="0.2">
      <c r="B734" s="30" t="s">
        <v>10787</v>
      </c>
      <c r="C734" s="30">
        <v>2011</v>
      </c>
      <c r="D734" s="30" t="s">
        <v>7135</v>
      </c>
      <c r="E734" s="30" t="s">
        <v>7113</v>
      </c>
      <c r="F734" s="30">
        <v>113</v>
      </c>
      <c r="G734" s="30">
        <v>396</v>
      </c>
      <c r="H734" s="30">
        <v>40</v>
      </c>
      <c r="I734" s="30">
        <v>108</v>
      </c>
      <c r="J734" s="30">
        <v>27</v>
      </c>
      <c r="K734" s="30">
        <v>1</v>
      </c>
      <c r="L734" s="30">
        <v>7</v>
      </c>
      <c r="M734" s="30">
        <v>37</v>
      </c>
      <c r="N734" s="30">
        <v>0</v>
      </c>
      <c r="O734" s="30">
        <v>2</v>
      </c>
      <c r="P734" s="30">
        <v>20</v>
      </c>
      <c r="Q734" s="30">
        <v>65</v>
      </c>
      <c r="AJ734" s="30"/>
    </row>
    <row r="735" spans="2:36" x14ac:dyDescent="0.2">
      <c r="B735" s="30" t="s">
        <v>10864</v>
      </c>
      <c r="C735" s="30">
        <v>2011</v>
      </c>
      <c r="D735" s="30" t="s">
        <v>7131</v>
      </c>
      <c r="E735" s="30" t="s">
        <v>7111</v>
      </c>
      <c r="F735" s="30">
        <v>119</v>
      </c>
      <c r="G735" s="30">
        <v>398</v>
      </c>
      <c r="H735" s="30">
        <v>54</v>
      </c>
      <c r="I735" s="30">
        <v>98</v>
      </c>
      <c r="J735" s="30">
        <v>15</v>
      </c>
      <c r="K735" s="30">
        <v>3</v>
      </c>
      <c r="L735" s="30">
        <v>7</v>
      </c>
      <c r="M735" s="30">
        <v>43</v>
      </c>
      <c r="N735" s="30">
        <v>19</v>
      </c>
      <c r="O735" s="30">
        <v>3</v>
      </c>
      <c r="P735" s="30">
        <v>49</v>
      </c>
      <c r="Q735" s="30">
        <v>84</v>
      </c>
      <c r="AJ735" s="30"/>
    </row>
    <row r="736" spans="2:36" x14ac:dyDescent="0.2">
      <c r="B736" s="30" t="s">
        <v>10540</v>
      </c>
      <c r="C736" s="30">
        <v>2011</v>
      </c>
      <c r="D736" s="30" t="s">
        <v>7129</v>
      </c>
      <c r="E736" s="30" t="s">
        <v>7111</v>
      </c>
      <c r="F736" s="30">
        <v>103</v>
      </c>
      <c r="G736" s="30">
        <v>398</v>
      </c>
      <c r="H736" s="30">
        <v>54</v>
      </c>
      <c r="I736" s="30">
        <v>103</v>
      </c>
      <c r="J736" s="30">
        <v>21</v>
      </c>
      <c r="K736" s="30">
        <v>6</v>
      </c>
      <c r="L736" s="30">
        <v>11</v>
      </c>
      <c r="M736" s="30">
        <v>44</v>
      </c>
      <c r="N736" s="30">
        <v>14</v>
      </c>
      <c r="O736" s="30">
        <v>0</v>
      </c>
      <c r="P736" s="30">
        <v>39</v>
      </c>
      <c r="Q736" s="30">
        <v>47</v>
      </c>
      <c r="AJ736" s="30"/>
    </row>
    <row r="737" spans="2:36" x14ac:dyDescent="0.2">
      <c r="B737" s="30" t="s">
        <v>10582</v>
      </c>
      <c r="C737" s="30">
        <v>2011</v>
      </c>
      <c r="D737" s="30" t="s">
        <v>7122</v>
      </c>
      <c r="E737" s="30" t="s">
        <v>7111</v>
      </c>
      <c r="F737" s="30">
        <v>100</v>
      </c>
      <c r="G737" s="30">
        <v>399</v>
      </c>
      <c r="H737" s="30">
        <v>49</v>
      </c>
      <c r="I737" s="30">
        <v>123</v>
      </c>
      <c r="J737" s="30">
        <v>26</v>
      </c>
      <c r="K737" s="30">
        <v>3</v>
      </c>
      <c r="L737" s="30">
        <v>11</v>
      </c>
      <c r="M737" s="30">
        <v>62</v>
      </c>
      <c r="N737" s="30">
        <v>7</v>
      </c>
      <c r="O737" s="30">
        <v>1</v>
      </c>
      <c r="P737" s="30">
        <v>30</v>
      </c>
      <c r="Q737" s="30">
        <v>86</v>
      </c>
      <c r="AJ737" s="30"/>
    </row>
    <row r="738" spans="2:36" x14ac:dyDescent="0.2">
      <c r="B738" s="30" t="s">
        <v>10893</v>
      </c>
      <c r="C738" s="30">
        <v>2011</v>
      </c>
      <c r="D738" s="30" t="s">
        <v>7094</v>
      </c>
      <c r="E738" s="30" t="s">
        <v>7111</v>
      </c>
      <c r="F738" s="30">
        <v>130</v>
      </c>
      <c r="G738" s="30">
        <v>401</v>
      </c>
      <c r="H738" s="30">
        <v>52</v>
      </c>
      <c r="I738" s="30">
        <v>97</v>
      </c>
      <c r="J738" s="30">
        <v>21</v>
      </c>
      <c r="K738" s="30">
        <v>2</v>
      </c>
      <c r="L738" s="30">
        <v>15</v>
      </c>
      <c r="M738" s="30">
        <v>47</v>
      </c>
      <c r="N738" s="30">
        <v>8</v>
      </c>
      <c r="O738" s="30">
        <v>1</v>
      </c>
      <c r="P738" s="30">
        <v>38</v>
      </c>
      <c r="Q738" s="30">
        <v>84</v>
      </c>
      <c r="AJ738" s="30"/>
    </row>
    <row r="739" spans="2:36" x14ac:dyDescent="0.2">
      <c r="B739" s="30" t="s">
        <v>10834</v>
      </c>
      <c r="C739" s="30">
        <v>2011</v>
      </c>
      <c r="D739" s="30" t="s">
        <v>7135</v>
      </c>
      <c r="E739" s="30" t="s">
        <v>7113</v>
      </c>
      <c r="F739" s="30">
        <v>120</v>
      </c>
      <c r="G739" s="30">
        <v>404</v>
      </c>
      <c r="H739" s="30">
        <v>46</v>
      </c>
      <c r="I739" s="30">
        <v>111</v>
      </c>
      <c r="J739" s="30">
        <v>14</v>
      </c>
      <c r="K739" s="30">
        <v>2</v>
      </c>
      <c r="L739" s="30">
        <v>11</v>
      </c>
      <c r="M739" s="30">
        <v>46</v>
      </c>
      <c r="N739" s="30">
        <v>11</v>
      </c>
      <c r="O739" s="30">
        <v>6</v>
      </c>
      <c r="P739" s="30">
        <v>33</v>
      </c>
      <c r="Q739" s="30">
        <v>61</v>
      </c>
      <c r="AJ739" s="30"/>
    </row>
    <row r="740" spans="2:36" x14ac:dyDescent="0.2">
      <c r="B740" s="30" t="s">
        <v>10848</v>
      </c>
      <c r="C740" s="30">
        <v>2011</v>
      </c>
      <c r="D740" s="30" t="s">
        <v>7133</v>
      </c>
      <c r="E740" s="30" t="s">
        <v>7111</v>
      </c>
      <c r="F740" s="30">
        <v>121</v>
      </c>
      <c r="G740" s="30">
        <v>405</v>
      </c>
      <c r="H740" s="30">
        <v>54</v>
      </c>
      <c r="I740" s="30">
        <v>97</v>
      </c>
      <c r="J740" s="30">
        <v>25</v>
      </c>
      <c r="K740" s="30">
        <v>0</v>
      </c>
      <c r="L740" s="30">
        <v>14</v>
      </c>
      <c r="M740" s="30">
        <v>52</v>
      </c>
      <c r="N740" s="30">
        <v>5</v>
      </c>
      <c r="O740" s="30">
        <v>2</v>
      </c>
      <c r="P740" s="30">
        <v>49</v>
      </c>
      <c r="Q740" s="30">
        <v>96</v>
      </c>
      <c r="AJ740" s="30"/>
    </row>
    <row r="741" spans="2:36" x14ac:dyDescent="0.2">
      <c r="B741" s="30" t="s">
        <v>10987</v>
      </c>
      <c r="C741" s="30">
        <v>2011</v>
      </c>
      <c r="D741" s="30" t="s">
        <v>7128</v>
      </c>
      <c r="E741" s="30" t="s">
        <v>7113</v>
      </c>
      <c r="F741" s="30">
        <v>97</v>
      </c>
      <c r="G741" s="30">
        <v>406</v>
      </c>
      <c r="H741" s="30">
        <v>50</v>
      </c>
      <c r="I741" s="30">
        <v>123</v>
      </c>
      <c r="J741" s="30">
        <v>26</v>
      </c>
      <c r="K741" s="30">
        <v>8</v>
      </c>
      <c r="L741" s="30">
        <v>2</v>
      </c>
      <c r="M741" s="30">
        <v>36</v>
      </c>
      <c r="N741" s="30">
        <v>22</v>
      </c>
      <c r="O741" s="30">
        <v>11</v>
      </c>
      <c r="P741" s="30">
        <v>21</v>
      </c>
      <c r="Q741" s="30">
        <v>62</v>
      </c>
      <c r="AJ741" s="30"/>
    </row>
    <row r="742" spans="2:36" x14ac:dyDescent="0.2">
      <c r="B742" s="30" t="s">
        <v>7042</v>
      </c>
      <c r="C742" s="30">
        <v>2011</v>
      </c>
      <c r="D742" s="30" t="s">
        <v>7129</v>
      </c>
      <c r="E742" s="30" t="s">
        <v>7111</v>
      </c>
      <c r="F742" s="30">
        <v>132</v>
      </c>
      <c r="G742" s="30">
        <v>410</v>
      </c>
      <c r="H742" s="30">
        <v>49</v>
      </c>
      <c r="I742" s="30">
        <v>116</v>
      </c>
      <c r="J742" s="30">
        <v>23</v>
      </c>
      <c r="K742" s="30">
        <v>0</v>
      </c>
      <c r="L742" s="30">
        <v>6</v>
      </c>
      <c r="M742" s="30">
        <v>40</v>
      </c>
      <c r="N742" s="30">
        <v>1</v>
      </c>
      <c r="O742" s="30">
        <v>0</v>
      </c>
      <c r="P742" s="30">
        <v>48</v>
      </c>
      <c r="Q742" s="30">
        <v>48</v>
      </c>
      <c r="AJ742" s="30"/>
    </row>
    <row r="743" spans="2:36" x14ac:dyDescent="0.2">
      <c r="B743" s="30" t="s">
        <v>10644</v>
      </c>
      <c r="C743" s="30">
        <v>2011</v>
      </c>
      <c r="D743" s="30" t="s">
        <v>7121</v>
      </c>
      <c r="E743" s="30" t="s">
        <v>7111</v>
      </c>
      <c r="F743" s="30">
        <v>134</v>
      </c>
      <c r="G743" s="30">
        <v>411</v>
      </c>
      <c r="H743" s="30">
        <v>38</v>
      </c>
      <c r="I743" s="30">
        <v>113</v>
      </c>
      <c r="J743" s="30">
        <v>23</v>
      </c>
      <c r="K743" s="30">
        <v>0</v>
      </c>
      <c r="L743" s="30">
        <v>8</v>
      </c>
      <c r="M743" s="30">
        <v>49</v>
      </c>
      <c r="N743" s="30">
        <v>0</v>
      </c>
      <c r="O743" s="30">
        <v>0</v>
      </c>
      <c r="P743" s="30">
        <v>22</v>
      </c>
      <c r="Q743" s="30">
        <v>83</v>
      </c>
      <c r="AJ743" s="30"/>
    </row>
    <row r="744" spans="2:36" x14ac:dyDescent="0.2">
      <c r="B744" s="30" t="s">
        <v>10853</v>
      </c>
      <c r="C744" s="30">
        <v>2011</v>
      </c>
      <c r="D744" s="30" t="s">
        <v>7130</v>
      </c>
      <c r="E744" s="30" t="s">
        <v>7111</v>
      </c>
      <c r="F744" s="30">
        <v>128</v>
      </c>
      <c r="G744" s="30">
        <v>413</v>
      </c>
      <c r="H744" s="30">
        <v>43</v>
      </c>
      <c r="I744" s="30">
        <v>103</v>
      </c>
      <c r="J744" s="30">
        <v>25</v>
      </c>
      <c r="K744" s="30">
        <v>3</v>
      </c>
      <c r="L744" s="30">
        <v>2</v>
      </c>
      <c r="M744" s="30">
        <v>32</v>
      </c>
      <c r="N744" s="30">
        <v>2</v>
      </c>
      <c r="O744" s="30">
        <v>5</v>
      </c>
      <c r="P744" s="30">
        <v>30</v>
      </c>
      <c r="Q744" s="30">
        <v>93</v>
      </c>
      <c r="AJ744" s="30"/>
    </row>
    <row r="745" spans="2:36" x14ac:dyDescent="0.2">
      <c r="B745" s="30" t="s">
        <v>10988</v>
      </c>
      <c r="C745" s="30">
        <v>2011</v>
      </c>
      <c r="D745" s="30" t="s">
        <v>7116</v>
      </c>
      <c r="E745" s="30" t="s">
        <v>7113</v>
      </c>
      <c r="F745" s="30">
        <v>126</v>
      </c>
      <c r="G745" s="30">
        <v>413</v>
      </c>
      <c r="H745" s="30">
        <v>44</v>
      </c>
      <c r="I745" s="30">
        <v>101</v>
      </c>
      <c r="J745" s="30">
        <v>18</v>
      </c>
      <c r="K745" s="30">
        <v>1</v>
      </c>
      <c r="L745" s="30">
        <v>10</v>
      </c>
      <c r="M745" s="30">
        <v>41</v>
      </c>
      <c r="N745" s="30">
        <v>5</v>
      </c>
      <c r="O745" s="30">
        <v>4</v>
      </c>
      <c r="P745" s="30">
        <v>22</v>
      </c>
      <c r="Q745" s="30">
        <v>57</v>
      </c>
      <c r="AJ745" s="30"/>
    </row>
    <row r="746" spans="2:36" x14ac:dyDescent="0.2">
      <c r="B746" s="30" t="s">
        <v>10884</v>
      </c>
      <c r="C746" s="30">
        <v>2011</v>
      </c>
      <c r="D746" s="30" t="s">
        <v>7116</v>
      </c>
      <c r="E746" s="30" t="s">
        <v>7113</v>
      </c>
      <c r="F746" s="30">
        <v>122</v>
      </c>
      <c r="G746" s="30">
        <v>415</v>
      </c>
      <c r="H746" s="30">
        <v>36</v>
      </c>
      <c r="I746" s="30">
        <v>66</v>
      </c>
      <c r="J746" s="30">
        <v>16</v>
      </c>
      <c r="K746" s="30">
        <v>0</v>
      </c>
      <c r="L746" s="30">
        <v>11</v>
      </c>
      <c r="M746" s="30">
        <v>42</v>
      </c>
      <c r="N746" s="30">
        <v>0</v>
      </c>
      <c r="O746" s="30">
        <v>1</v>
      </c>
      <c r="P746" s="30">
        <v>75</v>
      </c>
      <c r="Q746" s="30">
        <v>177</v>
      </c>
      <c r="AJ746" s="30"/>
    </row>
    <row r="747" spans="2:36" x14ac:dyDescent="0.2">
      <c r="B747" s="30" t="s">
        <v>10789</v>
      </c>
      <c r="C747" s="30">
        <v>2011</v>
      </c>
      <c r="D747" s="30" t="s">
        <v>7126</v>
      </c>
      <c r="E747" s="30" t="s">
        <v>7113</v>
      </c>
      <c r="F747" s="30">
        <v>125</v>
      </c>
      <c r="G747" s="30">
        <v>417</v>
      </c>
      <c r="H747" s="30">
        <v>57</v>
      </c>
      <c r="I747" s="30">
        <v>99</v>
      </c>
      <c r="J747" s="30">
        <v>17</v>
      </c>
      <c r="K747" s="30">
        <v>0</v>
      </c>
      <c r="L747" s="30">
        <v>18</v>
      </c>
      <c r="M747" s="30">
        <v>65</v>
      </c>
      <c r="N747" s="30">
        <v>8</v>
      </c>
      <c r="O747" s="30">
        <v>2</v>
      </c>
      <c r="P747" s="30">
        <v>50</v>
      </c>
      <c r="Q747" s="30">
        <v>81</v>
      </c>
      <c r="AJ747" s="30"/>
    </row>
    <row r="748" spans="2:36" x14ac:dyDescent="0.2">
      <c r="B748" s="30" t="s">
        <v>10824</v>
      </c>
      <c r="C748" s="30">
        <v>2011</v>
      </c>
      <c r="D748" s="30" t="s">
        <v>7094</v>
      </c>
      <c r="E748" s="30" t="s">
        <v>7111</v>
      </c>
      <c r="F748" s="30">
        <v>124</v>
      </c>
      <c r="G748" s="30">
        <v>421</v>
      </c>
      <c r="H748" s="30">
        <v>59</v>
      </c>
      <c r="I748" s="30">
        <v>127</v>
      </c>
      <c r="J748" s="30">
        <v>27</v>
      </c>
      <c r="K748" s="30">
        <v>0</v>
      </c>
      <c r="L748" s="30">
        <v>14</v>
      </c>
      <c r="M748" s="30">
        <v>69</v>
      </c>
      <c r="N748" s="30">
        <v>0</v>
      </c>
      <c r="O748" s="30">
        <v>1</v>
      </c>
      <c r="P748" s="30">
        <v>59</v>
      </c>
      <c r="Q748" s="30">
        <v>71</v>
      </c>
      <c r="AJ748" s="30"/>
    </row>
    <row r="749" spans="2:36" x14ac:dyDescent="0.2">
      <c r="B749" s="30" t="s">
        <v>10850</v>
      </c>
      <c r="C749" s="30">
        <v>2011</v>
      </c>
      <c r="D749" s="30" t="s">
        <v>7116</v>
      </c>
      <c r="E749" s="30" t="s">
        <v>7113</v>
      </c>
      <c r="F749" s="30">
        <v>118</v>
      </c>
      <c r="G749" s="30">
        <v>421</v>
      </c>
      <c r="H749" s="30">
        <v>53</v>
      </c>
      <c r="I749" s="30">
        <v>107</v>
      </c>
      <c r="J749" s="30">
        <v>31</v>
      </c>
      <c r="K749" s="30">
        <v>0</v>
      </c>
      <c r="L749" s="30">
        <v>24</v>
      </c>
      <c r="M749" s="30">
        <v>77</v>
      </c>
      <c r="N749" s="30">
        <v>1</v>
      </c>
      <c r="O749" s="30">
        <v>1</v>
      </c>
      <c r="P749" s="30">
        <v>34</v>
      </c>
      <c r="Q749" s="30">
        <v>84</v>
      </c>
      <c r="AJ749" s="30"/>
    </row>
    <row r="750" spans="2:36" x14ac:dyDescent="0.2">
      <c r="B750" s="30" t="s">
        <v>10785</v>
      </c>
      <c r="C750" s="30">
        <v>2011</v>
      </c>
      <c r="D750" s="30" t="s">
        <v>7117</v>
      </c>
      <c r="E750" s="30" t="s">
        <v>7111</v>
      </c>
      <c r="F750" s="30">
        <v>125</v>
      </c>
      <c r="G750" s="30">
        <v>421</v>
      </c>
      <c r="H750" s="30">
        <v>46</v>
      </c>
      <c r="I750" s="30">
        <v>96</v>
      </c>
      <c r="J750" s="30">
        <v>26</v>
      </c>
      <c r="K750" s="30">
        <v>0</v>
      </c>
      <c r="L750" s="30">
        <v>17</v>
      </c>
      <c r="M750" s="30">
        <v>54</v>
      </c>
      <c r="N750" s="30">
        <v>0</v>
      </c>
      <c r="O750" s="30">
        <v>0</v>
      </c>
      <c r="P750" s="30">
        <v>45</v>
      </c>
      <c r="Q750" s="30">
        <v>124</v>
      </c>
      <c r="AJ750" s="30"/>
    </row>
    <row r="751" spans="2:36" x14ac:dyDescent="0.2">
      <c r="B751" s="30" t="s">
        <v>10572</v>
      </c>
      <c r="C751" s="30">
        <v>2011</v>
      </c>
      <c r="D751" s="30" t="s">
        <v>7130</v>
      </c>
      <c r="E751" s="30" t="s">
        <v>7111</v>
      </c>
      <c r="F751" s="30">
        <v>148</v>
      </c>
      <c r="G751" s="30">
        <v>423</v>
      </c>
      <c r="H751" s="30">
        <v>51</v>
      </c>
      <c r="I751" s="30">
        <v>103</v>
      </c>
      <c r="J751" s="30">
        <v>30</v>
      </c>
      <c r="K751" s="30">
        <v>1</v>
      </c>
      <c r="L751" s="30">
        <v>16</v>
      </c>
      <c r="M751" s="30">
        <v>58</v>
      </c>
      <c r="N751" s="30">
        <v>6</v>
      </c>
      <c r="O751" s="30">
        <v>3</v>
      </c>
      <c r="P751" s="30">
        <v>48</v>
      </c>
      <c r="Q751" s="30">
        <v>104</v>
      </c>
      <c r="AJ751" s="30"/>
    </row>
    <row r="752" spans="2:36" x14ac:dyDescent="0.2">
      <c r="B752" s="30" t="s">
        <v>10654</v>
      </c>
      <c r="C752" s="30">
        <v>2011</v>
      </c>
      <c r="D752" s="30" t="s">
        <v>7133</v>
      </c>
      <c r="E752" s="30" t="s">
        <v>7111</v>
      </c>
      <c r="F752" s="30">
        <v>117</v>
      </c>
      <c r="G752" s="30">
        <v>426</v>
      </c>
      <c r="H752" s="30">
        <v>55</v>
      </c>
      <c r="I752" s="30">
        <v>134</v>
      </c>
      <c r="J752" s="30">
        <v>26</v>
      </c>
      <c r="K752" s="30">
        <v>3</v>
      </c>
      <c r="L752" s="30">
        <v>23</v>
      </c>
      <c r="M752" s="30">
        <v>70</v>
      </c>
      <c r="N752" s="30">
        <v>2</v>
      </c>
      <c r="O752" s="30">
        <v>4</v>
      </c>
      <c r="P752" s="30">
        <v>32</v>
      </c>
      <c r="Q752" s="30">
        <v>63</v>
      </c>
      <c r="AJ752" s="30"/>
    </row>
    <row r="753" spans="2:36" x14ac:dyDescent="0.2">
      <c r="B753" s="30" t="s">
        <v>10534</v>
      </c>
      <c r="C753" s="30">
        <v>2011</v>
      </c>
      <c r="D753" s="30" t="s">
        <v>7132</v>
      </c>
      <c r="E753" s="30" t="s">
        <v>7113</v>
      </c>
      <c r="F753" s="30">
        <v>123</v>
      </c>
      <c r="G753" s="30">
        <v>427</v>
      </c>
      <c r="H753" s="30">
        <v>38</v>
      </c>
      <c r="I753" s="30">
        <v>100</v>
      </c>
      <c r="J753" s="30">
        <v>24</v>
      </c>
      <c r="K753" s="30">
        <v>0</v>
      </c>
      <c r="L753" s="30">
        <v>15</v>
      </c>
      <c r="M753" s="30">
        <v>55</v>
      </c>
      <c r="N753" s="30">
        <v>0</v>
      </c>
      <c r="O753" s="30">
        <v>0</v>
      </c>
      <c r="P753" s="30">
        <v>55</v>
      </c>
      <c r="Q753" s="30">
        <v>105</v>
      </c>
      <c r="AJ753" s="30"/>
    </row>
    <row r="754" spans="2:36" x14ac:dyDescent="0.2">
      <c r="B754" s="30" t="s">
        <v>10851</v>
      </c>
      <c r="C754" s="30">
        <v>2011</v>
      </c>
      <c r="D754" s="30" t="s">
        <v>7120</v>
      </c>
      <c r="E754" s="30" t="s">
        <v>7113</v>
      </c>
      <c r="F754" s="30">
        <v>115</v>
      </c>
      <c r="G754" s="30">
        <v>428</v>
      </c>
      <c r="H754" s="30">
        <v>75</v>
      </c>
      <c r="I754" s="30">
        <v>121</v>
      </c>
      <c r="J754" s="30">
        <v>25</v>
      </c>
      <c r="K754" s="30">
        <v>1</v>
      </c>
      <c r="L754" s="30">
        <v>16</v>
      </c>
      <c r="M754" s="30">
        <v>54</v>
      </c>
      <c r="N754" s="30">
        <v>5</v>
      </c>
      <c r="O754" s="30">
        <v>3</v>
      </c>
      <c r="P754" s="30">
        <v>35</v>
      </c>
      <c r="Q754" s="30">
        <v>83</v>
      </c>
      <c r="AJ754" s="30"/>
    </row>
    <row r="755" spans="2:36" x14ac:dyDescent="0.2">
      <c r="B755" s="30" t="s">
        <v>10635</v>
      </c>
      <c r="C755" s="30">
        <v>2011</v>
      </c>
      <c r="D755" s="30" t="s">
        <v>7122</v>
      </c>
      <c r="E755" s="30" t="s">
        <v>7111</v>
      </c>
      <c r="F755" s="30">
        <v>105</v>
      </c>
      <c r="G755" s="30">
        <v>429</v>
      </c>
      <c r="H755" s="30">
        <v>64</v>
      </c>
      <c r="I755" s="30">
        <v>130</v>
      </c>
      <c r="J755" s="30">
        <v>26</v>
      </c>
      <c r="K755" s="30">
        <v>7</v>
      </c>
      <c r="L755" s="30">
        <v>1</v>
      </c>
      <c r="M755" s="30">
        <v>32</v>
      </c>
      <c r="N755" s="30">
        <v>39</v>
      </c>
      <c r="O755" s="30">
        <v>7</v>
      </c>
      <c r="P755" s="30">
        <v>38</v>
      </c>
      <c r="Q755" s="30">
        <v>90</v>
      </c>
      <c r="AJ755" s="30"/>
    </row>
    <row r="756" spans="2:36" x14ac:dyDescent="0.2">
      <c r="B756" s="30" t="s">
        <v>10895</v>
      </c>
      <c r="C756" s="30">
        <v>2011</v>
      </c>
      <c r="D756" s="30" t="s">
        <v>7137</v>
      </c>
      <c r="E756" s="30" t="s">
        <v>7111</v>
      </c>
      <c r="F756" s="30">
        <v>114</v>
      </c>
      <c r="G756" s="30">
        <v>430</v>
      </c>
      <c r="H756" s="30">
        <v>59</v>
      </c>
      <c r="I756" s="30">
        <v>90</v>
      </c>
      <c r="J756" s="30">
        <v>23</v>
      </c>
      <c r="K756" s="30">
        <v>5</v>
      </c>
      <c r="L756" s="30">
        <v>18</v>
      </c>
      <c r="M756" s="30">
        <v>49</v>
      </c>
      <c r="N756" s="30">
        <v>13</v>
      </c>
      <c r="O756" s="30">
        <v>3</v>
      </c>
      <c r="P756" s="30">
        <v>44</v>
      </c>
      <c r="Q756" s="30">
        <v>132</v>
      </c>
      <c r="AJ756" s="30"/>
    </row>
    <row r="757" spans="2:36" x14ac:dyDescent="0.2">
      <c r="B757" s="30" t="s">
        <v>10756</v>
      </c>
      <c r="C757" s="30">
        <v>2011</v>
      </c>
      <c r="D757" s="30" t="s">
        <v>7099</v>
      </c>
      <c r="E757" s="30" t="s">
        <v>7111</v>
      </c>
      <c r="F757" s="30">
        <v>136</v>
      </c>
      <c r="G757" s="30">
        <v>430</v>
      </c>
      <c r="H757" s="30">
        <v>45</v>
      </c>
      <c r="I757" s="30">
        <v>114</v>
      </c>
      <c r="J757" s="30">
        <v>16</v>
      </c>
      <c r="K757" s="30">
        <v>1</v>
      </c>
      <c r="L757" s="30">
        <v>12</v>
      </c>
      <c r="M757" s="30">
        <v>59</v>
      </c>
      <c r="N757" s="30">
        <v>2</v>
      </c>
      <c r="O757" s="30">
        <v>1</v>
      </c>
      <c r="P757" s="30">
        <v>29</v>
      </c>
      <c r="Q757" s="30">
        <v>99</v>
      </c>
      <c r="AJ757" s="30"/>
    </row>
    <row r="758" spans="2:36" x14ac:dyDescent="0.2">
      <c r="B758" s="30" t="s">
        <v>10809</v>
      </c>
      <c r="C758" s="30">
        <v>2011</v>
      </c>
      <c r="D758" s="30" t="s">
        <v>7115</v>
      </c>
      <c r="E758" s="30" t="s">
        <v>7113</v>
      </c>
      <c r="F758" s="30">
        <v>120</v>
      </c>
      <c r="G758" s="30">
        <v>431</v>
      </c>
      <c r="H758" s="30">
        <v>68</v>
      </c>
      <c r="I758" s="30">
        <v>111</v>
      </c>
      <c r="J758" s="30">
        <v>32</v>
      </c>
      <c r="K758" s="30">
        <v>2</v>
      </c>
      <c r="L758" s="30">
        <v>17</v>
      </c>
      <c r="M758" s="30">
        <v>80</v>
      </c>
      <c r="N758" s="30">
        <v>3</v>
      </c>
      <c r="O758" s="30">
        <v>0</v>
      </c>
      <c r="P758" s="30">
        <v>68</v>
      </c>
      <c r="Q758" s="30">
        <v>100</v>
      </c>
      <c r="AJ758" s="30"/>
    </row>
    <row r="759" spans="2:36" x14ac:dyDescent="0.2">
      <c r="B759" s="30" t="s">
        <v>10989</v>
      </c>
      <c r="C759" s="30">
        <v>2011</v>
      </c>
      <c r="D759" s="30" t="s">
        <v>7127</v>
      </c>
      <c r="E759" s="30" t="s">
        <v>7111</v>
      </c>
      <c r="F759" s="30">
        <v>117</v>
      </c>
      <c r="G759" s="30">
        <v>435</v>
      </c>
      <c r="H759" s="30">
        <v>49</v>
      </c>
      <c r="I759" s="30">
        <v>113</v>
      </c>
      <c r="J759" s="30">
        <v>30</v>
      </c>
      <c r="K759" s="30">
        <v>0</v>
      </c>
      <c r="L759" s="30">
        <v>4</v>
      </c>
      <c r="M759" s="30">
        <v>51</v>
      </c>
      <c r="N759" s="30">
        <v>7</v>
      </c>
      <c r="O759" s="30">
        <v>2</v>
      </c>
      <c r="P759" s="30">
        <v>39</v>
      </c>
      <c r="Q759" s="30">
        <v>59</v>
      </c>
      <c r="AJ759" s="30"/>
    </row>
    <row r="760" spans="2:36" x14ac:dyDescent="0.2">
      <c r="B760" s="30" t="s">
        <v>10842</v>
      </c>
      <c r="C760" s="30">
        <v>2011</v>
      </c>
      <c r="D760" s="30" t="s">
        <v>7132</v>
      </c>
      <c r="E760" s="30" t="s">
        <v>7113</v>
      </c>
      <c r="F760" s="30">
        <v>123</v>
      </c>
      <c r="G760" s="30">
        <v>436</v>
      </c>
      <c r="H760" s="30">
        <v>51</v>
      </c>
      <c r="I760" s="30">
        <v>108</v>
      </c>
      <c r="J760" s="30">
        <v>19</v>
      </c>
      <c r="K760" s="30">
        <v>3</v>
      </c>
      <c r="L760" s="30">
        <v>3</v>
      </c>
      <c r="M760" s="30">
        <v>39</v>
      </c>
      <c r="N760" s="30">
        <v>13</v>
      </c>
      <c r="O760" s="30">
        <v>3</v>
      </c>
      <c r="P760" s="30">
        <v>34</v>
      </c>
      <c r="Q760" s="30">
        <v>87</v>
      </c>
      <c r="AJ760" s="30"/>
    </row>
    <row r="761" spans="2:36" x14ac:dyDescent="0.2">
      <c r="B761" s="30" t="s">
        <v>10803</v>
      </c>
      <c r="C761" s="30">
        <v>2011</v>
      </c>
      <c r="D761" s="30" t="s">
        <v>7128</v>
      </c>
      <c r="E761" s="30" t="s">
        <v>7113</v>
      </c>
      <c r="F761" s="30">
        <v>131</v>
      </c>
      <c r="G761" s="30">
        <v>442</v>
      </c>
      <c r="H761" s="30">
        <v>60</v>
      </c>
      <c r="I761" s="30">
        <v>106</v>
      </c>
      <c r="J761" s="30">
        <v>20</v>
      </c>
      <c r="K761" s="30">
        <v>5</v>
      </c>
      <c r="L761" s="30">
        <v>10</v>
      </c>
      <c r="M761" s="30">
        <v>46</v>
      </c>
      <c r="N761" s="30">
        <v>4</v>
      </c>
      <c r="O761" s="30">
        <v>3</v>
      </c>
      <c r="P761" s="30">
        <v>45</v>
      </c>
      <c r="Q761" s="30">
        <v>86</v>
      </c>
      <c r="AJ761" s="30"/>
    </row>
    <row r="762" spans="2:36" x14ac:dyDescent="0.2">
      <c r="B762" s="30" t="s">
        <v>10694</v>
      </c>
      <c r="C762" s="30">
        <v>2011</v>
      </c>
      <c r="D762" s="30" t="s">
        <v>7134</v>
      </c>
      <c r="E762" s="30" t="s">
        <v>7111</v>
      </c>
      <c r="F762" s="30">
        <v>132</v>
      </c>
      <c r="G762" s="30">
        <v>442</v>
      </c>
      <c r="H762" s="30">
        <v>46</v>
      </c>
      <c r="I762" s="30">
        <v>120</v>
      </c>
      <c r="J762" s="30">
        <v>26</v>
      </c>
      <c r="K762" s="30">
        <v>1</v>
      </c>
      <c r="L762" s="30">
        <v>1</v>
      </c>
      <c r="M762" s="30">
        <v>47</v>
      </c>
      <c r="N762" s="30">
        <v>4</v>
      </c>
      <c r="O762" s="30">
        <v>6</v>
      </c>
      <c r="P762" s="30">
        <v>29</v>
      </c>
      <c r="Q762" s="30">
        <v>41</v>
      </c>
      <c r="AJ762" s="30"/>
    </row>
    <row r="763" spans="2:36" x14ac:dyDescent="0.2">
      <c r="B763" s="30" t="s">
        <v>10990</v>
      </c>
      <c r="C763" s="30">
        <v>2011</v>
      </c>
      <c r="D763" s="30" t="s">
        <v>7136</v>
      </c>
      <c r="E763" s="30" t="s">
        <v>7113</v>
      </c>
      <c r="F763" s="30">
        <v>129</v>
      </c>
      <c r="G763" s="30">
        <v>443</v>
      </c>
      <c r="H763" s="30">
        <v>47</v>
      </c>
      <c r="I763" s="30">
        <v>97</v>
      </c>
      <c r="J763" s="30">
        <v>20</v>
      </c>
      <c r="K763" s="30">
        <v>4</v>
      </c>
      <c r="L763" s="30">
        <v>23</v>
      </c>
      <c r="M763" s="30">
        <v>78</v>
      </c>
      <c r="N763" s="30">
        <v>1</v>
      </c>
      <c r="O763" s="30">
        <v>1</v>
      </c>
      <c r="P763" s="30">
        <v>36</v>
      </c>
      <c r="Q763" s="30">
        <v>133</v>
      </c>
      <c r="AJ763" s="30"/>
    </row>
    <row r="764" spans="2:36" x14ac:dyDescent="0.2">
      <c r="B764" s="30" t="s">
        <v>10800</v>
      </c>
      <c r="C764" s="30">
        <v>2011</v>
      </c>
      <c r="D764" s="30" t="s">
        <v>7127</v>
      </c>
      <c r="E764" s="30" t="s">
        <v>7111</v>
      </c>
      <c r="F764" s="30">
        <v>123</v>
      </c>
      <c r="G764" s="30">
        <v>444</v>
      </c>
      <c r="H764" s="30">
        <v>59</v>
      </c>
      <c r="I764" s="30">
        <v>109</v>
      </c>
      <c r="J764" s="30">
        <v>19</v>
      </c>
      <c r="K764" s="30">
        <v>1</v>
      </c>
      <c r="L764" s="30">
        <v>12</v>
      </c>
      <c r="M764" s="30">
        <v>57</v>
      </c>
      <c r="N764" s="30">
        <v>11</v>
      </c>
      <c r="O764" s="30">
        <v>1</v>
      </c>
      <c r="P764" s="30">
        <v>56</v>
      </c>
      <c r="Q764" s="30">
        <v>109</v>
      </c>
      <c r="AJ764" s="30"/>
    </row>
    <row r="765" spans="2:36" x14ac:dyDescent="0.2">
      <c r="B765" s="30" t="s">
        <v>10574</v>
      </c>
      <c r="C765" s="30">
        <v>2011</v>
      </c>
      <c r="D765" s="30" t="s">
        <v>7137</v>
      </c>
      <c r="E765" s="30" t="s">
        <v>7111</v>
      </c>
      <c r="F765" s="30">
        <v>141</v>
      </c>
      <c r="G765" s="30">
        <v>445</v>
      </c>
      <c r="H765" s="30">
        <v>55</v>
      </c>
      <c r="I765" s="30">
        <v>130</v>
      </c>
      <c r="J765" s="30">
        <v>20</v>
      </c>
      <c r="K765" s="30">
        <v>8</v>
      </c>
      <c r="L765" s="30">
        <v>8</v>
      </c>
      <c r="M765" s="30">
        <v>46</v>
      </c>
      <c r="N765" s="30">
        <v>15</v>
      </c>
      <c r="O765" s="30">
        <v>1</v>
      </c>
      <c r="P765" s="30">
        <v>43</v>
      </c>
      <c r="Q765" s="30">
        <v>82</v>
      </c>
      <c r="AJ765" s="30"/>
    </row>
    <row r="766" spans="2:36" x14ac:dyDescent="0.2">
      <c r="B766" s="30" t="s">
        <v>10820</v>
      </c>
      <c r="C766" s="30">
        <v>2011</v>
      </c>
      <c r="D766" s="30" t="s">
        <v>7122</v>
      </c>
      <c r="E766" s="30" t="s">
        <v>7111</v>
      </c>
      <c r="F766" s="30">
        <v>123</v>
      </c>
      <c r="G766" s="30">
        <v>446</v>
      </c>
      <c r="H766" s="30">
        <v>47</v>
      </c>
      <c r="I766" s="30">
        <v>109</v>
      </c>
      <c r="J766" s="30">
        <v>27</v>
      </c>
      <c r="K766" s="30">
        <v>0</v>
      </c>
      <c r="L766" s="30">
        <v>12</v>
      </c>
      <c r="M766" s="30">
        <v>39</v>
      </c>
      <c r="N766" s="30">
        <v>3</v>
      </c>
      <c r="O766" s="30">
        <v>1</v>
      </c>
      <c r="P766" s="30">
        <v>38</v>
      </c>
      <c r="Q766" s="30">
        <v>88</v>
      </c>
      <c r="AJ766" s="30"/>
    </row>
    <row r="767" spans="2:36" x14ac:dyDescent="0.2">
      <c r="B767" s="30" t="s">
        <v>10623</v>
      </c>
      <c r="C767" s="30">
        <v>2011</v>
      </c>
      <c r="D767" s="30" t="s">
        <v>7117</v>
      </c>
      <c r="E767" s="30" t="s">
        <v>7111</v>
      </c>
      <c r="F767" s="30">
        <v>119</v>
      </c>
      <c r="G767" s="30">
        <v>446</v>
      </c>
      <c r="H767" s="30">
        <v>51</v>
      </c>
      <c r="I767" s="30">
        <v>123</v>
      </c>
      <c r="J767" s="30">
        <v>22</v>
      </c>
      <c r="K767" s="30">
        <v>2</v>
      </c>
      <c r="L767" s="30">
        <v>9</v>
      </c>
      <c r="M767" s="30">
        <v>35</v>
      </c>
      <c r="N767" s="30">
        <v>3</v>
      </c>
      <c r="O767" s="30">
        <v>2</v>
      </c>
      <c r="P767" s="30">
        <v>25</v>
      </c>
      <c r="Q767" s="30">
        <v>78</v>
      </c>
      <c r="AJ767" s="30"/>
    </row>
    <row r="768" spans="2:36" x14ac:dyDescent="0.2">
      <c r="B768" s="30" t="s">
        <v>10627</v>
      </c>
      <c r="C768" s="30">
        <v>2011</v>
      </c>
      <c r="D768" s="30" t="s">
        <v>7134</v>
      </c>
      <c r="E768" s="30" t="s">
        <v>7111</v>
      </c>
      <c r="F768" s="30">
        <v>124</v>
      </c>
      <c r="G768" s="30">
        <v>446</v>
      </c>
      <c r="H768" s="30">
        <v>83</v>
      </c>
      <c r="I768" s="30">
        <v>132</v>
      </c>
      <c r="J768" s="30">
        <v>36</v>
      </c>
      <c r="K768" s="30">
        <v>0</v>
      </c>
      <c r="L768" s="30">
        <v>22</v>
      </c>
      <c r="M768" s="30">
        <v>75</v>
      </c>
      <c r="N768" s="30">
        <v>2</v>
      </c>
      <c r="O768" s="30">
        <v>1</v>
      </c>
      <c r="P768" s="30">
        <v>60</v>
      </c>
      <c r="Q768" s="30">
        <v>93</v>
      </c>
      <c r="AJ768" s="30"/>
    </row>
    <row r="769" spans="2:36" x14ac:dyDescent="0.2">
      <c r="B769" s="30" t="s">
        <v>10709</v>
      </c>
      <c r="C769" s="30">
        <v>2011</v>
      </c>
      <c r="D769" s="30" t="s">
        <v>7139</v>
      </c>
      <c r="E769" s="30" t="s">
        <v>7113</v>
      </c>
      <c r="F769" s="30">
        <v>122</v>
      </c>
      <c r="G769" s="30">
        <v>449</v>
      </c>
      <c r="H769" s="30">
        <v>51</v>
      </c>
      <c r="I769" s="30">
        <v>124</v>
      </c>
      <c r="J769" s="30">
        <v>35</v>
      </c>
      <c r="K769" s="30">
        <v>0</v>
      </c>
      <c r="L769" s="30">
        <v>5</v>
      </c>
      <c r="M769" s="30">
        <v>38</v>
      </c>
      <c r="N769" s="30">
        <v>9</v>
      </c>
      <c r="O769" s="30">
        <v>6</v>
      </c>
      <c r="P769" s="30">
        <v>33</v>
      </c>
      <c r="Q769" s="30">
        <v>65</v>
      </c>
      <c r="AJ769" s="30"/>
    </row>
    <row r="770" spans="2:36" x14ac:dyDescent="0.2">
      <c r="B770" s="30" t="s">
        <v>10991</v>
      </c>
      <c r="C770" s="30">
        <v>2011</v>
      </c>
      <c r="D770" s="30" t="s">
        <v>7125</v>
      </c>
      <c r="E770" s="30" t="s">
        <v>7113</v>
      </c>
      <c r="F770" s="30">
        <v>117</v>
      </c>
      <c r="G770" s="30">
        <v>450</v>
      </c>
      <c r="H770" s="30">
        <v>56</v>
      </c>
      <c r="I770" s="30">
        <v>120</v>
      </c>
      <c r="J770" s="30">
        <v>9</v>
      </c>
      <c r="K770" s="30">
        <v>5</v>
      </c>
      <c r="L770" s="30">
        <v>0</v>
      </c>
      <c r="M770" s="30">
        <v>30</v>
      </c>
      <c r="N770" s="30">
        <v>34</v>
      </c>
      <c r="O770" s="30">
        <v>9</v>
      </c>
      <c r="P770" s="30">
        <v>26</v>
      </c>
      <c r="Q770" s="30">
        <v>41</v>
      </c>
      <c r="AJ770" s="30"/>
    </row>
    <row r="771" spans="2:36" x14ac:dyDescent="0.2">
      <c r="B771" s="30" t="s">
        <v>10637</v>
      </c>
      <c r="C771" s="30">
        <v>2011</v>
      </c>
      <c r="D771" s="30" t="s">
        <v>7119</v>
      </c>
      <c r="E771" s="30" t="s">
        <v>7113</v>
      </c>
      <c r="F771" s="30">
        <v>114</v>
      </c>
      <c r="G771" s="30">
        <v>451</v>
      </c>
      <c r="H771" s="30">
        <v>63</v>
      </c>
      <c r="I771" s="30">
        <v>120</v>
      </c>
      <c r="J771" s="30">
        <v>24</v>
      </c>
      <c r="K771" s="30">
        <v>4</v>
      </c>
      <c r="L771" s="30">
        <v>7</v>
      </c>
      <c r="M771" s="30">
        <v>46</v>
      </c>
      <c r="N771" s="30">
        <v>13</v>
      </c>
      <c r="O771" s="30">
        <v>5</v>
      </c>
      <c r="P771" s="30">
        <v>34</v>
      </c>
      <c r="Q771" s="30">
        <v>76</v>
      </c>
      <c r="AJ771" s="30"/>
    </row>
    <row r="772" spans="2:36" x14ac:dyDescent="0.2">
      <c r="B772" s="30" t="s">
        <v>10802</v>
      </c>
      <c r="C772" s="30">
        <v>2011</v>
      </c>
      <c r="D772" s="30" t="s">
        <v>7124</v>
      </c>
      <c r="E772" s="30" t="s">
        <v>7111</v>
      </c>
      <c r="F772" s="30">
        <v>146</v>
      </c>
      <c r="G772" s="30">
        <v>452</v>
      </c>
      <c r="H772" s="30">
        <v>52</v>
      </c>
      <c r="I772" s="30">
        <v>131</v>
      </c>
      <c r="J772" s="30">
        <v>14</v>
      </c>
      <c r="K772" s="30">
        <v>6</v>
      </c>
      <c r="L772" s="30">
        <v>0</v>
      </c>
      <c r="M772" s="30">
        <v>17</v>
      </c>
      <c r="N772" s="30">
        <v>10</v>
      </c>
      <c r="O772" s="30">
        <v>0</v>
      </c>
      <c r="P772" s="30">
        <v>47</v>
      </c>
      <c r="Q772" s="30">
        <v>58</v>
      </c>
      <c r="AJ772" s="30"/>
    </row>
    <row r="773" spans="2:36" x14ac:dyDescent="0.2">
      <c r="B773" s="30" t="s">
        <v>10906</v>
      </c>
      <c r="C773" s="30">
        <v>2011</v>
      </c>
      <c r="D773" s="30" t="s">
        <v>7099</v>
      </c>
      <c r="E773" s="30" t="s">
        <v>7111</v>
      </c>
      <c r="F773" s="30">
        <v>118</v>
      </c>
      <c r="G773" s="30">
        <v>453</v>
      </c>
      <c r="H773" s="30">
        <v>77</v>
      </c>
      <c r="I773" s="30">
        <v>122</v>
      </c>
      <c r="J773" s="30">
        <v>26</v>
      </c>
      <c r="K773" s="30">
        <v>2</v>
      </c>
      <c r="L773" s="30">
        <v>20</v>
      </c>
      <c r="M773" s="30">
        <v>49</v>
      </c>
      <c r="N773" s="30">
        <v>9</v>
      </c>
      <c r="O773" s="30">
        <v>2</v>
      </c>
      <c r="P773" s="30">
        <v>50</v>
      </c>
      <c r="Q773" s="30">
        <v>107</v>
      </c>
      <c r="AJ773" s="30"/>
    </row>
    <row r="774" spans="2:36" x14ac:dyDescent="0.2">
      <c r="B774" s="30" t="s">
        <v>10587</v>
      </c>
      <c r="C774" s="30">
        <v>2011</v>
      </c>
      <c r="D774" s="30" t="s">
        <v>7124</v>
      </c>
      <c r="E774" s="30" t="s">
        <v>7111</v>
      </c>
      <c r="F774" s="30">
        <v>136</v>
      </c>
      <c r="G774" s="30">
        <v>454</v>
      </c>
      <c r="H774" s="30">
        <v>49</v>
      </c>
      <c r="I774" s="30">
        <v>125</v>
      </c>
      <c r="J774" s="30">
        <v>17</v>
      </c>
      <c r="K774" s="30">
        <v>3</v>
      </c>
      <c r="L774" s="30">
        <v>3</v>
      </c>
      <c r="M774" s="30">
        <v>45</v>
      </c>
      <c r="N774" s="30">
        <v>4</v>
      </c>
      <c r="O774" s="30">
        <v>3</v>
      </c>
      <c r="P774" s="30">
        <v>25</v>
      </c>
      <c r="Q774" s="30">
        <v>49</v>
      </c>
      <c r="AJ774" s="30"/>
    </row>
    <row r="775" spans="2:36" x14ac:dyDescent="0.2">
      <c r="B775" s="30" t="s">
        <v>10761</v>
      </c>
      <c r="C775" s="30">
        <v>2011</v>
      </c>
      <c r="D775" s="30" t="s">
        <v>7134</v>
      </c>
      <c r="E775" s="30" t="s">
        <v>7111</v>
      </c>
      <c r="F775" s="30">
        <v>159</v>
      </c>
      <c r="G775" s="30">
        <v>455</v>
      </c>
      <c r="H775" s="30">
        <v>56</v>
      </c>
      <c r="I775" s="30">
        <v>135</v>
      </c>
      <c r="J775" s="30">
        <v>24</v>
      </c>
      <c r="K775" s="30">
        <v>2</v>
      </c>
      <c r="L775" s="30">
        <v>10</v>
      </c>
      <c r="M775" s="30">
        <v>37</v>
      </c>
      <c r="N775" s="30">
        <v>6</v>
      </c>
      <c r="O775" s="30">
        <v>7</v>
      </c>
      <c r="P775" s="30">
        <v>28</v>
      </c>
      <c r="Q775" s="30">
        <v>81</v>
      </c>
      <c r="AJ775" s="30"/>
    </row>
    <row r="776" spans="2:36" x14ac:dyDescent="0.2">
      <c r="B776" s="30" t="s">
        <v>10780</v>
      </c>
      <c r="C776" s="30">
        <v>2011</v>
      </c>
      <c r="D776" s="30" t="s">
        <v>7112</v>
      </c>
      <c r="E776" s="30" t="s">
        <v>7111</v>
      </c>
      <c r="F776" s="30">
        <v>126</v>
      </c>
      <c r="G776" s="30">
        <v>455</v>
      </c>
      <c r="H776" s="30">
        <v>56</v>
      </c>
      <c r="I776" s="30">
        <v>125</v>
      </c>
      <c r="J776" s="30">
        <v>33</v>
      </c>
      <c r="K776" s="30">
        <v>1</v>
      </c>
      <c r="L776" s="30">
        <v>18</v>
      </c>
      <c r="M776" s="30">
        <v>70</v>
      </c>
      <c r="N776" s="30">
        <v>2</v>
      </c>
      <c r="O776" s="30">
        <v>2</v>
      </c>
      <c r="P776" s="30">
        <v>51</v>
      </c>
      <c r="Q776" s="30">
        <v>80</v>
      </c>
      <c r="AJ776" s="30"/>
    </row>
    <row r="777" spans="2:36" x14ac:dyDescent="0.2">
      <c r="B777" s="30" t="s">
        <v>10992</v>
      </c>
      <c r="C777" s="30">
        <v>2011</v>
      </c>
      <c r="D777" s="30" t="s">
        <v>7114</v>
      </c>
      <c r="E777" s="30" t="s">
        <v>7113</v>
      </c>
      <c r="F777" s="30">
        <v>139</v>
      </c>
      <c r="G777" s="30">
        <v>457</v>
      </c>
      <c r="H777" s="30">
        <v>63</v>
      </c>
      <c r="I777" s="30">
        <v>120</v>
      </c>
      <c r="J777" s="30">
        <v>22</v>
      </c>
      <c r="K777" s="30">
        <v>0</v>
      </c>
      <c r="L777" s="30">
        <v>5</v>
      </c>
      <c r="M777" s="30">
        <v>36</v>
      </c>
      <c r="N777" s="30">
        <v>13</v>
      </c>
      <c r="O777" s="30">
        <v>3</v>
      </c>
      <c r="P777" s="30">
        <v>41</v>
      </c>
      <c r="Q777" s="30">
        <v>83</v>
      </c>
      <c r="AJ777" s="30"/>
    </row>
    <row r="778" spans="2:36" x14ac:dyDescent="0.2">
      <c r="B778" s="30" t="s">
        <v>10862</v>
      </c>
      <c r="C778" s="30">
        <v>2011</v>
      </c>
      <c r="D778" s="30" t="s">
        <v>7128</v>
      </c>
      <c r="E778" s="30" t="s">
        <v>7113</v>
      </c>
      <c r="F778" s="30">
        <v>134</v>
      </c>
      <c r="G778" s="30">
        <v>460</v>
      </c>
      <c r="H778" s="30">
        <v>54</v>
      </c>
      <c r="I778" s="30">
        <v>109</v>
      </c>
      <c r="J778" s="30">
        <v>26</v>
      </c>
      <c r="K778" s="30">
        <v>0</v>
      </c>
      <c r="L778" s="30">
        <v>14</v>
      </c>
      <c r="M778" s="30">
        <v>44</v>
      </c>
      <c r="N778" s="30">
        <v>2</v>
      </c>
      <c r="O778" s="30">
        <v>2</v>
      </c>
      <c r="P778" s="30">
        <v>38</v>
      </c>
      <c r="Q778" s="30">
        <v>64</v>
      </c>
      <c r="AJ778" s="30"/>
    </row>
    <row r="779" spans="2:36" x14ac:dyDescent="0.2">
      <c r="B779" s="30" t="s">
        <v>10713</v>
      </c>
      <c r="C779" s="30">
        <v>2011</v>
      </c>
      <c r="D779" s="30" t="s">
        <v>7138</v>
      </c>
      <c r="E779" s="30" t="s">
        <v>7113</v>
      </c>
      <c r="F779" s="30">
        <v>141</v>
      </c>
      <c r="G779" s="30">
        <v>462</v>
      </c>
      <c r="H779" s="30">
        <v>69</v>
      </c>
      <c r="I779" s="30">
        <v>128</v>
      </c>
      <c r="J779" s="30">
        <v>32</v>
      </c>
      <c r="K779" s="30">
        <v>2</v>
      </c>
      <c r="L779" s="30">
        <v>19</v>
      </c>
      <c r="M779" s="30">
        <v>75</v>
      </c>
      <c r="N779" s="30">
        <v>13</v>
      </c>
      <c r="O779" s="30">
        <v>1</v>
      </c>
      <c r="P779" s="30">
        <v>49</v>
      </c>
      <c r="Q779" s="30">
        <v>106</v>
      </c>
      <c r="AJ779" s="30"/>
    </row>
    <row r="780" spans="2:36" x14ac:dyDescent="0.2">
      <c r="B780" s="30" t="s">
        <v>10734</v>
      </c>
      <c r="C780" s="30">
        <v>2011</v>
      </c>
      <c r="D780" s="30" t="s">
        <v>7121</v>
      </c>
      <c r="E780" s="30" t="s">
        <v>7111</v>
      </c>
      <c r="F780" s="30">
        <v>123</v>
      </c>
      <c r="G780" s="30">
        <v>462</v>
      </c>
      <c r="H780" s="30">
        <v>54</v>
      </c>
      <c r="I780" s="30">
        <v>114</v>
      </c>
      <c r="J780" s="30">
        <v>25</v>
      </c>
      <c r="K780" s="30">
        <v>4</v>
      </c>
      <c r="L780" s="30">
        <v>23</v>
      </c>
      <c r="M780" s="30">
        <v>72</v>
      </c>
      <c r="N780" s="30">
        <v>2</v>
      </c>
      <c r="O780" s="30">
        <v>1</v>
      </c>
      <c r="P780" s="30">
        <v>54</v>
      </c>
      <c r="Q780" s="30">
        <v>99</v>
      </c>
      <c r="AJ780" s="30"/>
    </row>
    <row r="781" spans="2:36" x14ac:dyDescent="0.2">
      <c r="B781" s="30" t="s">
        <v>10769</v>
      </c>
      <c r="C781" s="30">
        <v>2011</v>
      </c>
      <c r="D781" s="30" t="s">
        <v>7120</v>
      </c>
      <c r="E781" s="30" t="s">
        <v>7113</v>
      </c>
      <c r="F781" s="30">
        <v>141</v>
      </c>
      <c r="G781" s="30">
        <v>464</v>
      </c>
      <c r="H781" s="30">
        <v>63</v>
      </c>
      <c r="I781" s="30">
        <v>137</v>
      </c>
      <c r="J781" s="30">
        <v>33</v>
      </c>
      <c r="K781" s="30">
        <v>4</v>
      </c>
      <c r="L781" s="30">
        <v>19</v>
      </c>
      <c r="M781" s="30">
        <v>82</v>
      </c>
      <c r="N781" s="30">
        <v>3</v>
      </c>
      <c r="O781" s="30">
        <v>1</v>
      </c>
      <c r="P781" s="30">
        <v>73</v>
      </c>
      <c r="Q781" s="30">
        <v>131</v>
      </c>
      <c r="AJ781" s="30"/>
    </row>
    <row r="782" spans="2:36" x14ac:dyDescent="0.2">
      <c r="B782" s="30" t="s">
        <v>10603</v>
      </c>
      <c r="C782" s="30">
        <v>2011</v>
      </c>
      <c r="D782" s="30" t="s">
        <v>7135</v>
      </c>
      <c r="E782" s="30" t="s">
        <v>7113</v>
      </c>
      <c r="F782" s="30">
        <v>134</v>
      </c>
      <c r="G782" s="30">
        <v>464</v>
      </c>
      <c r="H782" s="30">
        <v>60</v>
      </c>
      <c r="I782" s="30">
        <v>120</v>
      </c>
      <c r="J782" s="30">
        <v>22</v>
      </c>
      <c r="K782" s="30">
        <v>1</v>
      </c>
      <c r="L782" s="30">
        <v>16</v>
      </c>
      <c r="M782" s="30">
        <v>51</v>
      </c>
      <c r="N782" s="30">
        <v>2</v>
      </c>
      <c r="O782" s="30">
        <v>2</v>
      </c>
      <c r="P782" s="30">
        <v>39</v>
      </c>
      <c r="Q782" s="30">
        <v>92</v>
      </c>
      <c r="AJ782" s="30"/>
    </row>
    <row r="783" spans="2:36" x14ac:dyDescent="0.2">
      <c r="B783" s="30" t="s">
        <v>10482</v>
      </c>
      <c r="C783" s="30">
        <v>2011</v>
      </c>
      <c r="D783" s="30" t="s">
        <v>7116</v>
      </c>
      <c r="E783" s="30" t="s">
        <v>7113</v>
      </c>
      <c r="F783" s="30">
        <v>129</v>
      </c>
      <c r="G783" s="30">
        <v>464</v>
      </c>
      <c r="H783" s="30">
        <v>38</v>
      </c>
      <c r="I783" s="30">
        <v>133</v>
      </c>
      <c r="J783" s="30">
        <v>29</v>
      </c>
      <c r="K783" s="30">
        <v>1</v>
      </c>
      <c r="L783" s="30">
        <v>8</v>
      </c>
      <c r="M783" s="30">
        <v>48</v>
      </c>
      <c r="N783" s="30">
        <v>0</v>
      </c>
      <c r="O783" s="30">
        <v>0</v>
      </c>
      <c r="P783" s="30">
        <v>23</v>
      </c>
      <c r="Q783" s="30">
        <v>33</v>
      </c>
      <c r="AJ783" s="30"/>
    </row>
    <row r="784" spans="2:36" x14ac:dyDescent="0.2">
      <c r="B784" s="30" t="s">
        <v>10829</v>
      </c>
      <c r="C784" s="30">
        <v>2011</v>
      </c>
      <c r="D784" s="30" t="s">
        <v>7121</v>
      </c>
      <c r="E784" s="30" t="s">
        <v>7111</v>
      </c>
      <c r="F784" s="30">
        <v>140</v>
      </c>
      <c r="G784" s="30">
        <v>466</v>
      </c>
      <c r="H784" s="30">
        <v>41</v>
      </c>
      <c r="I784" s="30">
        <v>106</v>
      </c>
      <c r="J784" s="30">
        <v>15</v>
      </c>
      <c r="K784" s="30">
        <v>1</v>
      </c>
      <c r="L784" s="30">
        <v>16</v>
      </c>
      <c r="M784" s="30">
        <v>57</v>
      </c>
      <c r="N784" s="30">
        <v>0</v>
      </c>
      <c r="O784" s="30">
        <v>1</v>
      </c>
      <c r="P784" s="30">
        <v>54</v>
      </c>
      <c r="Q784" s="30">
        <v>115</v>
      </c>
      <c r="AJ784" s="30"/>
    </row>
    <row r="785" spans="2:36" x14ac:dyDescent="0.2">
      <c r="B785" s="30" t="s">
        <v>10529</v>
      </c>
      <c r="C785" s="30">
        <v>2011</v>
      </c>
      <c r="D785" s="30" t="s">
        <v>7112</v>
      </c>
      <c r="E785" s="30" t="s">
        <v>7111</v>
      </c>
      <c r="F785" s="30">
        <v>128</v>
      </c>
      <c r="G785" s="30">
        <v>466</v>
      </c>
      <c r="H785" s="30">
        <v>51</v>
      </c>
      <c r="I785" s="30">
        <v>126</v>
      </c>
      <c r="J785" s="30">
        <v>19</v>
      </c>
      <c r="K785" s="30">
        <v>0</v>
      </c>
      <c r="L785" s="30">
        <v>24</v>
      </c>
      <c r="M785" s="30">
        <v>71</v>
      </c>
      <c r="N785" s="30">
        <v>3</v>
      </c>
      <c r="O785" s="30">
        <v>2</v>
      </c>
      <c r="P785" s="30">
        <v>57</v>
      </c>
      <c r="Q785" s="30">
        <v>89</v>
      </c>
      <c r="AJ785" s="30"/>
    </row>
    <row r="786" spans="2:36" x14ac:dyDescent="0.2">
      <c r="B786" s="30" t="s">
        <v>10881</v>
      </c>
      <c r="C786" s="30">
        <v>2011</v>
      </c>
      <c r="D786" s="30" t="s">
        <v>7129</v>
      </c>
      <c r="E786" s="30" t="s">
        <v>7111</v>
      </c>
      <c r="F786" s="30">
        <v>122</v>
      </c>
      <c r="G786" s="30">
        <v>469</v>
      </c>
      <c r="H786" s="30">
        <v>46</v>
      </c>
      <c r="I786" s="30">
        <v>130</v>
      </c>
      <c r="J786" s="30">
        <v>14</v>
      </c>
      <c r="K786" s="30">
        <v>0</v>
      </c>
      <c r="L786" s="30">
        <v>5</v>
      </c>
      <c r="M786" s="30">
        <v>50</v>
      </c>
      <c r="N786" s="30">
        <v>3</v>
      </c>
      <c r="O786" s="30">
        <v>0</v>
      </c>
      <c r="P786" s="30">
        <v>42</v>
      </c>
      <c r="Q786" s="30">
        <v>44</v>
      </c>
      <c r="AJ786" s="30"/>
    </row>
    <row r="787" spans="2:36" x14ac:dyDescent="0.2">
      <c r="B787" s="30" t="s">
        <v>10498</v>
      </c>
      <c r="C787" s="30">
        <v>2011</v>
      </c>
      <c r="D787" s="30" t="s">
        <v>7139</v>
      </c>
      <c r="E787" s="30" t="s">
        <v>7113</v>
      </c>
      <c r="F787" s="30">
        <v>141</v>
      </c>
      <c r="G787" s="30">
        <v>475</v>
      </c>
      <c r="H787" s="30">
        <v>54</v>
      </c>
      <c r="I787" s="30">
        <v>137</v>
      </c>
      <c r="J787" s="30">
        <v>23</v>
      </c>
      <c r="K787" s="30">
        <v>0</v>
      </c>
      <c r="L787" s="30">
        <v>6</v>
      </c>
      <c r="M787" s="30">
        <v>46</v>
      </c>
      <c r="N787" s="30">
        <v>8</v>
      </c>
      <c r="O787" s="30">
        <v>1</v>
      </c>
      <c r="P787" s="30">
        <v>58</v>
      </c>
      <c r="Q787" s="30">
        <v>48</v>
      </c>
      <c r="AJ787" s="30"/>
    </row>
    <row r="788" spans="2:36" x14ac:dyDescent="0.2">
      <c r="B788" s="30" t="s">
        <v>10647</v>
      </c>
      <c r="C788" s="30">
        <v>2011</v>
      </c>
      <c r="D788" s="30" t="s">
        <v>7135</v>
      </c>
      <c r="E788" s="30" t="s">
        <v>7113</v>
      </c>
      <c r="F788" s="30">
        <v>124</v>
      </c>
      <c r="G788" s="30">
        <v>475</v>
      </c>
      <c r="H788" s="30">
        <v>64</v>
      </c>
      <c r="I788" s="30">
        <v>125</v>
      </c>
      <c r="J788" s="30">
        <v>28</v>
      </c>
      <c r="K788" s="30">
        <v>1</v>
      </c>
      <c r="L788" s="30">
        <v>29</v>
      </c>
      <c r="M788" s="30">
        <v>87</v>
      </c>
      <c r="N788" s="30">
        <v>9</v>
      </c>
      <c r="O788" s="30">
        <v>5</v>
      </c>
      <c r="P788" s="30">
        <v>33</v>
      </c>
      <c r="Q788" s="30">
        <v>116</v>
      </c>
      <c r="AJ788" s="30"/>
    </row>
    <row r="789" spans="2:36" x14ac:dyDescent="0.2">
      <c r="B789" s="30" t="s">
        <v>10674</v>
      </c>
      <c r="C789" s="30">
        <v>2011</v>
      </c>
      <c r="D789" s="30" t="s">
        <v>7134</v>
      </c>
      <c r="E789" s="30" t="s">
        <v>7111</v>
      </c>
      <c r="F789" s="30">
        <v>139</v>
      </c>
      <c r="G789" s="30">
        <v>475</v>
      </c>
      <c r="H789" s="30">
        <v>55</v>
      </c>
      <c r="I789" s="30">
        <v>145</v>
      </c>
      <c r="J789" s="30">
        <v>32</v>
      </c>
      <c r="K789" s="30">
        <v>1</v>
      </c>
      <c r="L789" s="30">
        <v>14</v>
      </c>
      <c r="M789" s="30">
        <v>65</v>
      </c>
      <c r="N789" s="30">
        <v>4</v>
      </c>
      <c r="O789" s="30">
        <v>5</v>
      </c>
      <c r="P789" s="30">
        <v>33</v>
      </c>
      <c r="Q789" s="30">
        <v>44</v>
      </c>
      <c r="AJ789" s="30"/>
    </row>
    <row r="790" spans="2:36" x14ac:dyDescent="0.2">
      <c r="B790" s="30" t="s">
        <v>10863</v>
      </c>
      <c r="C790" s="30">
        <v>2011</v>
      </c>
      <c r="D790" s="30" t="s">
        <v>7117</v>
      </c>
      <c r="E790" s="30" t="s">
        <v>7111</v>
      </c>
      <c r="F790" s="30">
        <v>137</v>
      </c>
      <c r="G790" s="30">
        <v>475</v>
      </c>
      <c r="H790" s="30">
        <v>50</v>
      </c>
      <c r="I790" s="30">
        <v>116</v>
      </c>
      <c r="J790" s="30">
        <v>27</v>
      </c>
      <c r="K790" s="30">
        <v>1</v>
      </c>
      <c r="L790" s="30">
        <v>26</v>
      </c>
      <c r="M790" s="30">
        <v>88</v>
      </c>
      <c r="N790" s="30">
        <v>2</v>
      </c>
      <c r="O790" s="30">
        <v>1</v>
      </c>
      <c r="P790" s="30">
        <v>27</v>
      </c>
      <c r="Q790" s="30">
        <v>113</v>
      </c>
      <c r="AJ790" s="30"/>
    </row>
    <row r="791" spans="2:36" x14ac:dyDescent="0.2">
      <c r="B791" s="30" t="s">
        <v>10807</v>
      </c>
      <c r="C791" s="30">
        <v>2011</v>
      </c>
      <c r="D791" s="30" t="s">
        <v>7094</v>
      </c>
      <c r="E791" s="30" t="s">
        <v>7111</v>
      </c>
      <c r="F791" s="30">
        <v>147</v>
      </c>
      <c r="G791" s="30">
        <v>476</v>
      </c>
      <c r="H791" s="30">
        <v>67</v>
      </c>
      <c r="I791" s="30">
        <v>135</v>
      </c>
      <c r="J791" s="30">
        <v>32</v>
      </c>
      <c r="K791" s="30">
        <v>9</v>
      </c>
      <c r="L791" s="30">
        <v>15</v>
      </c>
      <c r="M791" s="30">
        <v>59</v>
      </c>
      <c r="N791" s="30">
        <v>10</v>
      </c>
      <c r="O791" s="30">
        <v>2</v>
      </c>
      <c r="P791" s="30">
        <v>46</v>
      </c>
      <c r="Q791" s="30">
        <v>93</v>
      </c>
      <c r="AJ791" s="30"/>
    </row>
    <row r="792" spans="2:36" x14ac:dyDescent="0.2">
      <c r="B792" s="30" t="s">
        <v>10822</v>
      </c>
      <c r="C792" s="30">
        <v>2011</v>
      </c>
      <c r="D792" s="30" t="s">
        <v>7132</v>
      </c>
      <c r="E792" s="30" t="s">
        <v>7113</v>
      </c>
      <c r="F792" s="30">
        <v>130</v>
      </c>
      <c r="G792" s="30">
        <v>477</v>
      </c>
      <c r="H792" s="30">
        <v>54</v>
      </c>
      <c r="I792" s="30">
        <v>107</v>
      </c>
      <c r="J792" s="30">
        <v>19</v>
      </c>
      <c r="K792" s="30">
        <v>1</v>
      </c>
      <c r="L792" s="30">
        <v>19</v>
      </c>
      <c r="M792" s="30">
        <v>62</v>
      </c>
      <c r="N792" s="30">
        <v>6</v>
      </c>
      <c r="O792" s="30">
        <v>5</v>
      </c>
      <c r="P792" s="30">
        <v>20</v>
      </c>
      <c r="Q792" s="30">
        <v>140</v>
      </c>
      <c r="AJ792" s="30"/>
    </row>
    <row r="793" spans="2:36" x14ac:dyDescent="0.2">
      <c r="B793" s="30" t="s">
        <v>10513</v>
      </c>
      <c r="C793" s="30">
        <v>2011</v>
      </c>
      <c r="D793" s="30" t="s">
        <v>7127</v>
      </c>
      <c r="E793" s="30" t="s">
        <v>7111</v>
      </c>
      <c r="F793" s="30">
        <v>123</v>
      </c>
      <c r="G793" s="30">
        <v>478</v>
      </c>
      <c r="H793" s="30">
        <v>68</v>
      </c>
      <c r="I793" s="30">
        <v>125</v>
      </c>
      <c r="J793" s="30">
        <v>24</v>
      </c>
      <c r="K793" s="30">
        <v>4</v>
      </c>
      <c r="L793" s="30">
        <v>7</v>
      </c>
      <c r="M793" s="30">
        <v>56</v>
      </c>
      <c r="N793" s="30">
        <v>32</v>
      </c>
      <c r="O793" s="30">
        <v>7</v>
      </c>
      <c r="P793" s="30">
        <v>44</v>
      </c>
      <c r="Q793" s="30">
        <v>62</v>
      </c>
      <c r="AJ793" s="30"/>
    </row>
    <row r="794" spans="2:36" x14ac:dyDescent="0.2">
      <c r="B794" s="30" t="s">
        <v>10560</v>
      </c>
      <c r="C794" s="30">
        <v>2011</v>
      </c>
      <c r="D794" s="30" t="s">
        <v>7136</v>
      </c>
      <c r="E794" s="30" t="s">
        <v>7113</v>
      </c>
      <c r="F794" s="30">
        <v>134</v>
      </c>
      <c r="G794" s="30">
        <v>481</v>
      </c>
      <c r="H794" s="30">
        <v>70</v>
      </c>
      <c r="I794" s="30">
        <v>131</v>
      </c>
      <c r="J794" s="30">
        <v>36</v>
      </c>
      <c r="K794" s="30">
        <v>0</v>
      </c>
      <c r="L794" s="30">
        <v>17</v>
      </c>
      <c r="M794" s="30">
        <v>55</v>
      </c>
      <c r="N794" s="30">
        <v>8</v>
      </c>
      <c r="O794" s="30">
        <v>2</v>
      </c>
      <c r="P794" s="30">
        <v>43</v>
      </c>
      <c r="Q794" s="30">
        <v>77</v>
      </c>
      <c r="AJ794" s="30"/>
    </row>
    <row r="795" spans="2:36" x14ac:dyDescent="0.2">
      <c r="B795" s="30" t="s">
        <v>10554</v>
      </c>
      <c r="C795" s="30">
        <v>2011</v>
      </c>
      <c r="D795" s="30" t="s">
        <v>7094</v>
      </c>
      <c r="E795" s="30" t="s">
        <v>7111</v>
      </c>
      <c r="F795" s="30">
        <v>125</v>
      </c>
      <c r="G795" s="30">
        <v>481</v>
      </c>
      <c r="H795" s="30">
        <v>84</v>
      </c>
      <c r="I795" s="30">
        <v>128</v>
      </c>
      <c r="J795" s="30">
        <v>35</v>
      </c>
      <c r="K795" s="30">
        <v>15</v>
      </c>
      <c r="L795" s="30">
        <v>5</v>
      </c>
      <c r="M795" s="30">
        <v>45</v>
      </c>
      <c r="N795" s="30">
        <v>12</v>
      </c>
      <c r="O795" s="30">
        <v>9</v>
      </c>
      <c r="P795" s="30">
        <v>68</v>
      </c>
      <c r="Q795" s="30">
        <v>130</v>
      </c>
      <c r="AJ795" s="30"/>
    </row>
    <row r="796" spans="2:36" x14ac:dyDescent="0.2">
      <c r="B796" s="30" t="s">
        <v>7041</v>
      </c>
      <c r="C796" s="30">
        <v>2011</v>
      </c>
      <c r="D796" s="30" t="s">
        <v>7094</v>
      </c>
      <c r="E796" s="30" t="s">
        <v>7111</v>
      </c>
      <c r="F796" s="30">
        <v>127</v>
      </c>
      <c r="G796" s="30">
        <v>481</v>
      </c>
      <c r="H796" s="30">
        <v>92</v>
      </c>
      <c r="I796" s="30">
        <v>142</v>
      </c>
      <c r="J796" s="30">
        <v>27</v>
      </c>
      <c r="K796" s="30">
        <v>3</v>
      </c>
      <c r="L796" s="30">
        <v>26</v>
      </c>
      <c r="M796" s="30">
        <v>92</v>
      </c>
      <c r="N796" s="30">
        <v>20</v>
      </c>
      <c r="O796" s="30">
        <v>5</v>
      </c>
      <c r="P796" s="30">
        <v>48</v>
      </c>
      <c r="Q796" s="30">
        <v>105</v>
      </c>
      <c r="AJ796" s="30"/>
    </row>
    <row r="797" spans="2:36" x14ac:dyDescent="0.2">
      <c r="B797" s="30" t="s">
        <v>10993</v>
      </c>
      <c r="C797" s="30">
        <v>2011</v>
      </c>
      <c r="D797" s="30" t="s">
        <v>7137</v>
      </c>
      <c r="E797" s="30" t="s">
        <v>7111</v>
      </c>
      <c r="F797" s="30">
        <v>143</v>
      </c>
      <c r="G797" s="30">
        <v>482</v>
      </c>
      <c r="H797" s="30">
        <v>86</v>
      </c>
      <c r="I797" s="30">
        <v>120</v>
      </c>
      <c r="J797" s="30">
        <v>25</v>
      </c>
      <c r="K797" s="30">
        <v>2</v>
      </c>
      <c r="L797" s="30">
        <v>19</v>
      </c>
      <c r="M797" s="30">
        <v>65</v>
      </c>
      <c r="N797" s="30">
        <v>18</v>
      </c>
      <c r="O797" s="30">
        <v>9</v>
      </c>
      <c r="P797" s="30">
        <v>66</v>
      </c>
      <c r="Q797" s="30">
        <v>98</v>
      </c>
      <c r="AJ797" s="30"/>
    </row>
    <row r="798" spans="2:36" x14ac:dyDescent="0.2">
      <c r="B798" s="30" t="s">
        <v>10568</v>
      </c>
      <c r="C798" s="30">
        <v>2011</v>
      </c>
      <c r="D798" s="30" t="s">
        <v>7138</v>
      </c>
      <c r="E798" s="30" t="s">
        <v>7113</v>
      </c>
      <c r="F798" s="30">
        <v>133</v>
      </c>
      <c r="G798" s="30">
        <v>483</v>
      </c>
      <c r="H798" s="30">
        <v>78</v>
      </c>
      <c r="I798" s="30">
        <v>118</v>
      </c>
      <c r="J798" s="30">
        <v>26</v>
      </c>
      <c r="K798" s="30">
        <v>1</v>
      </c>
      <c r="L798" s="30">
        <v>31</v>
      </c>
      <c r="M798" s="30">
        <v>99</v>
      </c>
      <c r="N798" s="30">
        <v>3</v>
      </c>
      <c r="O798" s="30">
        <v>2</v>
      </c>
      <c r="P798" s="30">
        <v>80</v>
      </c>
      <c r="Q798" s="30">
        <v>93</v>
      </c>
      <c r="AJ798" s="30"/>
    </row>
    <row r="799" spans="2:36" x14ac:dyDescent="0.2">
      <c r="B799" s="30" t="s">
        <v>10493</v>
      </c>
      <c r="C799" s="30">
        <v>2011</v>
      </c>
      <c r="D799" s="30" t="s">
        <v>7135</v>
      </c>
      <c r="E799" s="30" t="s">
        <v>7113</v>
      </c>
      <c r="F799" s="30">
        <v>124</v>
      </c>
      <c r="G799" s="30">
        <v>487</v>
      </c>
      <c r="H799" s="30">
        <v>82</v>
      </c>
      <c r="I799" s="30">
        <v>144</v>
      </c>
      <c r="J799" s="30">
        <v>33</v>
      </c>
      <c r="K799" s="30">
        <v>0</v>
      </c>
      <c r="L799" s="30">
        <v>32</v>
      </c>
      <c r="M799" s="30">
        <v>105</v>
      </c>
      <c r="N799" s="30">
        <v>1</v>
      </c>
      <c r="O799" s="30">
        <v>1</v>
      </c>
      <c r="P799" s="30">
        <v>25</v>
      </c>
      <c r="Q799" s="30">
        <v>53</v>
      </c>
      <c r="AJ799" s="30"/>
    </row>
    <row r="800" spans="2:36" x14ac:dyDescent="0.2">
      <c r="B800" s="30" t="s">
        <v>10509</v>
      </c>
      <c r="C800" s="30">
        <v>2011</v>
      </c>
      <c r="D800" s="30" t="s">
        <v>7124</v>
      </c>
      <c r="E800" s="30" t="s">
        <v>7111</v>
      </c>
      <c r="F800" s="30">
        <v>135</v>
      </c>
      <c r="G800" s="30">
        <v>487</v>
      </c>
      <c r="H800" s="30">
        <v>67</v>
      </c>
      <c r="I800" s="30">
        <v>142</v>
      </c>
      <c r="J800" s="30">
        <v>30</v>
      </c>
      <c r="K800" s="30">
        <v>0</v>
      </c>
      <c r="L800" s="30">
        <v>11</v>
      </c>
      <c r="M800" s="30">
        <v>62</v>
      </c>
      <c r="N800" s="30">
        <v>0</v>
      </c>
      <c r="O800" s="30">
        <v>1</v>
      </c>
      <c r="P800" s="30">
        <v>58</v>
      </c>
      <c r="Q800" s="30">
        <v>103</v>
      </c>
      <c r="AJ800" s="30"/>
    </row>
    <row r="801" spans="2:36" x14ac:dyDescent="0.2">
      <c r="B801" s="30" t="s">
        <v>10613</v>
      </c>
      <c r="C801" s="30">
        <v>2011</v>
      </c>
      <c r="D801" s="30" t="s">
        <v>7135</v>
      </c>
      <c r="E801" s="30" t="s">
        <v>7113</v>
      </c>
      <c r="F801" s="30">
        <v>121</v>
      </c>
      <c r="G801" s="30">
        <v>487</v>
      </c>
      <c r="H801" s="30">
        <v>80</v>
      </c>
      <c r="I801" s="30">
        <v>145</v>
      </c>
      <c r="J801" s="30">
        <v>31</v>
      </c>
      <c r="K801" s="30">
        <v>5</v>
      </c>
      <c r="L801" s="30">
        <v>25</v>
      </c>
      <c r="M801" s="30">
        <v>94</v>
      </c>
      <c r="N801" s="30">
        <v>8</v>
      </c>
      <c r="O801" s="30">
        <v>1</v>
      </c>
      <c r="P801" s="30">
        <v>39</v>
      </c>
      <c r="Q801" s="30">
        <v>93</v>
      </c>
      <c r="AJ801" s="30"/>
    </row>
    <row r="802" spans="2:36" x14ac:dyDescent="0.2">
      <c r="B802" s="30" t="s">
        <v>10504</v>
      </c>
      <c r="C802" s="30">
        <v>2011</v>
      </c>
      <c r="D802" s="30" t="s">
        <v>7134</v>
      </c>
      <c r="E802" s="30" t="s">
        <v>7111</v>
      </c>
      <c r="F802" s="30">
        <v>145</v>
      </c>
      <c r="G802" s="30">
        <v>488</v>
      </c>
      <c r="H802" s="30">
        <v>90</v>
      </c>
      <c r="I802" s="30">
        <v>147</v>
      </c>
      <c r="J802" s="30">
        <v>23</v>
      </c>
      <c r="K802" s="30">
        <v>2</v>
      </c>
      <c r="L802" s="30">
        <v>31</v>
      </c>
      <c r="M802" s="30">
        <v>94</v>
      </c>
      <c r="N802" s="30">
        <v>2</v>
      </c>
      <c r="O802" s="30">
        <v>6</v>
      </c>
      <c r="P802" s="30">
        <v>92</v>
      </c>
      <c r="Q802" s="30">
        <v>93</v>
      </c>
      <c r="AJ802" s="30"/>
    </row>
    <row r="803" spans="2:36" x14ac:dyDescent="0.2">
      <c r="B803" s="30" t="s">
        <v>10810</v>
      </c>
      <c r="C803" s="30">
        <v>2011</v>
      </c>
      <c r="D803" s="30" t="s">
        <v>7128</v>
      </c>
      <c r="E803" s="30" t="s">
        <v>7113</v>
      </c>
      <c r="F803" s="30">
        <v>136</v>
      </c>
      <c r="G803" s="30">
        <v>488</v>
      </c>
      <c r="H803" s="30">
        <v>69</v>
      </c>
      <c r="I803" s="30">
        <v>120</v>
      </c>
      <c r="J803" s="30">
        <v>26</v>
      </c>
      <c r="K803" s="30">
        <v>0</v>
      </c>
      <c r="L803" s="30">
        <v>29</v>
      </c>
      <c r="M803" s="30">
        <v>98</v>
      </c>
      <c r="N803" s="30">
        <v>4</v>
      </c>
      <c r="O803" s="30">
        <v>1</v>
      </c>
      <c r="P803" s="30">
        <v>56</v>
      </c>
      <c r="Q803" s="30">
        <v>150</v>
      </c>
      <c r="AJ803" s="30"/>
    </row>
    <row r="804" spans="2:36" x14ac:dyDescent="0.2">
      <c r="B804" s="30" t="s">
        <v>10885</v>
      </c>
      <c r="C804" s="30">
        <v>2011</v>
      </c>
      <c r="D804" s="30" t="s">
        <v>7099</v>
      </c>
      <c r="E804" s="30" t="s">
        <v>7111</v>
      </c>
      <c r="F804" s="30">
        <v>130</v>
      </c>
      <c r="G804" s="30">
        <v>492</v>
      </c>
      <c r="H804" s="30">
        <v>80</v>
      </c>
      <c r="I804" s="30">
        <v>140</v>
      </c>
      <c r="J804" s="30">
        <v>25</v>
      </c>
      <c r="K804" s="30">
        <v>4</v>
      </c>
      <c r="L804" s="30">
        <v>26</v>
      </c>
      <c r="M804" s="30">
        <v>63</v>
      </c>
      <c r="N804" s="30">
        <v>7</v>
      </c>
      <c r="O804" s="30">
        <v>6</v>
      </c>
      <c r="P804" s="30">
        <v>51</v>
      </c>
      <c r="Q804" s="30">
        <v>114</v>
      </c>
      <c r="AJ804" s="30"/>
    </row>
    <row r="805" spans="2:36" x14ac:dyDescent="0.2">
      <c r="B805" s="30" t="s">
        <v>10643</v>
      </c>
      <c r="C805" s="30">
        <v>2011</v>
      </c>
      <c r="D805" s="30" t="s">
        <v>7137</v>
      </c>
      <c r="E805" s="30" t="s">
        <v>7111</v>
      </c>
      <c r="F805" s="30">
        <v>140</v>
      </c>
      <c r="G805" s="30">
        <v>493</v>
      </c>
      <c r="H805" s="30">
        <v>65</v>
      </c>
      <c r="I805" s="30">
        <v>139</v>
      </c>
      <c r="J805" s="30">
        <v>36</v>
      </c>
      <c r="K805" s="30">
        <v>1</v>
      </c>
      <c r="L805" s="30">
        <v>18</v>
      </c>
      <c r="M805" s="30">
        <v>86</v>
      </c>
      <c r="N805" s="30">
        <v>1</v>
      </c>
      <c r="O805" s="30">
        <v>1</v>
      </c>
      <c r="P805" s="30">
        <v>47</v>
      </c>
      <c r="Q805" s="30">
        <v>97</v>
      </c>
      <c r="AJ805" s="30"/>
    </row>
    <row r="806" spans="2:36" x14ac:dyDescent="0.2">
      <c r="B806" s="30" t="s">
        <v>10860</v>
      </c>
      <c r="C806" s="30">
        <v>2011</v>
      </c>
      <c r="D806" s="30" t="s">
        <v>7117</v>
      </c>
      <c r="E806" s="30" t="s">
        <v>7111</v>
      </c>
      <c r="F806" s="30">
        <v>153</v>
      </c>
      <c r="G806" s="30">
        <v>493</v>
      </c>
      <c r="H806" s="30">
        <v>72</v>
      </c>
      <c r="I806" s="30">
        <v>111</v>
      </c>
      <c r="J806" s="30">
        <v>27</v>
      </c>
      <c r="K806" s="30">
        <v>3</v>
      </c>
      <c r="L806" s="30">
        <v>28</v>
      </c>
      <c r="M806" s="30">
        <v>80</v>
      </c>
      <c r="N806" s="30">
        <v>2</v>
      </c>
      <c r="O806" s="30">
        <v>2</v>
      </c>
      <c r="P806" s="30">
        <v>101</v>
      </c>
      <c r="Q806" s="30">
        <v>161</v>
      </c>
      <c r="AJ806" s="30"/>
    </row>
    <row r="807" spans="2:36" x14ac:dyDescent="0.2">
      <c r="B807" s="30" t="s">
        <v>10845</v>
      </c>
      <c r="C807" s="30">
        <v>2011</v>
      </c>
      <c r="D807" s="30" t="s">
        <v>7116</v>
      </c>
      <c r="E807" s="30" t="s">
        <v>7113</v>
      </c>
      <c r="F807" s="30">
        <v>150</v>
      </c>
      <c r="G807" s="30">
        <v>499</v>
      </c>
      <c r="H807" s="30">
        <v>60</v>
      </c>
      <c r="I807" s="30">
        <v>115</v>
      </c>
      <c r="J807" s="30">
        <v>23</v>
      </c>
      <c r="K807" s="30">
        <v>0</v>
      </c>
      <c r="L807" s="30">
        <v>10</v>
      </c>
      <c r="M807" s="30">
        <v>44</v>
      </c>
      <c r="N807" s="30">
        <v>5</v>
      </c>
      <c r="O807" s="30">
        <v>3</v>
      </c>
      <c r="P807" s="30">
        <v>35</v>
      </c>
      <c r="Q807" s="30">
        <v>111</v>
      </c>
      <c r="AJ807" s="30"/>
    </row>
    <row r="808" spans="2:36" x14ac:dyDescent="0.2">
      <c r="B808" s="30" t="s">
        <v>10491</v>
      </c>
      <c r="C808" s="30">
        <v>2011</v>
      </c>
      <c r="D808" s="30" t="s">
        <v>7136</v>
      </c>
      <c r="E808" s="30" t="s">
        <v>7113</v>
      </c>
      <c r="F808" s="30">
        <v>125</v>
      </c>
      <c r="G808" s="30">
        <v>499</v>
      </c>
      <c r="H808" s="30">
        <v>56</v>
      </c>
      <c r="I808" s="30">
        <v>125</v>
      </c>
      <c r="J808" s="30">
        <v>16</v>
      </c>
      <c r="K808" s="30">
        <v>0</v>
      </c>
      <c r="L808" s="30">
        <v>26</v>
      </c>
      <c r="M808" s="30">
        <v>87</v>
      </c>
      <c r="N808" s="30">
        <v>1</v>
      </c>
      <c r="O808" s="30">
        <v>1</v>
      </c>
      <c r="P808" s="30">
        <v>32</v>
      </c>
      <c r="Q808" s="30">
        <v>107</v>
      </c>
      <c r="AJ808" s="30"/>
    </row>
    <row r="809" spans="2:36" x14ac:dyDescent="0.2">
      <c r="B809" s="30" t="s">
        <v>10832</v>
      </c>
      <c r="C809" s="30">
        <v>2011</v>
      </c>
      <c r="D809" s="30" t="s">
        <v>7138</v>
      </c>
      <c r="E809" s="30" t="s">
        <v>7113</v>
      </c>
      <c r="F809" s="30">
        <v>146</v>
      </c>
      <c r="G809" s="30">
        <v>500</v>
      </c>
      <c r="H809" s="30">
        <v>44</v>
      </c>
      <c r="I809" s="30">
        <v>153</v>
      </c>
      <c r="J809" s="30">
        <v>24</v>
      </c>
      <c r="K809" s="30">
        <v>2</v>
      </c>
      <c r="L809" s="30">
        <v>10</v>
      </c>
      <c r="M809" s="30">
        <v>48</v>
      </c>
      <c r="N809" s="30">
        <v>2</v>
      </c>
      <c r="O809" s="30">
        <v>2</v>
      </c>
      <c r="P809" s="30">
        <v>48</v>
      </c>
      <c r="Q809" s="30">
        <v>66</v>
      </c>
      <c r="AJ809" s="30"/>
    </row>
    <row r="810" spans="2:36" x14ac:dyDescent="0.2">
      <c r="B810" s="30" t="s">
        <v>10846</v>
      </c>
      <c r="C810" s="30">
        <v>2011</v>
      </c>
      <c r="D810" s="30" t="s">
        <v>7114</v>
      </c>
      <c r="E810" s="30" t="s">
        <v>7113</v>
      </c>
      <c r="F810" s="30">
        <v>139</v>
      </c>
      <c r="G810" s="30">
        <v>500</v>
      </c>
      <c r="H810" s="30">
        <v>72</v>
      </c>
      <c r="I810" s="30">
        <v>131</v>
      </c>
      <c r="J810" s="30">
        <v>28</v>
      </c>
      <c r="K810" s="30">
        <v>0</v>
      </c>
      <c r="L810" s="30">
        <v>22</v>
      </c>
      <c r="M810" s="30">
        <v>68</v>
      </c>
      <c r="N810" s="30">
        <v>1</v>
      </c>
      <c r="O810" s="30">
        <v>0</v>
      </c>
      <c r="P810" s="30">
        <v>48</v>
      </c>
      <c r="Q810" s="30">
        <v>84</v>
      </c>
      <c r="AJ810" s="30"/>
    </row>
    <row r="811" spans="2:36" x14ac:dyDescent="0.2">
      <c r="B811" s="30" t="s">
        <v>10892</v>
      </c>
      <c r="C811" s="30">
        <v>2011</v>
      </c>
      <c r="D811" s="30" t="s">
        <v>7139</v>
      </c>
      <c r="E811" s="30" t="s">
        <v>7113</v>
      </c>
      <c r="F811" s="30">
        <v>142</v>
      </c>
      <c r="G811" s="30">
        <v>502</v>
      </c>
      <c r="H811" s="30">
        <v>54</v>
      </c>
      <c r="I811" s="30">
        <v>127</v>
      </c>
      <c r="J811" s="30">
        <v>30</v>
      </c>
      <c r="K811" s="30">
        <v>1</v>
      </c>
      <c r="L811" s="30">
        <v>8</v>
      </c>
      <c r="M811" s="30">
        <v>60</v>
      </c>
      <c r="N811" s="30">
        <v>21</v>
      </c>
      <c r="O811" s="30">
        <v>5</v>
      </c>
      <c r="P811" s="30">
        <v>78</v>
      </c>
      <c r="Q811" s="30">
        <v>113</v>
      </c>
      <c r="AJ811" s="30"/>
    </row>
    <row r="812" spans="2:36" x14ac:dyDescent="0.2">
      <c r="B812" s="30" t="s">
        <v>10682</v>
      </c>
      <c r="C812" s="30">
        <v>2011</v>
      </c>
      <c r="D812" s="30" t="s">
        <v>7139</v>
      </c>
      <c r="E812" s="30" t="s">
        <v>7113</v>
      </c>
      <c r="F812" s="30">
        <v>147</v>
      </c>
      <c r="G812" s="30">
        <v>502</v>
      </c>
      <c r="H812" s="30">
        <v>72</v>
      </c>
      <c r="I812" s="30">
        <v>136</v>
      </c>
      <c r="J812" s="30">
        <v>26</v>
      </c>
      <c r="K812" s="30">
        <v>11</v>
      </c>
      <c r="L812" s="30">
        <v>12</v>
      </c>
      <c r="M812" s="30">
        <v>43</v>
      </c>
      <c r="N812" s="30">
        <v>22</v>
      </c>
      <c r="O812" s="30">
        <v>9</v>
      </c>
      <c r="P812" s="30">
        <v>32</v>
      </c>
      <c r="Q812" s="30">
        <v>124</v>
      </c>
      <c r="AJ812" s="30"/>
    </row>
    <row r="813" spans="2:36" x14ac:dyDescent="0.2">
      <c r="B813" s="30" t="s">
        <v>349</v>
      </c>
      <c r="C813" s="30">
        <v>2011</v>
      </c>
      <c r="D813" s="30" t="s">
        <v>7139</v>
      </c>
      <c r="E813" s="30" t="s">
        <v>7113</v>
      </c>
      <c r="F813" s="30">
        <v>131</v>
      </c>
      <c r="G813" s="30">
        <v>505</v>
      </c>
      <c r="H813" s="30">
        <v>60</v>
      </c>
      <c r="I813" s="30">
        <v>110</v>
      </c>
      <c r="J813" s="30">
        <v>15</v>
      </c>
      <c r="K813" s="30">
        <v>4</v>
      </c>
      <c r="L813" s="30">
        <v>25</v>
      </c>
      <c r="M813" s="30">
        <v>66</v>
      </c>
      <c r="N813" s="30">
        <v>9</v>
      </c>
      <c r="O813" s="30">
        <v>4</v>
      </c>
      <c r="P813" s="30">
        <v>20</v>
      </c>
      <c r="Q813" s="30">
        <v>86</v>
      </c>
      <c r="AJ813" s="30"/>
    </row>
    <row r="814" spans="2:36" x14ac:dyDescent="0.2">
      <c r="B814" s="30" t="s">
        <v>10899</v>
      </c>
      <c r="C814" s="30">
        <v>2011</v>
      </c>
      <c r="D814" s="30" t="s">
        <v>7115</v>
      </c>
      <c r="E814" s="30" t="s">
        <v>7113</v>
      </c>
      <c r="F814" s="30">
        <v>130</v>
      </c>
      <c r="G814" s="30">
        <v>506</v>
      </c>
      <c r="H814" s="30">
        <v>65</v>
      </c>
      <c r="I814" s="30">
        <v>129</v>
      </c>
      <c r="J814" s="30">
        <v>29</v>
      </c>
      <c r="K814" s="30">
        <v>7</v>
      </c>
      <c r="L814" s="30">
        <v>11</v>
      </c>
      <c r="M814" s="30">
        <v>56</v>
      </c>
      <c r="N814" s="30">
        <v>18</v>
      </c>
      <c r="O814" s="30">
        <v>6</v>
      </c>
      <c r="P814" s="30">
        <v>23</v>
      </c>
      <c r="Q814" s="30">
        <v>104</v>
      </c>
      <c r="AJ814" s="30"/>
    </row>
    <row r="815" spans="2:36" x14ac:dyDescent="0.2">
      <c r="B815" s="30" t="s">
        <v>10527</v>
      </c>
      <c r="C815" s="30">
        <v>2011</v>
      </c>
      <c r="D815" s="30" t="s">
        <v>7126</v>
      </c>
      <c r="E815" s="30" t="s">
        <v>7113</v>
      </c>
      <c r="F815" s="30">
        <v>159</v>
      </c>
      <c r="G815" s="30">
        <v>510</v>
      </c>
      <c r="H815" s="30">
        <v>87</v>
      </c>
      <c r="I815" s="30">
        <v>132</v>
      </c>
      <c r="J815" s="30">
        <v>19</v>
      </c>
      <c r="K815" s="30">
        <v>8</v>
      </c>
      <c r="L815" s="30">
        <v>7</v>
      </c>
      <c r="M815" s="30">
        <v>36</v>
      </c>
      <c r="N815" s="30">
        <v>49</v>
      </c>
      <c r="O815" s="30">
        <v>13</v>
      </c>
      <c r="P815" s="30">
        <v>60</v>
      </c>
      <c r="Q815" s="30">
        <v>93</v>
      </c>
      <c r="AJ815" s="30"/>
    </row>
    <row r="816" spans="2:36" x14ac:dyDescent="0.2">
      <c r="B816" s="30" t="s">
        <v>10611</v>
      </c>
      <c r="C816" s="30">
        <v>2011</v>
      </c>
      <c r="D816" s="30" t="s">
        <v>7136</v>
      </c>
      <c r="E816" s="30" t="s">
        <v>7113</v>
      </c>
      <c r="F816" s="30">
        <v>149</v>
      </c>
      <c r="G816" s="30">
        <v>513</v>
      </c>
      <c r="H816" s="30">
        <v>105</v>
      </c>
      <c r="I816" s="30">
        <v>155</v>
      </c>
      <c r="J816" s="30">
        <v>24</v>
      </c>
      <c r="K816" s="30">
        <v>2</v>
      </c>
      <c r="L816" s="30">
        <v>43</v>
      </c>
      <c r="M816" s="30">
        <v>103</v>
      </c>
      <c r="N816" s="30">
        <v>9</v>
      </c>
      <c r="O816" s="30">
        <v>5</v>
      </c>
      <c r="P816" s="30">
        <v>132</v>
      </c>
      <c r="Q816" s="30">
        <v>111</v>
      </c>
      <c r="AJ816" s="30"/>
    </row>
    <row r="817" spans="2:36" x14ac:dyDescent="0.2">
      <c r="B817" s="30" t="s">
        <v>10676</v>
      </c>
      <c r="C817" s="30">
        <v>2011</v>
      </c>
      <c r="D817" s="30" t="s">
        <v>7136</v>
      </c>
      <c r="E817" s="30" t="s">
        <v>7113</v>
      </c>
      <c r="F817" s="30">
        <v>133</v>
      </c>
      <c r="G817" s="30">
        <v>513</v>
      </c>
      <c r="H817" s="30">
        <v>77</v>
      </c>
      <c r="I817" s="30">
        <v>149</v>
      </c>
      <c r="J817" s="30">
        <v>24</v>
      </c>
      <c r="K817" s="30">
        <v>3</v>
      </c>
      <c r="L817" s="30">
        <v>11</v>
      </c>
      <c r="M817" s="30">
        <v>48</v>
      </c>
      <c r="N817" s="30">
        <v>3</v>
      </c>
      <c r="O817" s="30">
        <v>3</v>
      </c>
      <c r="P817" s="30">
        <v>61</v>
      </c>
      <c r="Q817" s="30">
        <v>70</v>
      </c>
      <c r="AJ817" s="30"/>
    </row>
    <row r="818" spans="2:36" x14ac:dyDescent="0.2">
      <c r="B818" s="30" t="s">
        <v>10866</v>
      </c>
      <c r="C818" s="30">
        <v>2011</v>
      </c>
      <c r="D818" s="30" t="s">
        <v>7128</v>
      </c>
      <c r="E818" s="30" t="s">
        <v>7113</v>
      </c>
      <c r="F818" s="30">
        <v>148</v>
      </c>
      <c r="G818" s="30">
        <v>515</v>
      </c>
      <c r="H818" s="30">
        <v>57</v>
      </c>
      <c r="I818" s="30">
        <v>136</v>
      </c>
      <c r="J818" s="30">
        <v>26</v>
      </c>
      <c r="K818" s="30">
        <v>2</v>
      </c>
      <c r="L818" s="30">
        <v>8</v>
      </c>
      <c r="M818" s="30">
        <v>58</v>
      </c>
      <c r="N818" s="30">
        <v>14</v>
      </c>
      <c r="O818" s="30">
        <v>9</v>
      </c>
      <c r="P818" s="30">
        <v>42</v>
      </c>
      <c r="Q818" s="30">
        <v>104</v>
      </c>
      <c r="AJ818" s="30"/>
    </row>
    <row r="819" spans="2:36" x14ac:dyDescent="0.2">
      <c r="B819" s="30" t="s">
        <v>10768</v>
      </c>
      <c r="C819" s="30">
        <v>2011</v>
      </c>
      <c r="D819" s="30" t="s">
        <v>7131</v>
      </c>
      <c r="E819" s="30" t="s">
        <v>7111</v>
      </c>
      <c r="F819" s="30">
        <v>137</v>
      </c>
      <c r="G819" s="30">
        <v>516</v>
      </c>
      <c r="H819" s="30">
        <v>82</v>
      </c>
      <c r="I819" s="30">
        <v>136</v>
      </c>
      <c r="J819" s="30">
        <v>24</v>
      </c>
      <c r="K819" s="30">
        <v>8</v>
      </c>
      <c r="L819" s="30">
        <v>9</v>
      </c>
      <c r="M819" s="30">
        <v>40</v>
      </c>
      <c r="N819" s="30">
        <v>40</v>
      </c>
      <c r="O819" s="30">
        <v>8</v>
      </c>
      <c r="P819" s="30">
        <v>44</v>
      </c>
      <c r="Q819" s="30">
        <v>125</v>
      </c>
      <c r="AJ819" s="30"/>
    </row>
    <row r="820" spans="2:36" x14ac:dyDescent="0.2">
      <c r="B820" s="30" t="s">
        <v>10576</v>
      </c>
      <c r="C820" s="30">
        <v>2011</v>
      </c>
      <c r="D820" s="30" t="s">
        <v>7121</v>
      </c>
      <c r="E820" s="30" t="s">
        <v>7111</v>
      </c>
      <c r="F820" s="30">
        <v>150</v>
      </c>
      <c r="G820" s="30">
        <v>516</v>
      </c>
      <c r="H820" s="30">
        <v>79</v>
      </c>
      <c r="I820" s="30">
        <v>135</v>
      </c>
      <c r="J820" s="30">
        <v>30</v>
      </c>
      <c r="K820" s="30">
        <v>5</v>
      </c>
      <c r="L820" s="30">
        <v>34</v>
      </c>
      <c r="M820" s="30">
        <v>87</v>
      </c>
      <c r="N820" s="30">
        <v>5</v>
      </c>
      <c r="O820" s="30">
        <v>5</v>
      </c>
      <c r="P820" s="30">
        <v>70</v>
      </c>
      <c r="Q820" s="30">
        <v>166</v>
      </c>
      <c r="AJ820" s="30"/>
    </row>
    <row r="821" spans="2:36" x14ac:dyDescent="0.2">
      <c r="B821" s="30" t="s">
        <v>10859</v>
      </c>
      <c r="C821" s="30">
        <v>2011</v>
      </c>
      <c r="D821" s="30" t="s">
        <v>7128</v>
      </c>
      <c r="E821" s="30" t="s">
        <v>7113</v>
      </c>
      <c r="F821" s="30">
        <v>141</v>
      </c>
      <c r="G821" s="30">
        <v>517</v>
      </c>
      <c r="H821" s="30">
        <v>58</v>
      </c>
      <c r="I821" s="30">
        <v>130</v>
      </c>
      <c r="J821" s="30">
        <v>28</v>
      </c>
      <c r="K821" s="30">
        <v>0</v>
      </c>
      <c r="L821" s="30">
        <v>12</v>
      </c>
      <c r="M821" s="30">
        <v>72</v>
      </c>
      <c r="N821" s="30">
        <v>1</v>
      </c>
      <c r="O821" s="30">
        <v>1</v>
      </c>
      <c r="P821" s="30">
        <v>56</v>
      </c>
      <c r="Q821" s="30">
        <v>84</v>
      </c>
      <c r="AJ821" s="30"/>
    </row>
    <row r="822" spans="2:36" x14ac:dyDescent="0.2">
      <c r="B822" s="30" t="s">
        <v>10896</v>
      </c>
      <c r="C822" s="30">
        <v>2011</v>
      </c>
      <c r="D822" s="30" t="s">
        <v>7129</v>
      </c>
      <c r="E822" s="30" t="s">
        <v>7111</v>
      </c>
      <c r="F822" s="30">
        <v>132</v>
      </c>
      <c r="G822" s="30">
        <v>519</v>
      </c>
      <c r="H822" s="30">
        <v>95</v>
      </c>
      <c r="I822" s="30">
        <v>145</v>
      </c>
      <c r="J822" s="30">
        <v>27</v>
      </c>
      <c r="K822" s="30">
        <v>16</v>
      </c>
      <c r="L822" s="30">
        <v>17</v>
      </c>
      <c r="M822" s="30">
        <v>61</v>
      </c>
      <c r="N822" s="30">
        <v>19</v>
      </c>
      <c r="O822" s="30">
        <v>3</v>
      </c>
      <c r="P822" s="30">
        <v>55</v>
      </c>
      <c r="Q822" s="30">
        <v>63</v>
      </c>
      <c r="AJ822" s="30"/>
    </row>
    <row r="823" spans="2:36" x14ac:dyDescent="0.2">
      <c r="B823" s="30" t="s">
        <v>10889</v>
      </c>
      <c r="C823" s="30">
        <v>2011</v>
      </c>
      <c r="D823" s="30" t="s">
        <v>7133</v>
      </c>
      <c r="E823" s="30" t="s">
        <v>7111</v>
      </c>
      <c r="F823" s="30">
        <v>150</v>
      </c>
      <c r="G823" s="30">
        <v>521</v>
      </c>
      <c r="H823" s="30">
        <v>45</v>
      </c>
      <c r="I823" s="30">
        <v>128</v>
      </c>
      <c r="J823" s="30">
        <v>27</v>
      </c>
      <c r="K823" s="30">
        <v>1</v>
      </c>
      <c r="L823" s="30">
        <v>12</v>
      </c>
      <c r="M823" s="30">
        <v>59</v>
      </c>
      <c r="N823" s="30">
        <v>5</v>
      </c>
      <c r="O823" s="30">
        <v>3</v>
      </c>
      <c r="P823" s="30">
        <v>47</v>
      </c>
      <c r="Q823" s="30">
        <v>90</v>
      </c>
      <c r="AJ823" s="30"/>
    </row>
    <row r="824" spans="2:36" x14ac:dyDescent="0.2">
      <c r="B824" s="30" t="s">
        <v>10748</v>
      </c>
      <c r="C824" s="30">
        <v>2011</v>
      </c>
      <c r="D824" s="30" t="s">
        <v>7140</v>
      </c>
      <c r="E824" s="30" t="s">
        <v>7111</v>
      </c>
      <c r="F824" s="30">
        <v>146</v>
      </c>
      <c r="G824" s="30">
        <v>522</v>
      </c>
      <c r="H824" s="30">
        <v>73</v>
      </c>
      <c r="I824" s="30">
        <v>158</v>
      </c>
      <c r="J824" s="30">
        <v>36</v>
      </c>
      <c r="K824" s="30">
        <v>0</v>
      </c>
      <c r="L824" s="30">
        <v>31</v>
      </c>
      <c r="M824" s="30">
        <v>95</v>
      </c>
      <c r="N824" s="30">
        <v>2</v>
      </c>
      <c r="O824" s="30">
        <v>3</v>
      </c>
      <c r="P824" s="30">
        <v>36</v>
      </c>
      <c r="Q824" s="30">
        <v>126</v>
      </c>
      <c r="AJ824" s="30"/>
    </row>
    <row r="825" spans="2:36" x14ac:dyDescent="0.2">
      <c r="B825" s="30" t="s">
        <v>10564</v>
      </c>
      <c r="C825" s="30">
        <v>2011</v>
      </c>
      <c r="D825" s="30" t="s">
        <v>7123</v>
      </c>
      <c r="E825" s="30" t="s">
        <v>7113</v>
      </c>
      <c r="F825" s="30">
        <v>128</v>
      </c>
      <c r="G825" s="30">
        <v>523</v>
      </c>
      <c r="H825" s="30">
        <v>66</v>
      </c>
      <c r="I825" s="30">
        <v>153</v>
      </c>
      <c r="J825" s="30">
        <v>27</v>
      </c>
      <c r="K825" s="30">
        <v>3</v>
      </c>
      <c r="L825" s="30">
        <v>19</v>
      </c>
      <c r="M825" s="30">
        <v>78</v>
      </c>
      <c r="N825" s="30">
        <v>11</v>
      </c>
      <c r="O825" s="30">
        <v>5</v>
      </c>
      <c r="P825" s="30">
        <v>34</v>
      </c>
      <c r="Q825" s="30">
        <v>82</v>
      </c>
      <c r="AJ825" s="30"/>
    </row>
    <row r="826" spans="2:36" x14ac:dyDescent="0.2">
      <c r="B826" s="30" t="s">
        <v>10548</v>
      </c>
      <c r="C826" s="30">
        <v>2011</v>
      </c>
      <c r="D826" s="30" t="s">
        <v>7115</v>
      </c>
      <c r="E826" s="30" t="s">
        <v>7113</v>
      </c>
      <c r="F826" s="30">
        <v>146</v>
      </c>
      <c r="G826" s="30">
        <v>525</v>
      </c>
      <c r="H826" s="30">
        <v>84</v>
      </c>
      <c r="I826" s="30">
        <v>162</v>
      </c>
      <c r="J826" s="30">
        <v>40</v>
      </c>
      <c r="K826" s="30">
        <v>1</v>
      </c>
      <c r="L826" s="30">
        <v>29</v>
      </c>
      <c r="M826" s="30">
        <v>96</v>
      </c>
      <c r="N826" s="30">
        <v>1</v>
      </c>
      <c r="O826" s="30">
        <v>1</v>
      </c>
      <c r="P826" s="30">
        <v>78</v>
      </c>
      <c r="Q826" s="30">
        <v>83</v>
      </c>
      <c r="AJ826" s="30"/>
    </row>
    <row r="827" spans="2:36" x14ac:dyDescent="0.2">
      <c r="B827" s="30" t="s">
        <v>10602</v>
      </c>
      <c r="C827" s="30">
        <v>2011</v>
      </c>
      <c r="D827" s="30" t="s">
        <v>7120</v>
      </c>
      <c r="E827" s="30" t="s">
        <v>7113</v>
      </c>
      <c r="F827" s="30">
        <v>146</v>
      </c>
      <c r="G827" s="30">
        <v>525</v>
      </c>
      <c r="H827" s="30">
        <v>68</v>
      </c>
      <c r="I827" s="30">
        <v>157</v>
      </c>
      <c r="J827" s="30">
        <v>25</v>
      </c>
      <c r="K827" s="30">
        <v>3</v>
      </c>
      <c r="L827" s="30">
        <v>21</v>
      </c>
      <c r="M827" s="30">
        <v>86</v>
      </c>
      <c r="N827" s="30">
        <v>0</v>
      </c>
      <c r="O827" s="30">
        <v>2</v>
      </c>
      <c r="P827" s="30">
        <v>40</v>
      </c>
      <c r="Q827" s="30">
        <v>95</v>
      </c>
      <c r="AJ827" s="30"/>
    </row>
    <row r="828" spans="2:36" x14ac:dyDescent="0.2">
      <c r="B828" s="30" t="s">
        <v>10651</v>
      </c>
      <c r="C828" s="30">
        <v>2011</v>
      </c>
      <c r="D828" s="30" t="s">
        <v>7126</v>
      </c>
      <c r="E828" s="30" t="s">
        <v>7113</v>
      </c>
      <c r="F828" s="30">
        <v>150</v>
      </c>
      <c r="G828" s="30">
        <v>526</v>
      </c>
      <c r="H828" s="30">
        <v>81</v>
      </c>
      <c r="I828" s="30">
        <v>137</v>
      </c>
      <c r="J828" s="30">
        <v>30</v>
      </c>
      <c r="K828" s="30">
        <v>0</v>
      </c>
      <c r="L828" s="30">
        <v>23</v>
      </c>
      <c r="M828" s="30">
        <v>85</v>
      </c>
      <c r="N828" s="30">
        <v>2</v>
      </c>
      <c r="O828" s="30">
        <v>2</v>
      </c>
      <c r="P828" s="30">
        <v>95</v>
      </c>
      <c r="Q828" s="30">
        <v>125</v>
      </c>
      <c r="AJ828" s="30"/>
    </row>
    <row r="829" spans="2:36" x14ac:dyDescent="0.2">
      <c r="B829" s="30" t="s">
        <v>10590</v>
      </c>
      <c r="C829" s="30">
        <v>2011</v>
      </c>
      <c r="D829" s="30" t="s">
        <v>7114</v>
      </c>
      <c r="E829" s="30" t="s">
        <v>7113</v>
      </c>
      <c r="F829" s="30">
        <v>129</v>
      </c>
      <c r="G829" s="30">
        <v>527</v>
      </c>
      <c r="H829" s="30">
        <v>76</v>
      </c>
      <c r="I829" s="30">
        <v>142</v>
      </c>
      <c r="J829" s="30">
        <v>27</v>
      </c>
      <c r="K829" s="30">
        <v>0</v>
      </c>
      <c r="L829" s="30">
        <v>30</v>
      </c>
      <c r="M829" s="30">
        <v>80</v>
      </c>
      <c r="N829" s="30">
        <v>0</v>
      </c>
      <c r="O829" s="30">
        <v>0</v>
      </c>
      <c r="P829" s="30">
        <v>31</v>
      </c>
      <c r="Q829" s="30">
        <v>92</v>
      </c>
      <c r="AJ829" s="30"/>
    </row>
    <row r="830" spans="2:36" x14ac:dyDescent="0.2">
      <c r="B830" s="30" t="s">
        <v>10994</v>
      </c>
      <c r="C830" s="30">
        <v>2011</v>
      </c>
      <c r="D830" s="30" t="s">
        <v>7117</v>
      </c>
      <c r="E830" s="30" t="s">
        <v>7111</v>
      </c>
      <c r="F830" s="30">
        <v>143</v>
      </c>
      <c r="G830" s="30">
        <v>529</v>
      </c>
      <c r="H830" s="30">
        <v>66</v>
      </c>
      <c r="I830" s="30">
        <v>146</v>
      </c>
      <c r="J830" s="30">
        <v>23</v>
      </c>
      <c r="K830" s="30">
        <v>6</v>
      </c>
      <c r="L830" s="30">
        <v>2</v>
      </c>
      <c r="M830" s="30">
        <v>43</v>
      </c>
      <c r="N830" s="30">
        <v>9</v>
      </c>
      <c r="O830" s="30">
        <v>2</v>
      </c>
      <c r="P830" s="30">
        <v>22</v>
      </c>
      <c r="Q830" s="30">
        <v>67</v>
      </c>
      <c r="AJ830" s="30"/>
    </row>
    <row r="831" spans="2:36" x14ac:dyDescent="0.2">
      <c r="B831" s="30" t="s">
        <v>10639</v>
      </c>
      <c r="C831" s="30">
        <v>2011</v>
      </c>
      <c r="D831" s="30" t="s">
        <v>7125</v>
      </c>
      <c r="E831" s="30" t="s">
        <v>7113</v>
      </c>
      <c r="F831" s="30">
        <v>139</v>
      </c>
      <c r="G831" s="30">
        <v>529</v>
      </c>
      <c r="H831" s="30">
        <v>70</v>
      </c>
      <c r="I831" s="30">
        <v>150</v>
      </c>
      <c r="J831" s="30">
        <v>29</v>
      </c>
      <c r="K831" s="30">
        <v>2</v>
      </c>
      <c r="L831" s="30">
        <v>20</v>
      </c>
      <c r="M831" s="30">
        <v>70</v>
      </c>
      <c r="N831" s="30">
        <v>11</v>
      </c>
      <c r="O831" s="30">
        <v>1</v>
      </c>
      <c r="P831" s="30">
        <v>48</v>
      </c>
      <c r="Q831" s="30">
        <v>95</v>
      </c>
      <c r="AJ831" s="30"/>
    </row>
    <row r="832" spans="2:36" x14ac:dyDescent="0.2">
      <c r="B832" s="30" t="s">
        <v>10766</v>
      </c>
      <c r="C832" s="30">
        <v>2011</v>
      </c>
      <c r="D832" s="30" t="s">
        <v>7128</v>
      </c>
      <c r="E832" s="30" t="s">
        <v>7113</v>
      </c>
      <c r="F832" s="30">
        <v>136</v>
      </c>
      <c r="G832" s="30">
        <v>531</v>
      </c>
      <c r="H832" s="30">
        <v>69</v>
      </c>
      <c r="I832" s="30">
        <v>140</v>
      </c>
      <c r="J832" s="30">
        <v>27</v>
      </c>
      <c r="K832" s="30">
        <v>5</v>
      </c>
      <c r="L832" s="30">
        <v>8</v>
      </c>
      <c r="M832" s="30">
        <v>54</v>
      </c>
      <c r="N832" s="30">
        <v>49</v>
      </c>
      <c r="O832" s="30">
        <v>9</v>
      </c>
      <c r="P832" s="30">
        <v>41</v>
      </c>
      <c r="Q832" s="30">
        <v>65</v>
      </c>
      <c r="AJ832" s="30"/>
    </row>
    <row r="833" spans="2:36" x14ac:dyDescent="0.2">
      <c r="B833" s="30" t="s">
        <v>10594</v>
      </c>
      <c r="C833" s="30">
        <v>2011</v>
      </c>
      <c r="D833" s="30" t="s">
        <v>7124</v>
      </c>
      <c r="E833" s="30" t="s">
        <v>7111</v>
      </c>
      <c r="F833" s="30">
        <v>158</v>
      </c>
      <c r="G833" s="30">
        <v>531</v>
      </c>
      <c r="H833" s="30">
        <v>56</v>
      </c>
      <c r="I833" s="30">
        <v>153</v>
      </c>
      <c r="J833" s="30">
        <v>30</v>
      </c>
      <c r="K833" s="30">
        <v>1</v>
      </c>
      <c r="L833" s="30">
        <v>12</v>
      </c>
      <c r="M833" s="30">
        <v>65</v>
      </c>
      <c r="N833" s="30">
        <v>4</v>
      </c>
      <c r="O833" s="30">
        <v>0</v>
      </c>
      <c r="P833" s="30">
        <v>42</v>
      </c>
      <c r="Q833" s="30">
        <v>67</v>
      </c>
      <c r="AJ833" s="30"/>
    </row>
    <row r="834" spans="2:36" x14ac:dyDescent="0.2">
      <c r="B834" s="30" t="s">
        <v>10619</v>
      </c>
      <c r="C834" s="30">
        <v>2011</v>
      </c>
      <c r="D834" s="30" t="s">
        <v>7114</v>
      </c>
      <c r="E834" s="30" t="s">
        <v>7113</v>
      </c>
      <c r="F834" s="30">
        <v>155</v>
      </c>
      <c r="G834" s="30">
        <v>534</v>
      </c>
      <c r="H834" s="30">
        <v>84</v>
      </c>
      <c r="I834" s="30">
        <v>118</v>
      </c>
      <c r="J834" s="30">
        <v>27</v>
      </c>
      <c r="K834" s="30">
        <v>1</v>
      </c>
      <c r="L834" s="30">
        <v>37</v>
      </c>
      <c r="M834" s="30">
        <v>86</v>
      </c>
      <c r="N834" s="30">
        <v>6</v>
      </c>
      <c r="O834" s="30">
        <v>4</v>
      </c>
      <c r="P834" s="30">
        <v>75</v>
      </c>
      <c r="Q834" s="30">
        <v>196</v>
      </c>
      <c r="AJ834" s="30"/>
    </row>
    <row r="835" spans="2:36" x14ac:dyDescent="0.2">
      <c r="B835" s="30" t="s">
        <v>10886</v>
      </c>
      <c r="C835" s="30">
        <v>2011</v>
      </c>
      <c r="D835" s="30" t="s">
        <v>7129</v>
      </c>
      <c r="E835" s="30" t="s">
        <v>7111</v>
      </c>
      <c r="F835" s="30">
        <v>144</v>
      </c>
      <c r="G835" s="30">
        <v>535</v>
      </c>
      <c r="H835" s="30">
        <v>65</v>
      </c>
      <c r="I835" s="30">
        <v>131</v>
      </c>
      <c r="J835" s="30">
        <v>31</v>
      </c>
      <c r="K835" s="30">
        <v>1</v>
      </c>
      <c r="L835" s="30">
        <v>20</v>
      </c>
      <c r="M835" s="30">
        <v>84</v>
      </c>
      <c r="N835" s="30">
        <v>2</v>
      </c>
      <c r="O835" s="30">
        <v>0</v>
      </c>
      <c r="P835" s="30">
        <v>33</v>
      </c>
      <c r="Q835" s="30">
        <v>106</v>
      </c>
      <c r="AJ835" s="30"/>
    </row>
    <row r="836" spans="2:36" x14ac:dyDescent="0.2">
      <c r="B836" s="30" t="s">
        <v>10580</v>
      </c>
      <c r="C836" s="30">
        <v>2011</v>
      </c>
      <c r="D836" s="30" t="s">
        <v>7139</v>
      </c>
      <c r="E836" s="30" t="s">
        <v>7113</v>
      </c>
      <c r="F836" s="30">
        <v>140</v>
      </c>
      <c r="G836" s="30">
        <v>537</v>
      </c>
      <c r="H836" s="30">
        <v>86</v>
      </c>
      <c r="I836" s="30">
        <v>153</v>
      </c>
      <c r="J836" s="30">
        <v>30</v>
      </c>
      <c r="K836" s="30">
        <v>6</v>
      </c>
      <c r="L836" s="30">
        <v>18</v>
      </c>
      <c r="M836" s="30">
        <v>63</v>
      </c>
      <c r="N836" s="30">
        <v>14</v>
      </c>
      <c r="O836" s="30">
        <v>6</v>
      </c>
      <c r="P836" s="30">
        <v>33</v>
      </c>
      <c r="Q836" s="30">
        <v>119</v>
      </c>
      <c r="AJ836" s="30"/>
    </row>
    <row r="837" spans="2:36" x14ac:dyDescent="0.2">
      <c r="B837" s="30" t="s">
        <v>7047</v>
      </c>
      <c r="C837" s="30">
        <v>2011</v>
      </c>
      <c r="D837" s="30" t="s">
        <v>7127</v>
      </c>
      <c r="E837" s="30" t="s">
        <v>7111</v>
      </c>
      <c r="F837" s="30">
        <v>126</v>
      </c>
      <c r="G837" s="30">
        <v>537</v>
      </c>
      <c r="H837" s="30">
        <v>101</v>
      </c>
      <c r="I837" s="30">
        <v>181</v>
      </c>
      <c r="J837" s="30">
        <v>31</v>
      </c>
      <c r="K837" s="30">
        <v>16</v>
      </c>
      <c r="L837" s="30">
        <v>7</v>
      </c>
      <c r="M837" s="30">
        <v>44</v>
      </c>
      <c r="N837" s="30">
        <v>39</v>
      </c>
      <c r="O837" s="30">
        <v>7</v>
      </c>
      <c r="P837" s="30">
        <v>43</v>
      </c>
      <c r="Q837" s="30">
        <v>41</v>
      </c>
      <c r="AJ837" s="30"/>
    </row>
    <row r="838" spans="2:36" x14ac:dyDescent="0.2">
      <c r="B838" s="30" t="s">
        <v>10503</v>
      </c>
      <c r="C838" s="30">
        <v>2011</v>
      </c>
      <c r="D838" s="30" t="s">
        <v>7116</v>
      </c>
      <c r="E838" s="30" t="s">
        <v>7113</v>
      </c>
      <c r="F838" s="30">
        <v>145</v>
      </c>
      <c r="G838" s="30">
        <v>537</v>
      </c>
      <c r="H838" s="30">
        <v>64</v>
      </c>
      <c r="I838" s="30">
        <v>122</v>
      </c>
      <c r="J838" s="30">
        <v>22</v>
      </c>
      <c r="K838" s="30">
        <v>2</v>
      </c>
      <c r="L838" s="30">
        <v>13</v>
      </c>
      <c r="M838" s="30">
        <v>44</v>
      </c>
      <c r="N838" s="30">
        <v>11</v>
      </c>
      <c r="O838" s="30">
        <v>6</v>
      </c>
      <c r="P838" s="30">
        <v>27</v>
      </c>
      <c r="Q838" s="30">
        <v>68</v>
      </c>
      <c r="AJ838" s="30"/>
    </row>
    <row r="839" spans="2:36" x14ac:dyDescent="0.2">
      <c r="B839" s="30" t="s">
        <v>10854</v>
      </c>
      <c r="C839" s="30">
        <v>2011</v>
      </c>
      <c r="D839" s="30" t="s">
        <v>7094</v>
      </c>
      <c r="E839" s="30" t="s">
        <v>7111</v>
      </c>
      <c r="F839" s="30">
        <v>143</v>
      </c>
      <c r="G839" s="30">
        <v>537</v>
      </c>
      <c r="H839" s="30">
        <v>81</v>
      </c>
      <c r="I839" s="30">
        <v>162</v>
      </c>
      <c r="J839" s="30">
        <v>36</v>
      </c>
      <c r="K839" s="30">
        <v>2</v>
      </c>
      <c r="L839" s="30">
        <v>30</v>
      </c>
      <c r="M839" s="30">
        <v>105</v>
      </c>
      <c r="N839" s="30">
        <v>9</v>
      </c>
      <c r="O839" s="30">
        <v>3</v>
      </c>
      <c r="P839" s="30">
        <v>59</v>
      </c>
      <c r="Q839" s="30">
        <v>79</v>
      </c>
      <c r="AJ839" s="30"/>
    </row>
    <row r="840" spans="2:36" x14ac:dyDescent="0.2">
      <c r="B840" s="30" t="s">
        <v>10621</v>
      </c>
      <c r="C840" s="30">
        <v>2011</v>
      </c>
      <c r="D840" s="30" t="s">
        <v>7139</v>
      </c>
      <c r="E840" s="30" t="s">
        <v>7113</v>
      </c>
      <c r="F840" s="30">
        <v>149</v>
      </c>
      <c r="G840" s="30">
        <v>539</v>
      </c>
      <c r="H840" s="30">
        <v>65</v>
      </c>
      <c r="I840" s="30">
        <v>137</v>
      </c>
      <c r="J840" s="30">
        <v>31</v>
      </c>
      <c r="K840" s="30">
        <v>1</v>
      </c>
      <c r="L840" s="30">
        <v>29</v>
      </c>
      <c r="M840" s="30">
        <v>87</v>
      </c>
      <c r="N840" s="30">
        <v>9</v>
      </c>
      <c r="O840" s="30">
        <v>4</v>
      </c>
      <c r="P840" s="30">
        <v>25</v>
      </c>
      <c r="Q840" s="30">
        <v>120</v>
      </c>
      <c r="AJ840" s="30"/>
    </row>
    <row r="841" spans="2:36" x14ac:dyDescent="0.2">
      <c r="B841" s="30" t="s">
        <v>10672</v>
      </c>
      <c r="C841" s="30">
        <v>2011</v>
      </c>
      <c r="D841" s="30" t="s">
        <v>7120</v>
      </c>
      <c r="E841" s="30" t="s">
        <v>7113</v>
      </c>
      <c r="F841" s="30">
        <v>145</v>
      </c>
      <c r="G841" s="30">
        <v>540</v>
      </c>
      <c r="H841" s="30">
        <v>76</v>
      </c>
      <c r="I841" s="30">
        <v>178</v>
      </c>
      <c r="J841" s="30">
        <v>40</v>
      </c>
      <c r="K841" s="30">
        <v>0</v>
      </c>
      <c r="L841" s="30">
        <v>12</v>
      </c>
      <c r="M841" s="30">
        <v>103</v>
      </c>
      <c r="N841" s="30">
        <v>1</v>
      </c>
      <c r="O841" s="30">
        <v>0</v>
      </c>
      <c r="P841" s="30">
        <v>46</v>
      </c>
      <c r="Q841" s="30">
        <v>51</v>
      </c>
      <c r="AJ841" s="30"/>
    </row>
    <row r="842" spans="2:36" x14ac:dyDescent="0.2">
      <c r="B842" s="30" t="s">
        <v>10879</v>
      </c>
      <c r="C842" s="30">
        <v>2011</v>
      </c>
      <c r="D842" s="30" t="s">
        <v>7116</v>
      </c>
      <c r="E842" s="30" t="s">
        <v>7113</v>
      </c>
      <c r="F842" s="30">
        <v>149</v>
      </c>
      <c r="G842" s="30">
        <v>543</v>
      </c>
      <c r="H842" s="30">
        <v>69</v>
      </c>
      <c r="I842" s="30">
        <v>163</v>
      </c>
      <c r="J842" s="30">
        <v>25</v>
      </c>
      <c r="K842" s="30">
        <v>0</v>
      </c>
      <c r="L842" s="30">
        <v>31</v>
      </c>
      <c r="M842" s="30">
        <v>105</v>
      </c>
      <c r="N842" s="30">
        <v>1</v>
      </c>
      <c r="O842" s="30">
        <v>1</v>
      </c>
      <c r="P842" s="30">
        <v>77</v>
      </c>
      <c r="Q842" s="30">
        <v>89</v>
      </c>
      <c r="AJ842" s="30"/>
    </row>
    <row r="843" spans="2:36" x14ac:dyDescent="0.2">
      <c r="B843" s="30" t="s">
        <v>10908</v>
      </c>
      <c r="C843" s="30">
        <v>2011</v>
      </c>
      <c r="D843" s="30" t="s">
        <v>7126</v>
      </c>
      <c r="E843" s="30" t="s">
        <v>7113</v>
      </c>
      <c r="F843" s="30">
        <v>131</v>
      </c>
      <c r="G843" s="30">
        <v>546</v>
      </c>
      <c r="H843" s="30">
        <v>84</v>
      </c>
      <c r="I843" s="30">
        <v>162</v>
      </c>
      <c r="J843" s="30">
        <v>24</v>
      </c>
      <c r="K843" s="30">
        <v>4</v>
      </c>
      <c r="L843" s="30">
        <v>6</v>
      </c>
      <c r="M843" s="30">
        <v>61</v>
      </c>
      <c r="N843" s="30">
        <v>16</v>
      </c>
      <c r="O843" s="30">
        <v>6</v>
      </c>
      <c r="P843" s="30">
        <v>46</v>
      </c>
      <c r="Q843" s="30">
        <v>81</v>
      </c>
      <c r="AJ843" s="30"/>
    </row>
    <row r="844" spans="2:36" x14ac:dyDescent="0.2">
      <c r="B844" s="30" t="s">
        <v>10903</v>
      </c>
      <c r="C844" s="30">
        <v>2011</v>
      </c>
      <c r="D844" s="30" t="s">
        <v>7099</v>
      </c>
      <c r="E844" s="30" t="s">
        <v>7111</v>
      </c>
      <c r="F844" s="30">
        <v>155</v>
      </c>
      <c r="G844" s="30">
        <v>546</v>
      </c>
      <c r="H844" s="30">
        <v>46</v>
      </c>
      <c r="I844" s="30">
        <v>122</v>
      </c>
      <c r="J844" s="30">
        <v>24</v>
      </c>
      <c r="K844" s="30">
        <v>2</v>
      </c>
      <c r="L844" s="30">
        <v>13</v>
      </c>
      <c r="M844" s="30">
        <v>67</v>
      </c>
      <c r="N844" s="30">
        <v>0</v>
      </c>
      <c r="O844" s="30">
        <v>3</v>
      </c>
      <c r="P844" s="30">
        <v>45</v>
      </c>
      <c r="Q844" s="30">
        <v>104</v>
      </c>
      <c r="AJ844" s="30"/>
    </row>
    <row r="845" spans="2:36" x14ac:dyDescent="0.2">
      <c r="B845" s="30" t="s">
        <v>10500</v>
      </c>
      <c r="C845" s="30">
        <v>2011</v>
      </c>
      <c r="D845" s="30" t="s">
        <v>7123</v>
      </c>
      <c r="E845" s="30" t="s">
        <v>7113</v>
      </c>
      <c r="F845" s="30">
        <v>158</v>
      </c>
      <c r="G845" s="30">
        <v>548</v>
      </c>
      <c r="H845" s="30">
        <v>69</v>
      </c>
      <c r="I845" s="30">
        <v>139</v>
      </c>
      <c r="J845" s="30">
        <v>21</v>
      </c>
      <c r="K845" s="30">
        <v>8</v>
      </c>
      <c r="L845" s="30">
        <v>4</v>
      </c>
      <c r="M845" s="30">
        <v>46</v>
      </c>
      <c r="N845" s="30">
        <v>26</v>
      </c>
      <c r="O845" s="30">
        <v>9</v>
      </c>
      <c r="P845" s="30">
        <v>25</v>
      </c>
      <c r="Q845" s="30">
        <v>73</v>
      </c>
      <c r="AJ845" s="30"/>
    </row>
    <row r="846" spans="2:36" x14ac:dyDescent="0.2">
      <c r="B846" s="30" t="s">
        <v>10625</v>
      </c>
      <c r="C846" s="30">
        <v>2011</v>
      </c>
      <c r="D846" s="30" t="s">
        <v>7112</v>
      </c>
      <c r="E846" s="30" t="s">
        <v>7111</v>
      </c>
      <c r="F846" s="30">
        <v>129</v>
      </c>
      <c r="G846" s="30">
        <v>551</v>
      </c>
      <c r="H846" s="30">
        <v>66</v>
      </c>
      <c r="I846" s="30">
        <v>143</v>
      </c>
      <c r="J846" s="30">
        <v>26</v>
      </c>
      <c r="K846" s="30">
        <v>2</v>
      </c>
      <c r="L846" s="30">
        <v>13</v>
      </c>
      <c r="M846" s="30">
        <v>57</v>
      </c>
      <c r="N846" s="30">
        <v>4</v>
      </c>
      <c r="O846" s="30">
        <v>8</v>
      </c>
      <c r="P846" s="30">
        <v>34</v>
      </c>
      <c r="Q846" s="30">
        <v>52</v>
      </c>
      <c r="AJ846" s="30"/>
    </row>
    <row r="847" spans="2:36" x14ac:dyDescent="0.2">
      <c r="B847" s="30" t="s">
        <v>10536</v>
      </c>
      <c r="C847" s="30">
        <v>2011</v>
      </c>
      <c r="D847" s="30" t="s">
        <v>7119</v>
      </c>
      <c r="E847" s="30" t="s">
        <v>7113</v>
      </c>
      <c r="F847" s="30">
        <v>155</v>
      </c>
      <c r="G847" s="30">
        <v>552</v>
      </c>
      <c r="H847" s="30">
        <v>84</v>
      </c>
      <c r="I847" s="30">
        <v>132</v>
      </c>
      <c r="J847" s="30">
        <v>35</v>
      </c>
      <c r="K847" s="30">
        <v>2</v>
      </c>
      <c r="L847" s="30">
        <v>27</v>
      </c>
      <c r="M847" s="30">
        <v>79</v>
      </c>
      <c r="N847" s="30">
        <v>5</v>
      </c>
      <c r="O847" s="30">
        <v>3</v>
      </c>
      <c r="P847" s="30">
        <v>97</v>
      </c>
      <c r="Q847" s="30">
        <v>133</v>
      </c>
      <c r="AJ847" s="30"/>
    </row>
    <row r="848" spans="2:36" x14ac:dyDescent="0.2">
      <c r="B848" s="30" t="s">
        <v>10852</v>
      </c>
      <c r="C848" s="30">
        <v>2011</v>
      </c>
      <c r="D848" s="30" t="s">
        <v>7131</v>
      </c>
      <c r="E848" s="30" t="s">
        <v>7111</v>
      </c>
      <c r="F848" s="30">
        <v>139</v>
      </c>
      <c r="G848" s="30">
        <v>554</v>
      </c>
      <c r="H848" s="30">
        <v>61</v>
      </c>
      <c r="I848" s="30">
        <v>136</v>
      </c>
      <c r="J848" s="30">
        <v>22</v>
      </c>
      <c r="K848" s="30">
        <v>3</v>
      </c>
      <c r="L848" s="30">
        <v>2</v>
      </c>
      <c r="M848" s="30">
        <v>40</v>
      </c>
      <c r="N848" s="30">
        <v>23</v>
      </c>
      <c r="O848" s="30">
        <v>10</v>
      </c>
      <c r="P848" s="30">
        <v>48</v>
      </c>
      <c r="Q848" s="30">
        <v>98</v>
      </c>
      <c r="AJ848" s="30"/>
    </row>
    <row r="849" spans="2:36" x14ac:dyDescent="0.2">
      <c r="B849" s="30" t="s">
        <v>10566</v>
      </c>
      <c r="C849" s="30">
        <v>2011</v>
      </c>
      <c r="D849" s="30" t="s">
        <v>7139</v>
      </c>
      <c r="E849" s="30" t="s">
        <v>7113</v>
      </c>
      <c r="F849" s="30">
        <v>143</v>
      </c>
      <c r="G849" s="30">
        <v>556</v>
      </c>
      <c r="H849" s="30">
        <v>71</v>
      </c>
      <c r="I849" s="30">
        <v>155</v>
      </c>
      <c r="J849" s="30">
        <v>33</v>
      </c>
      <c r="K849" s="30">
        <v>8</v>
      </c>
      <c r="L849" s="30">
        <v>10</v>
      </c>
      <c r="M849" s="30">
        <v>59</v>
      </c>
      <c r="N849" s="30">
        <v>30</v>
      </c>
      <c r="O849" s="30">
        <v>6</v>
      </c>
      <c r="P849" s="30">
        <v>31</v>
      </c>
      <c r="Q849" s="30">
        <v>68</v>
      </c>
      <c r="AJ849" s="30"/>
    </row>
    <row r="850" spans="2:36" x14ac:dyDescent="0.2">
      <c r="B850" s="30" t="s">
        <v>10883</v>
      </c>
      <c r="C850" s="30">
        <v>2011</v>
      </c>
      <c r="D850" s="30" t="s">
        <v>7099</v>
      </c>
      <c r="E850" s="30" t="s">
        <v>7111</v>
      </c>
      <c r="F850" s="30">
        <v>152</v>
      </c>
      <c r="G850" s="30">
        <v>556</v>
      </c>
      <c r="H850" s="30">
        <v>51</v>
      </c>
      <c r="I850" s="30">
        <v>140</v>
      </c>
      <c r="J850" s="30">
        <v>27</v>
      </c>
      <c r="K850" s="30">
        <v>3</v>
      </c>
      <c r="L850" s="30">
        <v>13</v>
      </c>
      <c r="M850" s="30">
        <v>68</v>
      </c>
      <c r="N850" s="30">
        <v>4</v>
      </c>
      <c r="O850" s="30">
        <v>4</v>
      </c>
      <c r="P850" s="30">
        <v>16</v>
      </c>
      <c r="Q850" s="30">
        <v>63</v>
      </c>
      <c r="AJ850" s="30"/>
    </row>
    <row r="851" spans="2:36" x14ac:dyDescent="0.2">
      <c r="B851" s="30" t="s">
        <v>10662</v>
      </c>
      <c r="C851" s="30">
        <v>2011</v>
      </c>
      <c r="D851" s="30" t="s">
        <v>7129</v>
      </c>
      <c r="E851" s="30" t="s">
        <v>7111</v>
      </c>
      <c r="F851" s="30">
        <v>152</v>
      </c>
      <c r="G851" s="30">
        <v>557</v>
      </c>
      <c r="H851" s="30">
        <v>81</v>
      </c>
      <c r="I851" s="30">
        <v>141</v>
      </c>
      <c r="J851" s="30">
        <v>30</v>
      </c>
      <c r="K851" s="30">
        <v>1</v>
      </c>
      <c r="L851" s="30">
        <v>33</v>
      </c>
      <c r="M851" s="30">
        <v>116</v>
      </c>
      <c r="N851" s="30">
        <v>1</v>
      </c>
      <c r="O851" s="30">
        <v>0</v>
      </c>
      <c r="P851" s="30">
        <v>75</v>
      </c>
      <c r="Q851" s="30">
        <v>172</v>
      </c>
      <c r="AJ851" s="30"/>
    </row>
    <row r="852" spans="2:36" x14ac:dyDescent="0.2">
      <c r="B852" s="30" t="s">
        <v>10633</v>
      </c>
      <c r="C852" s="30">
        <v>2011</v>
      </c>
      <c r="D852" s="30" t="s">
        <v>7138</v>
      </c>
      <c r="E852" s="30" t="s">
        <v>7113</v>
      </c>
      <c r="F852" s="30">
        <v>153</v>
      </c>
      <c r="G852" s="30">
        <v>560</v>
      </c>
      <c r="H852" s="30">
        <v>82</v>
      </c>
      <c r="I852" s="30">
        <v>136</v>
      </c>
      <c r="J852" s="30">
        <v>27</v>
      </c>
      <c r="K852" s="30">
        <v>4</v>
      </c>
      <c r="L852" s="30">
        <v>23</v>
      </c>
      <c r="M852" s="30">
        <v>81</v>
      </c>
      <c r="N852" s="30">
        <v>36</v>
      </c>
      <c r="O852" s="30">
        <v>12</v>
      </c>
      <c r="P852" s="30">
        <v>71</v>
      </c>
      <c r="Q852" s="30">
        <v>161</v>
      </c>
      <c r="AJ852" s="30"/>
    </row>
    <row r="853" spans="2:36" x14ac:dyDescent="0.2">
      <c r="B853" s="30" t="s">
        <v>10600</v>
      </c>
      <c r="C853" s="30">
        <v>2011</v>
      </c>
      <c r="D853" s="30" t="s">
        <v>7140</v>
      </c>
      <c r="E853" s="30" t="s">
        <v>7111</v>
      </c>
      <c r="F853" s="30">
        <v>150</v>
      </c>
      <c r="G853" s="30">
        <v>561</v>
      </c>
      <c r="H853" s="30">
        <v>69</v>
      </c>
      <c r="I853" s="30">
        <v>130</v>
      </c>
      <c r="J853" s="30">
        <v>26</v>
      </c>
      <c r="K853" s="30">
        <v>1</v>
      </c>
      <c r="L853" s="30">
        <v>20</v>
      </c>
      <c r="M853" s="30">
        <v>58</v>
      </c>
      <c r="N853" s="30">
        <v>19</v>
      </c>
      <c r="O853" s="30">
        <v>3</v>
      </c>
      <c r="P853" s="30">
        <v>74</v>
      </c>
      <c r="Q853" s="30">
        <v>160</v>
      </c>
      <c r="AJ853" s="30"/>
    </row>
    <row r="854" spans="2:36" x14ac:dyDescent="0.2">
      <c r="B854" s="30" t="s">
        <v>10898</v>
      </c>
      <c r="C854" s="30">
        <v>2011</v>
      </c>
      <c r="D854" s="30" t="s">
        <v>7114</v>
      </c>
      <c r="E854" s="30" t="s">
        <v>7113</v>
      </c>
      <c r="F854" s="30">
        <v>145</v>
      </c>
      <c r="G854" s="30">
        <v>562</v>
      </c>
      <c r="H854" s="30">
        <v>60</v>
      </c>
      <c r="I854" s="30">
        <v>163</v>
      </c>
      <c r="J854" s="30">
        <v>30</v>
      </c>
      <c r="K854" s="30">
        <v>1</v>
      </c>
      <c r="L854" s="30">
        <v>13</v>
      </c>
      <c r="M854" s="30">
        <v>63</v>
      </c>
      <c r="N854" s="30">
        <v>2</v>
      </c>
      <c r="O854" s="30">
        <v>2</v>
      </c>
      <c r="P854" s="30">
        <v>17</v>
      </c>
      <c r="Q854" s="30">
        <v>56</v>
      </c>
      <c r="AJ854" s="30"/>
    </row>
    <row r="855" spans="2:36" x14ac:dyDescent="0.2">
      <c r="B855" s="30" t="s">
        <v>10660</v>
      </c>
      <c r="C855" s="30">
        <v>2011</v>
      </c>
      <c r="D855" s="30" t="s">
        <v>7099</v>
      </c>
      <c r="E855" s="30" t="s">
        <v>7111</v>
      </c>
      <c r="F855" s="30">
        <v>150</v>
      </c>
      <c r="G855" s="30">
        <v>563</v>
      </c>
      <c r="H855" s="30">
        <v>109</v>
      </c>
      <c r="I855" s="30">
        <v>187</v>
      </c>
      <c r="J855" s="30">
        <v>38</v>
      </c>
      <c r="K855" s="30">
        <v>6</v>
      </c>
      <c r="L855" s="30">
        <v>33</v>
      </c>
      <c r="M855" s="30">
        <v>111</v>
      </c>
      <c r="N855" s="30">
        <v>33</v>
      </c>
      <c r="O855" s="30">
        <v>6</v>
      </c>
      <c r="P855" s="30">
        <v>58</v>
      </c>
      <c r="Q855" s="30">
        <v>93</v>
      </c>
      <c r="AJ855" s="30"/>
    </row>
    <row r="856" spans="2:36" x14ac:dyDescent="0.2">
      <c r="B856" s="30" t="s">
        <v>10749</v>
      </c>
      <c r="C856" s="30">
        <v>2011</v>
      </c>
      <c r="D856" s="30" t="s">
        <v>7112</v>
      </c>
      <c r="E856" s="30" t="s">
        <v>7111</v>
      </c>
      <c r="F856" s="30">
        <v>149</v>
      </c>
      <c r="G856" s="30">
        <v>564</v>
      </c>
      <c r="H856" s="30">
        <v>59</v>
      </c>
      <c r="I856" s="30">
        <v>136</v>
      </c>
      <c r="J856" s="30">
        <v>27</v>
      </c>
      <c r="K856" s="30">
        <v>1</v>
      </c>
      <c r="L856" s="30">
        <v>15</v>
      </c>
      <c r="M856" s="30">
        <v>56</v>
      </c>
      <c r="N856" s="30">
        <v>2</v>
      </c>
      <c r="O856" s="30">
        <v>0</v>
      </c>
      <c r="P856" s="30">
        <v>22</v>
      </c>
      <c r="Q856" s="30">
        <v>126</v>
      </c>
      <c r="AJ856" s="30"/>
    </row>
    <row r="857" spans="2:36" x14ac:dyDescent="0.2">
      <c r="B857" s="30" t="s">
        <v>10774</v>
      </c>
      <c r="C857" s="30">
        <v>2011</v>
      </c>
      <c r="D857" s="30" t="s">
        <v>7125</v>
      </c>
      <c r="E857" s="30" t="s">
        <v>7113</v>
      </c>
      <c r="F857" s="30">
        <v>154</v>
      </c>
      <c r="G857" s="30">
        <v>564</v>
      </c>
      <c r="H857" s="30">
        <v>63</v>
      </c>
      <c r="I857" s="30">
        <v>139</v>
      </c>
      <c r="J857" s="30">
        <v>28</v>
      </c>
      <c r="K857" s="30">
        <v>2</v>
      </c>
      <c r="L857" s="30">
        <v>15</v>
      </c>
      <c r="M857" s="30">
        <v>72</v>
      </c>
      <c r="N857" s="30">
        <v>2</v>
      </c>
      <c r="O857" s="30">
        <v>6</v>
      </c>
      <c r="P857" s="30">
        <v>40</v>
      </c>
      <c r="Q857" s="30">
        <v>102</v>
      </c>
      <c r="AJ857" s="30"/>
    </row>
    <row r="858" spans="2:36" x14ac:dyDescent="0.2">
      <c r="B858" s="30" t="s">
        <v>10680</v>
      </c>
      <c r="C858" s="30">
        <v>2011</v>
      </c>
      <c r="D858" s="30" t="s">
        <v>7121</v>
      </c>
      <c r="E858" s="30" t="s">
        <v>7111</v>
      </c>
      <c r="F858" s="30">
        <v>152</v>
      </c>
      <c r="G858" s="30">
        <v>565</v>
      </c>
      <c r="H858" s="30">
        <v>78</v>
      </c>
      <c r="I858" s="30">
        <v>167</v>
      </c>
      <c r="J858" s="30">
        <v>26</v>
      </c>
      <c r="K858" s="30">
        <v>7</v>
      </c>
      <c r="L858" s="30">
        <v>5</v>
      </c>
      <c r="M858" s="30">
        <v>36</v>
      </c>
      <c r="N858" s="30">
        <v>40</v>
      </c>
      <c r="O858" s="30">
        <v>11</v>
      </c>
      <c r="P858" s="30">
        <v>59</v>
      </c>
      <c r="Q858" s="30">
        <v>129</v>
      </c>
      <c r="AJ858" s="30"/>
    </row>
    <row r="859" spans="2:36" x14ac:dyDescent="0.2">
      <c r="B859" s="30" t="s">
        <v>10515</v>
      </c>
      <c r="C859" s="30">
        <v>2011</v>
      </c>
      <c r="D859" s="30" t="s">
        <v>7117</v>
      </c>
      <c r="E859" s="30" t="s">
        <v>7111</v>
      </c>
      <c r="F859" s="30">
        <v>149</v>
      </c>
      <c r="G859" s="30">
        <v>565</v>
      </c>
      <c r="H859" s="30">
        <v>80</v>
      </c>
      <c r="I859" s="30">
        <v>173</v>
      </c>
      <c r="J859" s="30">
        <v>35</v>
      </c>
      <c r="K859" s="30">
        <v>1</v>
      </c>
      <c r="L859" s="30">
        <v>26</v>
      </c>
      <c r="M859" s="30">
        <v>93</v>
      </c>
      <c r="N859" s="30">
        <v>1</v>
      </c>
      <c r="O859" s="30">
        <v>1</v>
      </c>
      <c r="P859" s="30">
        <v>43</v>
      </c>
      <c r="Q859" s="30">
        <v>69</v>
      </c>
      <c r="AJ859" s="30"/>
    </row>
    <row r="860" spans="2:36" x14ac:dyDescent="0.2">
      <c r="B860" s="30" t="s">
        <v>10484</v>
      </c>
      <c r="C860" s="30">
        <v>2011</v>
      </c>
      <c r="D860" s="30" t="s">
        <v>7114</v>
      </c>
      <c r="E860" s="30" t="s">
        <v>7113</v>
      </c>
      <c r="F860" s="30">
        <v>151</v>
      </c>
      <c r="G860" s="30">
        <v>567</v>
      </c>
      <c r="H860" s="30">
        <v>68</v>
      </c>
      <c r="I860" s="30">
        <v>159</v>
      </c>
      <c r="J860" s="30">
        <v>26</v>
      </c>
      <c r="K860" s="30">
        <v>2</v>
      </c>
      <c r="L860" s="30">
        <v>25</v>
      </c>
      <c r="M860" s="30">
        <v>83</v>
      </c>
      <c r="N860" s="30">
        <v>12</v>
      </c>
      <c r="O860" s="30">
        <v>4</v>
      </c>
      <c r="P860" s="30">
        <v>29</v>
      </c>
      <c r="Q860" s="30">
        <v>113</v>
      </c>
      <c r="AJ860" s="30"/>
    </row>
    <row r="861" spans="2:36" x14ac:dyDescent="0.2">
      <c r="B861" s="30" t="s">
        <v>10604</v>
      </c>
      <c r="C861" s="30">
        <v>2011</v>
      </c>
      <c r="D861" s="30" t="s">
        <v>7129</v>
      </c>
      <c r="E861" s="30" t="s">
        <v>7111</v>
      </c>
      <c r="F861" s="30">
        <v>142</v>
      </c>
      <c r="G861" s="30">
        <v>567</v>
      </c>
      <c r="H861" s="30">
        <v>87</v>
      </c>
      <c r="I861" s="30">
        <v>152</v>
      </c>
      <c r="J861" s="30">
        <v>22</v>
      </c>
      <c r="K861" s="30">
        <v>2</v>
      </c>
      <c r="L861" s="30">
        <v>16</v>
      </c>
      <c r="M861" s="30">
        <v>63</v>
      </c>
      <c r="N861" s="30">
        <v>30</v>
      </c>
      <c r="O861" s="30">
        <v>8</v>
      </c>
      <c r="P861" s="30">
        <v>58</v>
      </c>
      <c r="Q861" s="30">
        <v>59</v>
      </c>
      <c r="AJ861" s="30"/>
    </row>
    <row r="862" spans="2:36" x14ac:dyDescent="0.2">
      <c r="B862" s="30" t="s">
        <v>10894</v>
      </c>
      <c r="C862" s="30">
        <v>2011</v>
      </c>
      <c r="D862" s="30" t="s">
        <v>7137</v>
      </c>
      <c r="E862" s="30" t="s">
        <v>7111</v>
      </c>
      <c r="F862" s="30">
        <v>156</v>
      </c>
      <c r="G862" s="30">
        <v>567</v>
      </c>
      <c r="H862" s="30">
        <v>89</v>
      </c>
      <c r="I862" s="30">
        <v>134</v>
      </c>
      <c r="J862" s="30">
        <v>38</v>
      </c>
      <c r="K862" s="30">
        <v>3</v>
      </c>
      <c r="L862" s="30">
        <v>20</v>
      </c>
      <c r="M862" s="30">
        <v>71</v>
      </c>
      <c r="N862" s="30">
        <v>22</v>
      </c>
      <c r="O862" s="30">
        <v>9</v>
      </c>
      <c r="P862" s="30">
        <v>80</v>
      </c>
      <c r="Q862" s="30">
        <v>139</v>
      </c>
      <c r="AJ862" s="30"/>
    </row>
    <row r="863" spans="2:36" x14ac:dyDescent="0.2">
      <c r="B863" s="30" t="s">
        <v>10656</v>
      </c>
      <c r="C863" s="30">
        <v>2011</v>
      </c>
      <c r="D863" s="30" t="s">
        <v>7099</v>
      </c>
      <c r="E863" s="30" t="s">
        <v>7111</v>
      </c>
      <c r="F863" s="30">
        <v>162</v>
      </c>
      <c r="G863" s="30">
        <v>569</v>
      </c>
      <c r="H863" s="30">
        <v>95</v>
      </c>
      <c r="I863" s="30">
        <v>170</v>
      </c>
      <c r="J863" s="30">
        <v>36</v>
      </c>
      <c r="K863" s="30">
        <v>1</v>
      </c>
      <c r="L863" s="30">
        <v>38</v>
      </c>
      <c r="M863" s="30">
        <v>120</v>
      </c>
      <c r="N863" s="30">
        <v>1</v>
      </c>
      <c r="O863" s="30">
        <v>1</v>
      </c>
      <c r="P863" s="30">
        <v>107</v>
      </c>
      <c r="Q863" s="30">
        <v>106</v>
      </c>
      <c r="AJ863" s="30"/>
    </row>
    <row r="864" spans="2:36" x14ac:dyDescent="0.2">
      <c r="B864" s="30" t="s">
        <v>10570</v>
      </c>
      <c r="C864" s="30">
        <v>2011</v>
      </c>
      <c r="D864" s="30" t="s">
        <v>7112</v>
      </c>
      <c r="E864" s="30" t="s">
        <v>7111</v>
      </c>
      <c r="F864" s="30">
        <v>157</v>
      </c>
      <c r="G864" s="30">
        <v>571</v>
      </c>
      <c r="H864" s="30">
        <v>67</v>
      </c>
      <c r="I864" s="30">
        <v>161</v>
      </c>
      <c r="J864" s="30">
        <v>32</v>
      </c>
      <c r="K864" s="30">
        <v>0</v>
      </c>
      <c r="L864" s="30">
        <v>21</v>
      </c>
      <c r="M864" s="30">
        <v>76</v>
      </c>
      <c r="N864" s="30">
        <v>4</v>
      </c>
      <c r="O864" s="30">
        <v>4</v>
      </c>
      <c r="P864" s="30">
        <v>53</v>
      </c>
      <c r="Q864" s="30">
        <v>142</v>
      </c>
      <c r="AJ864" s="30"/>
    </row>
    <row r="865" spans="2:36" x14ac:dyDescent="0.2">
      <c r="B865" s="30" t="s">
        <v>10641</v>
      </c>
      <c r="C865" s="30">
        <v>2011</v>
      </c>
      <c r="D865" s="30" t="s">
        <v>7120</v>
      </c>
      <c r="E865" s="30" t="s">
        <v>7113</v>
      </c>
      <c r="F865" s="30">
        <v>161</v>
      </c>
      <c r="G865" s="30">
        <v>572</v>
      </c>
      <c r="H865" s="30">
        <v>111</v>
      </c>
      <c r="I865" s="30">
        <v>197</v>
      </c>
      <c r="J865" s="30">
        <v>48</v>
      </c>
      <c r="K865" s="30">
        <v>0</v>
      </c>
      <c r="L865" s="30">
        <v>30</v>
      </c>
      <c r="M865" s="30">
        <v>105</v>
      </c>
      <c r="N865" s="30">
        <v>2</v>
      </c>
      <c r="O865" s="30">
        <v>1</v>
      </c>
      <c r="P865" s="30">
        <v>108</v>
      </c>
      <c r="Q865" s="30">
        <v>89</v>
      </c>
      <c r="AJ865" s="30"/>
    </row>
    <row r="866" spans="2:36" x14ac:dyDescent="0.2">
      <c r="B866" s="30" t="s">
        <v>10511</v>
      </c>
      <c r="C866" s="30">
        <v>2011</v>
      </c>
      <c r="D866" s="30" t="s">
        <v>7130</v>
      </c>
      <c r="E866" s="30" t="s">
        <v>7111</v>
      </c>
      <c r="F866" s="30">
        <v>158</v>
      </c>
      <c r="G866" s="30">
        <v>572</v>
      </c>
      <c r="H866" s="30">
        <v>87</v>
      </c>
      <c r="I866" s="30">
        <v>148</v>
      </c>
      <c r="J866" s="30">
        <v>34</v>
      </c>
      <c r="K866" s="30">
        <v>5</v>
      </c>
      <c r="L866" s="30">
        <v>23</v>
      </c>
      <c r="M866" s="30">
        <v>89</v>
      </c>
      <c r="N866" s="30">
        <v>23</v>
      </c>
      <c r="O866" s="30">
        <v>10</v>
      </c>
      <c r="P866" s="30">
        <v>89</v>
      </c>
      <c r="Q866" s="30">
        <v>126</v>
      </c>
      <c r="AJ866" s="30"/>
    </row>
    <row r="867" spans="2:36" x14ac:dyDescent="0.2">
      <c r="B867" s="30" t="s">
        <v>10891</v>
      </c>
      <c r="C867" s="30">
        <v>2011</v>
      </c>
      <c r="D867" s="30" t="s">
        <v>7121</v>
      </c>
      <c r="E867" s="30" t="s">
        <v>7111</v>
      </c>
      <c r="F867" s="30">
        <v>159</v>
      </c>
      <c r="G867" s="30">
        <v>572</v>
      </c>
      <c r="H867" s="30">
        <v>72</v>
      </c>
      <c r="I867" s="30">
        <v>152</v>
      </c>
      <c r="J867" s="30">
        <v>35</v>
      </c>
      <c r="K867" s="30">
        <v>0</v>
      </c>
      <c r="L867" s="30">
        <v>19</v>
      </c>
      <c r="M867" s="30">
        <v>78</v>
      </c>
      <c r="N867" s="30">
        <v>3</v>
      </c>
      <c r="O867" s="30">
        <v>1</v>
      </c>
      <c r="P867" s="30">
        <v>74</v>
      </c>
      <c r="Q867" s="30">
        <v>97</v>
      </c>
      <c r="AJ867" s="30"/>
    </row>
    <row r="868" spans="2:36" x14ac:dyDescent="0.2">
      <c r="B868" s="30" t="s">
        <v>10492</v>
      </c>
      <c r="C868" s="30">
        <v>2011</v>
      </c>
      <c r="D868" s="30" t="s">
        <v>7140</v>
      </c>
      <c r="E868" s="30" t="s">
        <v>7111</v>
      </c>
      <c r="F868" s="30">
        <v>158</v>
      </c>
      <c r="G868" s="30">
        <v>573</v>
      </c>
      <c r="H868" s="30">
        <v>72</v>
      </c>
      <c r="I868" s="30">
        <v>135</v>
      </c>
      <c r="J868" s="30">
        <v>29</v>
      </c>
      <c r="K868" s="30">
        <v>5</v>
      </c>
      <c r="L868" s="30">
        <v>21</v>
      </c>
      <c r="M868" s="30">
        <v>66</v>
      </c>
      <c r="N868" s="30">
        <v>17</v>
      </c>
      <c r="O868" s="30">
        <v>6</v>
      </c>
      <c r="P868" s="30">
        <v>57</v>
      </c>
      <c r="Q868" s="30">
        <v>166</v>
      </c>
      <c r="AJ868" s="30"/>
    </row>
    <row r="869" spans="2:36" x14ac:dyDescent="0.2">
      <c r="B869" s="30" t="s">
        <v>10653</v>
      </c>
      <c r="C869" s="30">
        <v>2011</v>
      </c>
      <c r="D869" s="30" t="s">
        <v>7121</v>
      </c>
      <c r="E869" s="30" t="s">
        <v>7111</v>
      </c>
      <c r="F869" s="30">
        <v>148</v>
      </c>
      <c r="G869" s="30">
        <v>579</v>
      </c>
      <c r="H869" s="30">
        <v>55</v>
      </c>
      <c r="I869" s="30">
        <v>160</v>
      </c>
      <c r="J869" s="30">
        <v>24</v>
      </c>
      <c r="K869" s="30">
        <v>8</v>
      </c>
      <c r="L869" s="30">
        <v>7</v>
      </c>
      <c r="M869" s="30">
        <v>49</v>
      </c>
      <c r="N869" s="30">
        <v>4</v>
      </c>
      <c r="O869" s="30">
        <v>2</v>
      </c>
      <c r="P869" s="30">
        <v>34</v>
      </c>
      <c r="Q869" s="30">
        <v>67</v>
      </c>
      <c r="AJ869" s="30"/>
    </row>
    <row r="870" spans="2:36" x14ac:dyDescent="0.2">
      <c r="B870" s="30" t="s">
        <v>10496</v>
      </c>
      <c r="C870" s="30">
        <v>2011</v>
      </c>
      <c r="D870" s="30" t="s">
        <v>7134</v>
      </c>
      <c r="E870" s="30" t="s">
        <v>7111</v>
      </c>
      <c r="F870" s="30">
        <v>147</v>
      </c>
      <c r="G870" s="30">
        <v>579</v>
      </c>
      <c r="H870" s="30">
        <v>105</v>
      </c>
      <c r="I870" s="30">
        <v>173</v>
      </c>
      <c r="J870" s="30">
        <v>29</v>
      </c>
      <c r="K870" s="30">
        <v>0</v>
      </c>
      <c r="L870" s="30">
        <v>37</v>
      </c>
      <c r="M870" s="30">
        <v>99</v>
      </c>
      <c r="N870" s="30">
        <v>9</v>
      </c>
      <c r="O870" s="30">
        <v>1</v>
      </c>
      <c r="P870" s="30">
        <v>61</v>
      </c>
      <c r="Q870" s="30">
        <v>58</v>
      </c>
      <c r="AJ870" s="30"/>
    </row>
    <row r="871" spans="2:36" x14ac:dyDescent="0.2">
      <c r="B871" s="30" t="s">
        <v>10670</v>
      </c>
      <c r="C871" s="30">
        <v>2011</v>
      </c>
      <c r="D871" s="30" t="s">
        <v>7139</v>
      </c>
      <c r="E871" s="30" t="s">
        <v>7113</v>
      </c>
      <c r="F871" s="30">
        <v>156</v>
      </c>
      <c r="G871" s="30">
        <v>580</v>
      </c>
      <c r="H871" s="30">
        <v>80</v>
      </c>
      <c r="I871" s="30">
        <v>152</v>
      </c>
      <c r="J871" s="30">
        <v>24</v>
      </c>
      <c r="K871" s="30">
        <v>2</v>
      </c>
      <c r="L871" s="30">
        <v>23</v>
      </c>
      <c r="M871" s="30">
        <v>82</v>
      </c>
      <c r="N871" s="30">
        <v>5</v>
      </c>
      <c r="O871" s="30">
        <v>7</v>
      </c>
      <c r="P871" s="30">
        <v>62</v>
      </c>
      <c r="Q871" s="30">
        <v>125</v>
      </c>
      <c r="AJ871" s="30"/>
    </row>
    <row r="872" spans="2:36" x14ac:dyDescent="0.2">
      <c r="B872" s="30" t="s">
        <v>10878</v>
      </c>
      <c r="C872" s="30">
        <v>2011</v>
      </c>
      <c r="D872" s="30" t="s">
        <v>7138</v>
      </c>
      <c r="E872" s="30" t="s">
        <v>7113</v>
      </c>
      <c r="F872" s="30">
        <v>150</v>
      </c>
      <c r="G872" s="30">
        <v>582</v>
      </c>
      <c r="H872" s="30">
        <v>79</v>
      </c>
      <c r="I872" s="30">
        <v>152</v>
      </c>
      <c r="J872" s="30">
        <v>29</v>
      </c>
      <c r="K872" s="30">
        <v>7</v>
      </c>
      <c r="L872" s="30">
        <v>16</v>
      </c>
      <c r="M872" s="30">
        <v>73</v>
      </c>
      <c r="N872" s="30">
        <v>19</v>
      </c>
      <c r="O872" s="30">
        <v>6</v>
      </c>
      <c r="P872" s="30">
        <v>51</v>
      </c>
      <c r="Q872" s="30">
        <v>92</v>
      </c>
      <c r="AJ872" s="30"/>
    </row>
    <row r="873" spans="2:36" x14ac:dyDescent="0.2">
      <c r="B873" s="30" t="s">
        <v>10544</v>
      </c>
      <c r="C873" s="30">
        <v>2011</v>
      </c>
      <c r="D873" s="30" t="s">
        <v>7126</v>
      </c>
      <c r="E873" s="30" t="s">
        <v>7113</v>
      </c>
      <c r="F873" s="30">
        <v>156</v>
      </c>
      <c r="G873" s="30">
        <v>583</v>
      </c>
      <c r="H873" s="30">
        <v>136</v>
      </c>
      <c r="I873" s="30">
        <v>153</v>
      </c>
      <c r="J873" s="30">
        <v>26</v>
      </c>
      <c r="K873" s="30">
        <v>10</v>
      </c>
      <c r="L873" s="30">
        <v>41</v>
      </c>
      <c r="M873" s="30">
        <v>119</v>
      </c>
      <c r="N873" s="30">
        <v>25</v>
      </c>
      <c r="O873" s="30">
        <v>10</v>
      </c>
      <c r="P873" s="30">
        <v>85</v>
      </c>
      <c r="Q873" s="30">
        <v>169</v>
      </c>
      <c r="AJ873" s="30"/>
    </row>
    <row r="874" spans="2:36" x14ac:dyDescent="0.2">
      <c r="B874" s="30" t="s">
        <v>10584</v>
      </c>
      <c r="C874" s="30">
        <v>2011</v>
      </c>
      <c r="D874" s="30" t="s">
        <v>7140</v>
      </c>
      <c r="E874" s="30" t="s">
        <v>7111</v>
      </c>
      <c r="F874" s="30">
        <v>154</v>
      </c>
      <c r="G874" s="30">
        <v>584</v>
      </c>
      <c r="H874" s="30">
        <v>65</v>
      </c>
      <c r="I874" s="30">
        <v>148</v>
      </c>
      <c r="J874" s="30">
        <v>27</v>
      </c>
      <c r="K874" s="30">
        <v>5</v>
      </c>
      <c r="L874" s="30">
        <v>8</v>
      </c>
      <c r="M874" s="30">
        <v>49</v>
      </c>
      <c r="N874" s="30">
        <v>25</v>
      </c>
      <c r="O874" s="30">
        <v>10</v>
      </c>
      <c r="P874" s="30">
        <v>35</v>
      </c>
      <c r="Q874" s="30">
        <v>139</v>
      </c>
      <c r="AJ874" s="30"/>
    </row>
    <row r="875" spans="2:36" x14ac:dyDescent="0.2">
      <c r="B875" s="30" t="s">
        <v>10598</v>
      </c>
      <c r="C875" s="30">
        <v>2011</v>
      </c>
      <c r="D875" s="30" t="s">
        <v>7118</v>
      </c>
      <c r="E875" s="30" t="s">
        <v>7111</v>
      </c>
      <c r="F875" s="30">
        <v>157</v>
      </c>
      <c r="G875" s="30">
        <v>585</v>
      </c>
      <c r="H875" s="30">
        <v>84</v>
      </c>
      <c r="I875" s="30">
        <v>150</v>
      </c>
      <c r="J875" s="30">
        <v>27</v>
      </c>
      <c r="K875" s="30">
        <v>2</v>
      </c>
      <c r="L875" s="30">
        <v>32</v>
      </c>
      <c r="M875" s="30">
        <v>97</v>
      </c>
      <c r="N875" s="30">
        <v>8</v>
      </c>
      <c r="O875" s="30">
        <v>7</v>
      </c>
      <c r="P875" s="30">
        <v>71</v>
      </c>
      <c r="Q875" s="30">
        <v>158</v>
      </c>
      <c r="AJ875" s="30"/>
    </row>
    <row r="876" spans="2:36" x14ac:dyDescent="0.2">
      <c r="B876" s="30" t="s">
        <v>10902</v>
      </c>
      <c r="C876" s="30">
        <v>2011</v>
      </c>
      <c r="D876" s="30" t="s">
        <v>7122</v>
      </c>
      <c r="E876" s="30" t="s">
        <v>7111</v>
      </c>
      <c r="F876" s="30">
        <v>155</v>
      </c>
      <c r="G876" s="30">
        <v>585</v>
      </c>
      <c r="H876" s="30">
        <v>66</v>
      </c>
      <c r="I876" s="30">
        <v>161</v>
      </c>
      <c r="J876" s="30">
        <v>38</v>
      </c>
      <c r="K876" s="30">
        <v>4</v>
      </c>
      <c r="L876" s="30">
        <v>18</v>
      </c>
      <c r="M876" s="30">
        <v>94</v>
      </c>
      <c r="N876" s="30">
        <v>4</v>
      </c>
      <c r="O876" s="30">
        <v>3</v>
      </c>
      <c r="P876" s="30">
        <v>59</v>
      </c>
      <c r="Q876" s="30">
        <v>60</v>
      </c>
      <c r="AJ876" s="30"/>
    </row>
    <row r="877" spans="2:36" x14ac:dyDescent="0.2">
      <c r="B877" s="30" t="s">
        <v>10562</v>
      </c>
      <c r="C877" s="30">
        <v>2011</v>
      </c>
      <c r="D877" s="30" t="s">
        <v>7135</v>
      </c>
      <c r="E877" s="30" t="s">
        <v>7113</v>
      </c>
      <c r="F877" s="30">
        <v>150</v>
      </c>
      <c r="G877" s="30">
        <v>587</v>
      </c>
      <c r="H877" s="30">
        <v>96</v>
      </c>
      <c r="I877" s="30">
        <v>164</v>
      </c>
      <c r="J877" s="30">
        <v>27</v>
      </c>
      <c r="K877" s="30">
        <v>3</v>
      </c>
      <c r="L877" s="30">
        <v>5</v>
      </c>
      <c r="M877" s="30">
        <v>60</v>
      </c>
      <c r="N877" s="30">
        <v>37</v>
      </c>
      <c r="O877" s="30">
        <v>12</v>
      </c>
      <c r="P877" s="30">
        <v>56</v>
      </c>
      <c r="Q877" s="30">
        <v>74</v>
      </c>
      <c r="AJ877" s="30"/>
    </row>
    <row r="878" spans="2:36" x14ac:dyDescent="0.2">
      <c r="B878" s="30" t="s">
        <v>10521</v>
      </c>
      <c r="C878" s="30">
        <v>2011</v>
      </c>
      <c r="D878" s="30" t="s">
        <v>7138</v>
      </c>
      <c r="E878" s="30" t="s">
        <v>7113</v>
      </c>
      <c r="F878" s="30">
        <v>156</v>
      </c>
      <c r="G878" s="30">
        <v>588</v>
      </c>
      <c r="H878" s="30">
        <v>99</v>
      </c>
      <c r="I878" s="30">
        <v>158</v>
      </c>
      <c r="J878" s="30">
        <v>46</v>
      </c>
      <c r="K878" s="30">
        <v>6</v>
      </c>
      <c r="L878" s="30">
        <v>20</v>
      </c>
      <c r="M878" s="30">
        <v>91</v>
      </c>
      <c r="N878" s="30">
        <v>19</v>
      </c>
      <c r="O878" s="30">
        <v>6</v>
      </c>
      <c r="P878" s="30">
        <v>77</v>
      </c>
      <c r="Q878" s="30">
        <v>128</v>
      </c>
      <c r="AJ878" s="30"/>
    </row>
    <row r="879" spans="2:36" x14ac:dyDescent="0.2">
      <c r="B879" s="30" t="s">
        <v>10900</v>
      </c>
      <c r="C879" s="30">
        <v>2011</v>
      </c>
      <c r="D879" s="30" t="s">
        <v>7126</v>
      </c>
      <c r="E879" s="30" t="s">
        <v>7113</v>
      </c>
      <c r="F879" s="30">
        <v>156</v>
      </c>
      <c r="G879" s="30">
        <v>589</v>
      </c>
      <c r="H879" s="30">
        <v>90</v>
      </c>
      <c r="I879" s="30">
        <v>146</v>
      </c>
      <c r="J879" s="30">
        <v>26</v>
      </c>
      <c r="K879" s="30">
        <v>1</v>
      </c>
      <c r="L879" s="30">
        <v>39</v>
      </c>
      <c r="M879" s="30">
        <v>111</v>
      </c>
      <c r="N879" s="30">
        <v>4</v>
      </c>
      <c r="O879" s="30">
        <v>1</v>
      </c>
      <c r="P879" s="30">
        <v>76</v>
      </c>
      <c r="Q879" s="30">
        <v>110</v>
      </c>
      <c r="AJ879" s="30"/>
    </row>
    <row r="880" spans="2:36" x14ac:dyDescent="0.2">
      <c r="B880" s="30" t="s">
        <v>10519</v>
      </c>
      <c r="C880" s="30">
        <v>2011</v>
      </c>
      <c r="D880" s="30" t="s">
        <v>7120</v>
      </c>
      <c r="E880" s="30" t="s">
        <v>7113</v>
      </c>
      <c r="F880" s="30">
        <v>153</v>
      </c>
      <c r="G880" s="30">
        <v>591</v>
      </c>
      <c r="H880" s="30">
        <v>90</v>
      </c>
      <c r="I880" s="30">
        <v>147</v>
      </c>
      <c r="J880" s="30">
        <v>22</v>
      </c>
      <c r="K880" s="30">
        <v>11</v>
      </c>
      <c r="L880" s="30">
        <v>10</v>
      </c>
      <c r="M880" s="30">
        <v>45</v>
      </c>
      <c r="N880" s="30">
        <v>22</v>
      </c>
      <c r="O880" s="30">
        <v>5</v>
      </c>
      <c r="P880" s="30">
        <v>56</v>
      </c>
      <c r="Q880" s="30">
        <v>181</v>
      </c>
      <c r="AJ880" s="30"/>
    </row>
    <row r="881" spans="2:36" x14ac:dyDescent="0.2">
      <c r="B881" s="30" t="s">
        <v>10615</v>
      </c>
      <c r="C881" s="30">
        <v>2011</v>
      </c>
      <c r="D881" s="30" t="s">
        <v>7137</v>
      </c>
      <c r="E881" s="30" t="s">
        <v>7111</v>
      </c>
      <c r="F881" s="30">
        <v>159</v>
      </c>
      <c r="G881" s="30">
        <v>592</v>
      </c>
      <c r="H881" s="30">
        <v>105</v>
      </c>
      <c r="I881" s="30">
        <v>171</v>
      </c>
      <c r="J881" s="30">
        <v>39</v>
      </c>
      <c r="K881" s="30">
        <v>5</v>
      </c>
      <c r="L881" s="30">
        <v>31</v>
      </c>
      <c r="M881" s="30">
        <v>88</v>
      </c>
      <c r="N881" s="30">
        <v>21</v>
      </c>
      <c r="O881" s="30">
        <v>9</v>
      </c>
      <c r="P881" s="30">
        <v>59</v>
      </c>
      <c r="Q881" s="30">
        <v>126</v>
      </c>
      <c r="AJ881" s="30"/>
    </row>
    <row r="882" spans="2:36" x14ac:dyDescent="0.2">
      <c r="B882" s="30" t="s">
        <v>10645</v>
      </c>
      <c r="C882" s="30">
        <v>2011</v>
      </c>
      <c r="D882" s="30" t="s">
        <v>7130</v>
      </c>
      <c r="E882" s="30" t="s">
        <v>7111</v>
      </c>
      <c r="F882" s="30">
        <v>159</v>
      </c>
      <c r="G882" s="30">
        <v>596</v>
      </c>
      <c r="H882" s="30">
        <v>76</v>
      </c>
      <c r="I882" s="30">
        <v>163</v>
      </c>
      <c r="J882" s="30">
        <v>36</v>
      </c>
      <c r="K882" s="30">
        <v>4</v>
      </c>
      <c r="L882" s="30">
        <v>12</v>
      </c>
      <c r="M882" s="30">
        <v>83</v>
      </c>
      <c r="N882" s="30">
        <v>9</v>
      </c>
      <c r="O882" s="30">
        <v>6</v>
      </c>
      <c r="P882" s="30">
        <v>54</v>
      </c>
      <c r="Q882" s="30">
        <v>112</v>
      </c>
      <c r="AJ882" s="30"/>
    </row>
    <row r="883" spans="2:36" x14ac:dyDescent="0.2">
      <c r="B883" s="30" t="s">
        <v>10523</v>
      </c>
      <c r="C883" s="30">
        <v>2011</v>
      </c>
      <c r="D883" s="30" t="s">
        <v>7123</v>
      </c>
      <c r="E883" s="30" t="s">
        <v>7113</v>
      </c>
      <c r="F883" s="30">
        <v>159</v>
      </c>
      <c r="G883" s="30">
        <v>597</v>
      </c>
      <c r="H883" s="30">
        <v>74</v>
      </c>
      <c r="I883" s="30">
        <v>174</v>
      </c>
      <c r="J883" s="30">
        <v>44</v>
      </c>
      <c r="K883" s="30">
        <v>0</v>
      </c>
      <c r="L883" s="30">
        <v>19</v>
      </c>
      <c r="M883" s="30">
        <v>95</v>
      </c>
      <c r="N883" s="30">
        <v>2</v>
      </c>
      <c r="O883" s="30">
        <v>1</v>
      </c>
      <c r="P883" s="30">
        <v>66</v>
      </c>
      <c r="Q883" s="30">
        <v>95</v>
      </c>
      <c r="AJ883" s="30"/>
    </row>
    <row r="884" spans="2:36" x14ac:dyDescent="0.2">
      <c r="B884" s="30" t="s">
        <v>10608</v>
      </c>
      <c r="C884" s="30">
        <v>2011</v>
      </c>
      <c r="D884" s="30" t="s">
        <v>7118</v>
      </c>
      <c r="E884" s="30" t="s">
        <v>7111</v>
      </c>
      <c r="F884" s="30">
        <v>161</v>
      </c>
      <c r="G884" s="30">
        <v>599</v>
      </c>
      <c r="H884" s="30">
        <v>101</v>
      </c>
      <c r="I884" s="30">
        <v>185</v>
      </c>
      <c r="J884" s="30">
        <v>40</v>
      </c>
      <c r="K884" s="30">
        <v>3</v>
      </c>
      <c r="L884" s="30">
        <v>29</v>
      </c>
      <c r="M884" s="30">
        <v>103</v>
      </c>
      <c r="N884" s="30">
        <v>8</v>
      </c>
      <c r="O884" s="30">
        <v>6</v>
      </c>
      <c r="P884" s="30">
        <v>110</v>
      </c>
      <c r="Q884" s="30">
        <v>129</v>
      </c>
      <c r="AJ884" s="30"/>
    </row>
    <row r="885" spans="2:36" x14ac:dyDescent="0.2">
      <c r="B885" s="30" t="s">
        <v>10897</v>
      </c>
      <c r="C885" s="30">
        <v>2011</v>
      </c>
      <c r="D885" s="30" t="s">
        <v>7112</v>
      </c>
      <c r="E885" s="30" t="s">
        <v>7111</v>
      </c>
      <c r="F885" s="30">
        <v>161</v>
      </c>
      <c r="G885" s="30">
        <v>600</v>
      </c>
      <c r="H885" s="30">
        <v>88</v>
      </c>
      <c r="I885" s="30">
        <v>140</v>
      </c>
      <c r="J885" s="30">
        <v>22</v>
      </c>
      <c r="K885" s="30">
        <v>1</v>
      </c>
      <c r="L885" s="30">
        <v>36</v>
      </c>
      <c r="M885" s="30">
        <v>82</v>
      </c>
      <c r="N885" s="30">
        <v>1</v>
      </c>
      <c r="O885" s="30">
        <v>3</v>
      </c>
      <c r="P885" s="30">
        <v>62</v>
      </c>
      <c r="Q885" s="30">
        <v>156</v>
      </c>
      <c r="AJ885" s="30"/>
    </row>
    <row r="886" spans="2:36" x14ac:dyDescent="0.2">
      <c r="B886" s="30" t="s">
        <v>10826</v>
      </c>
      <c r="C886" s="30">
        <v>2011</v>
      </c>
      <c r="D886" s="30" t="s">
        <v>7123</v>
      </c>
      <c r="E886" s="30" t="s">
        <v>7113</v>
      </c>
      <c r="F886" s="30">
        <v>153</v>
      </c>
      <c r="G886" s="30">
        <v>601</v>
      </c>
      <c r="H886" s="30">
        <v>77</v>
      </c>
      <c r="I886" s="30">
        <v>171</v>
      </c>
      <c r="J886" s="30">
        <v>47</v>
      </c>
      <c r="K886" s="30">
        <v>4</v>
      </c>
      <c r="L886" s="30">
        <v>20</v>
      </c>
      <c r="M886" s="30">
        <v>87</v>
      </c>
      <c r="N886" s="30">
        <v>22</v>
      </c>
      <c r="O886" s="30">
        <v>10</v>
      </c>
      <c r="P886" s="30">
        <v>37</v>
      </c>
      <c r="Q886" s="30">
        <v>123</v>
      </c>
      <c r="AJ886" s="30"/>
    </row>
    <row r="887" spans="2:36" x14ac:dyDescent="0.2">
      <c r="B887" s="30" t="s">
        <v>10629</v>
      </c>
      <c r="C887" s="30">
        <v>2011</v>
      </c>
      <c r="D887" s="30" t="s">
        <v>7124</v>
      </c>
      <c r="E887" s="30" t="s">
        <v>7111</v>
      </c>
      <c r="F887" s="30">
        <v>161</v>
      </c>
      <c r="G887" s="30">
        <v>602</v>
      </c>
      <c r="H887" s="30">
        <v>115</v>
      </c>
      <c r="I887" s="30">
        <v>195</v>
      </c>
      <c r="J887" s="30">
        <v>33</v>
      </c>
      <c r="K887" s="30">
        <v>4</v>
      </c>
      <c r="L887" s="30">
        <v>39</v>
      </c>
      <c r="M887" s="30">
        <v>126</v>
      </c>
      <c r="N887" s="30">
        <v>40</v>
      </c>
      <c r="O887" s="30">
        <v>11</v>
      </c>
      <c r="P887" s="30">
        <v>74</v>
      </c>
      <c r="Q887" s="30">
        <v>159</v>
      </c>
      <c r="AJ887" s="30"/>
    </row>
    <row r="888" spans="2:36" x14ac:dyDescent="0.2">
      <c r="B888" s="30" t="s">
        <v>10517</v>
      </c>
      <c r="C888" s="30">
        <v>2011</v>
      </c>
      <c r="D888" s="30" t="s">
        <v>7119</v>
      </c>
      <c r="E888" s="30" t="s">
        <v>7113</v>
      </c>
      <c r="F888" s="30">
        <v>151</v>
      </c>
      <c r="G888" s="30">
        <v>604</v>
      </c>
      <c r="H888" s="30">
        <v>87</v>
      </c>
      <c r="I888" s="30">
        <v>165</v>
      </c>
      <c r="J888" s="30">
        <v>32</v>
      </c>
      <c r="K888" s="30">
        <v>3</v>
      </c>
      <c r="L888" s="30">
        <v>25</v>
      </c>
      <c r="M888" s="30">
        <v>92</v>
      </c>
      <c r="N888" s="30">
        <v>17</v>
      </c>
      <c r="O888" s="30">
        <v>5</v>
      </c>
      <c r="P888" s="30">
        <v>44</v>
      </c>
      <c r="Q888" s="30">
        <v>119</v>
      </c>
      <c r="AJ888" s="30"/>
    </row>
    <row r="889" spans="2:36" x14ac:dyDescent="0.2">
      <c r="B889" s="30" t="s">
        <v>10556</v>
      </c>
      <c r="C889" s="30">
        <v>2011</v>
      </c>
      <c r="D889" s="30" t="s">
        <v>7118</v>
      </c>
      <c r="E889" s="30" t="s">
        <v>7111</v>
      </c>
      <c r="F889" s="30">
        <v>158</v>
      </c>
      <c r="G889" s="30">
        <v>604</v>
      </c>
      <c r="H889" s="30">
        <v>92</v>
      </c>
      <c r="I889" s="30">
        <v>147</v>
      </c>
      <c r="J889" s="30">
        <v>22</v>
      </c>
      <c r="K889" s="30">
        <v>3</v>
      </c>
      <c r="L889" s="30">
        <v>15</v>
      </c>
      <c r="M889" s="30">
        <v>44</v>
      </c>
      <c r="N889" s="30">
        <v>40</v>
      </c>
      <c r="O889" s="30">
        <v>10</v>
      </c>
      <c r="P889" s="30">
        <v>63</v>
      </c>
      <c r="Q889" s="30">
        <v>205</v>
      </c>
      <c r="AJ889" s="30"/>
    </row>
    <row r="890" spans="2:36" x14ac:dyDescent="0.2">
      <c r="B890" s="30" t="s">
        <v>10525</v>
      </c>
      <c r="C890" s="30">
        <v>2011</v>
      </c>
      <c r="D890" s="30" t="s">
        <v>7118</v>
      </c>
      <c r="E890" s="30" t="s">
        <v>7111</v>
      </c>
      <c r="F890" s="30">
        <v>150</v>
      </c>
      <c r="G890" s="30">
        <v>610</v>
      </c>
      <c r="H890" s="30">
        <v>94</v>
      </c>
      <c r="I890" s="30">
        <v>183</v>
      </c>
      <c r="J890" s="30">
        <v>38</v>
      </c>
      <c r="K890" s="30">
        <v>2</v>
      </c>
      <c r="L890" s="30">
        <v>18</v>
      </c>
      <c r="M890" s="30">
        <v>82</v>
      </c>
      <c r="N890" s="30">
        <v>14</v>
      </c>
      <c r="O890" s="30">
        <v>9</v>
      </c>
      <c r="P890" s="30">
        <v>44</v>
      </c>
      <c r="Q890" s="30">
        <v>85</v>
      </c>
      <c r="AJ890" s="30"/>
    </row>
    <row r="891" spans="2:36" x14ac:dyDescent="0.2">
      <c r="B891" s="30" t="s">
        <v>10481</v>
      </c>
      <c r="C891" s="30">
        <v>2011</v>
      </c>
      <c r="D891" s="30" t="s">
        <v>7123</v>
      </c>
      <c r="E891" s="30" t="s">
        <v>7113</v>
      </c>
      <c r="F891" s="30">
        <v>151</v>
      </c>
      <c r="G891" s="30">
        <v>611</v>
      </c>
      <c r="H891" s="30">
        <v>101</v>
      </c>
      <c r="I891" s="30">
        <v>185</v>
      </c>
      <c r="J891" s="30">
        <v>45</v>
      </c>
      <c r="K891" s="30">
        <v>4</v>
      </c>
      <c r="L891" s="30">
        <v>23</v>
      </c>
      <c r="M891" s="30">
        <v>87</v>
      </c>
      <c r="N891" s="30">
        <v>17</v>
      </c>
      <c r="O891" s="30">
        <v>8</v>
      </c>
      <c r="P891" s="30">
        <v>67</v>
      </c>
      <c r="Q891" s="30">
        <v>139</v>
      </c>
      <c r="AJ891" s="30"/>
    </row>
    <row r="892" spans="2:36" x14ac:dyDescent="0.2">
      <c r="B892" s="30" t="s">
        <v>10505</v>
      </c>
      <c r="C892" s="30">
        <v>2011</v>
      </c>
      <c r="D892" s="30" t="s">
        <v>7116</v>
      </c>
      <c r="E892" s="30" t="s">
        <v>7113</v>
      </c>
      <c r="F892" s="30">
        <v>158</v>
      </c>
      <c r="G892" s="30">
        <v>614</v>
      </c>
      <c r="H892" s="30">
        <v>81</v>
      </c>
      <c r="I892" s="30">
        <v>165</v>
      </c>
      <c r="J892" s="30">
        <v>31</v>
      </c>
      <c r="K892" s="30">
        <v>2</v>
      </c>
      <c r="L892" s="30">
        <v>15</v>
      </c>
      <c r="M892" s="30">
        <v>70</v>
      </c>
      <c r="N892" s="30">
        <v>7</v>
      </c>
      <c r="O892" s="30">
        <v>5</v>
      </c>
      <c r="P892" s="30">
        <v>51</v>
      </c>
      <c r="Q892" s="30">
        <v>84</v>
      </c>
      <c r="AJ892" s="30"/>
    </row>
    <row r="893" spans="2:36" x14ac:dyDescent="0.2">
      <c r="B893" s="30" t="s">
        <v>10586</v>
      </c>
      <c r="C893" s="30">
        <v>2011</v>
      </c>
      <c r="D893" s="30" t="s">
        <v>7135</v>
      </c>
      <c r="E893" s="30" t="s">
        <v>7113</v>
      </c>
      <c r="F893" s="30">
        <v>155</v>
      </c>
      <c r="G893" s="30">
        <v>620</v>
      </c>
      <c r="H893" s="30">
        <v>121</v>
      </c>
      <c r="I893" s="30">
        <v>158</v>
      </c>
      <c r="J893" s="30">
        <v>34</v>
      </c>
      <c r="K893" s="30">
        <v>4</v>
      </c>
      <c r="L893" s="30">
        <v>32</v>
      </c>
      <c r="M893" s="30">
        <v>77</v>
      </c>
      <c r="N893" s="30">
        <v>30</v>
      </c>
      <c r="O893" s="30">
        <v>4</v>
      </c>
      <c r="P893" s="30">
        <v>89</v>
      </c>
      <c r="Q893" s="30">
        <v>71</v>
      </c>
      <c r="AJ893" s="30"/>
    </row>
    <row r="894" spans="2:36" x14ac:dyDescent="0.2">
      <c r="B894" s="30" t="s">
        <v>10658</v>
      </c>
      <c r="C894" s="30">
        <v>2011</v>
      </c>
      <c r="D894" s="30" t="s">
        <v>7126</v>
      </c>
      <c r="E894" s="30" t="s">
        <v>7113</v>
      </c>
      <c r="F894" s="30">
        <v>159</v>
      </c>
      <c r="G894" s="30">
        <v>623</v>
      </c>
      <c r="H894" s="30">
        <v>104</v>
      </c>
      <c r="I894" s="30">
        <v>188</v>
      </c>
      <c r="J894" s="30">
        <v>46</v>
      </c>
      <c r="K894" s="30">
        <v>7</v>
      </c>
      <c r="L894" s="30">
        <v>28</v>
      </c>
      <c r="M894" s="30">
        <v>118</v>
      </c>
      <c r="N894" s="30">
        <v>8</v>
      </c>
      <c r="O894" s="30">
        <v>2</v>
      </c>
      <c r="P894" s="30">
        <v>38</v>
      </c>
      <c r="Q894" s="30">
        <v>96</v>
      </c>
      <c r="AJ894" s="30"/>
    </row>
    <row r="895" spans="2:36" x14ac:dyDescent="0.2">
      <c r="B895" s="30" t="s">
        <v>7038</v>
      </c>
      <c r="C895" s="30">
        <v>2011</v>
      </c>
      <c r="D895" s="30" t="s">
        <v>7115</v>
      </c>
      <c r="E895" s="30" t="s">
        <v>7113</v>
      </c>
      <c r="F895" s="30">
        <v>159</v>
      </c>
      <c r="G895" s="30">
        <v>630</v>
      </c>
      <c r="H895" s="30">
        <v>108</v>
      </c>
      <c r="I895" s="30">
        <v>213</v>
      </c>
      <c r="J895" s="30">
        <v>45</v>
      </c>
      <c r="K895" s="30">
        <v>3</v>
      </c>
      <c r="L895" s="30">
        <v>27</v>
      </c>
      <c r="M895" s="30">
        <v>117</v>
      </c>
      <c r="N895" s="30">
        <v>1</v>
      </c>
      <c r="O895" s="30">
        <v>0</v>
      </c>
      <c r="P895" s="30">
        <v>74</v>
      </c>
      <c r="Q895" s="30">
        <v>119</v>
      </c>
      <c r="AJ895" s="30"/>
    </row>
    <row r="896" spans="2:36" x14ac:dyDescent="0.2">
      <c r="B896" s="30" t="s">
        <v>10907</v>
      </c>
      <c r="C896" s="30">
        <v>2011</v>
      </c>
      <c r="D896" s="30" t="s">
        <v>7135</v>
      </c>
      <c r="E896" s="30" t="s">
        <v>7113</v>
      </c>
      <c r="F896" s="30">
        <v>159</v>
      </c>
      <c r="G896" s="30">
        <v>631</v>
      </c>
      <c r="H896" s="30">
        <v>88</v>
      </c>
      <c r="I896" s="30">
        <v>213</v>
      </c>
      <c r="J896" s="30">
        <v>41</v>
      </c>
      <c r="K896" s="30">
        <v>6</v>
      </c>
      <c r="L896" s="30">
        <v>11</v>
      </c>
      <c r="M896" s="30">
        <v>106</v>
      </c>
      <c r="N896" s="30">
        <v>6</v>
      </c>
      <c r="O896" s="30">
        <v>2</v>
      </c>
      <c r="P896" s="30">
        <v>47</v>
      </c>
      <c r="Q896" s="30">
        <v>78</v>
      </c>
      <c r="AJ896" s="30"/>
    </row>
    <row r="897" spans="2:36" x14ac:dyDescent="0.2">
      <c r="B897" s="30" t="s">
        <v>10558</v>
      </c>
      <c r="C897" s="30">
        <v>2011</v>
      </c>
      <c r="D897" s="30" t="s">
        <v>7115</v>
      </c>
      <c r="E897" s="30" t="s">
        <v>7113</v>
      </c>
      <c r="F897" s="30">
        <v>159</v>
      </c>
      <c r="G897" s="30">
        <v>635</v>
      </c>
      <c r="H897" s="30">
        <v>102</v>
      </c>
      <c r="I897" s="30">
        <v>195</v>
      </c>
      <c r="J897" s="30">
        <v>37</v>
      </c>
      <c r="K897" s="30">
        <v>3</v>
      </c>
      <c r="L897" s="30">
        <v>21</v>
      </c>
      <c r="M897" s="30">
        <v>91</v>
      </c>
      <c r="N897" s="30">
        <v>26</v>
      </c>
      <c r="O897" s="30">
        <v>8</v>
      </c>
      <c r="P897" s="30">
        <v>86</v>
      </c>
      <c r="Q897" s="30">
        <v>85</v>
      </c>
      <c r="AJ897" s="30"/>
    </row>
    <row r="898" spans="2:36" x14ac:dyDescent="0.2">
      <c r="B898" s="30" t="s">
        <v>10905</v>
      </c>
      <c r="C898" s="30">
        <v>2011</v>
      </c>
      <c r="D898" s="30" t="s">
        <v>7116</v>
      </c>
      <c r="E898" s="30" t="s">
        <v>7113</v>
      </c>
      <c r="F898" s="30">
        <v>158</v>
      </c>
      <c r="G898" s="30">
        <v>639</v>
      </c>
      <c r="H898" s="30">
        <v>80</v>
      </c>
      <c r="I898" s="30">
        <v>178</v>
      </c>
      <c r="J898" s="30">
        <v>17</v>
      </c>
      <c r="K898" s="30">
        <v>4</v>
      </c>
      <c r="L898" s="30">
        <v>2</v>
      </c>
      <c r="M898" s="30">
        <v>50</v>
      </c>
      <c r="N898" s="30">
        <v>27</v>
      </c>
      <c r="O898" s="30">
        <v>17</v>
      </c>
      <c r="P898" s="30">
        <v>43</v>
      </c>
      <c r="Q898" s="30">
        <v>41</v>
      </c>
      <c r="AJ898" s="30"/>
    </row>
    <row r="899" spans="2:36" x14ac:dyDescent="0.2">
      <c r="B899" s="30" t="s">
        <v>10649</v>
      </c>
      <c r="C899" s="30">
        <v>2011</v>
      </c>
      <c r="D899" s="30" t="s">
        <v>7114</v>
      </c>
      <c r="E899" s="30" t="s">
        <v>7113</v>
      </c>
      <c r="F899" s="30">
        <v>160</v>
      </c>
      <c r="G899" s="30">
        <v>641</v>
      </c>
      <c r="H899" s="30">
        <v>72</v>
      </c>
      <c r="I899" s="30">
        <v>182</v>
      </c>
      <c r="J899" s="30">
        <v>31</v>
      </c>
      <c r="K899" s="30">
        <v>1</v>
      </c>
      <c r="L899" s="30">
        <v>15</v>
      </c>
      <c r="M899" s="30">
        <v>73</v>
      </c>
      <c r="N899" s="30">
        <v>12</v>
      </c>
      <c r="O899" s="30">
        <v>3</v>
      </c>
      <c r="P899" s="30">
        <v>62</v>
      </c>
      <c r="Q899" s="30">
        <v>75</v>
      </c>
      <c r="AJ899" s="30"/>
    </row>
    <row r="900" spans="2:36" x14ac:dyDescent="0.2">
      <c r="B900" s="30" t="s">
        <v>10631</v>
      </c>
      <c r="C900" s="30">
        <v>2011</v>
      </c>
      <c r="D900" s="30" t="s">
        <v>7123</v>
      </c>
      <c r="E900" s="30" t="s">
        <v>7113</v>
      </c>
      <c r="F900" s="30">
        <v>155</v>
      </c>
      <c r="G900" s="30">
        <v>658</v>
      </c>
      <c r="H900" s="30">
        <v>102</v>
      </c>
      <c r="I900" s="30">
        <v>201</v>
      </c>
      <c r="J900" s="30">
        <v>44</v>
      </c>
      <c r="K900" s="30">
        <v>5</v>
      </c>
      <c r="L900" s="30">
        <v>18</v>
      </c>
      <c r="M900" s="30">
        <v>87</v>
      </c>
      <c r="N900" s="30">
        <v>20</v>
      </c>
      <c r="O900" s="30">
        <v>10</v>
      </c>
      <c r="P900" s="30">
        <v>35</v>
      </c>
      <c r="Q900" s="30">
        <v>94</v>
      </c>
      <c r="AJ900" s="30"/>
    </row>
    <row r="901" spans="2:36" x14ac:dyDescent="0.2">
      <c r="B901" s="30" t="s">
        <v>10592</v>
      </c>
      <c r="C901" s="30">
        <v>2011</v>
      </c>
      <c r="D901" s="30" t="s">
        <v>7115</v>
      </c>
      <c r="E901" s="30" t="s">
        <v>7113</v>
      </c>
      <c r="F901" s="30">
        <v>158</v>
      </c>
      <c r="G901" s="30">
        <v>660</v>
      </c>
      <c r="H901" s="30">
        <v>119</v>
      </c>
      <c r="I901" s="30">
        <v>212</v>
      </c>
      <c r="J901" s="30">
        <v>46</v>
      </c>
      <c r="K901" s="30">
        <v>5</v>
      </c>
      <c r="L901" s="30">
        <v>32</v>
      </c>
      <c r="M901" s="30">
        <v>105</v>
      </c>
      <c r="N901" s="30">
        <v>39</v>
      </c>
      <c r="O901" s="30">
        <v>15</v>
      </c>
      <c r="P901" s="30">
        <v>52</v>
      </c>
      <c r="Q901" s="30">
        <v>98</v>
      </c>
      <c r="AJ901" s="30"/>
    </row>
    <row r="902" spans="2:36" x14ac:dyDescent="0.2">
      <c r="B902" s="30" t="s">
        <v>10668</v>
      </c>
      <c r="C902" s="30">
        <v>2011</v>
      </c>
      <c r="D902" s="30" t="s">
        <v>7117</v>
      </c>
      <c r="E902" s="30" t="s">
        <v>7111</v>
      </c>
      <c r="F902" s="30">
        <v>158</v>
      </c>
      <c r="G902" s="30">
        <v>674</v>
      </c>
      <c r="H902" s="30">
        <v>91</v>
      </c>
      <c r="I902" s="30">
        <v>207</v>
      </c>
      <c r="J902" s="30">
        <v>36</v>
      </c>
      <c r="K902" s="30">
        <v>9</v>
      </c>
      <c r="L902" s="30">
        <v>10</v>
      </c>
      <c r="M902" s="30">
        <v>66</v>
      </c>
      <c r="N902" s="30">
        <v>22</v>
      </c>
      <c r="O902" s="30">
        <v>9</v>
      </c>
      <c r="P902" s="30">
        <v>35</v>
      </c>
      <c r="Q902" s="30">
        <v>96</v>
      </c>
      <c r="AJ902" s="30"/>
    </row>
    <row r="903" spans="2:36" x14ac:dyDescent="0.2">
      <c r="B903" s="30" t="s">
        <v>10588</v>
      </c>
      <c r="C903" s="30">
        <v>2011</v>
      </c>
      <c r="D903" s="30" t="s">
        <v>7132</v>
      </c>
      <c r="E903" s="30" t="s">
        <v>7113</v>
      </c>
      <c r="F903" s="30">
        <v>161</v>
      </c>
      <c r="G903" s="30">
        <v>677</v>
      </c>
      <c r="H903" s="30">
        <v>80</v>
      </c>
      <c r="I903" s="30">
        <v>184</v>
      </c>
      <c r="J903" s="30">
        <v>22</v>
      </c>
      <c r="K903" s="30">
        <v>3</v>
      </c>
      <c r="L903" s="30">
        <v>5</v>
      </c>
      <c r="M903" s="30">
        <v>47</v>
      </c>
      <c r="N903" s="30">
        <v>40</v>
      </c>
      <c r="O903" s="30">
        <v>7</v>
      </c>
      <c r="P903" s="30">
        <v>39</v>
      </c>
      <c r="Q903" s="30">
        <v>69</v>
      </c>
      <c r="AJ903" s="30"/>
    </row>
    <row r="904" spans="2:36" x14ac:dyDescent="0.2">
      <c r="B904" s="30" t="s">
        <v>10995</v>
      </c>
      <c r="C904" s="30">
        <v>2012</v>
      </c>
      <c r="D904" s="30" t="s">
        <v>7141</v>
      </c>
      <c r="E904" s="30" t="s">
        <v>7111</v>
      </c>
      <c r="F904" s="30">
        <v>31</v>
      </c>
      <c r="G904" s="30">
        <v>100</v>
      </c>
      <c r="H904" s="30">
        <v>14</v>
      </c>
      <c r="I904" s="30">
        <v>29</v>
      </c>
      <c r="J904" s="30">
        <v>8</v>
      </c>
      <c r="K904" s="30">
        <v>0</v>
      </c>
      <c r="L904" s="30">
        <v>3</v>
      </c>
      <c r="M904" s="30">
        <v>8</v>
      </c>
      <c r="N904" s="30">
        <v>1</v>
      </c>
      <c r="O904" s="30">
        <v>1</v>
      </c>
      <c r="P904" s="30">
        <v>13</v>
      </c>
      <c r="Q904" s="30">
        <v>16</v>
      </c>
      <c r="AJ904" s="30"/>
    </row>
    <row r="905" spans="2:36" x14ac:dyDescent="0.2">
      <c r="B905" s="30" t="s">
        <v>10623</v>
      </c>
      <c r="C905" s="30">
        <v>2012</v>
      </c>
      <c r="D905" s="30" t="s">
        <v>7115</v>
      </c>
      <c r="E905" s="30" t="s">
        <v>7113</v>
      </c>
      <c r="F905" s="30">
        <v>34</v>
      </c>
      <c r="G905" s="30">
        <v>100</v>
      </c>
      <c r="H905" s="30">
        <v>9</v>
      </c>
      <c r="I905" s="30">
        <v>27</v>
      </c>
      <c r="J905" s="30">
        <v>2</v>
      </c>
      <c r="K905" s="30">
        <v>0</v>
      </c>
      <c r="L905" s="30">
        <v>1</v>
      </c>
      <c r="M905" s="30">
        <v>7</v>
      </c>
      <c r="N905" s="30">
        <v>0</v>
      </c>
      <c r="O905" s="30">
        <v>2</v>
      </c>
      <c r="P905" s="30">
        <v>2</v>
      </c>
      <c r="Q905" s="30">
        <v>21</v>
      </c>
      <c r="AJ905" s="30"/>
    </row>
    <row r="906" spans="2:36" x14ac:dyDescent="0.2">
      <c r="B906" s="30" t="s">
        <v>10996</v>
      </c>
      <c r="C906" s="30">
        <v>2012</v>
      </c>
      <c r="D906" s="30" t="s">
        <v>7138</v>
      </c>
      <c r="E906" s="30" t="s">
        <v>7113</v>
      </c>
      <c r="F906" s="30">
        <v>42</v>
      </c>
      <c r="G906" s="30">
        <v>100</v>
      </c>
      <c r="H906" s="30">
        <v>10</v>
      </c>
      <c r="I906" s="30">
        <v>26</v>
      </c>
      <c r="J906" s="30">
        <v>4</v>
      </c>
      <c r="K906" s="30">
        <v>0</v>
      </c>
      <c r="L906" s="30">
        <v>1</v>
      </c>
      <c r="M906" s="30">
        <v>9</v>
      </c>
      <c r="N906" s="30">
        <v>0</v>
      </c>
      <c r="O906" s="30">
        <v>0</v>
      </c>
      <c r="P906" s="30">
        <v>8</v>
      </c>
      <c r="Q906" s="30">
        <v>24</v>
      </c>
      <c r="AJ906" s="30"/>
    </row>
    <row r="907" spans="2:36" x14ac:dyDescent="0.2">
      <c r="B907" s="30" t="s">
        <v>10699</v>
      </c>
      <c r="C907" s="30">
        <v>2012</v>
      </c>
      <c r="D907" s="30" t="s">
        <v>7112</v>
      </c>
      <c r="E907" s="30" t="s">
        <v>7111</v>
      </c>
      <c r="F907" s="30">
        <v>43</v>
      </c>
      <c r="G907" s="30">
        <v>100</v>
      </c>
      <c r="H907" s="30">
        <v>7</v>
      </c>
      <c r="I907" s="30">
        <v>27</v>
      </c>
      <c r="J907" s="30">
        <v>5</v>
      </c>
      <c r="K907" s="30">
        <v>0</v>
      </c>
      <c r="L907" s="30">
        <v>0</v>
      </c>
      <c r="M907" s="30">
        <v>4</v>
      </c>
      <c r="N907" s="30">
        <v>0</v>
      </c>
      <c r="O907" s="30">
        <v>1</v>
      </c>
      <c r="P907" s="30">
        <v>3</v>
      </c>
      <c r="Q907" s="30">
        <v>18</v>
      </c>
      <c r="AJ907" s="30"/>
    </row>
    <row r="908" spans="2:36" x14ac:dyDescent="0.2">
      <c r="B908" s="30" t="s">
        <v>10594</v>
      </c>
      <c r="C908" s="30">
        <v>2012</v>
      </c>
      <c r="D908" s="30" t="s">
        <v>7115</v>
      </c>
      <c r="E908" s="30" t="s">
        <v>7113</v>
      </c>
      <c r="F908" s="30">
        <v>30</v>
      </c>
      <c r="G908" s="30">
        <v>100</v>
      </c>
      <c r="H908" s="30">
        <v>5</v>
      </c>
      <c r="I908" s="30">
        <v>23</v>
      </c>
      <c r="J908" s="30">
        <v>2</v>
      </c>
      <c r="K908" s="30">
        <v>0</v>
      </c>
      <c r="L908" s="30">
        <v>2</v>
      </c>
      <c r="M908" s="30">
        <v>8</v>
      </c>
      <c r="N908" s="30">
        <v>0</v>
      </c>
      <c r="O908" s="30">
        <v>0</v>
      </c>
      <c r="P908" s="30">
        <v>5</v>
      </c>
      <c r="Q908" s="30">
        <v>12</v>
      </c>
      <c r="AJ908" s="30"/>
    </row>
    <row r="909" spans="2:36" x14ac:dyDescent="0.2">
      <c r="B909" s="30" t="s">
        <v>10755</v>
      </c>
      <c r="C909" s="30">
        <v>2012</v>
      </c>
      <c r="D909" s="30" t="s">
        <v>7114</v>
      </c>
      <c r="E909" s="30" t="s">
        <v>7113</v>
      </c>
      <c r="F909" s="30">
        <v>28</v>
      </c>
      <c r="G909" s="30">
        <v>101</v>
      </c>
      <c r="H909" s="30">
        <v>8</v>
      </c>
      <c r="I909" s="30">
        <v>26</v>
      </c>
      <c r="J909" s="30">
        <v>5</v>
      </c>
      <c r="K909" s="30">
        <v>0</v>
      </c>
      <c r="L909" s="30">
        <v>3</v>
      </c>
      <c r="M909" s="30">
        <v>10</v>
      </c>
      <c r="N909" s="30">
        <v>0</v>
      </c>
      <c r="O909" s="30">
        <v>0</v>
      </c>
      <c r="P909" s="30">
        <v>14</v>
      </c>
      <c r="Q909" s="30">
        <v>40</v>
      </c>
      <c r="AJ909" s="30"/>
    </row>
    <row r="910" spans="2:36" x14ac:dyDescent="0.2">
      <c r="B910" s="30" t="s">
        <v>10997</v>
      </c>
      <c r="C910" s="30">
        <v>2012</v>
      </c>
      <c r="D910" s="30" t="s">
        <v>7115</v>
      </c>
      <c r="E910" s="30" t="s">
        <v>7113</v>
      </c>
      <c r="F910" s="30">
        <v>37</v>
      </c>
      <c r="G910" s="30">
        <v>102</v>
      </c>
      <c r="H910" s="30">
        <v>14</v>
      </c>
      <c r="I910" s="30">
        <v>28</v>
      </c>
      <c r="J910" s="30">
        <v>5</v>
      </c>
      <c r="K910" s="30">
        <v>2</v>
      </c>
      <c r="L910" s="30">
        <v>2</v>
      </c>
      <c r="M910" s="30">
        <v>17</v>
      </c>
      <c r="N910" s="30">
        <v>0</v>
      </c>
      <c r="O910" s="30">
        <v>0</v>
      </c>
      <c r="P910" s="30">
        <v>8</v>
      </c>
      <c r="Q910" s="30">
        <v>26</v>
      </c>
      <c r="AJ910" s="30"/>
    </row>
    <row r="911" spans="2:36" x14ac:dyDescent="0.2">
      <c r="B911" s="30" t="s">
        <v>10781</v>
      </c>
      <c r="C911" s="30">
        <v>2012</v>
      </c>
      <c r="D911" s="30" t="s">
        <v>7140</v>
      </c>
      <c r="E911" s="30" t="s">
        <v>7111</v>
      </c>
      <c r="F911" s="30">
        <v>40</v>
      </c>
      <c r="G911" s="30">
        <v>102</v>
      </c>
      <c r="H911" s="30">
        <v>6</v>
      </c>
      <c r="I911" s="30">
        <v>16</v>
      </c>
      <c r="J911" s="30">
        <v>3</v>
      </c>
      <c r="K911" s="30">
        <v>0</v>
      </c>
      <c r="L911" s="30">
        <v>3</v>
      </c>
      <c r="M911" s="30">
        <v>6</v>
      </c>
      <c r="N911" s="30">
        <v>1</v>
      </c>
      <c r="O911" s="30">
        <v>0</v>
      </c>
      <c r="P911" s="30">
        <v>7</v>
      </c>
      <c r="Q911" s="30">
        <v>24</v>
      </c>
      <c r="AJ911" s="30"/>
    </row>
    <row r="912" spans="2:36" x14ac:dyDescent="0.2">
      <c r="B912" s="30" t="s">
        <v>10998</v>
      </c>
      <c r="C912" s="30">
        <v>2012</v>
      </c>
      <c r="D912" s="30" t="s">
        <v>7128</v>
      </c>
      <c r="E912" s="30" t="s">
        <v>7113</v>
      </c>
      <c r="F912" s="30">
        <v>37</v>
      </c>
      <c r="G912" s="30">
        <v>102</v>
      </c>
      <c r="H912" s="30">
        <v>8</v>
      </c>
      <c r="I912" s="30">
        <v>17</v>
      </c>
      <c r="J912" s="30">
        <v>3</v>
      </c>
      <c r="K912" s="30">
        <v>1</v>
      </c>
      <c r="L912" s="30">
        <v>2</v>
      </c>
      <c r="M912" s="30">
        <v>7</v>
      </c>
      <c r="N912" s="30">
        <v>2</v>
      </c>
      <c r="O912" s="30">
        <v>0</v>
      </c>
      <c r="P912" s="30">
        <v>5</v>
      </c>
      <c r="Q912" s="30">
        <v>17</v>
      </c>
      <c r="AJ912" s="30"/>
    </row>
    <row r="913" spans="2:36" x14ac:dyDescent="0.2">
      <c r="B913" s="30" t="s">
        <v>10999</v>
      </c>
      <c r="C913" s="30">
        <v>2012</v>
      </c>
      <c r="D913" s="30" t="s">
        <v>7099</v>
      </c>
      <c r="E913" s="30" t="s">
        <v>7111</v>
      </c>
      <c r="F913" s="30">
        <v>58</v>
      </c>
      <c r="G913" s="30">
        <v>103</v>
      </c>
      <c r="H913" s="30">
        <v>8</v>
      </c>
      <c r="I913" s="30">
        <v>19</v>
      </c>
      <c r="J913" s="30">
        <v>7</v>
      </c>
      <c r="K913" s="30">
        <v>0</v>
      </c>
      <c r="L913" s="30">
        <v>3</v>
      </c>
      <c r="M913" s="30">
        <v>14</v>
      </c>
      <c r="N913" s="30">
        <v>0</v>
      </c>
      <c r="O913" s="30">
        <v>0</v>
      </c>
      <c r="P913" s="30">
        <v>10</v>
      </c>
      <c r="Q913" s="30">
        <v>24</v>
      </c>
      <c r="AJ913" s="30"/>
    </row>
    <row r="914" spans="2:36" x14ac:dyDescent="0.2">
      <c r="B914" s="30" t="s">
        <v>10727</v>
      </c>
      <c r="C914" s="30">
        <v>2012</v>
      </c>
      <c r="D914" s="30" t="s">
        <v>7124</v>
      </c>
      <c r="E914" s="30" t="s">
        <v>7111</v>
      </c>
      <c r="F914" s="30">
        <v>36</v>
      </c>
      <c r="G914" s="30">
        <v>103</v>
      </c>
      <c r="H914" s="30">
        <v>11</v>
      </c>
      <c r="I914" s="30">
        <v>18</v>
      </c>
      <c r="J914" s="30">
        <v>3</v>
      </c>
      <c r="K914" s="30">
        <v>1</v>
      </c>
      <c r="L914" s="30">
        <v>2</v>
      </c>
      <c r="M914" s="30">
        <v>10</v>
      </c>
      <c r="N914" s="30">
        <v>1</v>
      </c>
      <c r="O914" s="30">
        <v>1</v>
      </c>
      <c r="P914" s="30">
        <v>14</v>
      </c>
      <c r="Q914" s="30">
        <v>29</v>
      </c>
      <c r="AJ914" s="30"/>
    </row>
    <row r="915" spans="2:36" x14ac:dyDescent="0.2">
      <c r="B915" s="30" t="s">
        <v>11000</v>
      </c>
      <c r="C915" s="30">
        <v>2012</v>
      </c>
      <c r="D915" s="30" t="s">
        <v>7128</v>
      </c>
      <c r="E915" s="30" t="s">
        <v>7113</v>
      </c>
      <c r="F915" s="30">
        <v>38</v>
      </c>
      <c r="G915" s="30">
        <v>104</v>
      </c>
      <c r="H915" s="30">
        <v>10</v>
      </c>
      <c r="I915" s="30">
        <v>28</v>
      </c>
      <c r="J915" s="30">
        <v>2</v>
      </c>
      <c r="K915" s="30">
        <v>0</v>
      </c>
      <c r="L915" s="30">
        <v>1</v>
      </c>
      <c r="M915" s="30">
        <v>9</v>
      </c>
      <c r="N915" s="30">
        <v>3</v>
      </c>
      <c r="O915" s="30">
        <v>4</v>
      </c>
      <c r="P915" s="30">
        <v>11</v>
      </c>
      <c r="Q915" s="30">
        <v>27</v>
      </c>
      <c r="AJ915" s="30"/>
    </row>
    <row r="916" spans="2:36" x14ac:dyDescent="0.2">
      <c r="B916" s="30" t="s">
        <v>11001</v>
      </c>
      <c r="C916" s="30">
        <v>2012</v>
      </c>
      <c r="D916" s="30" t="s">
        <v>7132</v>
      </c>
      <c r="E916" s="30" t="s">
        <v>7113</v>
      </c>
      <c r="F916" s="30">
        <v>61</v>
      </c>
      <c r="G916" s="30">
        <v>104</v>
      </c>
      <c r="H916" s="30">
        <v>13</v>
      </c>
      <c r="I916" s="30">
        <v>20</v>
      </c>
      <c r="J916" s="30">
        <v>1</v>
      </c>
      <c r="K916" s="30">
        <v>0</v>
      </c>
      <c r="L916" s="30">
        <v>0</v>
      </c>
      <c r="M916" s="30">
        <v>7</v>
      </c>
      <c r="N916" s="30">
        <v>2</v>
      </c>
      <c r="O916" s="30">
        <v>2</v>
      </c>
      <c r="P916" s="30">
        <v>8</v>
      </c>
      <c r="Q916" s="30">
        <v>18</v>
      </c>
      <c r="AJ916" s="30"/>
    </row>
    <row r="917" spans="2:36" x14ac:dyDescent="0.2">
      <c r="B917" s="30" t="s">
        <v>11002</v>
      </c>
      <c r="C917" s="30">
        <v>2012</v>
      </c>
      <c r="D917" s="30" t="s">
        <v>7133</v>
      </c>
      <c r="E917" s="30" t="s">
        <v>7111</v>
      </c>
      <c r="F917" s="30">
        <v>48</v>
      </c>
      <c r="G917" s="30">
        <v>105</v>
      </c>
      <c r="H917" s="30">
        <v>10</v>
      </c>
      <c r="I917" s="30">
        <v>22</v>
      </c>
      <c r="J917" s="30">
        <v>3</v>
      </c>
      <c r="K917" s="30">
        <v>0</v>
      </c>
      <c r="L917" s="30">
        <v>4</v>
      </c>
      <c r="M917" s="30">
        <v>11</v>
      </c>
      <c r="N917" s="30">
        <v>1</v>
      </c>
      <c r="O917" s="30">
        <v>0</v>
      </c>
      <c r="P917" s="30">
        <v>6</v>
      </c>
      <c r="Q917" s="30">
        <v>19</v>
      </c>
      <c r="AJ917" s="30"/>
    </row>
    <row r="918" spans="2:36" x14ac:dyDescent="0.2">
      <c r="B918" s="30" t="s">
        <v>10719</v>
      </c>
      <c r="C918" s="30">
        <v>2012</v>
      </c>
      <c r="D918" s="30" t="s">
        <v>7112</v>
      </c>
      <c r="E918" s="30" t="s">
        <v>7111</v>
      </c>
      <c r="F918" s="30">
        <v>51</v>
      </c>
      <c r="G918" s="30">
        <v>108</v>
      </c>
      <c r="H918" s="30">
        <v>10</v>
      </c>
      <c r="I918" s="30">
        <v>24</v>
      </c>
      <c r="J918" s="30">
        <v>6</v>
      </c>
      <c r="K918" s="30">
        <v>0</v>
      </c>
      <c r="L918" s="30">
        <v>2</v>
      </c>
      <c r="M918" s="30">
        <v>13</v>
      </c>
      <c r="N918" s="30">
        <v>0</v>
      </c>
      <c r="O918" s="30">
        <v>0</v>
      </c>
      <c r="P918" s="30">
        <v>9</v>
      </c>
      <c r="Q918" s="30">
        <v>21</v>
      </c>
      <c r="AJ918" s="30"/>
    </row>
    <row r="919" spans="2:36" x14ac:dyDescent="0.2">
      <c r="B919" s="30" t="s">
        <v>11003</v>
      </c>
      <c r="C919" s="30">
        <v>2012</v>
      </c>
      <c r="D919" s="30" t="s">
        <v>7122</v>
      </c>
      <c r="E919" s="30" t="s">
        <v>7111</v>
      </c>
      <c r="F919" s="30">
        <v>31</v>
      </c>
      <c r="G919" s="30">
        <v>109</v>
      </c>
      <c r="H919" s="30">
        <v>14</v>
      </c>
      <c r="I919" s="30">
        <v>31</v>
      </c>
      <c r="J919" s="30">
        <v>2</v>
      </c>
      <c r="K919" s="30">
        <v>2</v>
      </c>
      <c r="L919" s="30">
        <v>5</v>
      </c>
      <c r="M919" s="30">
        <v>16</v>
      </c>
      <c r="N919" s="30">
        <v>0</v>
      </c>
      <c r="O919" s="30">
        <v>0</v>
      </c>
      <c r="P919" s="30">
        <v>4</v>
      </c>
      <c r="Q919" s="30">
        <v>17</v>
      </c>
      <c r="AJ919" s="30"/>
    </row>
    <row r="920" spans="2:36" x14ac:dyDescent="0.2">
      <c r="B920" s="30" t="s">
        <v>11004</v>
      </c>
      <c r="C920" s="30">
        <v>2012</v>
      </c>
      <c r="D920" s="30" t="s">
        <v>7127</v>
      </c>
      <c r="E920" s="30" t="s">
        <v>7111</v>
      </c>
      <c r="F920" s="30">
        <v>47</v>
      </c>
      <c r="G920" s="30">
        <v>109</v>
      </c>
      <c r="H920" s="30">
        <v>8</v>
      </c>
      <c r="I920" s="30">
        <v>19</v>
      </c>
      <c r="J920" s="30">
        <v>3</v>
      </c>
      <c r="K920" s="30">
        <v>0</v>
      </c>
      <c r="L920" s="30">
        <v>1</v>
      </c>
      <c r="M920" s="30">
        <v>13</v>
      </c>
      <c r="N920" s="30">
        <v>0</v>
      </c>
      <c r="O920" s="30">
        <v>0</v>
      </c>
      <c r="P920" s="30">
        <v>8</v>
      </c>
      <c r="Q920" s="30">
        <v>27</v>
      </c>
      <c r="AJ920" s="30"/>
    </row>
    <row r="921" spans="2:36" x14ac:dyDescent="0.2">
      <c r="B921" s="30" t="s">
        <v>11005</v>
      </c>
      <c r="C921" s="30">
        <v>2012</v>
      </c>
      <c r="D921" s="30" t="s">
        <v>7137</v>
      </c>
      <c r="E921" s="30" t="s">
        <v>7111</v>
      </c>
      <c r="F921" s="30">
        <v>50</v>
      </c>
      <c r="G921" s="30">
        <v>109</v>
      </c>
      <c r="H921" s="30">
        <v>11</v>
      </c>
      <c r="I921" s="30">
        <v>26</v>
      </c>
      <c r="J921" s="30">
        <v>6</v>
      </c>
      <c r="K921" s="30">
        <v>1</v>
      </c>
      <c r="L921" s="30">
        <v>1</v>
      </c>
      <c r="M921" s="30">
        <v>10</v>
      </c>
      <c r="N921" s="30">
        <v>1</v>
      </c>
      <c r="O921" s="30">
        <v>0</v>
      </c>
      <c r="P921" s="30">
        <v>9</v>
      </c>
      <c r="Q921" s="30">
        <v>22</v>
      </c>
      <c r="AJ921" s="30"/>
    </row>
    <row r="922" spans="2:36" x14ac:dyDescent="0.2">
      <c r="B922" s="30" t="s">
        <v>10591</v>
      </c>
      <c r="C922" s="30">
        <v>2012</v>
      </c>
      <c r="D922" s="30" t="s">
        <v>7125</v>
      </c>
      <c r="E922" s="30" t="s">
        <v>7113</v>
      </c>
      <c r="F922" s="30">
        <v>42</v>
      </c>
      <c r="G922" s="30">
        <v>111</v>
      </c>
      <c r="H922" s="30">
        <v>7</v>
      </c>
      <c r="I922" s="30">
        <v>22</v>
      </c>
      <c r="J922" s="30">
        <v>6</v>
      </c>
      <c r="K922" s="30">
        <v>0</v>
      </c>
      <c r="L922" s="30">
        <v>1</v>
      </c>
      <c r="M922" s="30">
        <v>5</v>
      </c>
      <c r="N922" s="30">
        <v>0</v>
      </c>
      <c r="O922" s="30">
        <v>0</v>
      </c>
      <c r="P922" s="30">
        <v>9</v>
      </c>
      <c r="Q922" s="30">
        <v>26</v>
      </c>
      <c r="AJ922" s="30"/>
    </row>
    <row r="923" spans="2:36" x14ac:dyDescent="0.2">
      <c r="B923" s="30" t="s">
        <v>10953</v>
      </c>
      <c r="C923" s="30">
        <v>2012</v>
      </c>
      <c r="D923" s="30" t="s">
        <v>7119</v>
      </c>
      <c r="E923" s="30" t="s">
        <v>7113</v>
      </c>
      <c r="F923" s="30">
        <v>43</v>
      </c>
      <c r="G923" s="30">
        <v>111</v>
      </c>
      <c r="H923" s="30">
        <v>15</v>
      </c>
      <c r="I923" s="30">
        <v>24</v>
      </c>
      <c r="J923" s="30">
        <v>5</v>
      </c>
      <c r="K923" s="30">
        <v>0</v>
      </c>
      <c r="L923" s="30">
        <v>3</v>
      </c>
      <c r="M923" s="30">
        <v>8</v>
      </c>
      <c r="N923" s="30">
        <v>6</v>
      </c>
      <c r="O923" s="30">
        <v>0</v>
      </c>
      <c r="P923" s="30">
        <v>7</v>
      </c>
      <c r="Q923" s="30">
        <v>40</v>
      </c>
      <c r="AJ923" s="30"/>
    </row>
    <row r="924" spans="2:36" x14ac:dyDescent="0.2">
      <c r="B924" s="30" t="s">
        <v>7039</v>
      </c>
      <c r="C924" s="30">
        <v>2012</v>
      </c>
      <c r="D924" s="30" t="s">
        <v>7094</v>
      </c>
      <c r="E924" s="30" t="s">
        <v>7111</v>
      </c>
      <c r="F924" s="30">
        <v>46</v>
      </c>
      <c r="G924" s="30">
        <v>112</v>
      </c>
      <c r="H924" s="30">
        <v>14</v>
      </c>
      <c r="I924" s="30">
        <v>26</v>
      </c>
      <c r="J924" s="30">
        <v>7</v>
      </c>
      <c r="K924" s="30">
        <v>0</v>
      </c>
      <c r="L924" s="30">
        <v>5</v>
      </c>
      <c r="M924" s="30">
        <v>11</v>
      </c>
      <c r="N924" s="30">
        <v>2</v>
      </c>
      <c r="O924" s="30">
        <v>2</v>
      </c>
      <c r="P924" s="30">
        <v>12</v>
      </c>
      <c r="Q924" s="30">
        <v>34</v>
      </c>
      <c r="AJ924" s="30"/>
    </row>
    <row r="925" spans="2:36" x14ac:dyDescent="0.2">
      <c r="B925" s="30" t="s">
        <v>10882</v>
      </c>
      <c r="C925" s="30">
        <v>2012</v>
      </c>
      <c r="D925" s="30" t="s">
        <v>7128</v>
      </c>
      <c r="E925" s="30" t="s">
        <v>7113</v>
      </c>
      <c r="F925" s="30">
        <v>46</v>
      </c>
      <c r="G925" s="30">
        <v>113</v>
      </c>
      <c r="H925" s="30">
        <v>8</v>
      </c>
      <c r="I925" s="30">
        <v>23</v>
      </c>
      <c r="J925" s="30">
        <v>7</v>
      </c>
      <c r="K925" s="30">
        <v>0</v>
      </c>
      <c r="L925" s="30">
        <v>1</v>
      </c>
      <c r="M925" s="30">
        <v>6</v>
      </c>
      <c r="N925" s="30">
        <v>1</v>
      </c>
      <c r="O925" s="30">
        <v>0</v>
      </c>
      <c r="P925" s="30">
        <v>22</v>
      </c>
      <c r="Q925" s="30">
        <v>32</v>
      </c>
      <c r="AJ925" s="30"/>
    </row>
    <row r="926" spans="2:36" x14ac:dyDescent="0.2">
      <c r="B926" s="30" t="s">
        <v>11006</v>
      </c>
      <c r="C926" s="30">
        <v>2012</v>
      </c>
      <c r="D926" s="30" t="s">
        <v>7094</v>
      </c>
      <c r="E926" s="30" t="s">
        <v>7111</v>
      </c>
      <c r="F926" s="30">
        <v>42</v>
      </c>
      <c r="G926" s="30">
        <v>113</v>
      </c>
      <c r="H926" s="30">
        <v>15</v>
      </c>
      <c r="I926" s="30">
        <v>32</v>
      </c>
      <c r="J926" s="30">
        <v>8</v>
      </c>
      <c r="K926" s="30">
        <v>0</v>
      </c>
      <c r="L926" s="30">
        <v>2</v>
      </c>
      <c r="M926" s="30">
        <v>9</v>
      </c>
      <c r="N926" s="30">
        <v>1</v>
      </c>
      <c r="O926" s="30">
        <v>2</v>
      </c>
      <c r="P926" s="30">
        <v>4</v>
      </c>
      <c r="Q926" s="30">
        <v>17</v>
      </c>
      <c r="AJ926" s="30"/>
    </row>
    <row r="927" spans="2:36" x14ac:dyDescent="0.2">
      <c r="B927" s="30" t="s">
        <v>10728</v>
      </c>
      <c r="C927" s="30">
        <v>2012</v>
      </c>
      <c r="D927" s="30" t="s">
        <v>7120</v>
      </c>
      <c r="E927" s="30" t="s">
        <v>7113</v>
      </c>
      <c r="F927" s="30">
        <v>75</v>
      </c>
      <c r="G927" s="30">
        <v>113</v>
      </c>
      <c r="H927" s="30">
        <v>14</v>
      </c>
      <c r="I927" s="30">
        <v>21</v>
      </c>
      <c r="J927" s="30">
        <v>2</v>
      </c>
      <c r="K927" s="30">
        <v>1</v>
      </c>
      <c r="L927" s="30">
        <v>1</v>
      </c>
      <c r="M927" s="30">
        <v>7</v>
      </c>
      <c r="N927" s="30">
        <v>2</v>
      </c>
      <c r="O927" s="30">
        <v>0</v>
      </c>
      <c r="P927" s="30">
        <v>14</v>
      </c>
      <c r="Q927" s="30">
        <v>22</v>
      </c>
      <c r="AJ927" s="30"/>
    </row>
    <row r="928" spans="2:36" x14ac:dyDescent="0.2">
      <c r="B928" s="30" t="s">
        <v>10988</v>
      </c>
      <c r="C928" s="30">
        <v>2012</v>
      </c>
      <c r="D928" s="30" t="s">
        <v>7116</v>
      </c>
      <c r="E928" s="30" t="s">
        <v>7113</v>
      </c>
      <c r="F928" s="30">
        <v>35</v>
      </c>
      <c r="G928" s="30">
        <v>113</v>
      </c>
      <c r="H928" s="30">
        <v>14</v>
      </c>
      <c r="I928" s="30">
        <v>20</v>
      </c>
      <c r="J928" s="30">
        <v>2</v>
      </c>
      <c r="K928" s="30">
        <v>0</v>
      </c>
      <c r="L928" s="30">
        <v>0</v>
      </c>
      <c r="M928" s="30">
        <v>5</v>
      </c>
      <c r="N928" s="30">
        <v>4</v>
      </c>
      <c r="O928" s="30">
        <v>1</v>
      </c>
      <c r="P928" s="30">
        <v>7</v>
      </c>
      <c r="Q928" s="30">
        <v>39</v>
      </c>
      <c r="AJ928" s="30"/>
    </row>
    <row r="929" spans="2:36" x14ac:dyDescent="0.2">
      <c r="B929" s="30" t="s">
        <v>10924</v>
      </c>
      <c r="C929" s="30">
        <v>2012</v>
      </c>
      <c r="D929" s="30" t="s">
        <v>7141</v>
      </c>
      <c r="E929" s="30" t="s">
        <v>7111</v>
      </c>
      <c r="F929" s="30">
        <v>39</v>
      </c>
      <c r="G929" s="30">
        <v>114</v>
      </c>
      <c r="H929" s="30">
        <v>7</v>
      </c>
      <c r="I929" s="30">
        <v>23</v>
      </c>
      <c r="J929" s="30">
        <v>6</v>
      </c>
      <c r="K929" s="30">
        <v>0</v>
      </c>
      <c r="L929" s="30">
        <v>0</v>
      </c>
      <c r="M929" s="30">
        <v>3</v>
      </c>
      <c r="N929" s="30">
        <v>1</v>
      </c>
      <c r="O929" s="30">
        <v>0</v>
      </c>
      <c r="P929" s="30">
        <v>4</v>
      </c>
      <c r="Q929" s="30">
        <v>49</v>
      </c>
      <c r="AJ929" s="30"/>
    </row>
    <row r="930" spans="2:36" x14ac:dyDescent="0.2">
      <c r="B930" s="30" t="s">
        <v>10650</v>
      </c>
      <c r="C930" s="30">
        <v>2012</v>
      </c>
      <c r="D930" s="30" t="s">
        <v>7129</v>
      </c>
      <c r="E930" s="30" t="s">
        <v>7111</v>
      </c>
      <c r="F930" s="30">
        <v>70</v>
      </c>
      <c r="G930" s="30">
        <v>114</v>
      </c>
      <c r="H930" s="30">
        <v>13</v>
      </c>
      <c r="I930" s="30">
        <v>28</v>
      </c>
      <c r="J930" s="30">
        <v>10</v>
      </c>
      <c r="K930" s="30">
        <v>0</v>
      </c>
      <c r="L930" s="30">
        <v>3</v>
      </c>
      <c r="M930" s="30">
        <v>16</v>
      </c>
      <c r="N930" s="30">
        <v>0</v>
      </c>
      <c r="O930" s="30">
        <v>0</v>
      </c>
      <c r="P930" s="30">
        <v>12</v>
      </c>
      <c r="Q930" s="30">
        <v>42</v>
      </c>
      <c r="AJ930" s="30"/>
    </row>
    <row r="931" spans="2:36" x14ac:dyDescent="0.2">
      <c r="B931" s="30" t="s">
        <v>7049</v>
      </c>
      <c r="C931" s="30">
        <v>2012</v>
      </c>
      <c r="D931" s="30" t="s">
        <v>7129</v>
      </c>
      <c r="E931" s="30" t="s">
        <v>7111</v>
      </c>
      <c r="F931" s="30">
        <v>45</v>
      </c>
      <c r="G931" s="30">
        <v>115</v>
      </c>
      <c r="H931" s="30">
        <v>10</v>
      </c>
      <c r="I931" s="30">
        <v>20</v>
      </c>
      <c r="J931" s="30">
        <v>3</v>
      </c>
      <c r="K931" s="30">
        <v>0</v>
      </c>
      <c r="L931" s="30">
        <v>2</v>
      </c>
      <c r="M931" s="30">
        <v>7</v>
      </c>
      <c r="N931" s="30">
        <v>0</v>
      </c>
      <c r="O931" s="30">
        <v>0</v>
      </c>
      <c r="P931" s="30">
        <v>5</v>
      </c>
      <c r="Q931" s="30">
        <v>21</v>
      </c>
      <c r="AJ931" s="30"/>
    </row>
    <row r="932" spans="2:36" x14ac:dyDescent="0.2">
      <c r="B932" s="30" t="s">
        <v>11007</v>
      </c>
      <c r="C932" s="30">
        <v>2012</v>
      </c>
      <c r="D932" s="30" t="s">
        <v>7132</v>
      </c>
      <c r="E932" s="30" t="s">
        <v>7113</v>
      </c>
      <c r="F932" s="30">
        <v>38</v>
      </c>
      <c r="G932" s="30">
        <v>116</v>
      </c>
      <c r="H932" s="30">
        <v>8</v>
      </c>
      <c r="I932" s="30">
        <v>26</v>
      </c>
      <c r="J932" s="30">
        <v>4</v>
      </c>
      <c r="K932" s="30">
        <v>1</v>
      </c>
      <c r="L932" s="30">
        <v>3</v>
      </c>
      <c r="M932" s="30">
        <v>10</v>
      </c>
      <c r="N932" s="30">
        <v>2</v>
      </c>
      <c r="O932" s="30">
        <v>1</v>
      </c>
      <c r="P932" s="30">
        <v>9</v>
      </c>
      <c r="Q932" s="30">
        <v>49</v>
      </c>
      <c r="AJ932" s="30"/>
    </row>
    <row r="933" spans="2:36" x14ac:dyDescent="0.2">
      <c r="B933" s="30" t="s">
        <v>11008</v>
      </c>
      <c r="C933" s="30">
        <v>2012</v>
      </c>
      <c r="D933" s="30" t="s">
        <v>7141</v>
      </c>
      <c r="E933" s="30" t="s">
        <v>7111</v>
      </c>
      <c r="F933" s="30">
        <v>52</v>
      </c>
      <c r="G933" s="30">
        <v>116</v>
      </c>
      <c r="H933" s="30">
        <v>13</v>
      </c>
      <c r="I933" s="30">
        <v>25</v>
      </c>
      <c r="J933" s="30">
        <v>6</v>
      </c>
      <c r="K933" s="30">
        <v>2</v>
      </c>
      <c r="L933" s="30">
        <v>3</v>
      </c>
      <c r="M933" s="30">
        <v>12</v>
      </c>
      <c r="N933" s="30">
        <v>1</v>
      </c>
      <c r="O933" s="30">
        <v>1</v>
      </c>
      <c r="P933" s="30">
        <v>9</v>
      </c>
      <c r="Q933" s="30">
        <v>35</v>
      </c>
      <c r="AJ933" s="30"/>
    </row>
    <row r="934" spans="2:36" x14ac:dyDescent="0.2">
      <c r="B934" s="30" t="s">
        <v>11009</v>
      </c>
      <c r="C934" s="30">
        <v>2012</v>
      </c>
      <c r="D934" s="30" t="s">
        <v>7131</v>
      </c>
      <c r="E934" s="30" t="s">
        <v>7111</v>
      </c>
      <c r="F934" s="30">
        <v>55</v>
      </c>
      <c r="G934" s="30">
        <v>116</v>
      </c>
      <c r="H934" s="30">
        <v>9</v>
      </c>
      <c r="I934" s="30">
        <v>24</v>
      </c>
      <c r="J934" s="30">
        <v>5</v>
      </c>
      <c r="K934" s="30">
        <v>0</v>
      </c>
      <c r="L934" s="30">
        <v>1</v>
      </c>
      <c r="M934" s="30">
        <v>6</v>
      </c>
      <c r="N934" s="30">
        <v>1</v>
      </c>
      <c r="O934" s="30">
        <v>0</v>
      </c>
      <c r="P934" s="30">
        <v>17</v>
      </c>
      <c r="Q934" s="30">
        <v>35</v>
      </c>
      <c r="AJ934" s="30"/>
    </row>
    <row r="935" spans="2:36" x14ac:dyDescent="0.2">
      <c r="B935" s="30" t="s">
        <v>10891</v>
      </c>
      <c r="C935" s="30">
        <v>2012</v>
      </c>
      <c r="D935" s="30" t="s">
        <v>7130</v>
      </c>
      <c r="E935" s="30" t="s">
        <v>7111</v>
      </c>
      <c r="F935" s="30">
        <v>50</v>
      </c>
      <c r="G935" s="30">
        <v>116</v>
      </c>
      <c r="H935" s="30">
        <v>18</v>
      </c>
      <c r="I935" s="30">
        <v>28</v>
      </c>
      <c r="J935" s="30">
        <v>6</v>
      </c>
      <c r="K935" s="30">
        <v>0</v>
      </c>
      <c r="L935" s="30">
        <v>4</v>
      </c>
      <c r="M935" s="30">
        <v>13</v>
      </c>
      <c r="N935" s="30">
        <v>0</v>
      </c>
      <c r="O935" s="30">
        <v>0</v>
      </c>
      <c r="P935" s="30">
        <v>13</v>
      </c>
      <c r="Q935" s="30">
        <v>20</v>
      </c>
      <c r="AJ935" s="30"/>
    </row>
    <row r="936" spans="2:36" x14ac:dyDescent="0.2">
      <c r="B936" s="30" t="s">
        <v>10899</v>
      </c>
      <c r="C936" s="30">
        <v>2012</v>
      </c>
      <c r="D936" s="30" t="s">
        <v>7115</v>
      </c>
      <c r="E936" s="30" t="s">
        <v>7113</v>
      </c>
      <c r="F936" s="30">
        <v>31</v>
      </c>
      <c r="G936" s="30">
        <v>117</v>
      </c>
      <c r="H936" s="30">
        <v>23</v>
      </c>
      <c r="I936" s="30">
        <v>33</v>
      </c>
      <c r="J936" s="30">
        <v>10</v>
      </c>
      <c r="K936" s="30">
        <v>2</v>
      </c>
      <c r="L936" s="30">
        <v>3</v>
      </c>
      <c r="M936" s="30">
        <v>19</v>
      </c>
      <c r="N936" s="30">
        <v>5</v>
      </c>
      <c r="O936" s="30">
        <v>0</v>
      </c>
      <c r="P936" s="30">
        <v>3</v>
      </c>
      <c r="Q936" s="30">
        <v>22</v>
      </c>
      <c r="AJ936" s="30"/>
    </row>
    <row r="937" spans="2:36" x14ac:dyDescent="0.2">
      <c r="B937" s="30" t="s">
        <v>11010</v>
      </c>
      <c r="C937" s="30">
        <v>2012</v>
      </c>
      <c r="D937" s="30" t="s">
        <v>7122</v>
      </c>
      <c r="E937" s="30" t="s">
        <v>7111</v>
      </c>
      <c r="F937" s="30">
        <v>41</v>
      </c>
      <c r="G937" s="30">
        <v>118</v>
      </c>
      <c r="H937" s="30">
        <v>12</v>
      </c>
      <c r="I937" s="30">
        <v>28</v>
      </c>
      <c r="J937" s="30">
        <v>7</v>
      </c>
      <c r="K937" s="30">
        <v>1</v>
      </c>
      <c r="L937" s="30">
        <v>6</v>
      </c>
      <c r="M937" s="30">
        <v>14</v>
      </c>
      <c r="N937" s="30">
        <v>0</v>
      </c>
      <c r="O937" s="30">
        <v>1</v>
      </c>
      <c r="P937" s="30">
        <v>6</v>
      </c>
      <c r="Q937" s="30">
        <v>34</v>
      </c>
      <c r="AJ937" s="30"/>
    </row>
    <row r="938" spans="2:36" x14ac:dyDescent="0.2">
      <c r="B938" s="30" t="s">
        <v>11011</v>
      </c>
      <c r="C938" s="30">
        <v>2012</v>
      </c>
      <c r="D938" s="30" t="s">
        <v>7117</v>
      </c>
      <c r="E938" s="30" t="s">
        <v>7111</v>
      </c>
      <c r="F938" s="30">
        <v>44</v>
      </c>
      <c r="G938" s="30">
        <v>120</v>
      </c>
      <c r="H938" s="30">
        <v>14</v>
      </c>
      <c r="I938" s="30">
        <v>21</v>
      </c>
      <c r="J938" s="30">
        <v>6</v>
      </c>
      <c r="K938" s="30">
        <v>1</v>
      </c>
      <c r="L938" s="30">
        <v>4</v>
      </c>
      <c r="M938" s="30">
        <v>9</v>
      </c>
      <c r="N938" s="30">
        <v>0</v>
      </c>
      <c r="O938" s="30">
        <v>3</v>
      </c>
      <c r="P938" s="30">
        <v>22</v>
      </c>
      <c r="Q938" s="30">
        <v>59</v>
      </c>
      <c r="AJ938" s="30"/>
    </row>
    <row r="939" spans="2:36" x14ac:dyDescent="0.2">
      <c r="B939" s="30" t="s">
        <v>10864</v>
      </c>
      <c r="C939" s="30">
        <v>2012</v>
      </c>
      <c r="D939" s="30" t="s">
        <v>7131</v>
      </c>
      <c r="E939" s="30" t="s">
        <v>7111</v>
      </c>
      <c r="F939" s="30">
        <v>35</v>
      </c>
      <c r="G939" s="30">
        <v>123</v>
      </c>
      <c r="H939" s="30">
        <v>11</v>
      </c>
      <c r="I939" s="30">
        <v>26</v>
      </c>
      <c r="J939" s="30">
        <v>0</v>
      </c>
      <c r="K939" s="30">
        <v>5</v>
      </c>
      <c r="L939" s="30">
        <v>1</v>
      </c>
      <c r="M939" s="30">
        <v>11</v>
      </c>
      <c r="N939" s="30">
        <v>3</v>
      </c>
      <c r="O939" s="30">
        <v>2</v>
      </c>
      <c r="P939" s="30">
        <v>8</v>
      </c>
      <c r="Q939" s="30">
        <v>27</v>
      </c>
      <c r="AJ939" s="30"/>
    </row>
    <row r="940" spans="2:36" x14ac:dyDescent="0.2">
      <c r="B940" s="30" t="s">
        <v>10687</v>
      </c>
      <c r="C940" s="30">
        <v>2012</v>
      </c>
      <c r="D940" s="30" t="s">
        <v>7138</v>
      </c>
      <c r="E940" s="30" t="s">
        <v>7113</v>
      </c>
      <c r="F940" s="30">
        <v>47</v>
      </c>
      <c r="G940" s="30">
        <v>123</v>
      </c>
      <c r="H940" s="30">
        <v>11</v>
      </c>
      <c r="I940" s="30">
        <v>28</v>
      </c>
      <c r="J940" s="30">
        <v>2</v>
      </c>
      <c r="K940" s="30">
        <v>1</v>
      </c>
      <c r="L940" s="30">
        <v>1</v>
      </c>
      <c r="M940" s="30">
        <v>8</v>
      </c>
      <c r="N940" s="30">
        <v>1</v>
      </c>
      <c r="O940" s="30">
        <v>2</v>
      </c>
      <c r="P940" s="30">
        <v>10</v>
      </c>
      <c r="Q940" s="30">
        <v>17</v>
      </c>
      <c r="AJ940" s="30"/>
    </row>
    <row r="941" spans="2:36" x14ac:dyDescent="0.2">
      <c r="B941" s="30" t="s">
        <v>10985</v>
      </c>
      <c r="C941" s="30">
        <v>2012</v>
      </c>
      <c r="D941" s="30" t="s">
        <v>7132</v>
      </c>
      <c r="E941" s="30" t="s">
        <v>7113</v>
      </c>
      <c r="F941" s="30">
        <v>40</v>
      </c>
      <c r="G941" s="30">
        <v>123</v>
      </c>
      <c r="H941" s="30">
        <v>10</v>
      </c>
      <c r="I941" s="30">
        <v>27</v>
      </c>
      <c r="J941" s="30">
        <v>5</v>
      </c>
      <c r="K941" s="30">
        <v>2</v>
      </c>
      <c r="L941" s="30">
        <v>6</v>
      </c>
      <c r="M941" s="30">
        <v>14</v>
      </c>
      <c r="N941" s="30">
        <v>1</v>
      </c>
      <c r="O941" s="30">
        <v>0</v>
      </c>
      <c r="P941" s="30">
        <v>6</v>
      </c>
      <c r="Q941" s="30">
        <v>47</v>
      </c>
      <c r="AJ941" s="30"/>
    </row>
    <row r="942" spans="2:36" x14ac:dyDescent="0.2">
      <c r="B942" s="30" t="s">
        <v>10771</v>
      </c>
      <c r="C942" s="30">
        <v>2012</v>
      </c>
      <c r="D942" s="30" t="s">
        <v>7119</v>
      </c>
      <c r="E942" s="30" t="s">
        <v>7113</v>
      </c>
      <c r="F942" s="30">
        <v>43</v>
      </c>
      <c r="G942" s="30">
        <v>124</v>
      </c>
      <c r="H942" s="30">
        <v>18</v>
      </c>
      <c r="I942" s="30">
        <v>25</v>
      </c>
      <c r="J942" s="30">
        <v>2</v>
      </c>
      <c r="K942" s="30">
        <v>1</v>
      </c>
      <c r="L942" s="30">
        <v>2</v>
      </c>
      <c r="M942" s="30">
        <v>11</v>
      </c>
      <c r="N942" s="30">
        <v>4</v>
      </c>
      <c r="O942" s="30">
        <v>0</v>
      </c>
      <c r="P942" s="30">
        <v>5</v>
      </c>
      <c r="Q942" s="30">
        <v>40</v>
      </c>
      <c r="AJ942" s="30"/>
    </row>
    <row r="943" spans="2:36" x14ac:dyDescent="0.2">
      <c r="B943" s="30" t="s">
        <v>10739</v>
      </c>
      <c r="C943" s="30">
        <v>2012</v>
      </c>
      <c r="D943" s="30" t="s">
        <v>7115</v>
      </c>
      <c r="E943" s="30" t="s">
        <v>7113</v>
      </c>
      <c r="F943" s="30">
        <v>65</v>
      </c>
      <c r="G943" s="30">
        <v>125</v>
      </c>
      <c r="H943" s="30">
        <v>14</v>
      </c>
      <c r="I943" s="30">
        <v>25</v>
      </c>
      <c r="J943" s="30">
        <v>6</v>
      </c>
      <c r="K943" s="30">
        <v>0</v>
      </c>
      <c r="L943" s="30">
        <v>1</v>
      </c>
      <c r="M943" s="30">
        <v>10</v>
      </c>
      <c r="N943" s="30">
        <v>5</v>
      </c>
      <c r="O943" s="30">
        <v>0</v>
      </c>
      <c r="P943" s="30">
        <v>19</v>
      </c>
      <c r="Q943" s="30">
        <v>33</v>
      </c>
      <c r="AJ943" s="30"/>
    </row>
    <row r="944" spans="2:36" x14ac:dyDescent="0.2">
      <c r="B944" s="30" t="s">
        <v>11012</v>
      </c>
      <c r="C944" s="30">
        <v>2012</v>
      </c>
      <c r="D944" s="30" t="s">
        <v>7134</v>
      </c>
      <c r="E944" s="30" t="s">
        <v>7111</v>
      </c>
      <c r="F944" s="30">
        <v>51</v>
      </c>
      <c r="G944" s="30">
        <v>126</v>
      </c>
      <c r="H944" s="30">
        <v>11</v>
      </c>
      <c r="I944" s="30">
        <v>32</v>
      </c>
      <c r="J944" s="30">
        <v>9</v>
      </c>
      <c r="K944" s="30">
        <v>1</v>
      </c>
      <c r="L944" s="30">
        <v>1</v>
      </c>
      <c r="M944" s="30">
        <v>11</v>
      </c>
      <c r="N944" s="30">
        <v>0</v>
      </c>
      <c r="O944" s="30">
        <v>1</v>
      </c>
      <c r="P944" s="30">
        <v>3</v>
      </c>
      <c r="Q944" s="30">
        <v>19</v>
      </c>
      <c r="AJ944" s="30"/>
    </row>
    <row r="945" spans="2:36" x14ac:dyDescent="0.2">
      <c r="B945" s="30" t="s">
        <v>10497</v>
      </c>
      <c r="C945" s="30">
        <v>2012</v>
      </c>
      <c r="D945" s="30" t="s">
        <v>7122</v>
      </c>
      <c r="E945" s="30" t="s">
        <v>7111</v>
      </c>
      <c r="F945" s="30">
        <v>39</v>
      </c>
      <c r="G945" s="30">
        <v>126</v>
      </c>
      <c r="H945" s="30">
        <v>18</v>
      </c>
      <c r="I945" s="30">
        <v>31</v>
      </c>
      <c r="J945" s="30">
        <v>6</v>
      </c>
      <c r="K945" s="30">
        <v>0</v>
      </c>
      <c r="L945" s="30">
        <v>7</v>
      </c>
      <c r="M945" s="30">
        <v>11</v>
      </c>
      <c r="N945" s="30">
        <v>3</v>
      </c>
      <c r="O945" s="30">
        <v>2</v>
      </c>
      <c r="P945" s="30">
        <v>6</v>
      </c>
      <c r="Q945" s="30">
        <v>39</v>
      </c>
      <c r="AJ945" s="30"/>
    </row>
    <row r="946" spans="2:36" x14ac:dyDescent="0.2">
      <c r="B946" s="30" t="s">
        <v>11013</v>
      </c>
      <c r="C946" s="30">
        <v>2012</v>
      </c>
      <c r="D946" s="30" t="s">
        <v>7136</v>
      </c>
      <c r="E946" s="30" t="s">
        <v>7113</v>
      </c>
      <c r="F946" s="30">
        <v>41</v>
      </c>
      <c r="G946" s="30">
        <v>126</v>
      </c>
      <c r="H946" s="30">
        <v>10</v>
      </c>
      <c r="I946" s="30">
        <v>32</v>
      </c>
      <c r="J946" s="30">
        <v>8</v>
      </c>
      <c r="K946" s="30">
        <v>0</v>
      </c>
      <c r="L946" s="30">
        <v>2</v>
      </c>
      <c r="M946" s="30">
        <v>15</v>
      </c>
      <c r="N946" s="30">
        <v>0</v>
      </c>
      <c r="O946" s="30">
        <v>0</v>
      </c>
      <c r="P946" s="30">
        <v>4</v>
      </c>
      <c r="Q946" s="30">
        <v>32</v>
      </c>
      <c r="AJ946" s="30"/>
    </row>
    <row r="947" spans="2:36" x14ac:dyDescent="0.2">
      <c r="B947" s="30" t="s">
        <v>10774</v>
      </c>
      <c r="C947" s="30">
        <v>2012</v>
      </c>
      <c r="D947" s="30" t="s">
        <v>7125</v>
      </c>
      <c r="E947" s="30" t="s">
        <v>7113</v>
      </c>
      <c r="F947" s="30">
        <v>34</v>
      </c>
      <c r="G947" s="30">
        <v>126</v>
      </c>
      <c r="H947" s="30">
        <v>13</v>
      </c>
      <c r="I947" s="30">
        <v>25</v>
      </c>
      <c r="J947" s="30">
        <v>6</v>
      </c>
      <c r="K947" s="30">
        <v>1</v>
      </c>
      <c r="L947" s="30">
        <v>2</v>
      </c>
      <c r="M947" s="30">
        <v>17</v>
      </c>
      <c r="N947" s="30">
        <v>0</v>
      </c>
      <c r="O947" s="30">
        <v>1</v>
      </c>
      <c r="P947" s="30">
        <v>3</v>
      </c>
      <c r="Q947" s="30">
        <v>32</v>
      </c>
      <c r="AJ947" s="30"/>
    </row>
    <row r="948" spans="2:36" x14ac:dyDescent="0.2">
      <c r="B948" s="30" t="s">
        <v>10681</v>
      </c>
      <c r="C948" s="30">
        <v>2012</v>
      </c>
      <c r="D948" s="30" t="s">
        <v>7128</v>
      </c>
      <c r="E948" s="30" t="s">
        <v>7113</v>
      </c>
      <c r="F948" s="30">
        <v>39</v>
      </c>
      <c r="G948" s="30">
        <v>128</v>
      </c>
      <c r="H948" s="30">
        <v>13</v>
      </c>
      <c r="I948" s="30">
        <v>30</v>
      </c>
      <c r="J948" s="30">
        <v>9</v>
      </c>
      <c r="K948" s="30">
        <v>0</v>
      </c>
      <c r="L948" s="30">
        <v>4</v>
      </c>
      <c r="M948" s="30">
        <v>14</v>
      </c>
      <c r="N948" s="30">
        <v>1</v>
      </c>
      <c r="O948" s="30">
        <v>0</v>
      </c>
      <c r="P948" s="30">
        <v>10</v>
      </c>
      <c r="Q948" s="30">
        <v>28</v>
      </c>
      <c r="AJ948" s="30"/>
    </row>
    <row r="949" spans="2:36" x14ac:dyDescent="0.2">
      <c r="B949" s="30" t="s">
        <v>10773</v>
      </c>
      <c r="C949" s="30">
        <v>2012</v>
      </c>
      <c r="D949" s="30" t="s">
        <v>7130</v>
      </c>
      <c r="E949" s="30" t="s">
        <v>7111</v>
      </c>
      <c r="F949" s="30">
        <v>50</v>
      </c>
      <c r="G949" s="30">
        <v>128</v>
      </c>
      <c r="H949" s="30">
        <v>17</v>
      </c>
      <c r="I949" s="30">
        <v>32</v>
      </c>
      <c r="J949" s="30">
        <v>5</v>
      </c>
      <c r="K949" s="30">
        <v>1</v>
      </c>
      <c r="L949" s="30">
        <v>1</v>
      </c>
      <c r="M949" s="30">
        <v>9</v>
      </c>
      <c r="N949" s="30">
        <v>2</v>
      </c>
      <c r="O949" s="30">
        <v>0</v>
      </c>
      <c r="P949" s="30">
        <v>14</v>
      </c>
      <c r="Q949" s="30">
        <v>34</v>
      </c>
      <c r="AJ949" s="30"/>
    </row>
    <row r="950" spans="2:36" x14ac:dyDescent="0.2">
      <c r="B950" s="30" t="s">
        <v>11014</v>
      </c>
      <c r="C950" s="30">
        <v>2012</v>
      </c>
      <c r="D950" s="30" t="s">
        <v>7141</v>
      </c>
      <c r="E950" s="30" t="s">
        <v>7111</v>
      </c>
      <c r="F950" s="30">
        <v>45</v>
      </c>
      <c r="G950" s="30">
        <v>132</v>
      </c>
      <c r="H950" s="30">
        <v>16</v>
      </c>
      <c r="I950" s="30">
        <v>28</v>
      </c>
      <c r="J950" s="30">
        <v>2</v>
      </c>
      <c r="K950" s="30">
        <v>3</v>
      </c>
      <c r="L950" s="30">
        <v>3</v>
      </c>
      <c r="M950" s="30">
        <v>11</v>
      </c>
      <c r="N950" s="30">
        <v>5</v>
      </c>
      <c r="O950" s="30">
        <v>2</v>
      </c>
      <c r="P950" s="30">
        <v>12</v>
      </c>
      <c r="Q950" s="30">
        <v>37</v>
      </c>
      <c r="AJ950" s="30"/>
    </row>
    <row r="951" spans="2:36" x14ac:dyDescent="0.2">
      <c r="B951" s="30" t="s">
        <v>10758</v>
      </c>
      <c r="C951" s="30">
        <v>2012</v>
      </c>
      <c r="D951" s="30" t="s">
        <v>7112</v>
      </c>
      <c r="E951" s="30" t="s">
        <v>7111</v>
      </c>
      <c r="F951" s="30">
        <v>91</v>
      </c>
      <c r="G951" s="30">
        <v>132</v>
      </c>
      <c r="H951" s="30">
        <v>9</v>
      </c>
      <c r="I951" s="30">
        <v>26</v>
      </c>
      <c r="J951" s="30">
        <v>7</v>
      </c>
      <c r="K951" s="30">
        <v>1</v>
      </c>
      <c r="L951" s="30">
        <v>2</v>
      </c>
      <c r="M951" s="30">
        <v>13</v>
      </c>
      <c r="N951" s="30">
        <v>0</v>
      </c>
      <c r="O951" s="30">
        <v>0</v>
      </c>
      <c r="P951" s="30">
        <v>14</v>
      </c>
      <c r="Q951" s="30">
        <v>41</v>
      </c>
      <c r="AJ951" s="30"/>
    </row>
    <row r="952" spans="2:36" x14ac:dyDescent="0.2">
      <c r="B952" s="30" t="s">
        <v>10705</v>
      </c>
      <c r="C952" s="30">
        <v>2012</v>
      </c>
      <c r="D952" s="30" t="s">
        <v>7117</v>
      </c>
      <c r="E952" s="30" t="s">
        <v>7111</v>
      </c>
      <c r="F952" s="30">
        <v>54</v>
      </c>
      <c r="G952" s="30">
        <v>134</v>
      </c>
      <c r="H952" s="30">
        <v>16</v>
      </c>
      <c r="I952" s="30">
        <v>36</v>
      </c>
      <c r="J952" s="30">
        <v>10</v>
      </c>
      <c r="K952" s="30">
        <v>1</v>
      </c>
      <c r="L952" s="30">
        <v>4</v>
      </c>
      <c r="M952" s="30">
        <v>20</v>
      </c>
      <c r="N952" s="30">
        <v>4</v>
      </c>
      <c r="O952" s="30">
        <v>1</v>
      </c>
      <c r="P952" s="30">
        <v>8</v>
      </c>
      <c r="Q952" s="30">
        <v>28</v>
      </c>
      <c r="AJ952" s="30"/>
    </row>
    <row r="953" spans="2:36" x14ac:dyDescent="0.2">
      <c r="B953" s="30" t="s">
        <v>10887</v>
      </c>
      <c r="C953" s="30">
        <v>2012</v>
      </c>
      <c r="D953" s="30" t="s">
        <v>7137</v>
      </c>
      <c r="E953" s="30" t="s">
        <v>7111</v>
      </c>
      <c r="F953" s="30">
        <v>40</v>
      </c>
      <c r="G953" s="30">
        <v>135</v>
      </c>
      <c r="H953" s="30">
        <v>17</v>
      </c>
      <c r="I953" s="30">
        <v>26</v>
      </c>
      <c r="J953" s="30">
        <v>8</v>
      </c>
      <c r="K953" s="30">
        <v>1</v>
      </c>
      <c r="L953" s="30">
        <v>2</v>
      </c>
      <c r="M953" s="30">
        <v>12</v>
      </c>
      <c r="N953" s="30">
        <v>0</v>
      </c>
      <c r="O953" s="30">
        <v>1</v>
      </c>
      <c r="P953" s="30">
        <v>19</v>
      </c>
      <c r="Q953" s="30">
        <v>35</v>
      </c>
      <c r="AJ953" s="30"/>
    </row>
    <row r="954" spans="2:36" x14ac:dyDescent="0.2">
      <c r="B954" s="30" t="s">
        <v>10927</v>
      </c>
      <c r="C954" s="30">
        <v>2012</v>
      </c>
      <c r="D954" s="30" t="s">
        <v>7133</v>
      </c>
      <c r="E954" s="30" t="s">
        <v>7111</v>
      </c>
      <c r="F954" s="30">
        <v>60</v>
      </c>
      <c r="G954" s="30">
        <v>136</v>
      </c>
      <c r="H954" s="30">
        <v>15</v>
      </c>
      <c r="I954" s="30">
        <v>29</v>
      </c>
      <c r="J954" s="30">
        <v>1</v>
      </c>
      <c r="K954" s="30">
        <v>0</v>
      </c>
      <c r="L954" s="30">
        <v>0</v>
      </c>
      <c r="M954" s="30">
        <v>7</v>
      </c>
      <c r="N954" s="30">
        <v>5</v>
      </c>
      <c r="O954" s="30">
        <v>3</v>
      </c>
      <c r="P954" s="30">
        <v>10</v>
      </c>
      <c r="Q954" s="30">
        <v>25</v>
      </c>
      <c r="AJ954" s="30"/>
    </row>
    <row r="955" spans="2:36" x14ac:dyDescent="0.2">
      <c r="B955" s="30" t="s">
        <v>10917</v>
      </c>
      <c r="C955" s="30">
        <v>2012</v>
      </c>
      <c r="D955" s="30" t="s">
        <v>7116</v>
      </c>
      <c r="E955" s="30" t="s">
        <v>7113</v>
      </c>
      <c r="F955" s="30">
        <v>52</v>
      </c>
      <c r="G955" s="30">
        <v>136</v>
      </c>
      <c r="H955" s="30">
        <v>19</v>
      </c>
      <c r="I955" s="30">
        <v>29</v>
      </c>
      <c r="J955" s="30">
        <v>6</v>
      </c>
      <c r="K955" s="30">
        <v>0</v>
      </c>
      <c r="L955" s="30">
        <v>7</v>
      </c>
      <c r="M955" s="30">
        <v>13</v>
      </c>
      <c r="N955" s="30">
        <v>2</v>
      </c>
      <c r="O955" s="30">
        <v>1</v>
      </c>
      <c r="P955" s="30">
        <v>12</v>
      </c>
      <c r="Q955" s="30">
        <v>56</v>
      </c>
      <c r="AJ955" s="30"/>
    </row>
    <row r="956" spans="2:36" x14ac:dyDescent="0.2">
      <c r="B956" s="30" t="s">
        <v>11015</v>
      </c>
      <c r="C956" s="30">
        <v>2012</v>
      </c>
      <c r="D956" s="30" t="s">
        <v>7125</v>
      </c>
      <c r="E956" s="30" t="s">
        <v>7113</v>
      </c>
      <c r="F956" s="30">
        <v>43</v>
      </c>
      <c r="G956" s="30">
        <v>137</v>
      </c>
      <c r="H956" s="30">
        <v>16</v>
      </c>
      <c r="I956" s="30">
        <v>30</v>
      </c>
      <c r="J956" s="30">
        <v>5</v>
      </c>
      <c r="K956" s="30">
        <v>2</v>
      </c>
      <c r="L956" s="30">
        <v>1</v>
      </c>
      <c r="M956" s="30">
        <v>10</v>
      </c>
      <c r="N956" s="30">
        <v>3</v>
      </c>
      <c r="O956" s="30">
        <v>1</v>
      </c>
      <c r="P956" s="30">
        <v>10</v>
      </c>
      <c r="Q956" s="30">
        <v>30</v>
      </c>
      <c r="AJ956" s="30"/>
    </row>
    <row r="957" spans="2:36" x14ac:dyDescent="0.2">
      <c r="B957" s="30" t="s">
        <v>10864</v>
      </c>
      <c r="C957" s="30">
        <v>2012</v>
      </c>
      <c r="D957" s="30" t="s">
        <v>7116</v>
      </c>
      <c r="E957" s="30" t="s">
        <v>7113</v>
      </c>
      <c r="F957" s="30">
        <v>51</v>
      </c>
      <c r="G957" s="30">
        <v>137</v>
      </c>
      <c r="H957" s="30">
        <v>10</v>
      </c>
      <c r="I957" s="30">
        <v>27</v>
      </c>
      <c r="J957" s="30">
        <v>3</v>
      </c>
      <c r="K957" s="30">
        <v>3</v>
      </c>
      <c r="L957" s="30">
        <v>2</v>
      </c>
      <c r="M957" s="30">
        <v>17</v>
      </c>
      <c r="N957" s="30">
        <v>3</v>
      </c>
      <c r="O957" s="30">
        <v>1</v>
      </c>
      <c r="P957" s="30">
        <v>12</v>
      </c>
      <c r="Q957" s="30">
        <v>24</v>
      </c>
      <c r="AJ957" s="30"/>
    </row>
    <row r="958" spans="2:36" x14ac:dyDescent="0.2">
      <c r="B958" s="30" t="s">
        <v>10746</v>
      </c>
      <c r="C958" s="30">
        <v>2012</v>
      </c>
      <c r="D958" s="30" t="s">
        <v>7123</v>
      </c>
      <c r="E958" s="30" t="s">
        <v>7113</v>
      </c>
      <c r="F958" s="30">
        <v>43</v>
      </c>
      <c r="G958" s="30">
        <v>138</v>
      </c>
      <c r="H958" s="30">
        <v>7</v>
      </c>
      <c r="I958" s="30">
        <v>32</v>
      </c>
      <c r="J958" s="30">
        <v>12</v>
      </c>
      <c r="K958" s="30">
        <v>0</v>
      </c>
      <c r="L958" s="30">
        <v>1</v>
      </c>
      <c r="M958" s="30">
        <v>19</v>
      </c>
      <c r="N958" s="30">
        <v>0</v>
      </c>
      <c r="O958" s="30">
        <v>1</v>
      </c>
      <c r="P958" s="30">
        <v>4</v>
      </c>
      <c r="Q958" s="30">
        <v>28</v>
      </c>
      <c r="AJ958" s="30"/>
    </row>
    <row r="959" spans="2:36" x14ac:dyDescent="0.2">
      <c r="B959" s="30" t="s">
        <v>11016</v>
      </c>
      <c r="C959" s="30">
        <v>2012</v>
      </c>
      <c r="D959" s="30" t="s">
        <v>7136</v>
      </c>
      <c r="E959" s="30" t="s">
        <v>7113</v>
      </c>
      <c r="F959" s="30">
        <v>45</v>
      </c>
      <c r="G959" s="30">
        <v>140</v>
      </c>
      <c r="H959" s="30">
        <v>16</v>
      </c>
      <c r="I959" s="30">
        <v>42</v>
      </c>
      <c r="J959" s="30">
        <v>11</v>
      </c>
      <c r="K959" s="30">
        <v>0</v>
      </c>
      <c r="L959" s="30">
        <v>4</v>
      </c>
      <c r="M959" s="30">
        <v>11</v>
      </c>
      <c r="N959" s="30">
        <v>0</v>
      </c>
      <c r="O959" s="30">
        <v>1</v>
      </c>
      <c r="P959" s="30">
        <v>4</v>
      </c>
      <c r="Q959" s="30">
        <v>22</v>
      </c>
      <c r="AJ959" s="30"/>
    </row>
    <row r="960" spans="2:36" x14ac:dyDescent="0.2">
      <c r="B960" s="30" t="s">
        <v>10630</v>
      </c>
      <c r="C960" s="30">
        <v>2012</v>
      </c>
      <c r="D960" s="30" t="s">
        <v>7115</v>
      </c>
      <c r="E960" s="30" t="s">
        <v>7113</v>
      </c>
      <c r="F960" s="30">
        <v>48</v>
      </c>
      <c r="G960" s="30">
        <v>140</v>
      </c>
      <c r="H960" s="30">
        <v>16</v>
      </c>
      <c r="I960" s="30">
        <v>35</v>
      </c>
      <c r="J960" s="30">
        <v>12</v>
      </c>
      <c r="K960" s="30">
        <v>2</v>
      </c>
      <c r="L960" s="30">
        <v>5</v>
      </c>
      <c r="M960" s="30">
        <v>17</v>
      </c>
      <c r="N960" s="30">
        <v>1</v>
      </c>
      <c r="O960" s="30">
        <v>0</v>
      </c>
      <c r="P960" s="30">
        <v>11</v>
      </c>
      <c r="Q960" s="30">
        <v>62</v>
      </c>
      <c r="AJ960" s="30"/>
    </row>
    <row r="961" spans="2:36" x14ac:dyDescent="0.2">
      <c r="B961" s="30" t="s">
        <v>11017</v>
      </c>
      <c r="C961" s="30">
        <v>2012</v>
      </c>
      <c r="D961" s="30" t="s">
        <v>7129</v>
      </c>
      <c r="E961" s="30" t="s">
        <v>7111</v>
      </c>
      <c r="F961" s="30">
        <v>50</v>
      </c>
      <c r="G961" s="30">
        <v>141</v>
      </c>
      <c r="H961" s="30">
        <v>14</v>
      </c>
      <c r="I961" s="30">
        <v>35</v>
      </c>
      <c r="J961" s="30">
        <v>9</v>
      </c>
      <c r="K961" s="30">
        <v>0</v>
      </c>
      <c r="L961" s="30">
        <v>9</v>
      </c>
      <c r="M961" s="30">
        <v>26</v>
      </c>
      <c r="N961" s="30">
        <v>0</v>
      </c>
      <c r="O961" s="30">
        <v>0</v>
      </c>
      <c r="P961" s="30">
        <v>11</v>
      </c>
      <c r="Q961" s="30">
        <v>34</v>
      </c>
      <c r="AJ961" s="30"/>
    </row>
    <row r="962" spans="2:36" x14ac:dyDescent="0.2">
      <c r="B962" s="30" t="s">
        <v>10941</v>
      </c>
      <c r="C962" s="30">
        <v>2012</v>
      </c>
      <c r="D962" s="30" t="s">
        <v>7126</v>
      </c>
      <c r="E962" s="30" t="s">
        <v>7113</v>
      </c>
      <c r="F962" s="30">
        <v>55</v>
      </c>
      <c r="G962" s="30">
        <v>141</v>
      </c>
      <c r="H962" s="30">
        <v>15</v>
      </c>
      <c r="I962" s="30">
        <v>34</v>
      </c>
      <c r="J962" s="30">
        <v>8</v>
      </c>
      <c r="K962" s="30">
        <v>0</v>
      </c>
      <c r="L962" s="30">
        <v>1</v>
      </c>
      <c r="M962" s="30">
        <v>13</v>
      </c>
      <c r="N962" s="30">
        <v>2</v>
      </c>
      <c r="O962" s="30">
        <v>0</v>
      </c>
      <c r="P962" s="30">
        <v>10</v>
      </c>
      <c r="Q962" s="30">
        <v>21</v>
      </c>
      <c r="AJ962" s="30"/>
    </row>
    <row r="963" spans="2:36" x14ac:dyDescent="0.2">
      <c r="B963" s="30" t="s">
        <v>10964</v>
      </c>
      <c r="C963" s="30">
        <v>2012</v>
      </c>
      <c r="D963" s="30" t="s">
        <v>7119</v>
      </c>
      <c r="E963" s="30" t="s">
        <v>7113</v>
      </c>
      <c r="F963" s="30">
        <v>43</v>
      </c>
      <c r="G963" s="30">
        <v>142</v>
      </c>
      <c r="H963" s="30">
        <v>16</v>
      </c>
      <c r="I963" s="30">
        <v>38</v>
      </c>
      <c r="J963" s="30">
        <v>6</v>
      </c>
      <c r="K963" s="30">
        <v>1</v>
      </c>
      <c r="L963" s="30">
        <v>5</v>
      </c>
      <c r="M963" s="30">
        <v>16</v>
      </c>
      <c r="N963" s="30">
        <v>2</v>
      </c>
      <c r="O963" s="30">
        <v>1</v>
      </c>
      <c r="P963" s="30">
        <v>8</v>
      </c>
      <c r="Q963" s="30">
        <v>27</v>
      </c>
      <c r="AJ963" s="30"/>
    </row>
    <row r="964" spans="2:36" x14ac:dyDescent="0.2">
      <c r="B964" s="30" t="s">
        <v>10788</v>
      </c>
      <c r="C964" s="30">
        <v>2012</v>
      </c>
      <c r="D964" s="30" t="s">
        <v>7131</v>
      </c>
      <c r="E964" s="30" t="s">
        <v>7111</v>
      </c>
      <c r="F964" s="30">
        <v>82</v>
      </c>
      <c r="G964" s="30">
        <v>143</v>
      </c>
      <c r="H964" s="30">
        <v>9</v>
      </c>
      <c r="I964" s="30">
        <v>37</v>
      </c>
      <c r="J964" s="30">
        <v>8</v>
      </c>
      <c r="K964" s="30">
        <v>0</v>
      </c>
      <c r="L964" s="30">
        <v>2</v>
      </c>
      <c r="M964" s="30">
        <v>14</v>
      </c>
      <c r="N964" s="30">
        <v>0</v>
      </c>
      <c r="O964" s="30">
        <v>2</v>
      </c>
      <c r="P964" s="30">
        <v>11</v>
      </c>
      <c r="Q964" s="30">
        <v>14</v>
      </c>
      <c r="AJ964" s="30"/>
    </row>
    <row r="965" spans="2:36" x14ac:dyDescent="0.2">
      <c r="B965" s="30" t="s">
        <v>7038</v>
      </c>
      <c r="C965" s="30">
        <v>2012</v>
      </c>
      <c r="D965" s="30" t="s">
        <v>7124</v>
      </c>
      <c r="E965" s="30" t="s">
        <v>7111</v>
      </c>
      <c r="F965" s="30">
        <v>36</v>
      </c>
      <c r="G965" s="30">
        <v>145</v>
      </c>
      <c r="H965" s="30">
        <v>12</v>
      </c>
      <c r="I965" s="30">
        <v>43</v>
      </c>
      <c r="J965" s="30">
        <v>10</v>
      </c>
      <c r="K965" s="30">
        <v>1</v>
      </c>
      <c r="L965" s="30">
        <v>3</v>
      </c>
      <c r="M965" s="30">
        <v>22</v>
      </c>
      <c r="N965" s="30">
        <v>2</v>
      </c>
      <c r="O965" s="30">
        <v>0</v>
      </c>
      <c r="P965" s="30">
        <v>11</v>
      </c>
      <c r="Q965" s="30">
        <v>29</v>
      </c>
      <c r="AJ965" s="30"/>
    </row>
    <row r="966" spans="2:36" x14ac:dyDescent="0.2">
      <c r="B966" s="30" t="s">
        <v>10931</v>
      </c>
      <c r="C966" s="30">
        <v>2012</v>
      </c>
      <c r="D966" s="30" t="s">
        <v>7132</v>
      </c>
      <c r="E966" s="30" t="s">
        <v>7113</v>
      </c>
      <c r="F966" s="30">
        <v>46</v>
      </c>
      <c r="G966" s="30">
        <v>145</v>
      </c>
      <c r="H966" s="30">
        <v>16</v>
      </c>
      <c r="I966" s="30">
        <v>32</v>
      </c>
      <c r="J966" s="30">
        <v>4</v>
      </c>
      <c r="K966" s="30">
        <v>1</v>
      </c>
      <c r="L966" s="30">
        <v>3</v>
      </c>
      <c r="M966" s="30">
        <v>12</v>
      </c>
      <c r="N966" s="30">
        <v>6</v>
      </c>
      <c r="O966" s="30">
        <v>3</v>
      </c>
      <c r="P966" s="30">
        <v>14</v>
      </c>
      <c r="Q966" s="30">
        <v>43</v>
      </c>
      <c r="AJ966" s="30"/>
    </row>
    <row r="967" spans="2:36" x14ac:dyDescent="0.2">
      <c r="B967" s="30" t="s">
        <v>10862</v>
      </c>
      <c r="C967" s="30">
        <v>2012</v>
      </c>
      <c r="D967" s="30" t="s">
        <v>7140</v>
      </c>
      <c r="E967" s="30" t="s">
        <v>7111</v>
      </c>
      <c r="F967" s="30">
        <v>43</v>
      </c>
      <c r="G967" s="30">
        <v>146</v>
      </c>
      <c r="H967" s="30">
        <v>17</v>
      </c>
      <c r="I967" s="30">
        <v>39</v>
      </c>
      <c r="J967" s="30">
        <v>5</v>
      </c>
      <c r="K967" s="30">
        <v>0</v>
      </c>
      <c r="L967" s="30">
        <v>5</v>
      </c>
      <c r="M967" s="30">
        <v>25</v>
      </c>
      <c r="N967" s="30">
        <v>1</v>
      </c>
      <c r="O967" s="30">
        <v>0</v>
      </c>
      <c r="P967" s="30">
        <v>11</v>
      </c>
      <c r="Q967" s="30">
        <v>20</v>
      </c>
      <c r="AJ967" s="30"/>
    </row>
    <row r="968" spans="2:36" x14ac:dyDescent="0.2">
      <c r="B968" s="30" t="s">
        <v>10809</v>
      </c>
      <c r="C968" s="30">
        <v>2012</v>
      </c>
      <c r="D968" s="30" t="s">
        <v>7115</v>
      </c>
      <c r="E968" s="30" t="s">
        <v>7113</v>
      </c>
      <c r="F968" s="30">
        <v>42</v>
      </c>
      <c r="G968" s="30">
        <v>146</v>
      </c>
      <c r="H968" s="30">
        <v>25</v>
      </c>
      <c r="I968" s="30">
        <v>34</v>
      </c>
      <c r="J968" s="30">
        <v>7</v>
      </c>
      <c r="K968" s="30">
        <v>1</v>
      </c>
      <c r="L968" s="30">
        <v>4</v>
      </c>
      <c r="M968" s="30">
        <v>14</v>
      </c>
      <c r="N968" s="30">
        <v>0</v>
      </c>
      <c r="O968" s="30">
        <v>0</v>
      </c>
      <c r="P968" s="30">
        <v>14</v>
      </c>
      <c r="Q968" s="30">
        <v>39</v>
      </c>
      <c r="AJ968" s="30"/>
    </row>
    <row r="969" spans="2:36" x14ac:dyDescent="0.2">
      <c r="B969" s="30" t="s">
        <v>10959</v>
      </c>
      <c r="C969" s="30">
        <v>2012</v>
      </c>
      <c r="D969" s="30" t="s">
        <v>7119</v>
      </c>
      <c r="E969" s="30" t="s">
        <v>7113</v>
      </c>
      <c r="F969" s="30">
        <v>48</v>
      </c>
      <c r="G969" s="30">
        <v>147</v>
      </c>
      <c r="H969" s="30">
        <v>20</v>
      </c>
      <c r="I969" s="30">
        <v>40</v>
      </c>
      <c r="J969" s="30">
        <v>6</v>
      </c>
      <c r="K969" s="30">
        <v>3</v>
      </c>
      <c r="L969" s="30">
        <v>2</v>
      </c>
      <c r="M969" s="30">
        <v>11</v>
      </c>
      <c r="N969" s="30">
        <v>8</v>
      </c>
      <c r="O969" s="30">
        <v>1</v>
      </c>
      <c r="P969" s="30">
        <v>8</v>
      </c>
      <c r="Q969" s="30">
        <v>35</v>
      </c>
      <c r="AJ969" s="30"/>
    </row>
    <row r="970" spans="2:36" x14ac:dyDescent="0.2">
      <c r="B970" s="30" t="s">
        <v>10793</v>
      </c>
      <c r="C970" s="30">
        <v>2012</v>
      </c>
      <c r="D970" s="30" t="s">
        <v>7137</v>
      </c>
      <c r="E970" s="30" t="s">
        <v>7111</v>
      </c>
      <c r="F970" s="30">
        <v>44</v>
      </c>
      <c r="G970" s="30">
        <v>147</v>
      </c>
      <c r="H970" s="30">
        <v>12</v>
      </c>
      <c r="I970" s="30">
        <v>42</v>
      </c>
      <c r="J970" s="30">
        <v>7</v>
      </c>
      <c r="K970" s="30">
        <v>2</v>
      </c>
      <c r="L970" s="30">
        <v>7</v>
      </c>
      <c r="M970" s="30">
        <v>35</v>
      </c>
      <c r="N970" s="30">
        <v>1</v>
      </c>
      <c r="O970" s="30">
        <v>0</v>
      </c>
      <c r="P970" s="30">
        <v>8</v>
      </c>
      <c r="Q970" s="30">
        <v>40</v>
      </c>
      <c r="AJ970" s="30"/>
    </row>
    <row r="971" spans="2:36" x14ac:dyDescent="0.2">
      <c r="B971" s="30" t="s">
        <v>10483</v>
      </c>
      <c r="C971" s="30">
        <v>2012</v>
      </c>
      <c r="D971" s="30" t="s">
        <v>7141</v>
      </c>
      <c r="E971" s="30" t="s">
        <v>7111</v>
      </c>
      <c r="F971" s="30">
        <v>87</v>
      </c>
      <c r="G971" s="30">
        <v>147</v>
      </c>
      <c r="H971" s="30">
        <v>21</v>
      </c>
      <c r="I971" s="30">
        <v>36</v>
      </c>
      <c r="J971" s="30">
        <v>6</v>
      </c>
      <c r="K971" s="30">
        <v>0</v>
      </c>
      <c r="L971" s="30">
        <v>4</v>
      </c>
      <c r="M971" s="30">
        <v>16</v>
      </c>
      <c r="N971" s="30">
        <v>2</v>
      </c>
      <c r="O971" s="30">
        <v>1</v>
      </c>
      <c r="P971" s="30">
        <v>22</v>
      </c>
      <c r="Q971" s="30">
        <v>44</v>
      </c>
      <c r="AJ971" s="30"/>
    </row>
    <row r="972" spans="2:36" x14ac:dyDescent="0.2">
      <c r="B972" s="30" t="s">
        <v>11018</v>
      </c>
      <c r="C972" s="30">
        <v>2012</v>
      </c>
      <c r="D972" s="30" t="s">
        <v>7136</v>
      </c>
      <c r="E972" s="30" t="s">
        <v>7113</v>
      </c>
      <c r="F972" s="30">
        <v>49</v>
      </c>
      <c r="G972" s="30">
        <v>147</v>
      </c>
      <c r="H972" s="30">
        <v>14</v>
      </c>
      <c r="I972" s="30">
        <v>33</v>
      </c>
      <c r="J972" s="30">
        <v>4</v>
      </c>
      <c r="K972" s="30">
        <v>0</v>
      </c>
      <c r="L972" s="30">
        <v>6</v>
      </c>
      <c r="M972" s="30">
        <v>15</v>
      </c>
      <c r="N972" s="30">
        <v>1</v>
      </c>
      <c r="O972" s="30">
        <v>0</v>
      </c>
      <c r="P972" s="30">
        <v>8</v>
      </c>
      <c r="Q972" s="30">
        <v>44</v>
      </c>
      <c r="AJ972" s="30"/>
    </row>
    <row r="973" spans="2:36" x14ac:dyDescent="0.2">
      <c r="B973" s="30" t="s">
        <v>11019</v>
      </c>
      <c r="C973" s="30">
        <v>2012</v>
      </c>
      <c r="D973" s="30" t="s">
        <v>7099</v>
      </c>
      <c r="E973" s="30" t="s">
        <v>7111</v>
      </c>
      <c r="F973" s="30">
        <v>44</v>
      </c>
      <c r="G973" s="30">
        <v>148</v>
      </c>
      <c r="H973" s="30">
        <v>19</v>
      </c>
      <c r="I973" s="30">
        <v>39</v>
      </c>
      <c r="J973" s="30">
        <v>4</v>
      </c>
      <c r="K973" s="30">
        <v>3</v>
      </c>
      <c r="L973" s="30">
        <v>0</v>
      </c>
      <c r="M973" s="30">
        <v>14</v>
      </c>
      <c r="N973" s="30">
        <v>7</v>
      </c>
      <c r="O973" s="30">
        <v>1</v>
      </c>
      <c r="P973" s="30">
        <v>13</v>
      </c>
      <c r="Q973" s="30">
        <v>21</v>
      </c>
      <c r="AJ973" s="30"/>
    </row>
    <row r="974" spans="2:36" x14ac:dyDescent="0.2">
      <c r="B974" s="30" t="s">
        <v>10785</v>
      </c>
      <c r="C974" s="30">
        <v>2012</v>
      </c>
      <c r="D974" s="30" t="s">
        <v>7135</v>
      </c>
      <c r="E974" s="30" t="s">
        <v>7113</v>
      </c>
      <c r="F974" s="30">
        <v>47</v>
      </c>
      <c r="G974" s="30">
        <v>148</v>
      </c>
      <c r="H974" s="30">
        <v>19</v>
      </c>
      <c r="I974" s="30">
        <v>29</v>
      </c>
      <c r="J974" s="30">
        <v>6</v>
      </c>
      <c r="K974" s="30">
        <v>0</v>
      </c>
      <c r="L974" s="30">
        <v>5</v>
      </c>
      <c r="M974" s="30">
        <v>25</v>
      </c>
      <c r="N974" s="30">
        <v>1</v>
      </c>
      <c r="O974" s="30">
        <v>0</v>
      </c>
      <c r="P974" s="30">
        <v>11</v>
      </c>
      <c r="Q974" s="30">
        <v>41</v>
      </c>
      <c r="AJ974" s="30"/>
    </row>
    <row r="975" spans="2:36" x14ac:dyDescent="0.2">
      <c r="B975" s="30" t="s">
        <v>10985</v>
      </c>
      <c r="C975" s="30">
        <v>2012</v>
      </c>
      <c r="D975" s="30" t="s">
        <v>7136</v>
      </c>
      <c r="E975" s="30" t="s">
        <v>7113</v>
      </c>
      <c r="F975" s="30">
        <v>46</v>
      </c>
      <c r="G975" s="30">
        <v>148</v>
      </c>
      <c r="H975" s="30">
        <v>17</v>
      </c>
      <c r="I975" s="30">
        <v>36</v>
      </c>
      <c r="J975" s="30">
        <v>7</v>
      </c>
      <c r="K975" s="30">
        <v>1</v>
      </c>
      <c r="L975" s="30">
        <v>3</v>
      </c>
      <c r="M975" s="30">
        <v>11</v>
      </c>
      <c r="N975" s="30">
        <v>0</v>
      </c>
      <c r="O975" s="30">
        <v>1</v>
      </c>
      <c r="P975" s="30">
        <v>9</v>
      </c>
      <c r="Q975" s="30">
        <v>40</v>
      </c>
      <c r="AJ975" s="30"/>
    </row>
    <row r="976" spans="2:36" x14ac:dyDescent="0.2">
      <c r="B976" s="30" t="s">
        <v>10695</v>
      </c>
      <c r="C976" s="30">
        <v>2012</v>
      </c>
      <c r="D976" s="30" t="s">
        <v>7118</v>
      </c>
      <c r="E976" s="30" t="s">
        <v>7111</v>
      </c>
      <c r="F976" s="30">
        <v>70</v>
      </c>
      <c r="G976" s="30">
        <v>150</v>
      </c>
      <c r="H976" s="30">
        <v>9</v>
      </c>
      <c r="I976" s="30">
        <v>28</v>
      </c>
      <c r="J976" s="30">
        <v>7</v>
      </c>
      <c r="K976" s="30">
        <v>2</v>
      </c>
      <c r="L976" s="30">
        <v>1</v>
      </c>
      <c r="M976" s="30">
        <v>13</v>
      </c>
      <c r="N976" s="30">
        <v>4</v>
      </c>
      <c r="O976" s="30">
        <v>0</v>
      </c>
      <c r="P976" s="30">
        <v>4</v>
      </c>
      <c r="Q976" s="30">
        <v>20</v>
      </c>
      <c r="AJ976" s="30"/>
    </row>
    <row r="977" spans="2:36" x14ac:dyDescent="0.2">
      <c r="B977" s="30" t="s">
        <v>10888</v>
      </c>
      <c r="C977" s="30">
        <v>2012</v>
      </c>
      <c r="D977" s="30" t="s">
        <v>7132</v>
      </c>
      <c r="E977" s="30" t="s">
        <v>7113</v>
      </c>
      <c r="F977" s="30">
        <v>40</v>
      </c>
      <c r="G977" s="30">
        <v>150</v>
      </c>
      <c r="H977" s="30">
        <v>18</v>
      </c>
      <c r="I977" s="30">
        <v>39</v>
      </c>
      <c r="J977" s="30">
        <v>10</v>
      </c>
      <c r="K977" s="30">
        <v>1</v>
      </c>
      <c r="L977" s="30">
        <v>4</v>
      </c>
      <c r="M977" s="30">
        <v>17</v>
      </c>
      <c r="N977" s="30">
        <v>3</v>
      </c>
      <c r="O977" s="30">
        <v>1</v>
      </c>
      <c r="P977" s="30">
        <v>9</v>
      </c>
      <c r="Q977" s="30">
        <v>31</v>
      </c>
      <c r="AJ977" s="30"/>
    </row>
    <row r="978" spans="2:36" x14ac:dyDescent="0.2">
      <c r="B978" s="30" t="s">
        <v>10887</v>
      </c>
      <c r="C978" s="30">
        <v>2012</v>
      </c>
      <c r="D978" s="30" t="s">
        <v>7128</v>
      </c>
      <c r="E978" s="30" t="s">
        <v>7113</v>
      </c>
      <c r="F978" s="30">
        <v>39</v>
      </c>
      <c r="G978" s="30">
        <v>152</v>
      </c>
      <c r="H978" s="30">
        <v>21</v>
      </c>
      <c r="I978" s="30">
        <v>38</v>
      </c>
      <c r="J978" s="30">
        <v>5</v>
      </c>
      <c r="K978" s="30">
        <v>0</v>
      </c>
      <c r="L978" s="30">
        <v>5</v>
      </c>
      <c r="M978" s="30">
        <v>16</v>
      </c>
      <c r="N978" s="30">
        <v>1</v>
      </c>
      <c r="O978" s="30">
        <v>1</v>
      </c>
      <c r="P978" s="30">
        <v>18</v>
      </c>
      <c r="Q978" s="30">
        <v>41</v>
      </c>
      <c r="AJ978" s="30"/>
    </row>
    <row r="979" spans="2:36" x14ac:dyDescent="0.2">
      <c r="B979" s="30" t="s">
        <v>10624</v>
      </c>
      <c r="C979" s="30">
        <v>2012</v>
      </c>
      <c r="D979" s="30" t="s">
        <v>7099</v>
      </c>
      <c r="E979" s="30" t="s">
        <v>7111</v>
      </c>
      <c r="F979" s="30">
        <v>94</v>
      </c>
      <c r="G979" s="30">
        <v>152</v>
      </c>
      <c r="H979" s="30">
        <v>19</v>
      </c>
      <c r="I979" s="30">
        <v>39</v>
      </c>
      <c r="J979" s="30">
        <v>12</v>
      </c>
      <c r="K979" s="30">
        <v>1</v>
      </c>
      <c r="L979" s="30">
        <v>4</v>
      </c>
      <c r="M979" s="30">
        <v>30</v>
      </c>
      <c r="N979" s="30">
        <v>0</v>
      </c>
      <c r="O979" s="30">
        <v>0</v>
      </c>
      <c r="P979" s="30">
        <v>13</v>
      </c>
      <c r="Q979" s="30">
        <v>42</v>
      </c>
      <c r="AJ979" s="30"/>
    </row>
    <row r="980" spans="2:36" x14ac:dyDescent="0.2">
      <c r="B980" s="30" t="s">
        <v>11020</v>
      </c>
      <c r="C980" s="30">
        <v>2012</v>
      </c>
      <c r="D980" s="30" t="s">
        <v>7114</v>
      </c>
      <c r="E980" s="30" t="s">
        <v>7113</v>
      </c>
      <c r="F980" s="30">
        <v>77</v>
      </c>
      <c r="G980" s="30">
        <v>153</v>
      </c>
      <c r="H980" s="30">
        <v>15</v>
      </c>
      <c r="I980" s="30">
        <v>33</v>
      </c>
      <c r="J980" s="30">
        <v>2</v>
      </c>
      <c r="K980" s="30">
        <v>1</v>
      </c>
      <c r="L980" s="30">
        <v>6</v>
      </c>
      <c r="M980" s="30">
        <v>19</v>
      </c>
      <c r="N980" s="30">
        <v>1</v>
      </c>
      <c r="O980" s="30">
        <v>0</v>
      </c>
      <c r="P980" s="30">
        <v>6</v>
      </c>
      <c r="Q980" s="30">
        <v>43</v>
      </c>
      <c r="AJ980" s="30"/>
    </row>
    <row r="981" spans="2:36" x14ac:dyDescent="0.2">
      <c r="B981" s="30" t="s">
        <v>11021</v>
      </c>
      <c r="C981" s="30">
        <v>2012</v>
      </c>
      <c r="D981" s="30" t="s">
        <v>7115</v>
      </c>
      <c r="E981" s="30" t="s">
        <v>7113</v>
      </c>
      <c r="F981" s="30">
        <v>46</v>
      </c>
      <c r="G981" s="30">
        <v>153</v>
      </c>
      <c r="H981" s="30">
        <v>11</v>
      </c>
      <c r="I981" s="30">
        <v>24</v>
      </c>
      <c r="J981" s="30">
        <v>8</v>
      </c>
      <c r="K981" s="30">
        <v>0</v>
      </c>
      <c r="L981" s="30">
        <v>2</v>
      </c>
      <c r="M981" s="30">
        <v>12</v>
      </c>
      <c r="N981" s="30">
        <v>0</v>
      </c>
      <c r="O981" s="30">
        <v>0</v>
      </c>
      <c r="P981" s="30">
        <v>11</v>
      </c>
      <c r="Q981" s="30">
        <v>41</v>
      </c>
      <c r="AJ981" s="30"/>
    </row>
    <row r="982" spans="2:36" x14ac:dyDescent="0.2">
      <c r="B982" s="30" t="s">
        <v>10798</v>
      </c>
      <c r="C982" s="30">
        <v>2012</v>
      </c>
      <c r="D982" s="30" t="s">
        <v>7136</v>
      </c>
      <c r="E982" s="30" t="s">
        <v>7113</v>
      </c>
      <c r="F982" s="30">
        <v>60</v>
      </c>
      <c r="G982" s="30">
        <v>153</v>
      </c>
      <c r="H982" s="30">
        <v>13</v>
      </c>
      <c r="I982" s="30">
        <v>36</v>
      </c>
      <c r="J982" s="30">
        <v>5</v>
      </c>
      <c r="K982" s="30">
        <v>1</v>
      </c>
      <c r="L982" s="30">
        <v>0</v>
      </c>
      <c r="M982" s="30">
        <v>7</v>
      </c>
      <c r="N982" s="30">
        <v>3</v>
      </c>
      <c r="O982" s="30">
        <v>2</v>
      </c>
      <c r="P982" s="30">
        <v>7</v>
      </c>
      <c r="Q982" s="30">
        <v>17</v>
      </c>
      <c r="AJ982" s="30"/>
    </row>
    <row r="983" spans="2:36" x14ac:dyDescent="0.2">
      <c r="B983" s="30" t="s">
        <v>11022</v>
      </c>
      <c r="C983" s="30">
        <v>2012</v>
      </c>
      <c r="D983" s="30" t="s">
        <v>7140</v>
      </c>
      <c r="E983" s="30" t="s">
        <v>7111</v>
      </c>
      <c r="F983" s="30">
        <v>75</v>
      </c>
      <c r="G983" s="30">
        <v>156</v>
      </c>
      <c r="H983" s="30">
        <v>20</v>
      </c>
      <c r="I983" s="30">
        <v>41</v>
      </c>
      <c r="J983" s="30">
        <v>9</v>
      </c>
      <c r="K983" s="30">
        <v>0</v>
      </c>
      <c r="L983" s="30">
        <v>10</v>
      </c>
      <c r="M983" s="30">
        <v>29</v>
      </c>
      <c r="N983" s="30">
        <v>3</v>
      </c>
      <c r="O983" s="30">
        <v>0</v>
      </c>
      <c r="P983" s="30">
        <v>14</v>
      </c>
      <c r="Q983" s="30">
        <v>46</v>
      </c>
      <c r="AJ983" s="30"/>
    </row>
    <row r="984" spans="2:36" x14ac:dyDescent="0.2">
      <c r="B984" s="30" t="s">
        <v>10543</v>
      </c>
      <c r="C984" s="30">
        <v>2012</v>
      </c>
      <c r="D984" s="30" t="s">
        <v>7140</v>
      </c>
      <c r="E984" s="30" t="s">
        <v>7111</v>
      </c>
      <c r="F984" s="30">
        <v>68</v>
      </c>
      <c r="G984" s="30">
        <v>158</v>
      </c>
      <c r="H984" s="30">
        <v>15</v>
      </c>
      <c r="I984" s="30">
        <v>36</v>
      </c>
      <c r="J984" s="30">
        <v>10</v>
      </c>
      <c r="K984" s="30">
        <v>2</v>
      </c>
      <c r="L984" s="30">
        <v>5</v>
      </c>
      <c r="M984" s="30">
        <v>15</v>
      </c>
      <c r="N984" s="30">
        <v>1</v>
      </c>
      <c r="O984" s="30">
        <v>3</v>
      </c>
      <c r="P984" s="30">
        <v>12</v>
      </c>
      <c r="Q984" s="30">
        <v>59</v>
      </c>
      <c r="AJ984" s="30"/>
    </row>
    <row r="985" spans="2:36" x14ac:dyDescent="0.2">
      <c r="B985" s="30" t="s">
        <v>10972</v>
      </c>
      <c r="C985" s="30">
        <v>2012</v>
      </c>
      <c r="D985" s="30" t="s">
        <v>7114</v>
      </c>
      <c r="E985" s="30" t="s">
        <v>7113</v>
      </c>
      <c r="F985" s="30">
        <v>64</v>
      </c>
      <c r="G985" s="30">
        <v>158</v>
      </c>
      <c r="H985" s="30">
        <v>15</v>
      </c>
      <c r="I985" s="30">
        <v>32</v>
      </c>
      <c r="J985" s="30">
        <v>6</v>
      </c>
      <c r="K985" s="30">
        <v>0</v>
      </c>
      <c r="L985" s="30">
        <v>2</v>
      </c>
      <c r="M985" s="30">
        <v>12</v>
      </c>
      <c r="N985" s="30">
        <v>3</v>
      </c>
      <c r="O985" s="30">
        <v>2</v>
      </c>
      <c r="P985" s="30">
        <v>6</v>
      </c>
      <c r="Q985" s="30">
        <v>24</v>
      </c>
      <c r="AJ985" s="30"/>
    </row>
    <row r="986" spans="2:36" x14ac:dyDescent="0.2">
      <c r="B986" s="30" t="s">
        <v>10787</v>
      </c>
      <c r="C986" s="30">
        <v>2012</v>
      </c>
      <c r="D986" s="30" t="s">
        <v>7135</v>
      </c>
      <c r="E986" s="30" t="s">
        <v>7113</v>
      </c>
      <c r="F986" s="30">
        <v>49</v>
      </c>
      <c r="G986" s="30">
        <v>161</v>
      </c>
      <c r="H986" s="30">
        <v>16</v>
      </c>
      <c r="I986" s="30">
        <v>38</v>
      </c>
      <c r="J986" s="30">
        <v>8</v>
      </c>
      <c r="K986" s="30">
        <v>0</v>
      </c>
      <c r="L986" s="30">
        <v>3</v>
      </c>
      <c r="M986" s="30">
        <v>12</v>
      </c>
      <c r="N986" s="30">
        <v>1</v>
      </c>
      <c r="O986" s="30">
        <v>1</v>
      </c>
      <c r="P986" s="30">
        <v>14</v>
      </c>
      <c r="Q986" s="30">
        <v>31</v>
      </c>
      <c r="AJ986" s="30"/>
    </row>
    <row r="987" spans="2:36" x14ac:dyDescent="0.2">
      <c r="B987" s="30" t="s">
        <v>10856</v>
      </c>
      <c r="C987" s="30">
        <v>2012</v>
      </c>
      <c r="D987" s="30" t="s">
        <v>7099</v>
      </c>
      <c r="E987" s="30" t="s">
        <v>7111</v>
      </c>
      <c r="F987" s="30">
        <v>57</v>
      </c>
      <c r="G987" s="30">
        <v>162</v>
      </c>
      <c r="H987" s="30">
        <v>9</v>
      </c>
      <c r="I987" s="30">
        <v>38</v>
      </c>
      <c r="J987" s="30">
        <v>6</v>
      </c>
      <c r="K987" s="30">
        <v>2</v>
      </c>
      <c r="L987" s="30">
        <v>2</v>
      </c>
      <c r="M987" s="30">
        <v>11</v>
      </c>
      <c r="N987" s="30">
        <v>1</v>
      </c>
      <c r="O987" s="30">
        <v>1</v>
      </c>
      <c r="P987" s="30">
        <v>3</v>
      </c>
      <c r="Q987" s="30">
        <v>13</v>
      </c>
      <c r="AJ987" s="30"/>
    </row>
    <row r="988" spans="2:36" x14ac:dyDescent="0.2">
      <c r="B988" s="30" t="s">
        <v>10872</v>
      </c>
      <c r="C988" s="30">
        <v>2012</v>
      </c>
      <c r="D988" s="30" t="s">
        <v>7124</v>
      </c>
      <c r="E988" s="30" t="s">
        <v>7111</v>
      </c>
      <c r="F988" s="30">
        <v>66</v>
      </c>
      <c r="G988" s="30">
        <v>162</v>
      </c>
      <c r="H988" s="30">
        <v>15</v>
      </c>
      <c r="I988" s="30">
        <v>31</v>
      </c>
      <c r="J988" s="30">
        <v>9</v>
      </c>
      <c r="K988" s="30">
        <v>0</v>
      </c>
      <c r="L988" s="30">
        <v>2</v>
      </c>
      <c r="M988" s="30">
        <v>17</v>
      </c>
      <c r="N988" s="30">
        <v>0</v>
      </c>
      <c r="O988" s="30">
        <v>1</v>
      </c>
      <c r="P988" s="30">
        <v>13</v>
      </c>
      <c r="Q988" s="30">
        <v>37</v>
      </c>
      <c r="AJ988" s="30"/>
    </row>
    <row r="989" spans="2:36" x14ac:dyDescent="0.2">
      <c r="B989" s="30" t="s">
        <v>11023</v>
      </c>
      <c r="C989" s="30">
        <v>2012</v>
      </c>
      <c r="D989" s="30" t="s">
        <v>7125</v>
      </c>
      <c r="E989" s="30" t="s">
        <v>7113</v>
      </c>
      <c r="F989" s="30">
        <v>77</v>
      </c>
      <c r="G989" s="30">
        <v>163</v>
      </c>
      <c r="H989" s="30">
        <v>22</v>
      </c>
      <c r="I989" s="30">
        <v>41</v>
      </c>
      <c r="J989" s="30">
        <v>3</v>
      </c>
      <c r="K989" s="30">
        <v>2</v>
      </c>
      <c r="L989" s="30">
        <v>3</v>
      </c>
      <c r="M989" s="30">
        <v>17</v>
      </c>
      <c r="N989" s="30">
        <v>21</v>
      </c>
      <c r="O989" s="30">
        <v>3</v>
      </c>
      <c r="P989" s="30">
        <v>18</v>
      </c>
      <c r="Q989" s="30">
        <v>45</v>
      </c>
      <c r="AJ989" s="30"/>
    </row>
    <row r="990" spans="2:36" x14ac:dyDescent="0.2">
      <c r="B990" s="30" t="s">
        <v>10532</v>
      </c>
      <c r="C990" s="30">
        <v>2012</v>
      </c>
      <c r="D990" s="30" t="s">
        <v>7116</v>
      </c>
      <c r="E990" s="30" t="s">
        <v>7113</v>
      </c>
      <c r="F990" s="30">
        <v>45</v>
      </c>
      <c r="G990" s="30">
        <v>163</v>
      </c>
      <c r="H990" s="30">
        <v>20</v>
      </c>
      <c r="I990" s="30">
        <v>42</v>
      </c>
      <c r="J990" s="30">
        <v>7</v>
      </c>
      <c r="K990" s="30">
        <v>1</v>
      </c>
      <c r="L990" s="30">
        <v>5</v>
      </c>
      <c r="M990" s="30">
        <v>22</v>
      </c>
      <c r="N990" s="30">
        <v>12</v>
      </c>
      <c r="O990" s="30">
        <v>4</v>
      </c>
      <c r="P990" s="30">
        <v>9</v>
      </c>
      <c r="Q990" s="30">
        <v>40</v>
      </c>
      <c r="AJ990" s="30"/>
    </row>
    <row r="991" spans="2:36" x14ac:dyDescent="0.2">
      <c r="B991" s="30" t="s">
        <v>10976</v>
      </c>
      <c r="C991" s="30">
        <v>2012</v>
      </c>
      <c r="D991" s="30" t="s">
        <v>7132</v>
      </c>
      <c r="E991" s="30" t="s">
        <v>7113</v>
      </c>
      <c r="F991" s="30">
        <v>59</v>
      </c>
      <c r="G991" s="30">
        <v>164</v>
      </c>
      <c r="H991" s="30">
        <v>17</v>
      </c>
      <c r="I991" s="30">
        <v>35</v>
      </c>
      <c r="J991" s="30">
        <v>6</v>
      </c>
      <c r="K991" s="30">
        <v>0</v>
      </c>
      <c r="L991" s="30">
        <v>5</v>
      </c>
      <c r="M991" s="30">
        <v>20</v>
      </c>
      <c r="N991" s="30">
        <v>1</v>
      </c>
      <c r="O991" s="30">
        <v>0</v>
      </c>
      <c r="P991" s="30">
        <v>21</v>
      </c>
      <c r="Q991" s="30">
        <v>46</v>
      </c>
      <c r="AJ991" s="30"/>
    </row>
    <row r="992" spans="2:36" x14ac:dyDescent="0.2">
      <c r="B992" s="30" t="s">
        <v>11024</v>
      </c>
      <c r="C992" s="30">
        <v>2012</v>
      </c>
      <c r="D992" s="30" t="s">
        <v>7118</v>
      </c>
      <c r="E992" s="30" t="s">
        <v>7111</v>
      </c>
      <c r="F992" s="30">
        <v>54</v>
      </c>
      <c r="G992" s="30">
        <v>165</v>
      </c>
      <c r="H992" s="30">
        <v>17</v>
      </c>
      <c r="I992" s="30">
        <v>35</v>
      </c>
      <c r="J992" s="30">
        <v>8</v>
      </c>
      <c r="K992" s="30">
        <v>0</v>
      </c>
      <c r="L992" s="30">
        <v>5</v>
      </c>
      <c r="M992" s="30">
        <v>14</v>
      </c>
      <c r="N992" s="30">
        <v>1</v>
      </c>
      <c r="O992" s="30">
        <v>1</v>
      </c>
      <c r="P992" s="30">
        <v>17</v>
      </c>
      <c r="Q992" s="30">
        <v>33</v>
      </c>
      <c r="AJ992" s="30"/>
    </row>
    <row r="993" spans="2:36" x14ac:dyDescent="0.2">
      <c r="B993" s="30" t="s">
        <v>10853</v>
      </c>
      <c r="C993" s="30">
        <v>2012</v>
      </c>
      <c r="D993" s="30" t="s">
        <v>7127</v>
      </c>
      <c r="E993" s="30" t="s">
        <v>7111</v>
      </c>
      <c r="F993" s="30">
        <v>78</v>
      </c>
      <c r="G993" s="30">
        <v>166</v>
      </c>
      <c r="H993" s="30">
        <v>18</v>
      </c>
      <c r="I993" s="30">
        <v>43</v>
      </c>
      <c r="J993" s="30">
        <v>11</v>
      </c>
      <c r="K993" s="30">
        <v>1</v>
      </c>
      <c r="L993" s="30">
        <v>4</v>
      </c>
      <c r="M993" s="30">
        <v>22</v>
      </c>
      <c r="N993" s="30">
        <v>0</v>
      </c>
      <c r="O993" s="30">
        <v>1</v>
      </c>
      <c r="P993" s="30">
        <v>17</v>
      </c>
      <c r="Q993" s="30">
        <v>35</v>
      </c>
      <c r="AJ993" s="30"/>
    </row>
    <row r="994" spans="2:36" x14ac:dyDescent="0.2">
      <c r="B994" s="30" t="s">
        <v>10901</v>
      </c>
      <c r="C994" s="30">
        <v>2012</v>
      </c>
      <c r="D994" s="30" t="s">
        <v>7132</v>
      </c>
      <c r="E994" s="30" t="s">
        <v>7113</v>
      </c>
      <c r="F994" s="30">
        <v>66</v>
      </c>
      <c r="G994" s="30">
        <v>166</v>
      </c>
      <c r="H994" s="30">
        <v>18</v>
      </c>
      <c r="I994" s="30">
        <v>30</v>
      </c>
      <c r="J994" s="30">
        <v>5</v>
      </c>
      <c r="K994" s="30">
        <v>2</v>
      </c>
      <c r="L994" s="30">
        <v>2</v>
      </c>
      <c r="M994" s="30">
        <v>11</v>
      </c>
      <c r="N994" s="30">
        <v>4</v>
      </c>
      <c r="O994" s="30">
        <v>1</v>
      </c>
      <c r="P994" s="30">
        <v>19</v>
      </c>
      <c r="Q994" s="30">
        <v>48</v>
      </c>
      <c r="AJ994" s="30"/>
    </row>
    <row r="995" spans="2:36" x14ac:dyDescent="0.2">
      <c r="B995" s="30" t="s">
        <v>11025</v>
      </c>
      <c r="C995" s="30">
        <v>2012</v>
      </c>
      <c r="D995" s="30" t="s">
        <v>7136</v>
      </c>
      <c r="E995" s="30" t="s">
        <v>7113</v>
      </c>
      <c r="F995" s="30">
        <v>56</v>
      </c>
      <c r="G995" s="30">
        <v>166</v>
      </c>
      <c r="H995" s="30">
        <v>25</v>
      </c>
      <c r="I995" s="30">
        <v>37</v>
      </c>
      <c r="J995" s="30">
        <v>7</v>
      </c>
      <c r="K995" s="30">
        <v>3</v>
      </c>
      <c r="L995" s="30">
        <v>1</v>
      </c>
      <c r="M995" s="30">
        <v>11</v>
      </c>
      <c r="N995" s="30">
        <v>15</v>
      </c>
      <c r="O995" s="30">
        <v>3</v>
      </c>
      <c r="P995" s="30">
        <v>17</v>
      </c>
      <c r="Q995" s="30">
        <v>59</v>
      </c>
      <c r="AJ995" s="30"/>
    </row>
    <row r="996" spans="2:36" x14ac:dyDescent="0.2">
      <c r="B996" s="30" t="s">
        <v>11026</v>
      </c>
      <c r="C996" s="30">
        <v>2012</v>
      </c>
      <c r="D996" s="30" t="s">
        <v>7134</v>
      </c>
      <c r="E996" s="30" t="s">
        <v>7111</v>
      </c>
      <c r="F996" s="30">
        <v>102</v>
      </c>
      <c r="G996" s="30">
        <v>166</v>
      </c>
      <c r="H996" s="30">
        <v>20</v>
      </c>
      <c r="I996" s="30">
        <v>42</v>
      </c>
      <c r="J996" s="30">
        <v>8</v>
      </c>
      <c r="K996" s="30">
        <v>0</v>
      </c>
      <c r="L996" s="30">
        <v>3</v>
      </c>
      <c r="M996" s="30">
        <v>16</v>
      </c>
      <c r="N996" s="30">
        <v>1</v>
      </c>
      <c r="O996" s="30">
        <v>0</v>
      </c>
      <c r="P996" s="30">
        <v>14</v>
      </c>
      <c r="Q996" s="30">
        <v>32</v>
      </c>
      <c r="AJ996" s="30"/>
    </row>
    <row r="997" spans="2:36" x14ac:dyDescent="0.2">
      <c r="B997" s="30" t="s">
        <v>11027</v>
      </c>
      <c r="C997" s="30">
        <v>2012</v>
      </c>
      <c r="D997" s="30" t="s">
        <v>7112</v>
      </c>
      <c r="E997" s="30" t="s">
        <v>7111</v>
      </c>
      <c r="F997" s="30">
        <v>49</v>
      </c>
      <c r="G997" s="30">
        <v>166</v>
      </c>
      <c r="H997" s="30">
        <v>17</v>
      </c>
      <c r="I997" s="30">
        <v>48</v>
      </c>
      <c r="J997" s="30">
        <v>8</v>
      </c>
      <c r="K997" s="30">
        <v>2</v>
      </c>
      <c r="L997" s="30">
        <v>3</v>
      </c>
      <c r="M997" s="30">
        <v>19</v>
      </c>
      <c r="N997" s="30">
        <v>1</v>
      </c>
      <c r="O997" s="30">
        <v>0</v>
      </c>
      <c r="P997" s="30">
        <v>12</v>
      </c>
      <c r="Q997" s="30">
        <v>21</v>
      </c>
      <c r="AJ997" s="30"/>
    </row>
    <row r="998" spans="2:36" x14ac:dyDescent="0.2">
      <c r="B998" s="30" t="s">
        <v>10696</v>
      </c>
      <c r="C998" s="30">
        <v>2012</v>
      </c>
      <c r="D998" s="30" t="s">
        <v>7112</v>
      </c>
      <c r="E998" s="30" t="s">
        <v>7111</v>
      </c>
      <c r="F998" s="30">
        <v>55</v>
      </c>
      <c r="G998" s="30">
        <v>167</v>
      </c>
      <c r="H998" s="30">
        <v>18</v>
      </c>
      <c r="I998" s="30">
        <v>31</v>
      </c>
      <c r="J998" s="30">
        <v>6</v>
      </c>
      <c r="K998" s="30">
        <v>1</v>
      </c>
      <c r="L998" s="30">
        <v>0</v>
      </c>
      <c r="M998" s="30">
        <v>9</v>
      </c>
      <c r="N998" s="30">
        <v>1</v>
      </c>
      <c r="O998" s="30">
        <v>0</v>
      </c>
      <c r="P998" s="30">
        <v>17</v>
      </c>
      <c r="Q998" s="30">
        <v>30</v>
      </c>
      <c r="AJ998" s="30"/>
    </row>
    <row r="999" spans="2:36" x14ac:dyDescent="0.2">
      <c r="B999" s="30" t="s">
        <v>11028</v>
      </c>
      <c r="C999" s="30">
        <v>2012</v>
      </c>
      <c r="D999" s="30" t="s">
        <v>7138</v>
      </c>
      <c r="E999" s="30" t="s">
        <v>7113</v>
      </c>
      <c r="F999" s="30">
        <v>69</v>
      </c>
      <c r="G999" s="30">
        <v>167</v>
      </c>
      <c r="H999" s="30">
        <v>16</v>
      </c>
      <c r="I999" s="30">
        <v>37</v>
      </c>
      <c r="J999" s="30">
        <v>10</v>
      </c>
      <c r="K999" s="30">
        <v>0</v>
      </c>
      <c r="L999" s="30">
        <v>2</v>
      </c>
      <c r="M999" s="30">
        <v>20</v>
      </c>
      <c r="N999" s="30">
        <v>0</v>
      </c>
      <c r="O999" s="30">
        <v>1</v>
      </c>
      <c r="P999" s="30">
        <v>24</v>
      </c>
      <c r="Q999" s="30">
        <v>46</v>
      </c>
      <c r="AJ999" s="30"/>
    </row>
    <row r="1000" spans="2:36" x14ac:dyDescent="0.2">
      <c r="B1000" s="30" t="s">
        <v>11029</v>
      </c>
      <c r="C1000" s="30">
        <v>2012</v>
      </c>
      <c r="D1000" s="30" t="s">
        <v>7130</v>
      </c>
      <c r="E1000" s="30" t="s">
        <v>7111</v>
      </c>
      <c r="F1000" s="30">
        <v>47</v>
      </c>
      <c r="G1000" s="30">
        <v>167</v>
      </c>
      <c r="H1000" s="30">
        <v>18</v>
      </c>
      <c r="I1000" s="30">
        <v>43</v>
      </c>
      <c r="J1000" s="30">
        <v>3</v>
      </c>
      <c r="K1000" s="30">
        <v>6</v>
      </c>
      <c r="L1000" s="30">
        <v>5</v>
      </c>
      <c r="M1000" s="30">
        <v>17</v>
      </c>
      <c r="N1000" s="30">
        <v>12</v>
      </c>
      <c r="O1000" s="30">
        <v>5</v>
      </c>
      <c r="P1000" s="30">
        <v>8</v>
      </c>
      <c r="Q1000" s="30">
        <v>50</v>
      </c>
      <c r="AJ1000" s="30"/>
    </row>
    <row r="1001" spans="2:36" x14ac:dyDescent="0.2">
      <c r="B1001" s="30" t="s">
        <v>10682</v>
      </c>
      <c r="C1001" s="30">
        <v>2012</v>
      </c>
      <c r="D1001" s="30" t="s">
        <v>7139</v>
      </c>
      <c r="E1001" s="30" t="s">
        <v>7113</v>
      </c>
      <c r="F1001" s="30">
        <v>101</v>
      </c>
      <c r="G1001" s="30">
        <v>168</v>
      </c>
      <c r="H1001" s="30">
        <v>27</v>
      </c>
      <c r="I1001" s="30">
        <v>37</v>
      </c>
      <c r="J1001" s="30">
        <v>7</v>
      </c>
      <c r="K1001" s="30">
        <v>0</v>
      </c>
      <c r="L1001" s="30">
        <v>3</v>
      </c>
      <c r="M1001" s="30">
        <v>19</v>
      </c>
      <c r="N1001" s="30">
        <v>3</v>
      </c>
      <c r="O1001" s="30">
        <v>1</v>
      </c>
      <c r="P1001" s="30">
        <v>15</v>
      </c>
      <c r="Q1001" s="30">
        <v>44</v>
      </c>
      <c r="AJ1001" s="30"/>
    </row>
    <row r="1002" spans="2:36" x14ac:dyDescent="0.2">
      <c r="B1002" s="30" t="s">
        <v>10795</v>
      </c>
      <c r="C1002" s="30">
        <v>2012</v>
      </c>
      <c r="D1002" s="30" t="s">
        <v>7124</v>
      </c>
      <c r="E1002" s="30" t="s">
        <v>7111</v>
      </c>
      <c r="F1002" s="30">
        <v>86</v>
      </c>
      <c r="G1002" s="30">
        <v>168</v>
      </c>
      <c r="H1002" s="30">
        <v>22</v>
      </c>
      <c r="I1002" s="30">
        <v>44</v>
      </c>
      <c r="J1002" s="30">
        <v>8</v>
      </c>
      <c r="K1002" s="30">
        <v>1</v>
      </c>
      <c r="L1002" s="30">
        <v>2</v>
      </c>
      <c r="M1002" s="30">
        <v>16</v>
      </c>
      <c r="N1002" s="30">
        <v>1</v>
      </c>
      <c r="O1002" s="30">
        <v>1</v>
      </c>
      <c r="P1002" s="30">
        <v>23</v>
      </c>
      <c r="Q1002" s="30">
        <v>33</v>
      </c>
      <c r="AJ1002" s="30"/>
    </row>
    <row r="1003" spans="2:36" x14ac:dyDescent="0.2">
      <c r="B1003" s="30" t="s">
        <v>11030</v>
      </c>
      <c r="C1003" s="30">
        <v>2012</v>
      </c>
      <c r="D1003" s="30" t="s">
        <v>7099</v>
      </c>
      <c r="E1003" s="30" t="s">
        <v>7111</v>
      </c>
      <c r="F1003" s="30">
        <v>64</v>
      </c>
      <c r="G1003" s="30">
        <v>168</v>
      </c>
      <c r="H1003" s="30">
        <v>18</v>
      </c>
      <c r="I1003" s="30">
        <v>33</v>
      </c>
      <c r="J1003" s="30">
        <v>7</v>
      </c>
      <c r="K1003" s="30">
        <v>0</v>
      </c>
      <c r="L1003" s="30">
        <v>6</v>
      </c>
      <c r="M1003" s="30">
        <v>26</v>
      </c>
      <c r="N1003" s="30">
        <v>0</v>
      </c>
      <c r="O1003" s="30">
        <v>1</v>
      </c>
      <c r="P1003" s="30">
        <v>23</v>
      </c>
      <c r="Q1003" s="30">
        <v>79</v>
      </c>
      <c r="AJ1003" s="30"/>
    </row>
    <row r="1004" spans="2:36" x14ac:dyDescent="0.2">
      <c r="B1004" s="30" t="s">
        <v>10699</v>
      </c>
      <c r="C1004" s="30">
        <v>2012</v>
      </c>
      <c r="D1004" s="30" t="s">
        <v>7117</v>
      </c>
      <c r="E1004" s="30" t="s">
        <v>7111</v>
      </c>
      <c r="F1004" s="30">
        <v>76</v>
      </c>
      <c r="G1004" s="30">
        <v>169</v>
      </c>
      <c r="H1004" s="30">
        <v>23</v>
      </c>
      <c r="I1004" s="30">
        <v>51</v>
      </c>
      <c r="J1004" s="30">
        <v>9</v>
      </c>
      <c r="K1004" s="30">
        <v>3</v>
      </c>
      <c r="L1004" s="30">
        <v>3</v>
      </c>
      <c r="M1004" s="30">
        <v>16</v>
      </c>
      <c r="N1004" s="30">
        <v>2</v>
      </c>
      <c r="O1004" s="30">
        <v>1</v>
      </c>
      <c r="P1004" s="30">
        <v>10</v>
      </c>
      <c r="Q1004" s="30">
        <v>43</v>
      </c>
      <c r="AJ1004" s="30"/>
    </row>
    <row r="1005" spans="2:36" x14ac:dyDescent="0.2">
      <c r="B1005" s="30" t="s">
        <v>11031</v>
      </c>
      <c r="C1005" s="30">
        <v>2012</v>
      </c>
      <c r="D1005" s="30" t="s">
        <v>7112</v>
      </c>
      <c r="E1005" s="30" t="s">
        <v>7111</v>
      </c>
      <c r="F1005" s="30">
        <v>76</v>
      </c>
      <c r="G1005" s="30">
        <v>169</v>
      </c>
      <c r="H1005" s="30">
        <v>21</v>
      </c>
      <c r="I1005" s="30">
        <v>41</v>
      </c>
      <c r="J1005" s="30">
        <v>6</v>
      </c>
      <c r="K1005" s="30">
        <v>1</v>
      </c>
      <c r="L1005" s="30">
        <v>2</v>
      </c>
      <c r="M1005" s="30">
        <v>13</v>
      </c>
      <c r="N1005" s="30">
        <v>2</v>
      </c>
      <c r="O1005" s="30">
        <v>0</v>
      </c>
      <c r="P1005" s="30">
        <v>10</v>
      </c>
      <c r="Q1005" s="30">
        <v>32</v>
      </c>
      <c r="AJ1005" s="30"/>
    </row>
    <row r="1006" spans="2:36" x14ac:dyDescent="0.2">
      <c r="B1006" s="30" t="s">
        <v>11032</v>
      </c>
      <c r="C1006" s="30">
        <v>2012</v>
      </c>
      <c r="D1006" s="30" t="s">
        <v>7117</v>
      </c>
      <c r="E1006" s="30" t="s">
        <v>7111</v>
      </c>
      <c r="F1006" s="30">
        <v>52</v>
      </c>
      <c r="G1006" s="30">
        <v>170</v>
      </c>
      <c r="H1006" s="30">
        <v>16</v>
      </c>
      <c r="I1006" s="30">
        <v>45</v>
      </c>
      <c r="J1006" s="30">
        <v>11</v>
      </c>
      <c r="K1006" s="30">
        <v>0</v>
      </c>
      <c r="L1006" s="30">
        <v>5</v>
      </c>
      <c r="M1006" s="30">
        <v>22</v>
      </c>
      <c r="N1006" s="30">
        <v>0</v>
      </c>
      <c r="O1006" s="30">
        <v>0</v>
      </c>
      <c r="P1006" s="30">
        <v>17</v>
      </c>
      <c r="Q1006" s="30">
        <v>51</v>
      </c>
      <c r="AJ1006" s="30"/>
    </row>
    <row r="1007" spans="2:36" x14ac:dyDescent="0.2">
      <c r="B1007" s="30" t="s">
        <v>10989</v>
      </c>
      <c r="C1007" s="30">
        <v>2012</v>
      </c>
      <c r="D1007" s="30" t="s">
        <v>7127</v>
      </c>
      <c r="E1007" s="30" t="s">
        <v>7111</v>
      </c>
      <c r="F1007" s="30">
        <v>94</v>
      </c>
      <c r="G1007" s="30">
        <v>171</v>
      </c>
      <c r="H1007" s="30">
        <v>20</v>
      </c>
      <c r="I1007" s="30">
        <v>46</v>
      </c>
      <c r="J1007" s="30">
        <v>13</v>
      </c>
      <c r="K1007" s="30">
        <v>1</v>
      </c>
      <c r="L1007" s="30">
        <v>2</v>
      </c>
      <c r="M1007" s="30">
        <v>19</v>
      </c>
      <c r="N1007" s="30">
        <v>1</v>
      </c>
      <c r="O1007" s="30">
        <v>1</v>
      </c>
      <c r="P1007" s="30">
        <v>9</v>
      </c>
      <c r="Q1007" s="30">
        <v>24</v>
      </c>
      <c r="AJ1007" s="30"/>
    </row>
    <row r="1008" spans="2:36" x14ac:dyDescent="0.2">
      <c r="B1008" s="30" t="s">
        <v>10918</v>
      </c>
      <c r="C1008" s="30">
        <v>2012</v>
      </c>
      <c r="D1008" s="30" t="s">
        <v>7139</v>
      </c>
      <c r="E1008" s="30" t="s">
        <v>7113</v>
      </c>
      <c r="F1008" s="30">
        <v>75</v>
      </c>
      <c r="G1008" s="30">
        <v>171</v>
      </c>
      <c r="H1008" s="30">
        <v>19</v>
      </c>
      <c r="I1008" s="30">
        <v>36</v>
      </c>
      <c r="J1008" s="30">
        <v>5</v>
      </c>
      <c r="K1008" s="30">
        <v>0</v>
      </c>
      <c r="L1008" s="30">
        <v>3</v>
      </c>
      <c r="M1008" s="30">
        <v>13</v>
      </c>
      <c r="N1008" s="30">
        <v>0</v>
      </c>
      <c r="O1008" s="30">
        <v>0</v>
      </c>
      <c r="P1008" s="30">
        <v>15</v>
      </c>
      <c r="Q1008" s="30">
        <v>33</v>
      </c>
      <c r="AJ1008" s="30"/>
    </row>
    <row r="1009" spans="2:36" x14ac:dyDescent="0.2">
      <c r="B1009" s="30" t="s">
        <v>10928</v>
      </c>
      <c r="C1009" s="30">
        <v>2012</v>
      </c>
      <c r="D1009" s="30" t="s">
        <v>7117</v>
      </c>
      <c r="E1009" s="30" t="s">
        <v>7111</v>
      </c>
      <c r="F1009" s="30">
        <v>89</v>
      </c>
      <c r="G1009" s="30">
        <v>174</v>
      </c>
      <c r="H1009" s="30">
        <v>26</v>
      </c>
      <c r="I1009" s="30">
        <v>46</v>
      </c>
      <c r="J1009" s="30">
        <v>6</v>
      </c>
      <c r="K1009" s="30">
        <v>0</v>
      </c>
      <c r="L1009" s="30">
        <v>0</v>
      </c>
      <c r="M1009" s="30">
        <v>5</v>
      </c>
      <c r="N1009" s="30">
        <v>30</v>
      </c>
      <c r="O1009" s="30">
        <v>3</v>
      </c>
      <c r="P1009" s="30">
        <v>11</v>
      </c>
      <c r="Q1009" s="30">
        <v>43</v>
      </c>
      <c r="AJ1009" s="30"/>
    </row>
    <row r="1010" spans="2:36" x14ac:dyDescent="0.2">
      <c r="B1010" s="30" t="s">
        <v>10751</v>
      </c>
      <c r="C1010" s="30">
        <v>2012</v>
      </c>
      <c r="D1010" s="30" t="s">
        <v>7120</v>
      </c>
      <c r="E1010" s="30" t="s">
        <v>7113</v>
      </c>
      <c r="F1010" s="30">
        <v>63</v>
      </c>
      <c r="G1010" s="30">
        <v>174</v>
      </c>
      <c r="H1010" s="30">
        <v>24</v>
      </c>
      <c r="I1010" s="30">
        <v>49</v>
      </c>
      <c r="J1010" s="30">
        <v>8</v>
      </c>
      <c r="K1010" s="30">
        <v>1</v>
      </c>
      <c r="L1010" s="30">
        <v>2</v>
      </c>
      <c r="M1010" s="30">
        <v>11</v>
      </c>
      <c r="N1010" s="30">
        <v>0</v>
      </c>
      <c r="O1010" s="30">
        <v>0</v>
      </c>
      <c r="P1010" s="30">
        <v>14</v>
      </c>
      <c r="Q1010" s="30">
        <v>21</v>
      </c>
      <c r="AJ1010" s="30"/>
    </row>
    <row r="1011" spans="2:36" x14ac:dyDescent="0.2">
      <c r="B1011" s="30" t="s">
        <v>10671</v>
      </c>
      <c r="C1011" s="30">
        <v>2012</v>
      </c>
      <c r="D1011" s="30" t="s">
        <v>7094</v>
      </c>
      <c r="E1011" s="30" t="s">
        <v>7111</v>
      </c>
      <c r="F1011" s="30">
        <v>98</v>
      </c>
      <c r="G1011" s="30">
        <v>174</v>
      </c>
      <c r="H1011" s="30">
        <v>36</v>
      </c>
      <c r="I1011" s="30">
        <v>55</v>
      </c>
      <c r="J1011" s="30">
        <v>7</v>
      </c>
      <c r="K1011" s="30">
        <v>2</v>
      </c>
      <c r="L1011" s="30">
        <v>4</v>
      </c>
      <c r="M1011" s="30">
        <v>15</v>
      </c>
      <c r="N1011" s="30">
        <v>14</v>
      </c>
      <c r="O1011" s="30">
        <v>2</v>
      </c>
      <c r="P1011" s="30">
        <v>13</v>
      </c>
      <c r="Q1011" s="30">
        <v>31</v>
      </c>
      <c r="AJ1011" s="30"/>
    </row>
    <row r="1012" spans="2:36" x14ac:dyDescent="0.2">
      <c r="B1012" s="30" t="s">
        <v>10723</v>
      </c>
      <c r="C1012" s="30">
        <v>2012</v>
      </c>
      <c r="D1012" s="30" t="s">
        <v>7133</v>
      </c>
      <c r="E1012" s="30" t="s">
        <v>7111</v>
      </c>
      <c r="F1012" s="30">
        <v>77</v>
      </c>
      <c r="G1012" s="30">
        <v>175</v>
      </c>
      <c r="H1012" s="30">
        <v>15</v>
      </c>
      <c r="I1012" s="30">
        <v>44</v>
      </c>
      <c r="J1012" s="30">
        <v>4</v>
      </c>
      <c r="K1012" s="30">
        <v>5</v>
      </c>
      <c r="L1012" s="30">
        <v>5</v>
      </c>
      <c r="M1012" s="30">
        <v>16</v>
      </c>
      <c r="N1012" s="30">
        <v>3</v>
      </c>
      <c r="O1012" s="30">
        <v>2</v>
      </c>
      <c r="P1012" s="30">
        <v>18</v>
      </c>
      <c r="Q1012" s="30">
        <v>36</v>
      </c>
      <c r="AJ1012" s="30"/>
    </row>
    <row r="1013" spans="2:36" x14ac:dyDescent="0.2">
      <c r="B1013" s="30" t="s">
        <v>10551</v>
      </c>
      <c r="C1013" s="30">
        <v>2012</v>
      </c>
      <c r="D1013" s="30" t="s">
        <v>7112</v>
      </c>
      <c r="E1013" s="30" t="s">
        <v>7111</v>
      </c>
      <c r="F1013" s="30">
        <v>62</v>
      </c>
      <c r="G1013" s="30">
        <v>176</v>
      </c>
      <c r="H1013" s="30">
        <v>18</v>
      </c>
      <c r="I1013" s="30">
        <v>45</v>
      </c>
      <c r="J1013" s="30">
        <v>7</v>
      </c>
      <c r="K1013" s="30">
        <v>0</v>
      </c>
      <c r="L1013" s="30">
        <v>9</v>
      </c>
      <c r="M1013" s="30">
        <v>23</v>
      </c>
      <c r="N1013" s="30">
        <v>1</v>
      </c>
      <c r="O1013" s="30">
        <v>0</v>
      </c>
      <c r="P1013" s="30">
        <v>18</v>
      </c>
      <c r="Q1013" s="30">
        <v>60</v>
      </c>
      <c r="AJ1013" s="30"/>
    </row>
    <row r="1014" spans="2:36" x14ac:dyDescent="0.2">
      <c r="B1014" s="30" t="s">
        <v>10785</v>
      </c>
      <c r="C1014" s="30">
        <v>2012</v>
      </c>
      <c r="D1014" s="30" t="s">
        <v>7117</v>
      </c>
      <c r="E1014" s="30" t="s">
        <v>7111</v>
      </c>
      <c r="F1014" s="30">
        <v>52</v>
      </c>
      <c r="G1014" s="30">
        <v>176</v>
      </c>
      <c r="H1014" s="30">
        <v>26</v>
      </c>
      <c r="I1014" s="30">
        <v>35</v>
      </c>
      <c r="J1014" s="30">
        <v>6</v>
      </c>
      <c r="K1014" s="30">
        <v>1</v>
      </c>
      <c r="L1014" s="30">
        <v>6</v>
      </c>
      <c r="M1014" s="30">
        <v>14</v>
      </c>
      <c r="N1014" s="30">
        <v>0</v>
      </c>
      <c r="O1014" s="30">
        <v>0</v>
      </c>
      <c r="P1014" s="30">
        <v>19</v>
      </c>
      <c r="Q1014" s="30">
        <v>35</v>
      </c>
      <c r="AJ1014" s="30"/>
    </row>
    <row r="1015" spans="2:36" x14ac:dyDescent="0.2">
      <c r="B1015" s="30" t="s">
        <v>10759</v>
      </c>
      <c r="C1015" s="30">
        <v>2012</v>
      </c>
      <c r="D1015" s="30" t="s">
        <v>7126</v>
      </c>
      <c r="E1015" s="30" t="s">
        <v>7113</v>
      </c>
      <c r="F1015" s="30">
        <v>74</v>
      </c>
      <c r="G1015" s="30">
        <v>177</v>
      </c>
      <c r="H1015" s="30">
        <v>24</v>
      </c>
      <c r="I1015" s="30">
        <v>43</v>
      </c>
      <c r="J1015" s="30">
        <v>13</v>
      </c>
      <c r="K1015" s="30">
        <v>0</v>
      </c>
      <c r="L1015" s="30">
        <v>4</v>
      </c>
      <c r="M1015" s="30">
        <v>18</v>
      </c>
      <c r="N1015" s="30">
        <v>6</v>
      </c>
      <c r="O1015" s="30">
        <v>3</v>
      </c>
      <c r="P1015" s="30">
        <v>14</v>
      </c>
      <c r="Q1015" s="30">
        <v>53</v>
      </c>
      <c r="AJ1015" s="30"/>
    </row>
    <row r="1016" spans="2:36" x14ac:dyDescent="0.2">
      <c r="B1016" s="30" t="s">
        <v>10958</v>
      </c>
      <c r="C1016" s="30">
        <v>2012</v>
      </c>
      <c r="D1016" s="30" t="s">
        <v>7122</v>
      </c>
      <c r="E1016" s="30" t="s">
        <v>7111</v>
      </c>
      <c r="F1016" s="30">
        <v>91</v>
      </c>
      <c r="G1016" s="30">
        <v>178</v>
      </c>
      <c r="H1016" s="30">
        <v>15</v>
      </c>
      <c r="I1016" s="30">
        <v>36</v>
      </c>
      <c r="J1016" s="30">
        <v>4</v>
      </c>
      <c r="K1016" s="30">
        <v>1</v>
      </c>
      <c r="L1016" s="30">
        <v>8</v>
      </c>
      <c r="M1016" s="30">
        <v>16</v>
      </c>
      <c r="N1016" s="30">
        <v>2</v>
      </c>
      <c r="O1016" s="30">
        <v>4</v>
      </c>
      <c r="P1016" s="30">
        <v>8</v>
      </c>
      <c r="Q1016" s="30">
        <v>38</v>
      </c>
      <c r="AJ1016" s="30"/>
    </row>
    <row r="1017" spans="2:36" x14ac:dyDescent="0.2">
      <c r="B1017" s="30" t="s">
        <v>11033</v>
      </c>
      <c r="C1017" s="30">
        <v>2012</v>
      </c>
      <c r="D1017" s="30" t="s">
        <v>7127</v>
      </c>
      <c r="E1017" s="30" t="s">
        <v>7111</v>
      </c>
      <c r="F1017" s="30">
        <v>89</v>
      </c>
      <c r="G1017" s="30">
        <v>179</v>
      </c>
      <c r="H1017" s="30">
        <v>26</v>
      </c>
      <c r="I1017" s="30">
        <v>47</v>
      </c>
      <c r="J1017" s="30">
        <v>14</v>
      </c>
      <c r="K1017" s="30">
        <v>2</v>
      </c>
      <c r="L1017" s="30">
        <v>3</v>
      </c>
      <c r="M1017" s="30">
        <v>17</v>
      </c>
      <c r="N1017" s="30">
        <v>5</v>
      </c>
      <c r="O1017" s="30">
        <v>3</v>
      </c>
      <c r="P1017" s="30">
        <v>25</v>
      </c>
      <c r="Q1017" s="30">
        <v>45</v>
      </c>
      <c r="AJ1017" s="30"/>
    </row>
    <row r="1018" spans="2:36" x14ac:dyDescent="0.2">
      <c r="B1018" s="30" t="s">
        <v>10497</v>
      </c>
      <c r="C1018" s="30">
        <v>2012</v>
      </c>
      <c r="D1018" s="30" t="s">
        <v>7134</v>
      </c>
      <c r="E1018" s="30" t="s">
        <v>7111</v>
      </c>
      <c r="F1018" s="30">
        <v>77</v>
      </c>
      <c r="G1018" s="30">
        <v>179</v>
      </c>
      <c r="H1018" s="30">
        <v>16</v>
      </c>
      <c r="I1018" s="30">
        <v>39</v>
      </c>
      <c r="J1018" s="30">
        <v>9</v>
      </c>
      <c r="K1018" s="30">
        <v>2</v>
      </c>
      <c r="L1018" s="30">
        <v>4</v>
      </c>
      <c r="M1018" s="30">
        <v>19</v>
      </c>
      <c r="N1018" s="30">
        <v>9</v>
      </c>
      <c r="O1018" s="30">
        <v>2</v>
      </c>
      <c r="P1018" s="30">
        <v>13</v>
      </c>
      <c r="Q1018" s="30">
        <v>56</v>
      </c>
      <c r="AJ1018" s="30"/>
    </row>
    <row r="1019" spans="2:36" x14ac:dyDescent="0.2">
      <c r="B1019" s="30" t="s">
        <v>10819</v>
      </c>
      <c r="C1019" s="30">
        <v>2012</v>
      </c>
      <c r="D1019" s="30" t="s">
        <v>7117</v>
      </c>
      <c r="E1019" s="30" t="s">
        <v>7111</v>
      </c>
      <c r="F1019" s="30">
        <v>55</v>
      </c>
      <c r="G1019" s="30">
        <v>179</v>
      </c>
      <c r="H1019" s="30">
        <v>16</v>
      </c>
      <c r="I1019" s="30">
        <v>36</v>
      </c>
      <c r="J1019" s="30">
        <v>5</v>
      </c>
      <c r="K1019" s="30">
        <v>2</v>
      </c>
      <c r="L1019" s="30">
        <v>5</v>
      </c>
      <c r="M1019" s="30">
        <v>17</v>
      </c>
      <c r="N1019" s="30">
        <v>0</v>
      </c>
      <c r="O1019" s="30">
        <v>3</v>
      </c>
      <c r="P1019" s="30">
        <v>21</v>
      </c>
      <c r="Q1019" s="30">
        <v>46</v>
      </c>
      <c r="AJ1019" s="30"/>
    </row>
    <row r="1020" spans="2:36" x14ac:dyDescent="0.2">
      <c r="B1020" s="30" t="s">
        <v>10949</v>
      </c>
      <c r="C1020" s="30">
        <v>2012</v>
      </c>
      <c r="D1020" s="30" t="s">
        <v>7123</v>
      </c>
      <c r="E1020" s="30" t="s">
        <v>7113</v>
      </c>
      <c r="F1020" s="30">
        <v>53</v>
      </c>
      <c r="G1020" s="30">
        <v>181</v>
      </c>
      <c r="H1020" s="30">
        <v>21</v>
      </c>
      <c r="I1020" s="30">
        <v>43</v>
      </c>
      <c r="J1020" s="30">
        <v>7</v>
      </c>
      <c r="K1020" s="30">
        <v>1</v>
      </c>
      <c r="L1020" s="30">
        <v>1</v>
      </c>
      <c r="M1020" s="30">
        <v>15</v>
      </c>
      <c r="N1020" s="30">
        <v>3</v>
      </c>
      <c r="O1020" s="30">
        <v>0</v>
      </c>
      <c r="P1020" s="30">
        <v>8</v>
      </c>
      <c r="Q1020" s="30">
        <v>35</v>
      </c>
      <c r="AJ1020" s="30"/>
    </row>
    <row r="1021" spans="2:36" x14ac:dyDescent="0.2">
      <c r="B1021" s="30" t="s">
        <v>10854</v>
      </c>
      <c r="C1021" s="30">
        <v>2012</v>
      </c>
      <c r="D1021" s="30" t="s">
        <v>7094</v>
      </c>
      <c r="E1021" s="30" t="s">
        <v>7111</v>
      </c>
      <c r="F1021" s="30">
        <v>47</v>
      </c>
      <c r="G1021" s="30">
        <v>181</v>
      </c>
      <c r="H1021" s="30">
        <v>33</v>
      </c>
      <c r="I1021" s="30">
        <v>52</v>
      </c>
      <c r="J1021" s="30">
        <v>8</v>
      </c>
      <c r="K1021" s="30">
        <v>2</v>
      </c>
      <c r="L1021" s="30">
        <v>8</v>
      </c>
      <c r="M1021" s="30">
        <v>27</v>
      </c>
      <c r="N1021" s="30">
        <v>2</v>
      </c>
      <c r="O1021" s="30">
        <v>2</v>
      </c>
      <c r="P1021" s="30">
        <v>19</v>
      </c>
      <c r="Q1021" s="30">
        <v>19</v>
      </c>
      <c r="AJ1021" s="30"/>
    </row>
    <row r="1022" spans="2:36" x14ac:dyDescent="0.2">
      <c r="B1022" s="30" t="s">
        <v>10891</v>
      </c>
      <c r="C1022" s="30">
        <v>2012</v>
      </c>
      <c r="D1022" s="30" t="s">
        <v>7141</v>
      </c>
      <c r="E1022" s="30" t="s">
        <v>7111</v>
      </c>
      <c r="F1022" s="30">
        <v>55</v>
      </c>
      <c r="G1022" s="30">
        <v>183</v>
      </c>
      <c r="H1022" s="30">
        <v>12</v>
      </c>
      <c r="I1022" s="30">
        <v>37</v>
      </c>
      <c r="J1022" s="30">
        <v>10</v>
      </c>
      <c r="K1022" s="30">
        <v>0</v>
      </c>
      <c r="L1022" s="30">
        <v>3</v>
      </c>
      <c r="M1022" s="30">
        <v>17</v>
      </c>
      <c r="N1022" s="30">
        <v>1</v>
      </c>
      <c r="O1022" s="30">
        <v>0</v>
      </c>
      <c r="P1022" s="30">
        <v>12</v>
      </c>
      <c r="Q1022" s="30">
        <v>36</v>
      </c>
      <c r="AJ1022" s="30"/>
    </row>
    <row r="1023" spans="2:36" x14ac:dyDescent="0.2">
      <c r="B1023" s="30" t="s">
        <v>7050</v>
      </c>
      <c r="C1023" s="30">
        <v>2012</v>
      </c>
      <c r="D1023" s="30" t="s">
        <v>7094</v>
      </c>
      <c r="E1023" s="30" t="s">
        <v>7111</v>
      </c>
      <c r="F1023" s="30">
        <v>52</v>
      </c>
      <c r="G1023" s="30">
        <v>184</v>
      </c>
      <c r="H1023" s="30">
        <v>16</v>
      </c>
      <c r="I1023" s="30">
        <v>40</v>
      </c>
      <c r="J1023" s="30">
        <v>10</v>
      </c>
      <c r="K1023" s="30">
        <v>0</v>
      </c>
      <c r="L1023" s="30">
        <v>5</v>
      </c>
      <c r="M1023" s="30">
        <v>28</v>
      </c>
      <c r="N1023" s="30">
        <v>0</v>
      </c>
      <c r="O1023" s="30">
        <v>1</v>
      </c>
      <c r="P1023" s="30">
        <v>6</v>
      </c>
      <c r="Q1023" s="30">
        <v>32</v>
      </c>
      <c r="AJ1023" s="30"/>
    </row>
    <row r="1024" spans="2:36" x14ac:dyDescent="0.2">
      <c r="B1024" s="30" t="s">
        <v>10952</v>
      </c>
      <c r="C1024" s="30">
        <v>2012</v>
      </c>
      <c r="D1024" s="30" t="s">
        <v>7129</v>
      </c>
      <c r="E1024" s="30" t="s">
        <v>7111</v>
      </c>
      <c r="F1024" s="30">
        <v>56</v>
      </c>
      <c r="G1024" s="30">
        <v>187</v>
      </c>
      <c r="H1024" s="30">
        <v>21</v>
      </c>
      <c r="I1024" s="30">
        <v>44</v>
      </c>
      <c r="J1024" s="30">
        <v>11</v>
      </c>
      <c r="K1024" s="30">
        <v>2</v>
      </c>
      <c r="L1024" s="30">
        <v>5</v>
      </c>
      <c r="M1024" s="30">
        <v>26</v>
      </c>
      <c r="N1024" s="30">
        <v>0</v>
      </c>
      <c r="O1024" s="30">
        <v>0</v>
      </c>
      <c r="P1024" s="30">
        <v>21</v>
      </c>
      <c r="Q1024" s="30">
        <v>34</v>
      </c>
      <c r="AJ1024" s="30"/>
    </row>
    <row r="1025" spans="2:36" x14ac:dyDescent="0.2">
      <c r="B1025" s="30" t="s">
        <v>11034</v>
      </c>
      <c r="C1025" s="30">
        <v>2012</v>
      </c>
      <c r="D1025" s="30" t="s">
        <v>7124</v>
      </c>
      <c r="E1025" s="30" t="s">
        <v>7111</v>
      </c>
      <c r="F1025" s="30">
        <v>67</v>
      </c>
      <c r="G1025" s="30">
        <v>187</v>
      </c>
      <c r="H1025" s="30">
        <v>26</v>
      </c>
      <c r="I1025" s="30">
        <v>47</v>
      </c>
      <c r="J1025" s="30">
        <v>10</v>
      </c>
      <c r="K1025" s="30">
        <v>1</v>
      </c>
      <c r="L1025" s="30">
        <v>1</v>
      </c>
      <c r="M1025" s="30">
        <v>17</v>
      </c>
      <c r="N1025" s="30">
        <v>4</v>
      </c>
      <c r="O1025" s="30">
        <v>2</v>
      </c>
      <c r="P1025" s="30">
        <v>23</v>
      </c>
      <c r="Q1025" s="30">
        <v>50</v>
      </c>
      <c r="AJ1025" s="30"/>
    </row>
    <row r="1026" spans="2:36" x14ac:dyDescent="0.2">
      <c r="B1026" s="30" t="s">
        <v>10993</v>
      </c>
      <c r="C1026" s="30">
        <v>2012</v>
      </c>
      <c r="D1026" s="30" t="s">
        <v>7138</v>
      </c>
      <c r="E1026" s="30" t="s">
        <v>7113</v>
      </c>
      <c r="F1026" s="30">
        <v>60</v>
      </c>
      <c r="G1026" s="30">
        <v>187</v>
      </c>
      <c r="H1026" s="30">
        <v>23</v>
      </c>
      <c r="I1026" s="30">
        <v>40</v>
      </c>
      <c r="J1026" s="30">
        <v>10</v>
      </c>
      <c r="K1026" s="30">
        <v>0</v>
      </c>
      <c r="L1026" s="30">
        <v>6</v>
      </c>
      <c r="M1026" s="30">
        <v>18</v>
      </c>
      <c r="N1026" s="30">
        <v>4</v>
      </c>
      <c r="O1026" s="30">
        <v>3</v>
      </c>
      <c r="P1026" s="30">
        <v>18</v>
      </c>
      <c r="Q1026" s="30">
        <v>47</v>
      </c>
      <c r="AJ1026" s="30"/>
    </row>
    <row r="1027" spans="2:36" x14ac:dyDescent="0.2">
      <c r="B1027" s="30" t="s">
        <v>10720</v>
      </c>
      <c r="C1027" s="30">
        <v>2012</v>
      </c>
      <c r="D1027" s="30" t="s">
        <v>7123</v>
      </c>
      <c r="E1027" s="30" t="s">
        <v>7113</v>
      </c>
      <c r="F1027" s="30">
        <v>64</v>
      </c>
      <c r="G1027" s="30">
        <v>189</v>
      </c>
      <c r="H1027" s="30">
        <v>22</v>
      </c>
      <c r="I1027" s="30">
        <v>52</v>
      </c>
      <c r="J1027" s="30">
        <v>10</v>
      </c>
      <c r="K1027" s="30">
        <v>3</v>
      </c>
      <c r="L1027" s="30">
        <v>0</v>
      </c>
      <c r="M1027" s="30">
        <v>17</v>
      </c>
      <c r="N1027" s="30">
        <v>9</v>
      </c>
      <c r="O1027" s="30">
        <v>3</v>
      </c>
      <c r="P1027" s="30">
        <v>11</v>
      </c>
      <c r="Q1027" s="30">
        <v>17</v>
      </c>
      <c r="AJ1027" s="30"/>
    </row>
    <row r="1028" spans="2:36" x14ac:dyDescent="0.2">
      <c r="B1028" s="30" t="s">
        <v>11035</v>
      </c>
      <c r="C1028" s="30">
        <v>2012</v>
      </c>
      <c r="D1028" s="30" t="s">
        <v>7129</v>
      </c>
      <c r="E1028" s="30" t="s">
        <v>7111</v>
      </c>
      <c r="F1028" s="30">
        <v>58</v>
      </c>
      <c r="G1028" s="30">
        <v>190</v>
      </c>
      <c r="H1028" s="30">
        <v>14</v>
      </c>
      <c r="I1028" s="30">
        <v>43</v>
      </c>
      <c r="J1028" s="30">
        <v>15</v>
      </c>
      <c r="K1028" s="30">
        <v>1</v>
      </c>
      <c r="L1028" s="30">
        <v>3</v>
      </c>
      <c r="M1028" s="30">
        <v>24</v>
      </c>
      <c r="N1028" s="30">
        <v>0</v>
      </c>
      <c r="O1028" s="30">
        <v>0</v>
      </c>
      <c r="P1028" s="30">
        <v>7</v>
      </c>
      <c r="Q1028" s="30">
        <v>29</v>
      </c>
      <c r="AJ1028" s="30"/>
    </row>
    <row r="1029" spans="2:36" x14ac:dyDescent="0.2">
      <c r="B1029" s="30" t="s">
        <v>11036</v>
      </c>
      <c r="C1029" s="30">
        <v>2012</v>
      </c>
      <c r="D1029" s="30" t="s">
        <v>7114</v>
      </c>
      <c r="E1029" s="30" t="s">
        <v>7113</v>
      </c>
      <c r="F1029" s="30">
        <v>51</v>
      </c>
      <c r="G1029" s="30">
        <v>191</v>
      </c>
      <c r="H1029" s="30">
        <v>24</v>
      </c>
      <c r="I1029" s="30">
        <v>50</v>
      </c>
      <c r="J1029" s="30">
        <v>8</v>
      </c>
      <c r="K1029" s="30">
        <v>3</v>
      </c>
      <c r="L1029" s="30">
        <v>7</v>
      </c>
      <c r="M1029" s="30">
        <v>26</v>
      </c>
      <c r="N1029" s="30">
        <v>2</v>
      </c>
      <c r="O1029" s="30">
        <v>0</v>
      </c>
      <c r="P1029" s="30">
        <v>9</v>
      </c>
      <c r="Q1029" s="30">
        <v>38</v>
      </c>
      <c r="AJ1029" s="30"/>
    </row>
    <row r="1030" spans="2:36" x14ac:dyDescent="0.2">
      <c r="B1030" s="30" t="s">
        <v>11037</v>
      </c>
      <c r="C1030" s="30">
        <v>2012</v>
      </c>
      <c r="D1030" s="30" t="s">
        <v>7127</v>
      </c>
      <c r="E1030" s="30" t="s">
        <v>7111</v>
      </c>
      <c r="F1030" s="30">
        <v>94</v>
      </c>
      <c r="G1030" s="30">
        <v>191</v>
      </c>
      <c r="H1030" s="30">
        <v>28</v>
      </c>
      <c r="I1030" s="30">
        <v>46</v>
      </c>
      <c r="J1030" s="30">
        <v>9</v>
      </c>
      <c r="K1030" s="30">
        <v>1</v>
      </c>
      <c r="L1030" s="30">
        <v>8</v>
      </c>
      <c r="M1030" s="30">
        <v>26</v>
      </c>
      <c r="N1030" s="30">
        <v>10</v>
      </c>
      <c r="O1030" s="30">
        <v>3</v>
      </c>
      <c r="P1030" s="30">
        <v>10</v>
      </c>
      <c r="Q1030" s="30">
        <v>44</v>
      </c>
      <c r="AJ1030" s="30"/>
    </row>
    <row r="1031" spans="2:36" x14ac:dyDescent="0.2">
      <c r="B1031" s="30" t="s">
        <v>11038</v>
      </c>
      <c r="C1031" s="30">
        <v>2012</v>
      </c>
      <c r="D1031" s="30" t="s">
        <v>7112</v>
      </c>
      <c r="E1031" s="30" t="s">
        <v>7111</v>
      </c>
      <c r="F1031" s="30">
        <v>93</v>
      </c>
      <c r="G1031" s="30">
        <v>192</v>
      </c>
      <c r="H1031" s="30">
        <v>17</v>
      </c>
      <c r="I1031" s="30">
        <v>45</v>
      </c>
      <c r="J1031" s="30">
        <v>11</v>
      </c>
      <c r="K1031" s="30">
        <v>0</v>
      </c>
      <c r="L1031" s="30">
        <v>9</v>
      </c>
      <c r="M1031" s="30">
        <v>32</v>
      </c>
      <c r="N1031" s="30">
        <v>1</v>
      </c>
      <c r="O1031" s="30">
        <v>1</v>
      </c>
      <c r="P1031" s="30">
        <v>11</v>
      </c>
      <c r="Q1031" s="30">
        <v>70</v>
      </c>
      <c r="AJ1031" s="30"/>
    </row>
    <row r="1032" spans="2:36" x14ac:dyDescent="0.2">
      <c r="B1032" s="30" t="s">
        <v>11039</v>
      </c>
      <c r="C1032" s="30">
        <v>2012</v>
      </c>
      <c r="D1032" s="30" t="s">
        <v>7131</v>
      </c>
      <c r="E1032" s="30" t="s">
        <v>7111</v>
      </c>
      <c r="F1032" s="30">
        <v>60</v>
      </c>
      <c r="G1032" s="30">
        <v>192</v>
      </c>
      <c r="H1032" s="30">
        <v>28</v>
      </c>
      <c r="I1032" s="30">
        <v>57</v>
      </c>
      <c r="J1032" s="30">
        <v>7</v>
      </c>
      <c r="K1032" s="30">
        <v>1</v>
      </c>
      <c r="L1032" s="30">
        <v>8</v>
      </c>
      <c r="M1032" s="30">
        <v>36</v>
      </c>
      <c r="N1032" s="30">
        <v>0</v>
      </c>
      <c r="O1032" s="30">
        <v>0</v>
      </c>
      <c r="P1032" s="30">
        <v>31</v>
      </c>
      <c r="Q1032" s="30">
        <v>39</v>
      </c>
      <c r="AJ1032" s="30"/>
    </row>
    <row r="1033" spans="2:36" x14ac:dyDescent="0.2">
      <c r="B1033" s="30" t="s">
        <v>11040</v>
      </c>
      <c r="C1033" s="30">
        <v>2012</v>
      </c>
      <c r="D1033" s="30" t="s">
        <v>7125</v>
      </c>
      <c r="E1033" s="30" t="s">
        <v>7113</v>
      </c>
      <c r="F1033" s="30">
        <v>64</v>
      </c>
      <c r="G1033" s="30">
        <v>192</v>
      </c>
      <c r="H1033" s="30">
        <v>18</v>
      </c>
      <c r="I1033" s="30">
        <v>44</v>
      </c>
      <c r="J1033" s="30">
        <v>10</v>
      </c>
      <c r="K1033" s="30">
        <v>2</v>
      </c>
      <c r="L1033" s="30">
        <v>5</v>
      </c>
      <c r="M1033" s="30">
        <v>19</v>
      </c>
      <c r="N1033" s="30">
        <v>0</v>
      </c>
      <c r="O1033" s="30">
        <v>0</v>
      </c>
      <c r="P1033" s="30">
        <v>13</v>
      </c>
      <c r="Q1033" s="30">
        <v>52</v>
      </c>
      <c r="AJ1033" s="30"/>
    </row>
    <row r="1034" spans="2:36" x14ac:dyDescent="0.2">
      <c r="B1034" s="30" t="s">
        <v>11041</v>
      </c>
      <c r="C1034" s="30">
        <v>2012</v>
      </c>
      <c r="D1034" s="30" t="s">
        <v>7131</v>
      </c>
      <c r="E1034" s="30" t="s">
        <v>7111</v>
      </c>
      <c r="F1034" s="30">
        <v>63</v>
      </c>
      <c r="G1034" s="30">
        <v>193</v>
      </c>
      <c r="H1034" s="30">
        <v>17</v>
      </c>
      <c r="I1034" s="30">
        <v>46</v>
      </c>
      <c r="J1034" s="30">
        <v>8</v>
      </c>
      <c r="K1034" s="30">
        <v>0</v>
      </c>
      <c r="L1034" s="30">
        <v>0</v>
      </c>
      <c r="M1034" s="30">
        <v>14</v>
      </c>
      <c r="N1034" s="30">
        <v>2</v>
      </c>
      <c r="O1034" s="30">
        <v>1</v>
      </c>
      <c r="P1034" s="30">
        <v>20</v>
      </c>
      <c r="Q1034" s="30">
        <v>41</v>
      </c>
      <c r="AJ1034" s="30"/>
    </row>
    <row r="1035" spans="2:36" x14ac:dyDescent="0.2">
      <c r="B1035" s="30" t="s">
        <v>10800</v>
      </c>
      <c r="C1035" s="30">
        <v>2012</v>
      </c>
      <c r="D1035" s="30" t="s">
        <v>7127</v>
      </c>
      <c r="E1035" s="30" t="s">
        <v>7111</v>
      </c>
      <c r="F1035" s="30">
        <v>70</v>
      </c>
      <c r="G1035" s="30">
        <v>194</v>
      </c>
      <c r="H1035" s="30">
        <v>21</v>
      </c>
      <c r="I1035" s="30">
        <v>32</v>
      </c>
      <c r="J1035" s="30">
        <v>2</v>
      </c>
      <c r="K1035" s="30">
        <v>0</v>
      </c>
      <c r="L1035" s="30">
        <v>8</v>
      </c>
      <c r="M1035" s="30">
        <v>20</v>
      </c>
      <c r="N1035" s="30">
        <v>5</v>
      </c>
      <c r="O1035" s="30">
        <v>1</v>
      </c>
      <c r="P1035" s="30">
        <v>19</v>
      </c>
      <c r="Q1035" s="30">
        <v>58</v>
      </c>
      <c r="AJ1035" s="30"/>
    </row>
    <row r="1036" spans="2:36" x14ac:dyDescent="0.2">
      <c r="B1036" s="30" t="s">
        <v>10791</v>
      </c>
      <c r="C1036" s="30">
        <v>2012</v>
      </c>
      <c r="D1036" s="30" t="s">
        <v>7118</v>
      </c>
      <c r="E1036" s="30" t="s">
        <v>7111</v>
      </c>
      <c r="F1036" s="30">
        <v>77</v>
      </c>
      <c r="G1036" s="30">
        <v>194</v>
      </c>
      <c r="H1036" s="30">
        <v>15</v>
      </c>
      <c r="I1036" s="30">
        <v>40</v>
      </c>
      <c r="J1036" s="30">
        <v>4</v>
      </c>
      <c r="K1036" s="30">
        <v>0</v>
      </c>
      <c r="L1036" s="30">
        <v>0</v>
      </c>
      <c r="M1036" s="30">
        <v>15</v>
      </c>
      <c r="N1036" s="30">
        <v>3</v>
      </c>
      <c r="O1036" s="30">
        <v>1</v>
      </c>
      <c r="P1036" s="30">
        <v>8</v>
      </c>
      <c r="Q1036" s="30">
        <v>36</v>
      </c>
      <c r="AJ1036" s="30"/>
    </row>
    <row r="1037" spans="2:36" x14ac:dyDescent="0.2">
      <c r="B1037" s="30" t="s">
        <v>10892</v>
      </c>
      <c r="C1037" s="30">
        <v>2012</v>
      </c>
      <c r="D1037" s="30" t="s">
        <v>7124</v>
      </c>
      <c r="E1037" s="30" t="s">
        <v>7111</v>
      </c>
      <c r="F1037" s="30">
        <v>92</v>
      </c>
      <c r="G1037" s="30">
        <v>195</v>
      </c>
      <c r="H1037" s="30">
        <v>28</v>
      </c>
      <c r="I1037" s="30">
        <v>48</v>
      </c>
      <c r="J1037" s="30">
        <v>8</v>
      </c>
      <c r="K1037" s="30">
        <v>1</v>
      </c>
      <c r="L1037" s="30">
        <v>3</v>
      </c>
      <c r="M1037" s="30">
        <v>19</v>
      </c>
      <c r="N1037" s="30">
        <v>6</v>
      </c>
      <c r="O1037" s="30">
        <v>2</v>
      </c>
      <c r="P1037" s="30">
        <v>35</v>
      </c>
      <c r="Q1037" s="30">
        <v>51</v>
      </c>
      <c r="AJ1037" s="30"/>
    </row>
    <row r="1038" spans="2:36" x14ac:dyDescent="0.2">
      <c r="B1038" s="30" t="s">
        <v>10636</v>
      </c>
      <c r="C1038" s="30">
        <v>2012</v>
      </c>
      <c r="D1038" s="30" t="s">
        <v>7129</v>
      </c>
      <c r="E1038" s="30" t="s">
        <v>7111</v>
      </c>
      <c r="F1038" s="30">
        <v>55</v>
      </c>
      <c r="G1038" s="30">
        <v>195</v>
      </c>
      <c r="H1038" s="30">
        <v>24</v>
      </c>
      <c r="I1038" s="30">
        <v>66</v>
      </c>
      <c r="J1038" s="30">
        <v>10</v>
      </c>
      <c r="K1038" s="30">
        <v>3</v>
      </c>
      <c r="L1038" s="30">
        <v>2</v>
      </c>
      <c r="M1038" s="30">
        <v>14</v>
      </c>
      <c r="N1038" s="30">
        <v>0</v>
      </c>
      <c r="O1038" s="30">
        <v>1</v>
      </c>
      <c r="P1038" s="30">
        <v>9</v>
      </c>
      <c r="Q1038" s="30">
        <v>18</v>
      </c>
      <c r="AJ1038" s="30"/>
    </row>
    <row r="1039" spans="2:36" x14ac:dyDescent="0.2">
      <c r="B1039" s="30" t="s">
        <v>10745</v>
      </c>
      <c r="C1039" s="30">
        <v>2012</v>
      </c>
      <c r="D1039" s="30" t="s">
        <v>7119</v>
      </c>
      <c r="E1039" s="30" t="s">
        <v>7113</v>
      </c>
      <c r="F1039" s="30">
        <v>70</v>
      </c>
      <c r="G1039" s="30">
        <v>195</v>
      </c>
      <c r="H1039" s="30">
        <v>27</v>
      </c>
      <c r="I1039" s="30">
        <v>44</v>
      </c>
      <c r="J1039" s="30">
        <v>8</v>
      </c>
      <c r="K1039" s="30">
        <v>2</v>
      </c>
      <c r="L1039" s="30">
        <v>0</v>
      </c>
      <c r="M1039" s="30">
        <v>13</v>
      </c>
      <c r="N1039" s="30">
        <v>4</v>
      </c>
      <c r="O1039" s="30">
        <v>2</v>
      </c>
      <c r="P1039" s="30">
        <v>36</v>
      </c>
      <c r="Q1039" s="30">
        <v>44</v>
      </c>
      <c r="AJ1039" s="30"/>
    </row>
    <row r="1040" spans="2:36" x14ac:dyDescent="0.2">
      <c r="B1040" s="30" t="s">
        <v>7068</v>
      </c>
      <c r="C1040" s="30">
        <v>2012</v>
      </c>
      <c r="D1040" s="30" t="s">
        <v>7137</v>
      </c>
      <c r="E1040" s="30" t="s">
        <v>7111</v>
      </c>
      <c r="F1040" s="30">
        <v>70</v>
      </c>
      <c r="G1040" s="30">
        <v>197</v>
      </c>
      <c r="H1040" s="30">
        <v>16</v>
      </c>
      <c r="I1040" s="30">
        <v>49</v>
      </c>
      <c r="J1040" s="30">
        <v>9</v>
      </c>
      <c r="K1040" s="30">
        <v>0</v>
      </c>
      <c r="L1040" s="30">
        <v>6</v>
      </c>
      <c r="M1040" s="30">
        <v>22</v>
      </c>
      <c r="N1040" s="30">
        <v>0</v>
      </c>
      <c r="O1040" s="30">
        <v>1</v>
      </c>
      <c r="P1040" s="30">
        <v>12</v>
      </c>
      <c r="Q1040" s="30">
        <v>33</v>
      </c>
      <c r="AJ1040" s="30"/>
    </row>
    <row r="1041" spans="2:36" x14ac:dyDescent="0.2">
      <c r="B1041" s="30" t="s">
        <v>11042</v>
      </c>
      <c r="C1041" s="30">
        <v>2012</v>
      </c>
      <c r="D1041" s="30" t="s">
        <v>7117</v>
      </c>
      <c r="E1041" s="30" t="s">
        <v>7111</v>
      </c>
      <c r="F1041" s="30">
        <v>69</v>
      </c>
      <c r="G1041" s="30">
        <v>199</v>
      </c>
      <c r="H1041" s="30">
        <v>16</v>
      </c>
      <c r="I1041" s="30">
        <v>40</v>
      </c>
      <c r="J1041" s="30">
        <v>12</v>
      </c>
      <c r="K1041" s="30">
        <v>0</v>
      </c>
      <c r="L1041" s="30">
        <v>1</v>
      </c>
      <c r="M1041" s="30">
        <v>16</v>
      </c>
      <c r="N1041" s="30">
        <v>0</v>
      </c>
      <c r="O1041" s="30">
        <v>1</v>
      </c>
      <c r="P1041" s="30">
        <v>16</v>
      </c>
      <c r="Q1041" s="30">
        <v>39</v>
      </c>
      <c r="AJ1041" s="30"/>
    </row>
    <row r="1042" spans="2:36" x14ac:dyDescent="0.2">
      <c r="B1042" s="30" t="s">
        <v>10607</v>
      </c>
      <c r="C1042" s="30">
        <v>2012</v>
      </c>
      <c r="D1042" s="30" t="s">
        <v>7115</v>
      </c>
      <c r="E1042" s="30" t="s">
        <v>7113</v>
      </c>
      <c r="F1042" s="30">
        <v>63</v>
      </c>
      <c r="G1042" s="30">
        <v>199</v>
      </c>
      <c r="H1042" s="30">
        <v>19</v>
      </c>
      <c r="I1042" s="30">
        <v>60</v>
      </c>
      <c r="J1042" s="30">
        <v>7</v>
      </c>
      <c r="K1042" s="30">
        <v>0</v>
      </c>
      <c r="L1042" s="30">
        <v>1</v>
      </c>
      <c r="M1042" s="30">
        <v>12</v>
      </c>
      <c r="N1042" s="30">
        <v>8</v>
      </c>
      <c r="O1042" s="30">
        <v>2</v>
      </c>
      <c r="P1042" s="30">
        <v>6</v>
      </c>
      <c r="Q1042" s="30">
        <v>35</v>
      </c>
      <c r="AJ1042" s="30"/>
    </row>
    <row r="1043" spans="2:36" x14ac:dyDescent="0.2">
      <c r="B1043" s="30" t="s">
        <v>11043</v>
      </c>
      <c r="C1043" s="30">
        <v>2012</v>
      </c>
      <c r="D1043" s="30" t="s">
        <v>7122</v>
      </c>
      <c r="E1043" s="30" t="s">
        <v>7111</v>
      </c>
      <c r="F1043" s="30">
        <v>72</v>
      </c>
      <c r="G1043" s="30">
        <v>201</v>
      </c>
      <c r="H1043" s="30">
        <v>23</v>
      </c>
      <c r="I1043" s="30">
        <v>52</v>
      </c>
      <c r="J1043" s="30">
        <v>11</v>
      </c>
      <c r="K1043" s="30">
        <v>0</v>
      </c>
      <c r="L1043" s="30">
        <v>9</v>
      </c>
      <c r="M1043" s="30">
        <v>26</v>
      </c>
      <c r="N1043" s="30">
        <v>0</v>
      </c>
      <c r="O1043" s="30">
        <v>1</v>
      </c>
      <c r="P1043" s="30">
        <v>16</v>
      </c>
      <c r="Q1043" s="30">
        <v>56</v>
      </c>
      <c r="AJ1043" s="30"/>
    </row>
    <row r="1044" spans="2:36" x14ac:dyDescent="0.2">
      <c r="B1044" s="30" t="s">
        <v>10752</v>
      </c>
      <c r="C1044" s="30">
        <v>2012</v>
      </c>
      <c r="D1044" s="30" t="s">
        <v>7131</v>
      </c>
      <c r="E1044" s="30" t="s">
        <v>7111</v>
      </c>
      <c r="F1044" s="30">
        <v>58</v>
      </c>
      <c r="G1044" s="30">
        <v>204</v>
      </c>
      <c r="H1044" s="30">
        <v>14</v>
      </c>
      <c r="I1044" s="30">
        <v>32</v>
      </c>
      <c r="J1044" s="30">
        <v>7</v>
      </c>
      <c r="K1044" s="30">
        <v>1</v>
      </c>
      <c r="L1044" s="30">
        <v>3</v>
      </c>
      <c r="M1044" s="30">
        <v>22</v>
      </c>
      <c r="N1044" s="30">
        <v>0</v>
      </c>
      <c r="O1044" s="30">
        <v>3</v>
      </c>
      <c r="P1044" s="30">
        <v>15</v>
      </c>
      <c r="Q1044" s="30">
        <v>56</v>
      </c>
      <c r="AJ1044" s="30"/>
    </row>
    <row r="1045" spans="2:36" x14ac:dyDescent="0.2">
      <c r="B1045" s="30" t="s">
        <v>10776</v>
      </c>
      <c r="C1045" s="30">
        <v>2012</v>
      </c>
      <c r="D1045" s="30" t="s">
        <v>7115</v>
      </c>
      <c r="E1045" s="30" t="s">
        <v>7113</v>
      </c>
      <c r="F1045" s="30">
        <v>63</v>
      </c>
      <c r="G1045" s="30">
        <v>204</v>
      </c>
      <c r="H1045" s="30">
        <v>22</v>
      </c>
      <c r="I1045" s="30">
        <v>53</v>
      </c>
      <c r="J1045" s="30">
        <v>19</v>
      </c>
      <c r="K1045" s="30">
        <v>2</v>
      </c>
      <c r="L1045" s="30">
        <v>0</v>
      </c>
      <c r="M1045" s="30">
        <v>16</v>
      </c>
      <c r="N1045" s="30">
        <v>0</v>
      </c>
      <c r="O1045" s="30">
        <v>0</v>
      </c>
      <c r="P1045" s="30">
        <v>12</v>
      </c>
      <c r="Q1045" s="30">
        <v>43</v>
      </c>
      <c r="AJ1045" s="30"/>
    </row>
    <row r="1046" spans="2:36" x14ac:dyDescent="0.2">
      <c r="B1046" s="30" t="s">
        <v>11044</v>
      </c>
      <c r="C1046" s="30">
        <v>2012</v>
      </c>
      <c r="D1046" s="30" t="s">
        <v>7122</v>
      </c>
      <c r="E1046" s="30" t="s">
        <v>7111</v>
      </c>
      <c r="F1046" s="30">
        <v>80</v>
      </c>
      <c r="G1046" s="30">
        <v>205</v>
      </c>
      <c r="H1046" s="30">
        <v>21</v>
      </c>
      <c r="I1046" s="30">
        <v>48</v>
      </c>
      <c r="J1046" s="30">
        <v>13</v>
      </c>
      <c r="K1046" s="30">
        <v>0</v>
      </c>
      <c r="L1046" s="30">
        <v>2</v>
      </c>
      <c r="M1046" s="30">
        <v>12</v>
      </c>
      <c r="N1046" s="30">
        <v>3</v>
      </c>
      <c r="O1046" s="30">
        <v>3</v>
      </c>
      <c r="P1046" s="30">
        <v>13</v>
      </c>
      <c r="Q1046" s="30">
        <v>29</v>
      </c>
      <c r="AJ1046" s="30"/>
    </row>
    <row r="1047" spans="2:36" x14ac:dyDescent="0.2">
      <c r="B1047" s="30" t="s">
        <v>10811</v>
      </c>
      <c r="C1047" s="30">
        <v>2012</v>
      </c>
      <c r="D1047" s="30" t="s">
        <v>7120</v>
      </c>
      <c r="E1047" s="30" t="s">
        <v>7113</v>
      </c>
      <c r="F1047" s="30">
        <v>66</v>
      </c>
      <c r="G1047" s="30">
        <v>205</v>
      </c>
      <c r="H1047" s="30">
        <v>14</v>
      </c>
      <c r="I1047" s="30">
        <v>35</v>
      </c>
      <c r="J1047" s="30">
        <v>14</v>
      </c>
      <c r="K1047" s="30">
        <v>0</v>
      </c>
      <c r="L1047" s="30">
        <v>1</v>
      </c>
      <c r="M1047" s="30">
        <v>12</v>
      </c>
      <c r="N1047" s="30">
        <v>1</v>
      </c>
      <c r="O1047" s="30">
        <v>1</v>
      </c>
      <c r="P1047" s="30">
        <v>13</v>
      </c>
      <c r="Q1047" s="30">
        <v>53</v>
      </c>
      <c r="AJ1047" s="30"/>
    </row>
    <row r="1048" spans="2:36" x14ac:dyDescent="0.2">
      <c r="B1048" s="30" t="s">
        <v>10878</v>
      </c>
      <c r="C1048" s="30">
        <v>2012</v>
      </c>
      <c r="D1048" s="30" t="s">
        <v>7119</v>
      </c>
      <c r="E1048" s="30" t="s">
        <v>7113</v>
      </c>
      <c r="F1048" s="30">
        <v>64</v>
      </c>
      <c r="G1048" s="30">
        <v>207</v>
      </c>
      <c r="H1048" s="30">
        <v>25</v>
      </c>
      <c r="I1048" s="30">
        <v>46</v>
      </c>
      <c r="J1048" s="30">
        <v>6</v>
      </c>
      <c r="K1048" s="30">
        <v>2</v>
      </c>
      <c r="L1048" s="30">
        <v>4</v>
      </c>
      <c r="M1048" s="30">
        <v>19</v>
      </c>
      <c r="N1048" s="30">
        <v>4</v>
      </c>
      <c r="O1048" s="30">
        <v>0</v>
      </c>
      <c r="P1048" s="30">
        <v>17</v>
      </c>
      <c r="Q1048" s="30">
        <v>27</v>
      </c>
      <c r="AJ1048" s="30"/>
    </row>
    <row r="1049" spans="2:36" x14ac:dyDescent="0.2">
      <c r="B1049" s="30" t="s">
        <v>10896</v>
      </c>
      <c r="C1049" s="30">
        <v>2012</v>
      </c>
      <c r="D1049" s="30" t="s">
        <v>7124</v>
      </c>
      <c r="E1049" s="30" t="s">
        <v>7111</v>
      </c>
      <c r="F1049" s="30">
        <v>53</v>
      </c>
      <c r="G1049" s="30">
        <v>208</v>
      </c>
      <c r="H1049" s="30">
        <v>26</v>
      </c>
      <c r="I1049" s="30">
        <v>51</v>
      </c>
      <c r="J1049" s="30">
        <v>12</v>
      </c>
      <c r="K1049" s="30">
        <v>2</v>
      </c>
      <c r="L1049" s="30">
        <v>2</v>
      </c>
      <c r="M1049" s="30">
        <v>15</v>
      </c>
      <c r="N1049" s="30">
        <v>15</v>
      </c>
      <c r="O1049" s="30">
        <v>2</v>
      </c>
      <c r="P1049" s="30">
        <v>18</v>
      </c>
      <c r="Q1049" s="30">
        <v>31</v>
      </c>
      <c r="AJ1049" s="30"/>
    </row>
    <row r="1050" spans="2:36" x14ac:dyDescent="0.2">
      <c r="B1050" s="30" t="s">
        <v>10731</v>
      </c>
      <c r="C1050" s="30">
        <v>2012</v>
      </c>
      <c r="D1050" s="30" t="s">
        <v>7114</v>
      </c>
      <c r="E1050" s="30" t="s">
        <v>7113</v>
      </c>
      <c r="F1050" s="30">
        <v>55</v>
      </c>
      <c r="G1050" s="30">
        <v>209</v>
      </c>
      <c r="H1050" s="30">
        <v>35</v>
      </c>
      <c r="I1050" s="30">
        <v>56</v>
      </c>
      <c r="J1050" s="30">
        <v>12</v>
      </c>
      <c r="K1050" s="30">
        <v>1</v>
      </c>
      <c r="L1050" s="30">
        <v>7</v>
      </c>
      <c r="M1050" s="30">
        <v>18</v>
      </c>
      <c r="N1050" s="30">
        <v>12</v>
      </c>
      <c r="O1050" s="30">
        <v>1</v>
      </c>
      <c r="P1050" s="30">
        <v>22</v>
      </c>
      <c r="Q1050" s="30">
        <v>43</v>
      </c>
      <c r="AJ1050" s="30"/>
    </row>
    <row r="1051" spans="2:36" x14ac:dyDescent="0.2">
      <c r="B1051" s="30" t="s">
        <v>11045</v>
      </c>
      <c r="C1051" s="30">
        <v>2012</v>
      </c>
      <c r="D1051" s="30" t="s">
        <v>7128</v>
      </c>
      <c r="E1051" s="30" t="s">
        <v>7113</v>
      </c>
      <c r="F1051" s="30">
        <v>60</v>
      </c>
      <c r="G1051" s="30">
        <v>209</v>
      </c>
      <c r="H1051" s="30">
        <v>19</v>
      </c>
      <c r="I1051" s="30">
        <v>42</v>
      </c>
      <c r="J1051" s="30">
        <v>8</v>
      </c>
      <c r="K1051" s="30">
        <v>1</v>
      </c>
      <c r="L1051" s="30">
        <v>7</v>
      </c>
      <c r="M1051" s="30">
        <v>34</v>
      </c>
      <c r="N1051" s="30">
        <v>5</v>
      </c>
      <c r="O1051" s="30">
        <v>1</v>
      </c>
      <c r="P1051" s="30">
        <v>21</v>
      </c>
      <c r="Q1051" s="30">
        <v>66</v>
      </c>
      <c r="AJ1051" s="30"/>
    </row>
    <row r="1052" spans="2:36" x14ac:dyDescent="0.2">
      <c r="B1052" s="30" t="s">
        <v>10703</v>
      </c>
      <c r="C1052" s="30">
        <v>2012</v>
      </c>
      <c r="D1052" s="30" t="s">
        <v>7136</v>
      </c>
      <c r="E1052" s="30" t="s">
        <v>7113</v>
      </c>
      <c r="F1052" s="30">
        <v>71</v>
      </c>
      <c r="G1052" s="30">
        <v>211</v>
      </c>
      <c r="H1052" s="30">
        <v>25</v>
      </c>
      <c r="I1052" s="30">
        <v>46</v>
      </c>
      <c r="J1052" s="30">
        <v>13</v>
      </c>
      <c r="K1052" s="30">
        <v>0</v>
      </c>
      <c r="L1052" s="30">
        <v>8</v>
      </c>
      <c r="M1052" s="30">
        <v>27</v>
      </c>
      <c r="N1052" s="30">
        <v>1</v>
      </c>
      <c r="O1052" s="30">
        <v>0</v>
      </c>
      <c r="P1052" s="30">
        <v>9</v>
      </c>
      <c r="Q1052" s="30">
        <v>68</v>
      </c>
      <c r="AJ1052" s="30"/>
    </row>
    <row r="1053" spans="2:36" x14ac:dyDescent="0.2">
      <c r="B1053" s="30" t="s">
        <v>10628</v>
      </c>
      <c r="C1053" s="30">
        <v>2012</v>
      </c>
      <c r="D1053" s="30" t="s">
        <v>7123</v>
      </c>
      <c r="E1053" s="30" t="s">
        <v>7113</v>
      </c>
      <c r="F1053" s="30">
        <v>68</v>
      </c>
      <c r="G1053" s="30">
        <v>212</v>
      </c>
      <c r="H1053" s="30">
        <v>16</v>
      </c>
      <c r="I1053" s="30">
        <v>50</v>
      </c>
      <c r="J1053" s="30">
        <v>10</v>
      </c>
      <c r="K1053" s="30">
        <v>1</v>
      </c>
      <c r="L1053" s="30">
        <v>2</v>
      </c>
      <c r="M1053" s="30">
        <v>25</v>
      </c>
      <c r="N1053" s="30">
        <v>0</v>
      </c>
      <c r="O1053" s="30">
        <v>1</v>
      </c>
      <c r="P1053" s="30">
        <v>9</v>
      </c>
      <c r="Q1053" s="30">
        <v>24</v>
      </c>
      <c r="AJ1053" s="30"/>
    </row>
    <row r="1054" spans="2:36" x14ac:dyDescent="0.2">
      <c r="B1054" s="30" t="s">
        <v>7046</v>
      </c>
      <c r="C1054" s="30">
        <v>2012</v>
      </c>
      <c r="D1054" s="30" t="s">
        <v>7119</v>
      </c>
      <c r="E1054" s="30" t="s">
        <v>7113</v>
      </c>
      <c r="F1054" s="30">
        <v>66</v>
      </c>
      <c r="G1054" s="30">
        <v>213</v>
      </c>
      <c r="H1054" s="30">
        <v>16</v>
      </c>
      <c r="I1054" s="30">
        <v>53</v>
      </c>
      <c r="J1054" s="30">
        <v>13</v>
      </c>
      <c r="K1054" s="30">
        <v>0</v>
      </c>
      <c r="L1054" s="30">
        <v>4</v>
      </c>
      <c r="M1054" s="30">
        <v>28</v>
      </c>
      <c r="N1054" s="30">
        <v>0</v>
      </c>
      <c r="O1054" s="30">
        <v>1</v>
      </c>
      <c r="P1054" s="30">
        <v>8</v>
      </c>
      <c r="Q1054" s="30">
        <v>35</v>
      </c>
      <c r="AJ1054" s="30"/>
    </row>
    <row r="1055" spans="2:36" x14ac:dyDescent="0.2">
      <c r="B1055" s="30" t="s">
        <v>10883</v>
      </c>
      <c r="C1055" s="30">
        <v>2012</v>
      </c>
      <c r="D1055" s="30" t="s">
        <v>7123</v>
      </c>
      <c r="E1055" s="30" t="s">
        <v>7113</v>
      </c>
      <c r="F1055" s="30">
        <v>57</v>
      </c>
      <c r="G1055" s="30">
        <v>215</v>
      </c>
      <c r="H1055" s="30">
        <v>21</v>
      </c>
      <c r="I1055" s="30">
        <v>49</v>
      </c>
      <c r="J1055" s="30">
        <v>14</v>
      </c>
      <c r="K1055" s="30">
        <v>1</v>
      </c>
      <c r="L1055" s="30">
        <v>7</v>
      </c>
      <c r="M1055" s="30">
        <v>36</v>
      </c>
      <c r="N1055" s="30">
        <v>0</v>
      </c>
      <c r="O1055" s="30">
        <v>1</v>
      </c>
      <c r="P1055" s="30">
        <v>9</v>
      </c>
      <c r="Q1055" s="30">
        <v>25</v>
      </c>
      <c r="AJ1055" s="30"/>
    </row>
    <row r="1056" spans="2:36" x14ac:dyDescent="0.2">
      <c r="B1056" s="30" t="s">
        <v>5120</v>
      </c>
      <c r="C1056" s="30">
        <v>2012</v>
      </c>
      <c r="D1056" s="30" t="s">
        <v>7128</v>
      </c>
      <c r="E1056" s="30" t="s">
        <v>7113</v>
      </c>
      <c r="F1056" s="30">
        <v>67</v>
      </c>
      <c r="G1056" s="30">
        <v>218</v>
      </c>
      <c r="H1056" s="30">
        <v>38</v>
      </c>
      <c r="I1056" s="30">
        <v>52</v>
      </c>
      <c r="J1056" s="30">
        <v>12</v>
      </c>
      <c r="K1056" s="30">
        <v>0</v>
      </c>
      <c r="L1056" s="30">
        <v>16</v>
      </c>
      <c r="M1056" s="30">
        <v>39</v>
      </c>
      <c r="N1056" s="30">
        <v>0</v>
      </c>
      <c r="O1056" s="30">
        <v>0</v>
      </c>
      <c r="P1056" s="30">
        <v>39</v>
      </c>
      <c r="Q1056" s="30">
        <v>83</v>
      </c>
      <c r="AJ1056" s="30"/>
    </row>
    <row r="1057" spans="2:36" x14ac:dyDescent="0.2">
      <c r="B1057" s="30" t="s">
        <v>11046</v>
      </c>
      <c r="C1057" s="30">
        <v>2012</v>
      </c>
      <c r="D1057" s="30" t="s">
        <v>7133</v>
      </c>
      <c r="E1057" s="30" t="s">
        <v>7111</v>
      </c>
      <c r="F1057" s="30">
        <v>74</v>
      </c>
      <c r="G1057" s="30">
        <v>218</v>
      </c>
      <c r="H1057" s="30">
        <v>22</v>
      </c>
      <c r="I1057" s="30">
        <v>61</v>
      </c>
      <c r="J1057" s="30">
        <v>15</v>
      </c>
      <c r="K1057" s="30">
        <v>0</v>
      </c>
      <c r="L1057" s="30">
        <v>3</v>
      </c>
      <c r="M1057" s="30">
        <v>34</v>
      </c>
      <c r="N1057" s="30">
        <v>0</v>
      </c>
      <c r="O1057" s="30">
        <v>0</v>
      </c>
      <c r="P1057" s="30">
        <v>5</v>
      </c>
      <c r="Q1057" s="30">
        <v>52</v>
      </c>
      <c r="AJ1057" s="30"/>
    </row>
    <row r="1058" spans="2:36" x14ac:dyDescent="0.2">
      <c r="B1058" s="30" t="s">
        <v>10823</v>
      </c>
      <c r="C1058" s="30">
        <v>2012</v>
      </c>
      <c r="D1058" s="30" t="s">
        <v>7119</v>
      </c>
      <c r="E1058" s="30" t="s">
        <v>7113</v>
      </c>
      <c r="F1058" s="30">
        <v>66</v>
      </c>
      <c r="G1058" s="30">
        <v>219</v>
      </c>
      <c r="H1058" s="30">
        <v>23</v>
      </c>
      <c r="I1058" s="30">
        <v>50</v>
      </c>
      <c r="J1058" s="30">
        <v>6</v>
      </c>
      <c r="K1058" s="30">
        <v>2</v>
      </c>
      <c r="L1058" s="30">
        <v>12</v>
      </c>
      <c r="M1058" s="30">
        <v>34</v>
      </c>
      <c r="N1058" s="30">
        <v>0</v>
      </c>
      <c r="O1058" s="30">
        <v>0</v>
      </c>
      <c r="P1058" s="30">
        <v>32</v>
      </c>
      <c r="Q1058" s="30">
        <v>47</v>
      </c>
      <c r="AJ1058" s="30"/>
    </row>
    <row r="1059" spans="2:36" x14ac:dyDescent="0.2">
      <c r="B1059" s="30" t="s">
        <v>10582</v>
      </c>
      <c r="C1059" s="30">
        <v>2012</v>
      </c>
      <c r="D1059" s="30" t="s">
        <v>7133</v>
      </c>
      <c r="E1059" s="30" t="s">
        <v>7111</v>
      </c>
      <c r="F1059" s="30">
        <v>59</v>
      </c>
      <c r="G1059" s="30">
        <v>219</v>
      </c>
      <c r="H1059" s="30">
        <v>28</v>
      </c>
      <c r="I1059" s="30">
        <v>48</v>
      </c>
      <c r="J1059" s="30">
        <v>11</v>
      </c>
      <c r="K1059" s="30">
        <v>2</v>
      </c>
      <c r="L1059" s="30">
        <v>7</v>
      </c>
      <c r="M1059" s="30">
        <v>45</v>
      </c>
      <c r="N1059" s="30">
        <v>1</v>
      </c>
      <c r="O1059" s="30">
        <v>0</v>
      </c>
      <c r="P1059" s="30">
        <v>19</v>
      </c>
      <c r="Q1059" s="30">
        <v>60</v>
      </c>
      <c r="AJ1059" s="30"/>
    </row>
    <row r="1060" spans="2:36" x14ac:dyDescent="0.2">
      <c r="B1060" s="30" t="s">
        <v>10686</v>
      </c>
      <c r="C1060" s="30">
        <v>2012</v>
      </c>
      <c r="D1060" s="30" t="s">
        <v>7139</v>
      </c>
      <c r="E1060" s="30" t="s">
        <v>7113</v>
      </c>
      <c r="F1060" s="30">
        <v>79</v>
      </c>
      <c r="G1060" s="30">
        <v>221</v>
      </c>
      <c r="H1060" s="30">
        <v>27</v>
      </c>
      <c r="I1060" s="30">
        <v>53</v>
      </c>
      <c r="J1060" s="30">
        <v>6</v>
      </c>
      <c r="K1060" s="30">
        <v>1</v>
      </c>
      <c r="L1060" s="30">
        <v>9</v>
      </c>
      <c r="M1060" s="30">
        <v>26</v>
      </c>
      <c r="N1060" s="30">
        <v>1</v>
      </c>
      <c r="O1060" s="30">
        <v>3</v>
      </c>
      <c r="P1060" s="30">
        <v>29</v>
      </c>
      <c r="Q1060" s="30">
        <v>60</v>
      </c>
      <c r="AJ1060" s="30"/>
    </row>
    <row r="1061" spans="2:36" x14ac:dyDescent="0.2">
      <c r="B1061" s="30" t="s">
        <v>10561</v>
      </c>
      <c r="C1061" s="30">
        <v>2012</v>
      </c>
      <c r="D1061" s="30" t="s">
        <v>7122</v>
      </c>
      <c r="E1061" s="30" t="s">
        <v>7111</v>
      </c>
      <c r="F1061" s="30">
        <v>76</v>
      </c>
      <c r="G1061" s="30">
        <v>221</v>
      </c>
      <c r="H1061" s="30">
        <v>23</v>
      </c>
      <c r="I1061" s="30">
        <v>39</v>
      </c>
      <c r="J1061" s="30">
        <v>8</v>
      </c>
      <c r="K1061" s="30">
        <v>0</v>
      </c>
      <c r="L1061" s="30">
        <v>7</v>
      </c>
      <c r="M1061" s="30">
        <v>24</v>
      </c>
      <c r="N1061" s="30">
        <v>0</v>
      </c>
      <c r="O1061" s="30">
        <v>0</v>
      </c>
      <c r="P1061" s="30">
        <v>33</v>
      </c>
      <c r="Q1061" s="30">
        <v>70</v>
      </c>
      <c r="AJ1061" s="30"/>
    </row>
    <row r="1062" spans="2:36" x14ac:dyDescent="0.2">
      <c r="B1062" s="30" t="s">
        <v>10605</v>
      </c>
      <c r="C1062" s="30">
        <v>2012</v>
      </c>
      <c r="D1062" s="30" t="s">
        <v>7123</v>
      </c>
      <c r="E1062" s="30" t="s">
        <v>7113</v>
      </c>
      <c r="F1062" s="30">
        <v>61</v>
      </c>
      <c r="G1062" s="30">
        <v>222</v>
      </c>
      <c r="H1062" s="30">
        <v>27</v>
      </c>
      <c r="I1062" s="30">
        <v>59</v>
      </c>
      <c r="J1062" s="30">
        <v>9</v>
      </c>
      <c r="K1062" s="30">
        <v>2</v>
      </c>
      <c r="L1062" s="30">
        <v>7</v>
      </c>
      <c r="M1062" s="30">
        <v>31</v>
      </c>
      <c r="N1062" s="30">
        <v>10</v>
      </c>
      <c r="O1062" s="30">
        <v>0</v>
      </c>
      <c r="P1062" s="30">
        <v>15</v>
      </c>
      <c r="Q1062" s="30">
        <v>56</v>
      </c>
      <c r="AJ1062" s="30"/>
    </row>
    <row r="1063" spans="2:36" x14ac:dyDescent="0.2">
      <c r="B1063" s="30" t="s">
        <v>10718</v>
      </c>
      <c r="C1063" s="30">
        <v>2012</v>
      </c>
      <c r="D1063" s="30" t="s">
        <v>7094</v>
      </c>
      <c r="E1063" s="30" t="s">
        <v>7111</v>
      </c>
      <c r="F1063" s="30">
        <v>86</v>
      </c>
      <c r="G1063" s="30">
        <v>225</v>
      </c>
      <c r="H1063" s="30">
        <v>29</v>
      </c>
      <c r="I1063" s="30">
        <v>59</v>
      </c>
      <c r="J1063" s="30">
        <v>9</v>
      </c>
      <c r="K1063" s="30">
        <v>1</v>
      </c>
      <c r="L1063" s="30">
        <v>3</v>
      </c>
      <c r="M1063" s="30">
        <v>12</v>
      </c>
      <c r="N1063" s="30">
        <v>4</v>
      </c>
      <c r="O1063" s="30">
        <v>1</v>
      </c>
      <c r="P1063" s="30">
        <v>16</v>
      </c>
      <c r="Q1063" s="30">
        <v>39</v>
      </c>
      <c r="AJ1063" s="30"/>
    </row>
    <row r="1064" spans="2:36" x14ac:dyDescent="0.2">
      <c r="B1064" s="30" t="s">
        <v>11047</v>
      </c>
      <c r="C1064" s="30">
        <v>2012</v>
      </c>
      <c r="D1064" s="30" t="s">
        <v>7117</v>
      </c>
      <c r="E1064" s="30" t="s">
        <v>7111</v>
      </c>
      <c r="F1064" s="30">
        <v>103</v>
      </c>
      <c r="G1064" s="30">
        <v>225</v>
      </c>
      <c r="H1064" s="30">
        <v>18</v>
      </c>
      <c r="I1064" s="30">
        <v>47</v>
      </c>
      <c r="J1064" s="30">
        <v>11</v>
      </c>
      <c r="K1064" s="30">
        <v>0</v>
      </c>
      <c r="L1064" s="30">
        <v>5</v>
      </c>
      <c r="M1064" s="30">
        <v>19</v>
      </c>
      <c r="N1064" s="30">
        <v>5</v>
      </c>
      <c r="O1064" s="30">
        <v>2</v>
      </c>
      <c r="P1064" s="30">
        <v>14</v>
      </c>
      <c r="Q1064" s="30">
        <v>46</v>
      </c>
      <c r="AJ1064" s="30"/>
    </row>
    <row r="1065" spans="2:36" x14ac:dyDescent="0.2">
      <c r="B1065" s="30" t="s">
        <v>10653</v>
      </c>
      <c r="C1065" s="30">
        <v>2012</v>
      </c>
      <c r="D1065" s="30" t="s">
        <v>7120</v>
      </c>
      <c r="E1065" s="30" t="s">
        <v>7113</v>
      </c>
      <c r="F1065" s="30">
        <v>64</v>
      </c>
      <c r="G1065" s="30">
        <v>226</v>
      </c>
      <c r="H1065" s="30">
        <v>27</v>
      </c>
      <c r="I1065" s="30">
        <v>58</v>
      </c>
      <c r="J1065" s="30">
        <v>7</v>
      </c>
      <c r="K1065" s="30">
        <v>5</v>
      </c>
      <c r="L1065" s="30">
        <v>4</v>
      </c>
      <c r="M1065" s="30">
        <v>20</v>
      </c>
      <c r="N1065" s="30">
        <v>7</v>
      </c>
      <c r="O1065" s="30">
        <v>2</v>
      </c>
      <c r="P1065" s="30">
        <v>9</v>
      </c>
      <c r="Q1065" s="30">
        <v>23</v>
      </c>
      <c r="AJ1065" s="30"/>
    </row>
    <row r="1066" spans="2:36" x14ac:dyDescent="0.2">
      <c r="B1066" s="30" t="s">
        <v>10831</v>
      </c>
      <c r="C1066" s="30">
        <v>2012</v>
      </c>
      <c r="D1066" s="30" t="s">
        <v>7140</v>
      </c>
      <c r="E1066" s="30" t="s">
        <v>7111</v>
      </c>
      <c r="F1066" s="30">
        <v>129</v>
      </c>
      <c r="G1066" s="30">
        <v>227</v>
      </c>
      <c r="H1066" s="30">
        <v>25</v>
      </c>
      <c r="I1066" s="30">
        <v>66</v>
      </c>
      <c r="J1066" s="30">
        <v>11</v>
      </c>
      <c r="K1066" s="30">
        <v>0</v>
      </c>
      <c r="L1066" s="30">
        <v>5</v>
      </c>
      <c r="M1066" s="30">
        <v>25</v>
      </c>
      <c r="N1066" s="30">
        <v>15</v>
      </c>
      <c r="O1066" s="30">
        <v>3</v>
      </c>
      <c r="P1066" s="30">
        <v>28</v>
      </c>
      <c r="Q1066" s="30">
        <v>53</v>
      </c>
      <c r="AJ1066" s="30"/>
    </row>
    <row r="1067" spans="2:36" x14ac:dyDescent="0.2">
      <c r="B1067" s="30" t="s">
        <v>10588</v>
      </c>
      <c r="C1067" s="30">
        <v>2012</v>
      </c>
      <c r="D1067" s="30" t="s">
        <v>7126</v>
      </c>
      <c r="E1067" s="30" t="s">
        <v>7113</v>
      </c>
      <c r="F1067" s="30">
        <v>67</v>
      </c>
      <c r="G1067" s="30">
        <v>227</v>
      </c>
      <c r="H1067" s="30">
        <v>28</v>
      </c>
      <c r="I1067" s="30">
        <v>73</v>
      </c>
      <c r="J1067" s="30">
        <v>13</v>
      </c>
      <c r="K1067" s="30">
        <v>1</v>
      </c>
      <c r="L1067" s="30">
        <v>5</v>
      </c>
      <c r="M1067" s="30">
        <v>27</v>
      </c>
      <c r="N1067" s="30">
        <v>14</v>
      </c>
      <c r="O1067" s="30">
        <v>5</v>
      </c>
      <c r="P1067" s="30">
        <v>5</v>
      </c>
      <c r="Q1067" s="30">
        <v>21</v>
      </c>
      <c r="AJ1067" s="30"/>
    </row>
    <row r="1068" spans="2:36" x14ac:dyDescent="0.2">
      <c r="B1068" s="30" t="s">
        <v>10784</v>
      </c>
      <c r="C1068" s="30">
        <v>2012</v>
      </c>
      <c r="D1068" s="30" t="s">
        <v>7120</v>
      </c>
      <c r="E1068" s="30" t="s">
        <v>7113</v>
      </c>
      <c r="F1068" s="30">
        <v>93</v>
      </c>
      <c r="G1068" s="30">
        <v>228</v>
      </c>
      <c r="H1068" s="30">
        <v>19</v>
      </c>
      <c r="I1068" s="30">
        <v>47</v>
      </c>
      <c r="J1068" s="30">
        <v>7</v>
      </c>
      <c r="K1068" s="30">
        <v>1</v>
      </c>
      <c r="L1068" s="30">
        <v>2</v>
      </c>
      <c r="M1068" s="30">
        <v>17</v>
      </c>
      <c r="N1068" s="30">
        <v>1</v>
      </c>
      <c r="O1068" s="30">
        <v>0</v>
      </c>
      <c r="P1068" s="30">
        <v>20</v>
      </c>
      <c r="Q1068" s="30">
        <v>39</v>
      </c>
      <c r="AJ1068" s="30"/>
    </row>
    <row r="1069" spans="2:36" x14ac:dyDescent="0.2">
      <c r="B1069" s="30" t="s">
        <v>11048</v>
      </c>
      <c r="C1069" s="30">
        <v>2012</v>
      </c>
      <c r="D1069" s="30" t="s">
        <v>7094</v>
      </c>
      <c r="E1069" s="30" t="s">
        <v>7111</v>
      </c>
      <c r="F1069" s="30">
        <v>81</v>
      </c>
      <c r="G1069" s="30">
        <v>229</v>
      </c>
      <c r="H1069" s="30">
        <v>26</v>
      </c>
      <c r="I1069" s="30">
        <v>68</v>
      </c>
      <c r="J1069" s="30">
        <v>12</v>
      </c>
      <c r="K1069" s="30">
        <v>4</v>
      </c>
      <c r="L1069" s="30">
        <v>2</v>
      </c>
      <c r="M1069" s="30">
        <v>22</v>
      </c>
      <c r="N1069" s="30">
        <v>1</v>
      </c>
      <c r="O1069" s="30">
        <v>2</v>
      </c>
      <c r="P1069" s="30">
        <v>13</v>
      </c>
      <c r="Q1069" s="30">
        <v>42</v>
      </c>
      <c r="AJ1069" s="30"/>
    </row>
    <row r="1070" spans="2:36" x14ac:dyDescent="0.2">
      <c r="B1070" s="30" t="s">
        <v>10599</v>
      </c>
      <c r="C1070" s="30">
        <v>2012</v>
      </c>
      <c r="D1070" s="30" t="s">
        <v>7122</v>
      </c>
      <c r="E1070" s="30" t="s">
        <v>7111</v>
      </c>
      <c r="F1070" s="30">
        <v>66</v>
      </c>
      <c r="G1070" s="30">
        <v>229</v>
      </c>
      <c r="H1070" s="30">
        <v>24</v>
      </c>
      <c r="I1070" s="30">
        <v>58</v>
      </c>
      <c r="J1070" s="30">
        <v>10</v>
      </c>
      <c r="K1070" s="30">
        <v>1</v>
      </c>
      <c r="L1070" s="30">
        <v>9</v>
      </c>
      <c r="M1070" s="30">
        <v>24</v>
      </c>
      <c r="N1070" s="30">
        <v>0</v>
      </c>
      <c r="O1070" s="30">
        <v>0</v>
      </c>
      <c r="P1070" s="30">
        <v>18</v>
      </c>
      <c r="Q1070" s="30">
        <v>73</v>
      </c>
      <c r="AJ1070" s="30"/>
    </row>
    <row r="1071" spans="2:36" x14ac:dyDescent="0.2">
      <c r="B1071" s="30" t="s">
        <v>10724</v>
      </c>
      <c r="C1071" s="30">
        <v>2012</v>
      </c>
      <c r="D1071" s="30" t="s">
        <v>7119</v>
      </c>
      <c r="E1071" s="30" t="s">
        <v>7113</v>
      </c>
      <c r="F1071" s="30">
        <v>81</v>
      </c>
      <c r="G1071" s="30">
        <v>232</v>
      </c>
      <c r="H1071" s="30">
        <v>29</v>
      </c>
      <c r="I1071" s="30">
        <v>47</v>
      </c>
      <c r="J1071" s="30">
        <v>10</v>
      </c>
      <c r="K1071" s="30">
        <v>0</v>
      </c>
      <c r="L1071" s="30">
        <v>11</v>
      </c>
      <c r="M1071" s="30">
        <v>31</v>
      </c>
      <c r="N1071" s="30">
        <v>1</v>
      </c>
      <c r="O1071" s="30">
        <v>2</v>
      </c>
      <c r="P1071" s="30">
        <v>28</v>
      </c>
      <c r="Q1071" s="30">
        <v>59</v>
      </c>
      <c r="AJ1071" s="30"/>
    </row>
    <row r="1072" spans="2:36" x14ac:dyDescent="0.2">
      <c r="B1072" s="30" t="s">
        <v>10757</v>
      </c>
      <c r="C1072" s="30">
        <v>2012</v>
      </c>
      <c r="D1072" s="30" t="s">
        <v>7126</v>
      </c>
      <c r="E1072" s="30" t="s">
        <v>7113</v>
      </c>
      <c r="F1072" s="30">
        <v>94</v>
      </c>
      <c r="G1072" s="30">
        <v>233</v>
      </c>
      <c r="H1072" s="30">
        <v>27</v>
      </c>
      <c r="I1072" s="30">
        <v>46</v>
      </c>
      <c r="J1072" s="30">
        <v>7</v>
      </c>
      <c r="K1072" s="30">
        <v>0</v>
      </c>
      <c r="L1072" s="30">
        <v>14</v>
      </c>
      <c r="M1072" s="30">
        <v>34</v>
      </c>
      <c r="N1072" s="30">
        <v>0</v>
      </c>
      <c r="O1072" s="30">
        <v>0</v>
      </c>
      <c r="P1072" s="30">
        <v>28</v>
      </c>
      <c r="Q1072" s="30">
        <v>71</v>
      </c>
      <c r="AJ1072" s="30"/>
    </row>
    <row r="1073" spans="2:36" x14ac:dyDescent="0.2">
      <c r="B1073" s="30" t="s">
        <v>11049</v>
      </c>
      <c r="C1073" s="30">
        <v>2012</v>
      </c>
      <c r="D1073" s="30" t="s">
        <v>7099</v>
      </c>
      <c r="E1073" s="30" t="s">
        <v>7111</v>
      </c>
      <c r="F1073" s="30">
        <v>78</v>
      </c>
      <c r="G1073" s="30">
        <v>233</v>
      </c>
      <c r="H1073" s="30">
        <v>22</v>
      </c>
      <c r="I1073" s="30">
        <v>62</v>
      </c>
      <c r="J1073" s="30">
        <v>9</v>
      </c>
      <c r="K1073" s="30">
        <v>0</v>
      </c>
      <c r="L1073" s="30">
        <v>8</v>
      </c>
      <c r="M1073" s="30">
        <v>30</v>
      </c>
      <c r="N1073" s="30">
        <v>1</v>
      </c>
      <c r="O1073" s="30">
        <v>1</v>
      </c>
      <c r="P1073" s="30">
        <v>17</v>
      </c>
      <c r="Q1073" s="30">
        <v>56</v>
      </c>
      <c r="AJ1073" s="30"/>
    </row>
    <row r="1074" spans="2:36" x14ac:dyDescent="0.2">
      <c r="B1074" s="30" t="s">
        <v>10837</v>
      </c>
      <c r="C1074" s="30">
        <v>2012</v>
      </c>
      <c r="D1074" s="30" t="s">
        <v>7124</v>
      </c>
      <c r="E1074" s="30" t="s">
        <v>7111</v>
      </c>
      <c r="F1074" s="30">
        <v>78</v>
      </c>
      <c r="G1074" s="30">
        <v>238</v>
      </c>
      <c r="H1074" s="30">
        <v>19</v>
      </c>
      <c r="I1074" s="30">
        <v>65</v>
      </c>
      <c r="J1074" s="30">
        <v>13</v>
      </c>
      <c r="K1074" s="30">
        <v>1</v>
      </c>
      <c r="L1074" s="30">
        <v>4</v>
      </c>
      <c r="M1074" s="30">
        <v>26</v>
      </c>
      <c r="N1074" s="30">
        <v>1</v>
      </c>
      <c r="O1074" s="30">
        <v>2</v>
      </c>
      <c r="P1074" s="30">
        <v>23</v>
      </c>
      <c r="Q1074" s="30">
        <v>27</v>
      </c>
      <c r="AJ1074" s="30"/>
    </row>
    <row r="1075" spans="2:36" x14ac:dyDescent="0.2">
      <c r="B1075" s="30" t="s">
        <v>10925</v>
      </c>
      <c r="C1075" s="30">
        <v>2012</v>
      </c>
      <c r="D1075" s="30" t="s">
        <v>7135</v>
      </c>
      <c r="E1075" s="30" t="s">
        <v>7113</v>
      </c>
      <c r="F1075" s="30">
        <v>122</v>
      </c>
      <c r="G1075" s="30">
        <v>240</v>
      </c>
      <c r="H1075" s="30">
        <v>31</v>
      </c>
      <c r="I1075" s="30">
        <v>73</v>
      </c>
      <c r="J1075" s="30">
        <v>12</v>
      </c>
      <c r="K1075" s="30">
        <v>3</v>
      </c>
      <c r="L1075" s="30">
        <v>1</v>
      </c>
      <c r="M1075" s="30">
        <v>26</v>
      </c>
      <c r="N1075" s="30">
        <v>13</v>
      </c>
      <c r="O1075" s="30">
        <v>7</v>
      </c>
      <c r="P1075" s="30">
        <v>14</v>
      </c>
      <c r="Q1075" s="30">
        <v>41</v>
      </c>
      <c r="AJ1075" s="30"/>
    </row>
    <row r="1076" spans="2:36" x14ac:dyDescent="0.2">
      <c r="B1076" s="30" t="s">
        <v>10824</v>
      </c>
      <c r="C1076" s="30">
        <v>2012</v>
      </c>
      <c r="D1076" s="30" t="s">
        <v>7094</v>
      </c>
      <c r="E1076" s="30" t="s">
        <v>7111</v>
      </c>
      <c r="F1076" s="30">
        <v>69</v>
      </c>
      <c r="G1076" s="30">
        <v>240</v>
      </c>
      <c r="H1076" s="30">
        <v>31</v>
      </c>
      <c r="I1076" s="30">
        <v>57</v>
      </c>
      <c r="J1076" s="30">
        <v>16</v>
      </c>
      <c r="K1076" s="30">
        <v>1</v>
      </c>
      <c r="L1076" s="30">
        <v>7</v>
      </c>
      <c r="M1076" s="30">
        <v>37</v>
      </c>
      <c r="N1076" s="30">
        <v>1</v>
      </c>
      <c r="O1076" s="30">
        <v>1</v>
      </c>
      <c r="P1076" s="30">
        <v>39</v>
      </c>
      <c r="Q1076" s="30">
        <v>44</v>
      </c>
      <c r="AJ1076" s="30"/>
    </row>
    <row r="1077" spans="2:36" x14ac:dyDescent="0.2">
      <c r="B1077" s="30" t="s">
        <v>10950</v>
      </c>
      <c r="C1077" s="30">
        <v>2012</v>
      </c>
      <c r="D1077" s="30" t="s">
        <v>7130</v>
      </c>
      <c r="E1077" s="30" t="s">
        <v>7111</v>
      </c>
      <c r="F1077" s="30">
        <v>88</v>
      </c>
      <c r="G1077" s="30">
        <v>240</v>
      </c>
      <c r="H1077" s="30">
        <v>25</v>
      </c>
      <c r="I1077" s="30">
        <v>56</v>
      </c>
      <c r="J1077" s="30">
        <v>14</v>
      </c>
      <c r="K1077" s="30">
        <v>0</v>
      </c>
      <c r="L1077" s="30">
        <v>12</v>
      </c>
      <c r="M1077" s="30">
        <v>39</v>
      </c>
      <c r="N1077" s="30">
        <v>0</v>
      </c>
      <c r="O1077" s="30">
        <v>0</v>
      </c>
      <c r="P1077" s="30">
        <v>29</v>
      </c>
      <c r="Q1077" s="30">
        <v>73</v>
      </c>
      <c r="AJ1077" s="30"/>
    </row>
    <row r="1078" spans="2:36" x14ac:dyDescent="0.2">
      <c r="B1078" s="30" t="s">
        <v>10960</v>
      </c>
      <c r="C1078" s="30">
        <v>2012</v>
      </c>
      <c r="D1078" s="30" t="s">
        <v>7141</v>
      </c>
      <c r="E1078" s="30" t="s">
        <v>7111</v>
      </c>
      <c r="F1078" s="30">
        <v>84</v>
      </c>
      <c r="G1078" s="30">
        <v>241</v>
      </c>
      <c r="H1078" s="30">
        <v>29</v>
      </c>
      <c r="I1078" s="30">
        <v>47</v>
      </c>
      <c r="J1078" s="30">
        <v>9</v>
      </c>
      <c r="K1078" s="30">
        <v>3</v>
      </c>
      <c r="L1078" s="30">
        <v>0</v>
      </c>
      <c r="M1078" s="30">
        <v>17</v>
      </c>
      <c r="N1078" s="30">
        <v>8</v>
      </c>
      <c r="O1078" s="30">
        <v>2</v>
      </c>
      <c r="P1078" s="30">
        <v>25</v>
      </c>
      <c r="Q1078" s="30">
        <v>58</v>
      </c>
      <c r="AJ1078" s="30"/>
    </row>
    <row r="1079" spans="2:36" x14ac:dyDescent="0.2">
      <c r="B1079" s="30" t="s">
        <v>10904</v>
      </c>
      <c r="C1079" s="30">
        <v>2012</v>
      </c>
      <c r="D1079" s="30" t="s">
        <v>7133</v>
      </c>
      <c r="E1079" s="30" t="s">
        <v>7111</v>
      </c>
      <c r="F1079" s="30">
        <v>61</v>
      </c>
      <c r="G1079" s="30">
        <v>243</v>
      </c>
      <c r="H1079" s="30">
        <v>40</v>
      </c>
      <c r="I1079" s="30">
        <v>88</v>
      </c>
      <c r="J1079" s="30">
        <v>16</v>
      </c>
      <c r="K1079" s="30">
        <v>1</v>
      </c>
      <c r="L1079" s="30">
        <v>3</v>
      </c>
      <c r="M1079" s="30">
        <v>44</v>
      </c>
      <c r="N1079" s="30">
        <v>2</v>
      </c>
      <c r="O1079" s="30">
        <v>1</v>
      </c>
      <c r="P1079" s="30">
        <v>13</v>
      </c>
      <c r="Q1079" s="30">
        <v>14</v>
      </c>
      <c r="AJ1079" s="30"/>
    </row>
    <row r="1080" spans="2:36" x14ac:dyDescent="0.2">
      <c r="B1080" s="30" t="s">
        <v>349</v>
      </c>
      <c r="C1080" s="30">
        <v>2012</v>
      </c>
      <c r="D1080" s="30" t="s">
        <v>7139</v>
      </c>
      <c r="E1080" s="30" t="s">
        <v>7113</v>
      </c>
      <c r="F1080" s="30">
        <v>77</v>
      </c>
      <c r="G1080" s="30">
        <v>243</v>
      </c>
      <c r="H1080" s="30">
        <v>36</v>
      </c>
      <c r="I1080" s="30">
        <v>56</v>
      </c>
      <c r="J1080" s="30">
        <v>9</v>
      </c>
      <c r="K1080" s="30">
        <v>0</v>
      </c>
      <c r="L1080" s="30">
        <v>11</v>
      </c>
      <c r="M1080" s="30">
        <v>29</v>
      </c>
      <c r="N1080" s="30">
        <v>3</v>
      </c>
      <c r="O1080" s="30">
        <v>1</v>
      </c>
      <c r="P1080" s="30">
        <v>16</v>
      </c>
      <c r="Q1080" s="30">
        <v>35</v>
      </c>
      <c r="AJ1080" s="30"/>
    </row>
    <row r="1081" spans="2:36" x14ac:dyDescent="0.2">
      <c r="B1081" s="30" t="s">
        <v>10680</v>
      </c>
      <c r="C1081" s="30">
        <v>2012</v>
      </c>
      <c r="D1081" s="30" t="s">
        <v>7141</v>
      </c>
      <c r="E1081" s="30" t="s">
        <v>7111</v>
      </c>
      <c r="F1081" s="30">
        <v>64</v>
      </c>
      <c r="G1081" s="30">
        <v>244</v>
      </c>
      <c r="H1081" s="30">
        <v>30</v>
      </c>
      <c r="I1081" s="30">
        <v>63</v>
      </c>
      <c r="J1081" s="30">
        <v>3</v>
      </c>
      <c r="K1081" s="30">
        <v>4</v>
      </c>
      <c r="L1081" s="30">
        <v>1</v>
      </c>
      <c r="M1081" s="30">
        <v>11</v>
      </c>
      <c r="N1081" s="30">
        <v>30</v>
      </c>
      <c r="O1081" s="30">
        <v>3</v>
      </c>
      <c r="P1081" s="30">
        <v>25</v>
      </c>
      <c r="Q1081" s="30">
        <v>52</v>
      </c>
      <c r="AJ1081" s="30"/>
    </row>
    <row r="1082" spans="2:36" x14ac:dyDescent="0.2">
      <c r="B1082" s="30" t="s">
        <v>10955</v>
      </c>
      <c r="C1082" s="30">
        <v>2012</v>
      </c>
      <c r="D1082" s="30" t="s">
        <v>7130</v>
      </c>
      <c r="E1082" s="30" t="s">
        <v>7111</v>
      </c>
      <c r="F1082" s="30">
        <v>104</v>
      </c>
      <c r="G1082" s="30">
        <v>249</v>
      </c>
      <c r="H1082" s="30">
        <v>34</v>
      </c>
      <c r="I1082" s="30">
        <v>58</v>
      </c>
      <c r="J1082" s="30">
        <v>9</v>
      </c>
      <c r="K1082" s="30">
        <v>5</v>
      </c>
      <c r="L1082" s="30">
        <v>3</v>
      </c>
      <c r="M1082" s="30">
        <v>16</v>
      </c>
      <c r="N1082" s="30">
        <v>7</v>
      </c>
      <c r="O1082" s="30">
        <v>3</v>
      </c>
      <c r="P1082" s="30">
        <v>10</v>
      </c>
      <c r="Q1082" s="30">
        <v>37</v>
      </c>
      <c r="AJ1082" s="30"/>
    </row>
    <row r="1083" spans="2:36" x14ac:dyDescent="0.2">
      <c r="B1083" s="30" t="s">
        <v>10655</v>
      </c>
      <c r="C1083" s="30">
        <v>2012</v>
      </c>
      <c r="D1083" s="30" t="s">
        <v>7138</v>
      </c>
      <c r="E1083" s="30" t="s">
        <v>7113</v>
      </c>
      <c r="F1083" s="30">
        <v>102</v>
      </c>
      <c r="G1083" s="30">
        <v>251</v>
      </c>
      <c r="H1083" s="30">
        <v>27</v>
      </c>
      <c r="I1083" s="30">
        <v>56</v>
      </c>
      <c r="J1083" s="30">
        <v>9</v>
      </c>
      <c r="K1083" s="30">
        <v>0</v>
      </c>
      <c r="L1083" s="30">
        <v>8</v>
      </c>
      <c r="M1083" s="30">
        <v>32</v>
      </c>
      <c r="N1083" s="30">
        <v>3</v>
      </c>
      <c r="O1083" s="30">
        <v>1</v>
      </c>
      <c r="P1083" s="30">
        <v>20</v>
      </c>
      <c r="Q1083" s="30">
        <v>60</v>
      </c>
      <c r="AJ1083" s="30"/>
    </row>
    <row r="1084" spans="2:36" x14ac:dyDescent="0.2">
      <c r="B1084" s="30" t="s">
        <v>10578</v>
      </c>
      <c r="C1084" s="30">
        <v>2012</v>
      </c>
      <c r="D1084" s="30" t="s">
        <v>7124</v>
      </c>
      <c r="E1084" s="30" t="s">
        <v>7111</v>
      </c>
      <c r="F1084" s="30">
        <v>64</v>
      </c>
      <c r="G1084" s="30">
        <v>251</v>
      </c>
      <c r="H1084" s="30">
        <v>30</v>
      </c>
      <c r="I1084" s="30">
        <v>68</v>
      </c>
      <c r="J1084" s="30">
        <v>11</v>
      </c>
      <c r="K1084" s="30">
        <v>2</v>
      </c>
      <c r="L1084" s="30">
        <v>10</v>
      </c>
      <c r="M1084" s="30">
        <v>44</v>
      </c>
      <c r="N1084" s="30">
        <v>7</v>
      </c>
      <c r="O1084" s="30">
        <v>3</v>
      </c>
      <c r="P1084" s="30">
        <v>17</v>
      </c>
      <c r="Q1084" s="30">
        <v>60</v>
      </c>
      <c r="AJ1084" s="30"/>
    </row>
    <row r="1085" spans="2:36" x14ac:dyDescent="0.2">
      <c r="B1085" s="30" t="s">
        <v>10993</v>
      </c>
      <c r="C1085" s="30">
        <v>2012</v>
      </c>
      <c r="D1085" s="30" t="s">
        <v>7137</v>
      </c>
      <c r="E1085" s="30" t="s">
        <v>7111</v>
      </c>
      <c r="F1085" s="30">
        <v>83</v>
      </c>
      <c r="G1085" s="30">
        <v>252</v>
      </c>
      <c r="H1085" s="30">
        <v>28</v>
      </c>
      <c r="I1085" s="30">
        <v>63</v>
      </c>
      <c r="J1085" s="30">
        <v>9</v>
      </c>
      <c r="K1085" s="30">
        <v>0</v>
      </c>
      <c r="L1085" s="30">
        <v>6</v>
      </c>
      <c r="M1085" s="30">
        <v>34</v>
      </c>
      <c r="N1085" s="30">
        <v>6</v>
      </c>
      <c r="O1085" s="30">
        <v>3</v>
      </c>
      <c r="P1085" s="30">
        <v>22</v>
      </c>
      <c r="Q1085" s="30">
        <v>45</v>
      </c>
      <c r="AJ1085" s="30"/>
    </row>
    <row r="1086" spans="2:36" x14ac:dyDescent="0.2">
      <c r="B1086" s="30" t="s">
        <v>10692</v>
      </c>
      <c r="C1086" s="30">
        <v>2012</v>
      </c>
      <c r="D1086" s="30" t="s">
        <v>7122</v>
      </c>
      <c r="E1086" s="30" t="s">
        <v>7111</v>
      </c>
      <c r="F1086" s="30">
        <v>87</v>
      </c>
      <c r="G1086" s="30">
        <v>257</v>
      </c>
      <c r="H1086" s="30">
        <v>29</v>
      </c>
      <c r="I1086" s="30">
        <v>66</v>
      </c>
      <c r="J1086" s="30">
        <v>15</v>
      </c>
      <c r="K1086" s="30">
        <v>2</v>
      </c>
      <c r="L1086" s="30">
        <v>6</v>
      </c>
      <c r="M1086" s="30">
        <v>29</v>
      </c>
      <c r="N1086" s="30">
        <v>0</v>
      </c>
      <c r="O1086" s="30">
        <v>0</v>
      </c>
      <c r="P1086" s="30">
        <v>31</v>
      </c>
      <c r="Q1086" s="30">
        <v>61</v>
      </c>
      <c r="AJ1086" s="30"/>
    </row>
    <row r="1087" spans="2:36" x14ac:dyDescent="0.2">
      <c r="B1087" s="30" t="s">
        <v>10902</v>
      </c>
      <c r="C1087" s="30">
        <v>2012</v>
      </c>
      <c r="D1087" s="30" t="s">
        <v>7122</v>
      </c>
      <c r="E1087" s="30" t="s">
        <v>7111</v>
      </c>
      <c r="F1087" s="30">
        <v>66</v>
      </c>
      <c r="G1087" s="30">
        <v>258</v>
      </c>
      <c r="H1087" s="30">
        <v>24</v>
      </c>
      <c r="I1087" s="30">
        <v>74</v>
      </c>
      <c r="J1087" s="30">
        <v>15</v>
      </c>
      <c r="K1087" s="30">
        <v>1</v>
      </c>
      <c r="L1087" s="30">
        <v>5</v>
      </c>
      <c r="M1087" s="30">
        <v>29</v>
      </c>
      <c r="N1087" s="30">
        <v>0</v>
      </c>
      <c r="O1087" s="30">
        <v>0</v>
      </c>
      <c r="P1087" s="30">
        <v>19</v>
      </c>
      <c r="Q1087" s="30">
        <v>17</v>
      </c>
      <c r="AJ1087" s="30"/>
    </row>
    <row r="1088" spans="2:36" x14ac:dyDescent="0.2">
      <c r="B1088" s="30" t="s">
        <v>11050</v>
      </c>
      <c r="C1088" s="30">
        <v>2012</v>
      </c>
      <c r="D1088" s="30" t="s">
        <v>7115</v>
      </c>
      <c r="E1088" s="30" t="s">
        <v>7113</v>
      </c>
      <c r="F1088" s="30">
        <v>76</v>
      </c>
      <c r="G1088" s="30">
        <v>259</v>
      </c>
      <c r="H1088" s="30">
        <v>33</v>
      </c>
      <c r="I1088" s="30">
        <v>76</v>
      </c>
      <c r="J1088" s="30">
        <v>15</v>
      </c>
      <c r="K1088" s="30">
        <v>2</v>
      </c>
      <c r="L1088" s="30">
        <v>2</v>
      </c>
      <c r="M1088" s="30">
        <v>19</v>
      </c>
      <c r="N1088" s="30">
        <v>16</v>
      </c>
      <c r="O1088" s="30">
        <v>3</v>
      </c>
      <c r="P1088" s="30">
        <v>8</v>
      </c>
      <c r="Q1088" s="30">
        <v>47</v>
      </c>
      <c r="AJ1088" s="30"/>
    </row>
    <row r="1089" spans="2:36" x14ac:dyDescent="0.2">
      <c r="B1089" s="30" t="s">
        <v>10764</v>
      </c>
      <c r="C1089" s="30">
        <v>2012</v>
      </c>
      <c r="D1089" s="30" t="s">
        <v>7124</v>
      </c>
      <c r="E1089" s="30" t="s">
        <v>7111</v>
      </c>
      <c r="F1089" s="30">
        <v>103</v>
      </c>
      <c r="G1089" s="30">
        <v>259</v>
      </c>
      <c r="H1089" s="30">
        <v>29</v>
      </c>
      <c r="I1089" s="30">
        <v>60</v>
      </c>
      <c r="J1089" s="30">
        <v>8</v>
      </c>
      <c r="K1089" s="30">
        <v>4</v>
      </c>
      <c r="L1089" s="30">
        <v>0</v>
      </c>
      <c r="M1089" s="30">
        <v>17</v>
      </c>
      <c r="N1089" s="30">
        <v>13</v>
      </c>
      <c r="O1089" s="30">
        <v>6</v>
      </c>
      <c r="P1089" s="30">
        <v>16</v>
      </c>
      <c r="Q1089" s="30">
        <v>52</v>
      </c>
      <c r="AJ1089" s="30"/>
    </row>
    <row r="1090" spans="2:36" x14ac:dyDescent="0.2">
      <c r="B1090" s="30" t="s">
        <v>10662</v>
      </c>
      <c r="C1090" s="30">
        <v>2012</v>
      </c>
      <c r="D1090" s="30" t="s">
        <v>7129</v>
      </c>
      <c r="E1090" s="30" t="s">
        <v>7111</v>
      </c>
      <c r="F1090" s="30">
        <v>71</v>
      </c>
      <c r="G1090" s="30">
        <v>260</v>
      </c>
      <c r="H1090" s="30">
        <v>28</v>
      </c>
      <c r="I1090" s="30">
        <v>57</v>
      </c>
      <c r="J1090" s="30">
        <v>11</v>
      </c>
      <c r="K1090" s="30">
        <v>0</v>
      </c>
      <c r="L1090" s="30">
        <v>14</v>
      </c>
      <c r="M1090" s="30">
        <v>56</v>
      </c>
      <c r="N1090" s="30">
        <v>0</v>
      </c>
      <c r="O1090" s="30">
        <v>0</v>
      </c>
      <c r="P1090" s="30">
        <v>25</v>
      </c>
      <c r="Q1090" s="30">
        <v>99</v>
      </c>
      <c r="AJ1090" s="30"/>
    </row>
    <row r="1091" spans="2:36" x14ac:dyDescent="0.2">
      <c r="B1091" s="30" t="s">
        <v>10862</v>
      </c>
      <c r="C1091" s="30">
        <v>2012</v>
      </c>
      <c r="D1091" s="30" t="s">
        <v>7128</v>
      </c>
      <c r="E1091" s="30" t="s">
        <v>7113</v>
      </c>
      <c r="F1091" s="30">
        <v>75</v>
      </c>
      <c r="G1091" s="30">
        <v>262</v>
      </c>
      <c r="H1091" s="30">
        <v>19</v>
      </c>
      <c r="I1091" s="30">
        <v>57</v>
      </c>
      <c r="J1091" s="30">
        <v>15</v>
      </c>
      <c r="K1091" s="30">
        <v>0</v>
      </c>
      <c r="L1091" s="30">
        <v>1</v>
      </c>
      <c r="M1091" s="30">
        <v>18</v>
      </c>
      <c r="N1091" s="30">
        <v>1</v>
      </c>
      <c r="O1091" s="30">
        <v>0</v>
      </c>
      <c r="P1091" s="30">
        <v>9</v>
      </c>
      <c r="Q1091" s="30">
        <v>53</v>
      </c>
      <c r="AJ1091" s="30"/>
    </row>
    <row r="1092" spans="2:36" x14ac:dyDescent="0.2">
      <c r="B1092" s="30" t="s">
        <v>10903</v>
      </c>
      <c r="C1092" s="30">
        <v>2012</v>
      </c>
      <c r="D1092" s="30" t="s">
        <v>7130</v>
      </c>
      <c r="E1092" s="30" t="s">
        <v>7111</v>
      </c>
      <c r="F1092" s="30">
        <v>92</v>
      </c>
      <c r="G1092" s="30">
        <v>265</v>
      </c>
      <c r="H1092" s="30">
        <v>27</v>
      </c>
      <c r="I1092" s="30">
        <v>61</v>
      </c>
      <c r="J1092" s="30">
        <v>13</v>
      </c>
      <c r="K1092" s="30">
        <v>1</v>
      </c>
      <c r="L1092" s="30">
        <v>8</v>
      </c>
      <c r="M1092" s="30">
        <v>35</v>
      </c>
      <c r="N1092" s="30">
        <v>1</v>
      </c>
      <c r="O1092" s="30">
        <v>1</v>
      </c>
      <c r="P1092" s="30">
        <v>24</v>
      </c>
      <c r="Q1092" s="30">
        <v>60</v>
      </c>
      <c r="AJ1092" s="30"/>
    </row>
    <row r="1093" spans="2:36" x14ac:dyDescent="0.2">
      <c r="B1093" s="30" t="s">
        <v>11051</v>
      </c>
      <c r="C1093" s="30">
        <v>2012</v>
      </c>
      <c r="D1093" s="30" t="s">
        <v>7128</v>
      </c>
      <c r="E1093" s="30" t="s">
        <v>7113</v>
      </c>
      <c r="F1093" s="30">
        <v>84</v>
      </c>
      <c r="G1093" s="30">
        <v>265</v>
      </c>
      <c r="H1093" s="30">
        <v>48</v>
      </c>
      <c r="I1093" s="30">
        <v>77</v>
      </c>
      <c r="J1093" s="30">
        <v>18</v>
      </c>
      <c r="K1093" s="30">
        <v>0</v>
      </c>
      <c r="L1093" s="30">
        <v>21</v>
      </c>
      <c r="M1093" s="30">
        <v>52</v>
      </c>
      <c r="N1093" s="30">
        <v>1</v>
      </c>
      <c r="O1093" s="30">
        <v>1</v>
      </c>
      <c r="P1093" s="30">
        <v>26</v>
      </c>
      <c r="Q1093" s="30">
        <v>90</v>
      </c>
      <c r="AJ1093" s="30"/>
    </row>
    <row r="1094" spans="2:36" x14ac:dyDescent="0.2">
      <c r="B1094" s="30" t="s">
        <v>10753</v>
      </c>
      <c r="C1094" s="30">
        <v>2012</v>
      </c>
      <c r="D1094" s="30" t="s">
        <v>7117</v>
      </c>
      <c r="E1094" s="30" t="s">
        <v>7111</v>
      </c>
      <c r="F1094" s="30">
        <v>90</v>
      </c>
      <c r="G1094" s="30">
        <v>265</v>
      </c>
      <c r="H1094" s="30">
        <v>26</v>
      </c>
      <c r="I1094" s="30">
        <v>58</v>
      </c>
      <c r="J1094" s="30">
        <v>20</v>
      </c>
      <c r="K1094" s="30">
        <v>0</v>
      </c>
      <c r="L1094" s="30">
        <v>4</v>
      </c>
      <c r="M1094" s="30">
        <v>28</v>
      </c>
      <c r="N1094" s="30">
        <v>0</v>
      </c>
      <c r="O1094" s="30">
        <v>2</v>
      </c>
      <c r="P1094" s="30">
        <v>36</v>
      </c>
      <c r="Q1094" s="30">
        <v>55</v>
      </c>
      <c r="AJ1094" s="30"/>
    </row>
    <row r="1095" spans="2:36" x14ac:dyDescent="0.2">
      <c r="B1095" s="30" t="s">
        <v>11052</v>
      </c>
      <c r="C1095" s="30">
        <v>2012</v>
      </c>
      <c r="D1095" s="30" t="s">
        <v>7115</v>
      </c>
      <c r="E1095" s="30" t="s">
        <v>7113</v>
      </c>
      <c r="F1095" s="30">
        <v>75</v>
      </c>
      <c r="G1095" s="30">
        <v>267</v>
      </c>
      <c r="H1095" s="30">
        <v>34</v>
      </c>
      <c r="I1095" s="30">
        <v>77</v>
      </c>
      <c r="J1095" s="30">
        <v>14</v>
      </c>
      <c r="K1095" s="30">
        <v>0</v>
      </c>
      <c r="L1095" s="30">
        <v>15</v>
      </c>
      <c r="M1095" s="30">
        <v>54</v>
      </c>
      <c r="N1095" s="30">
        <v>4</v>
      </c>
      <c r="O1095" s="30">
        <v>1</v>
      </c>
      <c r="P1095" s="30">
        <v>13</v>
      </c>
      <c r="Q1095" s="30">
        <v>70</v>
      </c>
      <c r="AJ1095" s="30"/>
    </row>
    <row r="1096" spans="2:36" x14ac:dyDescent="0.2">
      <c r="B1096" s="30" t="s">
        <v>10638</v>
      </c>
      <c r="C1096" s="30">
        <v>2012</v>
      </c>
      <c r="D1096" s="30" t="s">
        <v>7115</v>
      </c>
      <c r="E1096" s="30" t="s">
        <v>7113</v>
      </c>
      <c r="F1096" s="30">
        <v>88</v>
      </c>
      <c r="G1096" s="30">
        <v>267</v>
      </c>
      <c r="H1096" s="30">
        <v>38</v>
      </c>
      <c r="I1096" s="30">
        <v>65</v>
      </c>
      <c r="J1096" s="30">
        <v>21</v>
      </c>
      <c r="K1096" s="30">
        <v>0</v>
      </c>
      <c r="L1096" s="30">
        <v>6</v>
      </c>
      <c r="M1096" s="30">
        <v>33</v>
      </c>
      <c r="N1096" s="30">
        <v>3</v>
      </c>
      <c r="O1096" s="30">
        <v>0</v>
      </c>
      <c r="P1096" s="30">
        <v>37</v>
      </c>
      <c r="Q1096" s="30">
        <v>63</v>
      </c>
      <c r="AJ1096" s="30"/>
    </row>
    <row r="1097" spans="2:36" x14ac:dyDescent="0.2">
      <c r="B1097" s="30" t="s">
        <v>10857</v>
      </c>
      <c r="C1097" s="30">
        <v>2012</v>
      </c>
      <c r="D1097" s="30" t="s">
        <v>7134</v>
      </c>
      <c r="E1097" s="30" t="s">
        <v>7111</v>
      </c>
      <c r="F1097" s="30">
        <v>107</v>
      </c>
      <c r="G1097" s="30">
        <v>272</v>
      </c>
      <c r="H1097" s="30">
        <v>37</v>
      </c>
      <c r="I1097" s="30">
        <v>75</v>
      </c>
      <c r="J1097" s="30">
        <v>14</v>
      </c>
      <c r="K1097" s="30">
        <v>4</v>
      </c>
      <c r="L1097" s="30">
        <v>1</v>
      </c>
      <c r="M1097" s="30">
        <v>28</v>
      </c>
      <c r="N1097" s="30">
        <v>1</v>
      </c>
      <c r="O1097" s="30">
        <v>1</v>
      </c>
      <c r="P1097" s="30">
        <v>27</v>
      </c>
      <c r="Q1097" s="30">
        <v>50</v>
      </c>
      <c r="AJ1097" s="30"/>
    </row>
    <row r="1098" spans="2:36" x14ac:dyDescent="0.2">
      <c r="B1098" s="30" t="s">
        <v>10568</v>
      </c>
      <c r="C1098" s="30">
        <v>2012</v>
      </c>
      <c r="D1098" s="30" t="s">
        <v>7138</v>
      </c>
      <c r="E1098" s="30" t="s">
        <v>7113</v>
      </c>
      <c r="F1098" s="30">
        <v>74</v>
      </c>
      <c r="G1098" s="30">
        <v>273</v>
      </c>
      <c r="H1098" s="30">
        <v>39</v>
      </c>
      <c r="I1098" s="30">
        <v>79</v>
      </c>
      <c r="J1098" s="30">
        <v>14</v>
      </c>
      <c r="K1098" s="30">
        <v>0</v>
      </c>
      <c r="L1098" s="30">
        <v>17</v>
      </c>
      <c r="M1098" s="30">
        <v>55</v>
      </c>
      <c r="N1098" s="30">
        <v>2</v>
      </c>
      <c r="O1098" s="30">
        <v>3</v>
      </c>
      <c r="P1098" s="30">
        <v>33</v>
      </c>
      <c r="Q1098" s="30">
        <v>61</v>
      </c>
      <c r="AJ1098" s="30"/>
    </row>
    <row r="1099" spans="2:36" x14ac:dyDescent="0.2">
      <c r="B1099" s="30" t="s">
        <v>11053</v>
      </c>
      <c r="C1099" s="30">
        <v>2012</v>
      </c>
      <c r="D1099" s="30" t="s">
        <v>7128</v>
      </c>
      <c r="E1099" s="30" t="s">
        <v>7113</v>
      </c>
      <c r="F1099" s="30">
        <v>75</v>
      </c>
      <c r="G1099" s="30">
        <v>274</v>
      </c>
      <c r="H1099" s="30">
        <v>34</v>
      </c>
      <c r="I1099" s="30">
        <v>66</v>
      </c>
      <c r="J1099" s="30">
        <v>16</v>
      </c>
      <c r="K1099" s="30">
        <v>0</v>
      </c>
      <c r="L1099" s="30">
        <v>9</v>
      </c>
      <c r="M1099" s="30">
        <v>33</v>
      </c>
      <c r="N1099" s="30">
        <v>4</v>
      </c>
      <c r="O1099" s="30">
        <v>1</v>
      </c>
      <c r="P1099" s="30">
        <v>14</v>
      </c>
      <c r="Q1099" s="30">
        <v>61</v>
      </c>
      <c r="AJ1099" s="30"/>
    </row>
    <row r="1100" spans="2:36" x14ac:dyDescent="0.2">
      <c r="B1100" s="30" t="s">
        <v>11054</v>
      </c>
      <c r="C1100" s="30">
        <v>2012</v>
      </c>
      <c r="D1100" s="30" t="s">
        <v>7131</v>
      </c>
      <c r="E1100" s="30" t="s">
        <v>7111</v>
      </c>
      <c r="F1100" s="30">
        <v>105</v>
      </c>
      <c r="G1100" s="30">
        <v>275</v>
      </c>
      <c r="H1100" s="30">
        <v>35</v>
      </c>
      <c r="I1100" s="30">
        <v>66</v>
      </c>
      <c r="J1100" s="30">
        <v>15</v>
      </c>
      <c r="K1100" s="30">
        <v>5</v>
      </c>
      <c r="L1100" s="30">
        <v>5</v>
      </c>
      <c r="M1100" s="30">
        <v>32</v>
      </c>
      <c r="N1100" s="30">
        <v>8</v>
      </c>
      <c r="O1100" s="30">
        <v>4</v>
      </c>
      <c r="P1100" s="30">
        <v>17</v>
      </c>
      <c r="Q1100" s="30">
        <v>42</v>
      </c>
      <c r="AJ1100" s="30"/>
    </row>
    <row r="1101" spans="2:36" x14ac:dyDescent="0.2">
      <c r="B1101" s="30" t="s">
        <v>11055</v>
      </c>
      <c r="C1101" s="30">
        <v>2012</v>
      </c>
      <c r="D1101" s="30" t="s">
        <v>7140</v>
      </c>
      <c r="E1101" s="30" t="s">
        <v>7111</v>
      </c>
      <c r="F1101" s="30">
        <v>83</v>
      </c>
      <c r="G1101" s="30">
        <v>277</v>
      </c>
      <c r="H1101" s="30">
        <v>22</v>
      </c>
      <c r="I1101" s="30">
        <v>59</v>
      </c>
      <c r="J1101" s="30">
        <v>12</v>
      </c>
      <c r="K1101" s="30">
        <v>1</v>
      </c>
      <c r="L1101" s="30">
        <v>6</v>
      </c>
      <c r="M1101" s="30">
        <v>26</v>
      </c>
      <c r="N1101" s="30">
        <v>1</v>
      </c>
      <c r="O1101" s="30">
        <v>2</v>
      </c>
      <c r="P1101" s="30">
        <v>13</v>
      </c>
      <c r="Q1101" s="30">
        <v>59</v>
      </c>
      <c r="AJ1101" s="30"/>
    </row>
    <row r="1102" spans="2:36" x14ac:dyDescent="0.2">
      <c r="B1102" s="30" t="s">
        <v>11056</v>
      </c>
      <c r="C1102" s="30">
        <v>2012</v>
      </c>
      <c r="D1102" s="30" t="s">
        <v>7094</v>
      </c>
      <c r="E1102" s="30" t="s">
        <v>7111</v>
      </c>
      <c r="F1102" s="30">
        <v>73</v>
      </c>
      <c r="G1102" s="30">
        <v>277</v>
      </c>
      <c r="H1102" s="30">
        <v>37</v>
      </c>
      <c r="I1102" s="30">
        <v>76</v>
      </c>
      <c r="J1102" s="30">
        <v>20</v>
      </c>
      <c r="K1102" s="30">
        <v>5</v>
      </c>
      <c r="L1102" s="30">
        <v>8</v>
      </c>
      <c r="M1102" s="30">
        <v>37</v>
      </c>
      <c r="N1102" s="30">
        <v>7</v>
      </c>
      <c r="O1102" s="30">
        <v>0</v>
      </c>
      <c r="P1102" s="30">
        <v>9</v>
      </c>
      <c r="Q1102" s="30">
        <v>54</v>
      </c>
      <c r="AJ1102" s="30"/>
    </row>
    <row r="1103" spans="2:36" x14ac:dyDescent="0.2">
      <c r="B1103" s="30" t="s">
        <v>10522</v>
      </c>
      <c r="C1103" s="30">
        <v>2012</v>
      </c>
      <c r="D1103" s="30" t="s">
        <v>7126</v>
      </c>
      <c r="E1103" s="30" t="s">
        <v>7113</v>
      </c>
      <c r="F1103" s="30">
        <v>113</v>
      </c>
      <c r="G1103" s="30">
        <v>278</v>
      </c>
      <c r="H1103" s="30">
        <v>36</v>
      </c>
      <c r="I1103" s="30">
        <v>78</v>
      </c>
      <c r="J1103" s="30">
        <v>12</v>
      </c>
      <c r="K1103" s="30">
        <v>0</v>
      </c>
      <c r="L1103" s="30">
        <v>16</v>
      </c>
      <c r="M1103" s="30">
        <v>37</v>
      </c>
      <c r="N1103" s="30">
        <v>0</v>
      </c>
      <c r="O1103" s="30">
        <v>0</v>
      </c>
      <c r="P1103" s="30">
        <v>30</v>
      </c>
      <c r="Q1103" s="30">
        <v>59</v>
      </c>
      <c r="AJ1103" s="30"/>
    </row>
    <row r="1104" spans="2:36" x14ac:dyDescent="0.2">
      <c r="B1104" s="30" t="s">
        <v>10868</v>
      </c>
      <c r="C1104" s="30">
        <v>2012</v>
      </c>
      <c r="D1104" s="30" t="s">
        <v>7128</v>
      </c>
      <c r="E1104" s="30" t="s">
        <v>7113</v>
      </c>
      <c r="F1104" s="30">
        <v>99</v>
      </c>
      <c r="G1104" s="30">
        <v>279</v>
      </c>
      <c r="H1104" s="30">
        <v>46</v>
      </c>
      <c r="I1104" s="30">
        <v>73</v>
      </c>
      <c r="J1104" s="30">
        <v>10</v>
      </c>
      <c r="K1104" s="30">
        <v>0</v>
      </c>
      <c r="L1104" s="30">
        <v>18</v>
      </c>
      <c r="M1104" s="30">
        <v>47</v>
      </c>
      <c r="N1104" s="30">
        <v>3</v>
      </c>
      <c r="O1104" s="30">
        <v>1</v>
      </c>
      <c r="P1104" s="30">
        <v>44</v>
      </c>
      <c r="Q1104" s="30">
        <v>104</v>
      </c>
      <c r="AJ1104" s="30"/>
    </row>
    <row r="1105" spans="2:36" x14ac:dyDescent="0.2">
      <c r="B1105" s="30" t="s">
        <v>11057</v>
      </c>
      <c r="C1105" s="30">
        <v>2012</v>
      </c>
      <c r="D1105" s="30" t="s">
        <v>7127</v>
      </c>
      <c r="E1105" s="30" t="s">
        <v>7111</v>
      </c>
      <c r="F1105" s="30">
        <v>91</v>
      </c>
      <c r="G1105" s="30">
        <v>282</v>
      </c>
      <c r="H1105" s="30">
        <v>40</v>
      </c>
      <c r="I1105" s="30">
        <v>71</v>
      </c>
      <c r="J1105" s="30">
        <v>12</v>
      </c>
      <c r="K1105" s="30">
        <v>1</v>
      </c>
      <c r="L1105" s="30">
        <v>7</v>
      </c>
      <c r="M1105" s="30">
        <v>28</v>
      </c>
      <c r="N1105" s="30">
        <v>4</v>
      </c>
      <c r="O1105" s="30">
        <v>4</v>
      </c>
      <c r="P1105" s="30">
        <v>25</v>
      </c>
      <c r="Q1105" s="30">
        <v>98</v>
      </c>
      <c r="AJ1105" s="30"/>
    </row>
    <row r="1106" spans="2:36" x14ac:dyDescent="0.2">
      <c r="B1106" s="30" t="s">
        <v>11058</v>
      </c>
      <c r="C1106" s="30">
        <v>2012</v>
      </c>
      <c r="D1106" s="30" t="s">
        <v>7124</v>
      </c>
      <c r="E1106" s="30" t="s">
        <v>7111</v>
      </c>
      <c r="F1106" s="30">
        <v>78</v>
      </c>
      <c r="G1106" s="30">
        <v>283</v>
      </c>
      <c r="H1106" s="30">
        <v>26</v>
      </c>
      <c r="I1106" s="30">
        <v>84</v>
      </c>
      <c r="J1106" s="30">
        <v>20</v>
      </c>
      <c r="K1106" s="30">
        <v>0</v>
      </c>
      <c r="L1106" s="30">
        <v>6</v>
      </c>
      <c r="M1106" s="30">
        <v>40</v>
      </c>
      <c r="N1106" s="30">
        <v>2</v>
      </c>
      <c r="O1106" s="30">
        <v>1</v>
      </c>
      <c r="P1106" s="30">
        <v>9</v>
      </c>
      <c r="Q1106" s="30">
        <v>34</v>
      </c>
      <c r="AJ1106" s="30"/>
    </row>
    <row r="1107" spans="2:36" x14ac:dyDescent="0.2">
      <c r="B1107" s="30" t="s">
        <v>10869</v>
      </c>
      <c r="C1107" s="30">
        <v>2012</v>
      </c>
      <c r="D1107" s="30" t="s">
        <v>7128</v>
      </c>
      <c r="E1107" s="30" t="s">
        <v>7113</v>
      </c>
      <c r="F1107" s="30">
        <v>74</v>
      </c>
      <c r="G1107" s="30">
        <v>283</v>
      </c>
      <c r="H1107" s="30">
        <v>31</v>
      </c>
      <c r="I1107" s="30">
        <v>64</v>
      </c>
      <c r="J1107" s="30">
        <v>13</v>
      </c>
      <c r="K1107" s="30">
        <v>0</v>
      </c>
      <c r="L1107" s="30">
        <v>11</v>
      </c>
      <c r="M1107" s="30">
        <v>52</v>
      </c>
      <c r="N1107" s="30">
        <v>0</v>
      </c>
      <c r="O1107" s="30">
        <v>1</v>
      </c>
      <c r="P1107" s="30">
        <v>24</v>
      </c>
      <c r="Q1107" s="30">
        <v>85</v>
      </c>
      <c r="AJ1107" s="30"/>
    </row>
    <row r="1108" spans="2:36" x14ac:dyDescent="0.2">
      <c r="B1108" s="30" t="s">
        <v>10850</v>
      </c>
      <c r="C1108" s="30">
        <v>2012</v>
      </c>
      <c r="D1108" s="30" t="s">
        <v>7131</v>
      </c>
      <c r="E1108" s="30" t="s">
        <v>7111</v>
      </c>
      <c r="F1108" s="30">
        <v>86</v>
      </c>
      <c r="G1108" s="30">
        <v>284</v>
      </c>
      <c r="H1108" s="30">
        <v>44</v>
      </c>
      <c r="I1108" s="30">
        <v>74</v>
      </c>
      <c r="J1108" s="30">
        <v>21</v>
      </c>
      <c r="K1108" s="30">
        <v>0</v>
      </c>
      <c r="L1108" s="30">
        <v>16</v>
      </c>
      <c r="M1108" s="30">
        <v>46</v>
      </c>
      <c r="N1108" s="30">
        <v>0</v>
      </c>
      <c r="O1108" s="30">
        <v>1</v>
      </c>
      <c r="P1108" s="30">
        <v>36</v>
      </c>
      <c r="Q1108" s="30">
        <v>41</v>
      </c>
      <c r="AJ1108" s="30"/>
    </row>
    <row r="1109" spans="2:36" x14ac:dyDescent="0.2">
      <c r="B1109" s="30" t="s">
        <v>11059</v>
      </c>
      <c r="C1109" s="30">
        <v>2012</v>
      </c>
      <c r="D1109" s="30" t="s">
        <v>7141</v>
      </c>
      <c r="E1109" s="30" t="s">
        <v>7111</v>
      </c>
      <c r="F1109" s="30">
        <v>93</v>
      </c>
      <c r="G1109" s="30">
        <v>285</v>
      </c>
      <c r="H1109" s="30">
        <v>29</v>
      </c>
      <c r="I1109" s="30">
        <v>84</v>
      </c>
      <c r="J1109" s="30">
        <v>11</v>
      </c>
      <c r="K1109" s="30">
        <v>3</v>
      </c>
      <c r="L1109" s="30">
        <v>2</v>
      </c>
      <c r="M1109" s="30">
        <v>28</v>
      </c>
      <c r="N1109" s="30">
        <v>7</v>
      </c>
      <c r="O1109" s="30">
        <v>0</v>
      </c>
      <c r="P1109" s="30">
        <v>21</v>
      </c>
      <c r="Q1109" s="30">
        <v>58</v>
      </c>
      <c r="AJ1109" s="30"/>
    </row>
    <row r="1110" spans="2:36" x14ac:dyDescent="0.2">
      <c r="B1110" s="30" t="s">
        <v>10909</v>
      </c>
      <c r="C1110" s="30">
        <v>2012</v>
      </c>
      <c r="D1110" s="30" t="s">
        <v>7132</v>
      </c>
      <c r="E1110" s="30" t="s">
        <v>7113</v>
      </c>
      <c r="F1110" s="30">
        <v>93</v>
      </c>
      <c r="G1110" s="30">
        <v>285</v>
      </c>
      <c r="H1110" s="30">
        <v>42</v>
      </c>
      <c r="I1110" s="30">
        <v>65</v>
      </c>
      <c r="J1110" s="30">
        <v>12</v>
      </c>
      <c r="K1110" s="30">
        <v>3</v>
      </c>
      <c r="L1110" s="30">
        <v>10</v>
      </c>
      <c r="M1110" s="30">
        <v>36</v>
      </c>
      <c r="N1110" s="30">
        <v>3</v>
      </c>
      <c r="O1110" s="30">
        <v>0</v>
      </c>
      <c r="P1110" s="30">
        <v>26</v>
      </c>
      <c r="Q1110" s="30">
        <v>80</v>
      </c>
      <c r="AJ1110" s="30"/>
    </row>
    <row r="1111" spans="2:36" x14ac:dyDescent="0.2">
      <c r="B1111" s="30" t="s">
        <v>10969</v>
      </c>
      <c r="C1111" s="30">
        <v>2012</v>
      </c>
      <c r="D1111" s="30" t="s">
        <v>7131</v>
      </c>
      <c r="E1111" s="30" t="s">
        <v>7111</v>
      </c>
      <c r="F1111" s="30">
        <v>120</v>
      </c>
      <c r="G1111" s="30">
        <v>287</v>
      </c>
      <c r="H1111" s="30">
        <v>32</v>
      </c>
      <c r="I1111" s="30">
        <v>71</v>
      </c>
      <c r="J1111" s="30">
        <v>18</v>
      </c>
      <c r="K1111" s="30">
        <v>2</v>
      </c>
      <c r="L1111" s="30">
        <v>9</v>
      </c>
      <c r="M1111" s="30">
        <v>48</v>
      </c>
      <c r="N1111" s="30">
        <v>3</v>
      </c>
      <c r="O1111" s="30">
        <v>3</v>
      </c>
      <c r="P1111" s="30">
        <v>29</v>
      </c>
      <c r="Q1111" s="30">
        <v>71</v>
      </c>
      <c r="AJ1111" s="30"/>
    </row>
    <row r="1112" spans="2:36" x14ac:dyDescent="0.2">
      <c r="B1112" s="30" t="s">
        <v>10980</v>
      </c>
      <c r="C1112" s="30">
        <v>2012</v>
      </c>
      <c r="D1112" s="30" t="s">
        <v>7119</v>
      </c>
      <c r="E1112" s="30" t="s">
        <v>7113</v>
      </c>
      <c r="F1112" s="30">
        <v>105</v>
      </c>
      <c r="G1112" s="30">
        <v>287</v>
      </c>
      <c r="H1112" s="30">
        <v>23</v>
      </c>
      <c r="I1112" s="30">
        <v>70</v>
      </c>
      <c r="J1112" s="30">
        <v>16</v>
      </c>
      <c r="K1112" s="30">
        <v>0</v>
      </c>
      <c r="L1112" s="30">
        <v>4</v>
      </c>
      <c r="M1112" s="30">
        <v>29</v>
      </c>
      <c r="N1112" s="30">
        <v>0</v>
      </c>
      <c r="O1112" s="30">
        <v>2</v>
      </c>
      <c r="P1112" s="30">
        <v>27</v>
      </c>
      <c r="Q1112" s="30">
        <v>63</v>
      </c>
      <c r="AJ1112" s="30"/>
    </row>
    <row r="1113" spans="2:36" x14ac:dyDescent="0.2">
      <c r="B1113" s="30" t="s">
        <v>10911</v>
      </c>
      <c r="C1113" s="30">
        <v>2012</v>
      </c>
      <c r="D1113" s="30" t="s">
        <v>7141</v>
      </c>
      <c r="E1113" s="30" t="s">
        <v>7111</v>
      </c>
      <c r="F1113" s="30">
        <v>91</v>
      </c>
      <c r="G1113" s="30">
        <v>288</v>
      </c>
      <c r="H1113" s="30">
        <v>38</v>
      </c>
      <c r="I1113" s="30">
        <v>90</v>
      </c>
      <c r="J1113" s="30">
        <v>23</v>
      </c>
      <c r="K1113" s="30">
        <v>1</v>
      </c>
      <c r="L1113" s="30">
        <v>13</v>
      </c>
      <c r="M1113" s="30">
        <v>36</v>
      </c>
      <c r="N1113" s="30">
        <v>14</v>
      </c>
      <c r="O1113" s="30">
        <v>8</v>
      </c>
      <c r="P1113" s="30">
        <v>29</v>
      </c>
      <c r="Q1113" s="30">
        <v>84</v>
      </c>
      <c r="AJ1113" s="30"/>
    </row>
    <row r="1114" spans="2:36" x14ac:dyDescent="0.2">
      <c r="B1114" s="30" t="s">
        <v>10709</v>
      </c>
      <c r="C1114" s="30">
        <v>2012</v>
      </c>
      <c r="D1114" s="30" t="s">
        <v>7139</v>
      </c>
      <c r="E1114" s="30" t="s">
        <v>7113</v>
      </c>
      <c r="F1114" s="30">
        <v>100</v>
      </c>
      <c r="G1114" s="30">
        <v>289</v>
      </c>
      <c r="H1114" s="30">
        <v>35</v>
      </c>
      <c r="I1114" s="30">
        <v>74</v>
      </c>
      <c r="J1114" s="30">
        <v>11</v>
      </c>
      <c r="K1114" s="30">
        <v>0</v>
      </c>
      <c r="L1114" s="30">
        <v>2</v>
      </c>
      <c r="M1114" s="30">
        <v>20</v>
      </c>
      <c r="N1114" s="30">
        <v>17</v>
      </c>
      <c r="O1114" s="30">
        <v>2</v>
      </c>
      <c r="P1114" s="30">
        <v>25</v>
      </c>
      <c r="Q1114" s="30">
        <v>38</v>
      </c>
      <c r="AJ1114" s="30"/>
    </row>
    <row r="1115" spans="2:36" x14ac:dyDescent="0.2">
      <c r="B1115" s="30" t="s">
        <v>10867</v>
      </c>
      <c r="C1115" s="30">
        <v>2012</v>
      </c>
      <c r="D1115" s="30" t="s">
        <v>7099</v>
      </c>
      <c r="E1115" s="30" t="s">
        <v>7111</v>
      </c>
      <c r="F1115" s="30">
        <v>122</v>
      </c>
      <c r="G1115" s="30">
        <v>289</v>
      </c>
      <c r="H1115" s="30">
        <v>44</v>
      </c>
      <c r="I1115" s="30">
        <v>69</v>
      </c>
      <c r="J1115" s="30">
        <v>5</v>
      </c>
      <c r="K1115" s="30">
        <v>3</v>
      </c>
      <c r="L1115" s="30">
        <v>3</v>
      </c>
      <c r="M1115" s="30">
        <v>16</v>
      </c>
      <c r="N1115" s="30">
        <v>12</v>
      </c>
      <c r="O1115" s="30">
        <v>5</v>
      </c>
      <c r="P1115" s="30">
        <v>20</v>
      </c>
      <c r="Q1115" s="30">
        <v>63</v>
      </c>
      <c r="AJ1115" s="30"/>
    </row>
    <row r="1116" spans="2:36" x14ac:dyDescent="0.2">
      <c r="B1116" s="30" t="s">
        <v>7052</v>
      </c>
      <c r="C1116" s="30">
        <v>2012</v>
      </c>
      <c r="D1116" s="30" t="s">
        <v>7123</v>
      </c>
      <c r="E1116" s="30" t="s">
        <v>7113</v>
      </c>
      <c r="F1116" s="30">
        <v>76</v>
      </c>
      <c r="G1116" s="30">
        <v>289</v>
      </c>
      <c r="H1116" s="30">
        <v>38</v>
      </c>
      <c r="I1116" s="30">
        <v>87</v>
      </c>
      <c r="J1116" s="30">
        <v>16</v>
      </c>
      <c r="K1116" s="30">
        <v>0</v>
      </c>
      <c r="L1116" s="30">
        <v>11</v>
      </c>
      <c r="M1116" s="30">
        <v>39</v>
      </c>
      <c r="N1116" s="30">
        <v>0</v>
      </c>
      <c r="O1116" s="30">
        <v>0</v>
      </c>
      <c r="P1116" s="30">
        <v>12</v>
      </c>
      <c r="Q1116" s="30">
        <v>27</v>
      </c>
      <c r="AJ1116" s="30"/>
    </row>
    <row r="1117" spans="2:36" x14ac:dyDescent="0.2">
      <c r="B1117" s="30" t="s">
        <v>11060</v>
      </c>
      <c r="C1117" s="30">
        <v>2012</v>
      </c>
      <c r="D1117" s="30" t="s">
        <v>7120</v>
      </c>
      <c r="E1117" s="30" t="s">
        <v>7113</v>
      </c>
      <c r="F1117" s="30">
        <v>94</v>
      </c>
      <c r="G1117" s="30">
        <v>291</v>
      </c>
      <c r="H1117" s="30">
        <v>44</v>
      </c>
      <c r="I1117" s="30">
        <v>75</v>
      </c>
      <c r="J1117" s="30">
        <v>10</v>
      </c>
      <c r="K1117" s="30">
        <v>6</v>
      </c>
      <c r="L1117" s="30">
        <v>2</v>
      </c>
      <c r="M1117" s="30">
        <v>29</v>
      </c>
      <c r="N1117" s="30">
        <v>21</v>
      </c>
      <c r="O1117" s="30">
        <v>0</v>
      </c>
      <c r="P1117" s="30">
        <v>25</v>
      </c>
      <c r="Q1117" s="30">
        <v>80</v>
      </c>
      <c r="AJ1117" s="30"/>
    </row>
    <row r="1118" spans="2:36" x14ac:dyDescent="0.2">
      <c r="B1118" s="30" t="s">
        <v>11061</v>
      </c>
      <c r="C1118" s="30">
        <v>2012</v>
      </c>
      <c r="D1118" s="30" t="s">
        <v>7123</v>
      </c>
      <c r="E1118" s="30" t="s">
        <v>7113</v>
      </c>
      <c r="F1118" s="30">
        <v>102</v>
      </c>
      <c r="G1118" s="30">
        <v>292</v>
      </c>
      <c r="H1118" s="30">
        <v>52</v>
      </c>
      <c r="I1118" s="30">
        <v>76</v>
      </c>
      <c r="J1118" s="30">
        <v>8</v>
      </c>
      <c r="K1118" s="30">
        <v>5</v>
      </c>
      <c r="L1118" s="30">
        <v>0</v>
      </c>
      <c r="M1118" s="30">
        <v>9</v>
      </c>
      <c r="N1118" s="30">
        <v>30</v>
      </c>
      <c r="O1118" s="30">
        <v>5</v>
      </c>
      <c r="P1118" s="30">
        <v>30</v>
      </c>
      <c r="Q1118" s="30">
        <v>56</v>
      </c>
      <c r="AJ1118" s="30"/>
    </row>
    <row r="1119" spans="2:36" x14ac:dyDescent="0.2">
      <c r="B1119" s="30" t="s">
        <v>10902</v>
      </c>
      <c r="C1119" s="30">
        <v>2012</v>
      </c>
      <c r="D1119" s="30" t="s">
        <v>7141</v>
      </c>
      <c r="E1119" s="30" t="s">
        <v>7111</v>
      </c>
      <c r="F1119" s="30">
        <v>81</v>
      </c>
      <c r="G1119" s="30">
        <v>292</v>
      </c>
      <c r="H1119" s="30">
        <v>29</v>
      </c>
      <c r="I1119" s="30">
        <v>71</v>
      </c>
      <c r="J1119" s="30">
        <v>12</v>
      </c>
      <c r="K1119" s="30">
        <v>0</v>
      </c>
      <c r="L1119" s="30">
        <v>4</v>
      </c>
      <c r="M1119" s="30">
        <v>48</v>
      </c>
      <c r="N1119" s="30">
        <v>3</v>
      </c>
      <c r="O1119" s="30">
        <v>0</v>
      </c>
      <c r="P1119" s="30">
        <v>39</v>
      </c>
      <c r="Q1119" s="30">
        <v>32</v>
      </c>
      <c r="AJ1119" s="30"/>
    </row>
    <row r="1120" spans="2:36" x14ac:dyDescent="0.2">
      <c r="B1120" s="30" t="s">
        <v>10809</v>
      </c>
      <c r="C1120" s="30">
        <v>2012</v>
      </c>
      <c r="D1120" s="30" t="s">
        <v>7116</v>
      </c>
      <c r="E1120" s="30" t="s">
        <v>7113</v>
      </c>
      <c r="F1120" s="30">
        <v>80</v>
      </c>
      <c r="G1120" s="30">
        <v>292</v>
      </c>
      <c r="H1120" s="30">
        <v>47</v>
      </c>
      <c r="I1120" s="30">
        <v>69</v>
      </c>
      <c r="J1120" s="30">
        <v>8</v>
      </c>
      <c r="K1120" s="30">
        <v>1</v>
      </c>
      <c r="L1120" s="30">
        <v>15</v>
      </c>
      <c r="M1120" s="30">
        <v>46</v>
      </c>
      <c r="N1120" s="30">
        <v>0</v>
      </c>
      <c r="O1120" s="30">
        <v>0</v>
      </c>
      <c r="P1120" s="30">
        <v>37</v>
      </c>
      <c r="Q1120" s="30">
        <v>69</v>
      </c>
      <c r="AJ1120" s="30"/>
    </row>
    <row r="1121" spans="2:36" x14ac:dyDescent="0.2">
      <c r="B1121" s="30" t="s">
        <v>10792</v>
      </c>
      <c r="C1121" s="30">
        <v>2012</v>
      </c>
      <c r="D1121" s="30" t="s">
        <v>7132</v>
      </c>
      <c r="E1121" s="30" t="s">
        <v>7113</v>
      </c>
      <c r="F1121" s="30">
        <v>108</v>
      </c>
      <c r="G1121" s="30">
        <v>294</v>
      </c>
      <c r="H1121" s="30">
        <v>41</v>
      </c>
      <c r="I1121" s="30">
        <v>81</v>
      </c>
      <c r="J1121" s="30">
        <v>19</v>
      </c>
      <c r="K1121" s="30">
        <v>2</v>
      </c>
      <c r="L1121" s="30">
        <v>10</v>
      </c>
      <c r="M1121" s="30">
        <v>50</v>
      </c>
      <c r="N1121" s="30">
        <v>5</v>
      </c>
      <c r="O1121" s="30">
        <v>0</v>
      </c>
      <c r="P1121" s="30">
        <v>56</v>
      </c>
      <c r="Q1121" s="30">
        <v>51</v>
      </c>
      <c r="AJ1121" s="30"/>
    </row>
    <row r="1122" spans="2:36" x14ac:dyDescent="0.2">
      <c r="B1122" s="30" t="s">
        <v>10855</v>
      </c>
      <c r="C1122" s="30">
        <v>2012</v>
      </c>
      <c r="D1122" s="30" t="s">
        <v>7118</v>
      </c>
      <c r="E1122" s="30" t="s">
        <v>7111</v>
      </c>
      <c r="F1122" s="30">
        <v>92</v>
      </c>
      <c r="G1122" s="30">
        <v>294</v>
      </c>
      <c r="H1122" s="30">
        <v>26</v>
      </c>
      <c r="I1122" s="30">
        <v>72</v>
      </c>
      <c r="J1122" s="30">
        <v>17</v>
      </c>
      <c r="K1122" s="30">
        <v>2</v>
      </c>
      <c r="L1122" s="30">
        <v>8</v>
      </c>
      <c r="M1122" s="30">
        <v>39</v>
      </c>
      <c r="N1122" s="30">
        <v>2</v>
      </c>
      <c r="O1122" s="30">
        <v>1</v>
      </c>
      <c r="P1122" s="30">
        <v>30</v>
      </c>
      <c r="Q1122" s="30">
        <v>62</v>
      </c>
      <c r="AJ1122" s="30"/>
    </row>
    <row r="1123" spans="2:36" x14ac:dyDescent="0.2">
      <c r="B1123" s="30" t="s">
        <v>11062</v>
      </c>
      <c r="C1123" s="30">
        <v>2012</v>
      </c>
      <c r="D1123" s="30" t="s">
        <v>7134</v>
      </c>
      <c r="E1123" s="30" t="s">
        <v>7111</v>
      </c>
      <c r="F1123" s="30">
        <v>114</v>
      </c>
      <c r="G1123" s="30">
        <v>296</v>
      </c>
      <c r="H1123" s="30">
        <v>44</v>
      </c>
      <c r="I1123" s="30">
        <v>87</v>
      </c>
      <c r="J1123" s="30">
        <v>22</v>
      </c>
      <c r="K1123" s="30">
        <v>5</v>
      </c>
      <c r="L1123" s="30">
        <v>6</v>
      </c>
      <c r="M1123" s="30">
        <v>46</v>
      </c>
      <c r="N1123" s="30">
        <v>1</v>
      </c>
      <c r="O1123" s="30">
        <v>1</v>
      </c>
      <c r="P1123" s="30">
        <v>34</v>
      </c>
      <c r="Q1123" s="30">
        <v>63</v>
      </c>
      <c r="AJ1123" s="30"/>
    </row>
    <row r="1124" spans="2:36" x14ac:dyDescent="0.2">
      <c r="B1124" s="30" t="s">
        <v>10734</v>
      </c>
      <c r="C1124" s="30">
        <v>2012</v>
      </c>
      <c r="D1124" s="30" t="s">
        <v>7141</v>
      </c>
      <c r="E1124" s="30" t="s">
        <v>7111</v>
      </c>
      <c r="F1124" s="30">
        <v>93</v>
      </c>
      <c r="G1124" s="30">
        <v>296</v>
      </c>
      <c r="H1124" s="30">
        <v>30</v>
      </c>
      <c r="I1124" s="30">
        <v>68</v>
      </c>
      <c r="J1124" s="30">
        <v>15</v>
      </c>
      <c r="K1124" s="30">
        <v>1</v>
      </c>
      <c r="L1124" s="30">
        <v>11</v>
      </c>
      <c r="M1124" s="30">
        <v>36</v>
      </c>
      <c r="N1124" s="30">
        <v>1</v>
      </c>
      <c r="O1124" s="30">
        <v>0</v>
      </c>
      <c r="P1124" s="30">
        <v>31</v>
      </c>
      <c r="Q1124" s="30">
        <v>58</v>
      </c>
      <c r="AJ1124" s="30"/>
    </row>
    <row r="1125" spans="2:36" x14ac:dyDescent="0.2">
      <c r="B1125" s="30" t="s">
        <v>10940</v>
      </c>
      <c r="C1125" s="30">
        <v>2012</v>
      </c>
      <c r="D1125" s="30" t="s">
        <v>7138</v>
      </c>
      <c r="E1125" s="30" t="s">
        <v>7113</v>
      </c>
      <c r="F1125" s="30">
        <v>123</v>
      </c>
      <c r="G1125" s="30">
        <v>297</v>
      </c>
      <c r="H1125" s="30">
        <v>32</v>
      </c>
      <c r="I1125" s="30">
        <v>72</v>
      </c>
      <c r="J1125" s="30">
        <v>10</v>
      </c>
      <c r="K1125" s="30">
        <v>2</v>
      </c>
      <c r="L1125" s="30">
        <v>6</v>
      </c>
      <c r="M1125" s="30">
        <v>33</v>
      </c>
      <c r="N1125" s="30">
        <v>18</v>
      </c>
      <c r="O1125" s="30">
        <v>6</v>
      </c>
      <c r="P1125" s="30">
        <v>24</v>
      </c>
      <c r="Q1125" s="30">
        <v>84</v>
      </c>
      <c r="AJ1125" s="30"/>
    </row>
    <row r="1126" spans="2:36" x14ac:dyDescent="0.2">
      <c r="B1126" s="30" t="s">
        <v>10612</v>
      </c>
      <c r="C1126" s="30">
        <v>2012</v>
      </c>
      <c r="D1126" s="30" t="s">
        <v>7125</v>
      </c>
      <c r="E1126" s="30" t="s">
        <v>7113</v>
      </c>
      <c r="F1126" s="30">
        <v>106</v>
      </c>
      <c r="G1126" s="30">
        <v>299</v>
      </c>
      <c r="H1126" s="30">
        <v>33</v>
      </c>
      <c r="I1126" s="30">
        <v>72</v>
      </c>
      <c r="J1126" s="30">
        <v>17</v>
      </c>
      <c r="K1126" s="30">
        <v>2</v>
      </c>
      <c r="L1126" s="30">
        <v>1</v>
      </c>
      <c r="M1126" s="30">
        <v>30</v>
      </c>
      <c r="N1126" s="30">
        <v>21</v>
      </c>
      <c r="O1126" s="30">
        <v>1</v>
      </c>
      <c r="P1126" s="30">
        <v>16</v>
      </c>
      <c r="Q1126" s="30">
        <v>52</v>
      </c>
      <c r="AJ1126" s="30"/>
    </row>
    <row r="1127" spans="2:36" x14ac:dyDescent="0.2">
      <c r="B1127" s="30" t="s">
        <v>10600</v>
      </c>
      <c r="C1127" s="30">
        <v>2012</v>
      </c>
      <c r="D1127" s="30" t="s">
        <v>7140</v>
      </c>
      <c r="E1127" s="30" t="s">
        <v>7111</v>
      </c>
      <c r="F1127" s="30">
        <v>81</v>
      </c>
      <c r="G1127" s="30">
        <v>300</v>
      </c>
      <c r="H1127" s="30">
        <v>42</v>
      </c>
      <c r="I1127" s="30">
        <v>90</v>
      </c>
      <c r="J1127" s="30">
        <v>21</v>
      </c>
      <c r="K1127" s="30">
        <v>3</v>
      </c>
      <c r="L1127" s="30">
        <v>5</v>
      </c>
      <c r="M1127" s="30">
        <v>31</v>
      </c>
      <c r="N1127" s="30">
        <v>8</v>
      </c>
      <c r="O1127" s="30">
        <v>2</v>
      </c>
      <c r="P1127" s="30">
        <v>42</v>
      </c>
      <c r="Q1127" s="30">
        <v>57</v>
      </c>
      <c r="AJ1127" s="30"/>
    </row>
    <row r="1128" spans="2:36" x14ac:dyDescent="0.2">
      <c r="B1128" s="30" t="s">
        <v>10796</v>
      </c>
      <c r="C1128" s="30">
        <v>2012</v>
      </c>
      <c r="D1128" s="30" t="s">
        <v>7138</v>
      </c>
      <c r="E1128" s="30" t="s">
        <v>7113</v>
      </c>
      <c r="F1128" s="30">
        <v>112</v>
      </c>
      <c r="G1128" s="30">
        <v>301</v>
      </c>
      <c r="H1128" s="30">
        <v>36</v>
      </c>
      <c r="I1128" s="30">
        <v>64</v>
      </c>
      <c r="J1128" s="30">
        <v>14</v>
      </c>
      <c r="K1128" s="30">
        <v>1</v>
      </c>
      <c r="L1128" s="30">
        <v>6</v>
      </c>
      <c r="M1128" s="30">
        <v>32</v>
      </c>
      <c r="N1128" s="30">
        <v>5</v>
      </c>
      <c r="O1128" s="30">
        <v>0</v>
      </c>
      <c r="P1128" s="30">
        <v>27</v>
      </c>
      <c r="Q1128" s="30">
        <v>75</v>
      </c>
      <c r="AJ1128" s="30"/>
    </row>
    <row r="1129" spans="2:36" x14ac:dyDescent="0.2">
      <c r="B1129" s="30" t="s">
        <v>10540</v>
      </c>
      <c r="C1129" s="30">
        <v>2012</v>
      </c>
      <c r="D1129" s="30" t="s">
        <v>7129</v>
      </c>
      <c r="E1129" s="30" t="s">
        <v>7111</v>
      </c>
      <c r="F1129" s="30">
        <v>83</v>
      </c>
      <c r="G1129" s="30">
        <v>301</v>
      </c>
      <c r="H1129" s="30">
        <v>48</v>
      </c>
      <c r="I1129" s="30">
        <v>77</v>
      </c>
      <c r="J1129" s="30">
        <v>15</v>
      </c>
      <c r="K1129" s="30">
        <v>2</v>
      </c>
      <c r="L1129" s="30">
        <v>11</v>
      </c>
      <c r="M1129" s="30">
        <v>45</v>
      </c>
      <c r="N1129" s="30">
        <v>11</v>
      </c>
      <c r="O1129" s="30">
        <v>1</v>
      </c>
      <c r="P1129" s="30">
        <v>43</v>
      </c>
      <c r="Q1129" s="30">
        <v>43</v>
      </c>
      <c r="AJ1129" s="30"/>
    </row>
    <row r="1130" spans="2:36" x14ac:dyDescent="0.2">
      <c r="B1130" s="30" t="s">
        <v>10592</v>
      </c>
      <c r="C1130" s="30">
        <v>2012</v>
      </c>
      <c r="D1130" s="30" t="s">
        <v>7115</v>
      </c>
      <c r="E1130" s="30" t="s">
        <v>7113</v>
      </c>
      <c r="F1130" s="30">
        <v>74</v>
      </c>
      <c r="G1130" s="30">
        <v>303</v>
      </c>
      <c r="H1130" s="30">
        <v>43</v>
      </c>
      <c r="I1130" s="30">
        <v>82</v>
      </c>
      <c r="J1130" s="30">
        <v>18</v>
      </c>
      <c r="K1130" s="30">
        <v>0</v>
      </c>
      <c r="L1130" s="30">
        <v>4</v>
      </c>
      <c r="M1130" s="30">
        <v>26</v>
      </c>
      <c r="N1130" s="30">
        <v>14</v>
      </c>
      <c r="O1130" s="30">
        <v>3</v>
      </c>
      <c r="P1130" s="30">
        <v>19</v>
      </c>
      <c r="Q1130" s="30">
        <v>43</v>
      </c>
      <c r="AJ1130" s="30"/>
    </row>
    <row r="1131" spans="2:36" x14ac:dyDescent="0.2">
      <c r="B1131" s="30" t="s">
        <v>10968</v>
      </c>
      <c r="C1131" s="30">
        <v>2012</v>
      </c>
      <c r="D1131" s="30" t="s">
        <v>7124</v>
      </c>
      <c r="E1131" s="30" t="s">
        <v>7111</v>
      </c>
      <c r="F1131" s="30">
        <v>87</v>
      </c>
      <c r="G1131" s="30">
        <v>303</v>
      </c>
      <c r="H1131" s="30">
        <v>38</v>
      </c>
      <c r="I1131" s="30">
        <v>69</v>
      </c>
      <c r="J1131" s="30">
        <v>9</v>
      </c>
      <c r="K1131" s="30">
        <v>2</v>
      </c>
      <c r="L1131" s="30">
        <v>1</v>
      </c>
      <c r="M1131" s="30">
        <v>17</v>
      </c>
      <c r="N1131" s="30">
        <v>32</v>
      </c>
      <c r="O1131" s="30">
        <v>10</v>
      </c>
      <c r="P1131" s="30">
        <v>20</v>
      </c>
      <c r="Q1131" s="30">
        <v>62</v>
      </c>
      <c r="AJ1131" s="30"/>
    </row>
    <row r="1132" spans="2:36" x14ac:dyDescent="0.2">
      <c r="B1132" s="30" t="s">
        <v>10881</v>
      </c>
      <c r="C1132" s="30">
        <v>2012</v>
      </c>
      <c r="D1132" s="30" t="s">
        <v>7129</v>
      </c>
      <c r="E1132" s="30" t="s">
        <v>7111</v>
      </c>
      <c r="F1132" s="30">
        <v>90</v>
      </c>
      <c r="G1132" s="30">
        <v>303</v>
      </c>
      <c r="H1132" s="30">
        <v>28</v>
      </c>
      <c r="I1132" s="30">
        <v>78</v>
      </c>
      <c r="J1132" s="30">
        <v>15</v>
      </c>
      <c r="K1132" s="30">
        <v>0</v>
      </c>
      <c r="L1132" s="30">
        <v>2</v>
      </c>
      <c r="M1132" s="30">
        <v>19</v>
      </c>
      <c r="N1132" s="30">
        <v>0</v>
      </c>
      <c r="O1132" s="30">
        <v>0</v>
      </c>
      <c r="P1132" s="30">
        <v>18</v>
      </c>
      <c r="Q1132" s="30">
        <v>25</v>
      </c>
      <c r="AJ1132" s="30"/>
    </row>
    <row r="1133" spans="2:36" x14ac:dyDescent="0.2">
      <c r="B1133" s="30" t="s">
        <v>10833</v>
      </c>
      <c r="C1133" s="30">
        <v>2012</v>
      </c>
      <c r="D1133" s="30" t="s">
        <v>7124</v>
      </c>
      <c r="E1133" s="30" t="s">
        <v>7111</v>
      </c>
      <c r="F1133" s="30">
        <v>109</v>
      </c>
      <c r="G1133" s="30">
        <v>312</v>
      </c>
      <c r="H1133" s="30">
        <v>30</v>
      </c>
      <c r="I1133" s="30">
        <v>76</v>
      </c>
      <c r="J1133" s="30">
        <v>14</v>
      </c>
      <c r="K1133" s="30">
        <v>0</v>
      </c>
      <c r="L1133" s="30">
        <v>9</v>
      </c>
      <c r="M1133" s="30">
        <v>47</v>
      </c>
      <c r="N1133" s="30">
        <v>1</v>
      </c>
      <c r="O1133" s="30">
        <v>3</v>
      </c>
      <c r="P1133" s="30">
        <v>18</v>
      </c>
      <c r="Q1133" s="30">
        <v>35</v>
      </c>
      <c r="AJ1133" s="30"/>
    </row>
    <row r="1134" spans="2:36" x14ac:dyDescent="0.2">
      <c r="B1134" s="30" t="s">
        <v>10912</v>
      </c>
      <c r="C1134" s="30">
        <v>2012</v>
      </c>
      <c r="D1134" s="30" t="s">
        <v>7122</v>
      </c>
      <c r="E1134" s="30" t="s">
        <v>7111</v>
      </c>
      <c r="F1134" s="30">
        <v>106</v>
      </c>
      <c r="G1134" s="30">
        <v>313</v>
      </c>
      <c r="H1134" s="30">
        <v>40</v>
      </c>
      <c r="I1134" s="30">
        <v>66</v>
      </c>
      <c r="J1134" s="30">
        <v>10</v>
      </c>
      <c r="K1134" s="30">
        <v>2</v>
      </c>
      <c r="L1134" s="30">
        <v>4</v>
      </c>
      <c r="M1134" s="30">
        <v>23</v>
      </c>
      <c r="N1134" s="30">
        <v>27</v>
      </c>
      <c r="O1134" s="30">
        <v>9</v>
      </c>
      <c r="P1134" s="30">
        <v>36</v>
      </c>
      <c r="Q1134" s="30">
        <v>106</v>
      </c>
      <c r="AJ1134" s="30"/>
    </row>
    <row r="1135" spans="2:36" x14ac:dyDescent="0.2">
      <c r="B1135" s="30" t="s">
        <v>10966</v>
      </c>
      <c r="C1135" s="30">
        <v>2012</v>
      </c>
      <c r="D1135" s="30" t="s">
        <v>7120</v>
      </c>
      <c r="E1135" s="30" t="s">
        <v>7113</v>
      </c>
      <c r="F1135" s="30">
        <v>88</v>
      </c>
      <c r="G1135" s="30">
        <v>314</v>
      </c>
      <c r="H1135" s="30">
        <v>56</v>
      </c>
      <c r="I1135" s="30">
        <v>101</v>
      </c>
      <c r="J1135" s="30">
        <v>18</v>
      </c>
      <c r="K1135" s="30">
        <v>5</v>
      </c>
      <c r="L1135" s="30">
        <v>8</v>
      </c>
      <c r="M1135" s="30">
        <v>35</v>
      </c>
      <c r="N1135" s="30">
        <v>1</v>
      </c>
      <c r="O1135" s="30">
        <v>1</v>
      </c>
      <c r="P1135" s="30">
        <v>23</v>
      </c>
      <c r="Q1135" s="30">
        <v>53</v>
      </c>
      <c r="AJ1135" s="30"/>
    </row>
    <row r="1136" spans="2:36" x14ac:dyDescent="0.2">
      <c r="B1136" s="30" t="s">
        <v>10847</v>
      </c>
      <c r="C1136" s="30">
        <v>2012</v>
      </c>
      <c r="D1136" s="30" t="s">
        <v>7138</v>
      </c>
      <c r="E1136" s="30" t="s">
        <v>7113</v>
      </c>
      <c r="F1136" s="30">
        <v>96</v>
      </c>
      <c r="G1136" s="30">
        <v>314</v>
      </c>
      <c r="H1136" s="30">
        <v>35</v>
      </c>
      <c r="I1136" s="30">
        <v>72</v>
      </c>
      <c r="J1136" s="30">
        <v>22</v>
      </c>
      <c r="K1136" s="30">
        <v>1</v>
      </c>
      <c r="L1136" s="30">
        <v>14</v>
      </c>
      <c r="M1136" s="30">
        <v>55</v>
      </c>
      <c r="N1136" s="30">
        <v>5</v>
      </c>
      <c r="O1136" s="30">
        <v>0</v>
      </c>
      <c r="P1136" s="30">
        <v>21</v>
      </c>
      <c r="Q1136" s="30">
        <v>80</v>
      </c>
      <c r="AJ1136" s="30"/>
    </row>
    <row r="1137" spans="2:36" x14ac:dyDescent="0.2">
      <c r="B1137" s="30" t="s">
        <v>10935</v>
      </c>
      <c r="C1137" s="30">
        <v>2012</v>
      </c>
      <c r="D1137" s="30" t="s">
        <v>7131</v>
      </c>
      <c r="E1137" s="30" t="s">
        <v>7111</v>
      </c>
      <c r="F1137" s="30">
        <v>91</v>
      </c>
      <c r="G1137" s="30">
        <v>315</v>
      </c>
      <c r="H1137" s="30">
        <v>45</v>
      </c>
      <c r="I1137" s="30">
        <v>86</v>
      </c>
      <c r="J1137" s="30">
        <v>13</v>
      </c>
      <c r="K1137" s="30">
        <v>3</v>
      </c>
      <c r="L1137" s="30">
        <v>6</v>
      </c>
      <c r="M1137" s="30">
        <v>26</v>
      </c>
      <c r="N1137" s="30">
        <v>8</v>
      </c>
      <c r="O1137" s="30">
        <v>2</v>
      </c>
      <c r="P1137" s="30">
        <v>28</v>
      </c>
      <c r="Q1137" s="30">
        <v>57</v>
      </c>
      <c r="AJ1137" s="30"/>
    </row>
    <row r="1138" spans="2:36" x14ac:dyDescent="0.2">
      <c r="B1138" s="30" t="s">
        <v>10499</v>
      </c>
      <c r="C1138" s="30">
        <v>2012</v>
      </c>
      <c r="D1138" s="30" t="s">
        <v>7122</v>
      </c>
      <c r="E1138" s="30" t="s">
        <v>7111</v>
      </c>
      <c r="F1138" s="30">
        <v>124</v>
      </c>
      <c r="G1138" s="30">
        <v>315</v>
      </c>
      <c r="H1138" s="30">
        <v>46</v>
      </c>
      <c r="I1138" s="30">
        <v>72</v>
      </c>
      <c r="J1138" s="30">
        <v>13</v>
      </c>
      <c r="K1138" s="30">
        <v>3</v>
      </c>
      <c r="L1138" s="30">
        <v>18</v>
      </c>
      <c r="M1138" s="30">
        <v>53</v>
      </c>
      <c r="N1138" s="30">
        <v>9</v>
      </c>
      <c r="O1138" s="30">
        <v>4</v>
      </c>
      <c r="P1138" s="30">
        <v>32</v>
      </c>
      <c r="Q1138" s="30">
        <v>114</v>
      </c>
      <c r="AJ1138" s="30"/>
    </row>
    <row r="1139" spans="2:36" x14ac:dyDescent="0.2">
      <c r="B1139" s="30" t="s">
        <v>10822</v>
      </c>
      <c r="C1139" s="30">
        <v>2012</v>
      </c>
      <c r="D1139" s="30" t="s">
        <v>7132</v>
      </c>
      <c r="E1139" s="30" t="s">
        <v>7113</v>
      </c>
      <c r="F1139" s="30">
        <v>87</v>
      </c>
      <c r="G1139" s="30">
        <v>315</v>
      </c>
      <c r="H1139" s="30">
        <v>27</v>
      </c>
      <c r="I1139" s="30">
        <v>70</v>
      </c>
      <c r="J1139" s="30">
        <v>14</v>
      </c>
      <c r="K1139" s="30">
        <v>0</v>
      </c>
      <c r="L1139" s="30">
        <v>12</v>
      </c>
      <c r="M1139" s="30">
        <v>29</v>
      </c>
      <c r="N1139" s="30">
        <v>3</v>
      </c>
      <c r="O1139" s="30">
        <v>6</v>
      </c>
      <c r="P1139" s="30">
        <v>7</v>
      </c>
      <c r="Q1139" s="30">
        <v>85</v>
      </c>
      <c r="AJ1139" s="30"/>
    </row>
    <row r="1140" spans="2:36" x14ac:dyDescent="0.2">
      <c r="B1140" s="30" t="s">
        <v>10893</v>
      </c>
      <c r="C1140" s="30">
        <v>2012</v>
      </c>
      <c r="D1140" s="30" t="s">
        <v>7129</v>
      </c>
      <c r="E1140" s="30" t="s">
        <v>7111</v>
      </c>
      <c r="F1140" s="30">
        <v>125</v>
      </c>
      <c r="G1140" s="30">
        <v>315</v>
      </c>
      <c r="H1140" s="30">
        <v>40</v>
      </c>
      <c r="I1140" s="30">
        <v>74</v>
      </c>
      <c r="J1140" s="30">
        <v>11</v>
      </c>
      <c r="K1140" s="30">
        <v>0</v>
      </c>
      <c r="L1140" s="30">
        <v>11</v>
      </c>
      <c r="M1140" s="30">
        <v>43</v>
      </c>
      <c r="N1140" s="30">
        <v>1</v>
      </c>
      <c r="O1140" s="30">
        <v>0</v>
      </c>
      <c r="P1140" s="30">
        <v>37</v>
      </c>
      <c r="Q1140" s="30">
        <v>81</v>
      </c>
      <c r="AJ1140" s="30"/>
    </row>
    <row r="1141" spans="2:36" x14ac:dyDescent="0.2">
      <c r="B1141" s="30" t="s">
        <v>11063</v>
      </c>
      <c r="C1141" s="30">
        <v>2012</v>
      </c>
      <c r="D1141" s="30" t="s">
        <v>7125</v>
      </c>
      <c r="E1141" s="30" t="s">
        <v>7113</v>
      </c>
      <c r="F1141" s="30">
        <v>84</v>
      </c>
      <c r="G1141" s="30">
        <v>316</v>
      </c>
      <c r="H1141" s="30">
        <v>33</v>
      </c>
      <c r="I1141" s="30">
        <v>74</v>
      </c>
      <c r="J1141" s="30">
        <v>11</v>
      </c>
      <c r="K1141" s="30">
        <v>1</v>
      </c>
      <c r="L1141" s="30">
        <v>6</v>
      </c>
      <c r="M1141" s="30">
        <v>33</v>
      </c>
      <c r="N1141" s="30">
        <v>9</v>
      </c>
      <c r="O1141" s="30">
        <v>2</v>
      </c>
      <c r="P1141" s="30">
        <v>16</v>
      </c>
      <c r="Q1141" s="30">
        <v>58</v>
      </c>
    </row>
    <row r="1142" spans="2:36" x14ac:dyDescent="0.2">
      <c r="B1142" s="30" t="s">
        <v>10756</v>
      </c>
      <c r="C1142" s="30">
        <v>2012</v>
      </c>
      <c r="D1142" s="30" t="s">
        <v>7099</v>
      </c>
      <c r="E1142" s="30" t="s">
        <v>7111</v>
      </c>
      <c r="F1142" s="30">
        <v>96</v>
      </c>
      <c r="G1142" s="30">
        <v>316</v>
      </c>
      <c r="H1142" s="30">
        <v>46</v>
      </c>
      <c r="I1142" s="30">
        <v>101</v>
      </c>
      <c r="J1142" s="30">
        <v>17</v>
      </c>
      <c r="K1142" s="30">
        <v>4</v>
      </c>
      <c r="L1142" s="30">
        <v>12</v>
      </c>
      <c r="M1142" s="30">
        <v>58</v>
      </c>
      <c r="N1142" s="30">
        <v>4</v>
      </c>
      <c r="O1142" s="30">
        <v>1</v>
      </c>
      <c r="P1142" s="30">
        <v>22</v>
      </c>
      <c r="Q1142" s="30">
        <v>44</v>
      </c>
    </row>
    <row r="1143" spans="2:36" x14ac:dyDescent="0.2">
      <c r="B1143" s="30" t="s">
        <v>10701</v>
      </c>
      <c r="C1143" s="30">
        <v>2012</v>
      </c>
      <c r="D1143" s="30" t="s">
        <v>7118</v>
      </c>
      <c r="E1143" s="30" t="s">
        <v>7111</v>
      </c>
      <c r="F1143" s="30">
        <v>112</v>
      </c>
      <c r="G1143" s="30">
        <v>317</v>
      </c>
      <c r="H1143" s="30">
        <v>25</v>
      </c>
      <c r="I1143" s="30">
        <v>87</v>
      </c>
      <c r="J1143" s="30">
        <v>14</v>
      </c>
      <c r="K1143" s="30">
        <v>0</v>
      </c>
      <c r="L1143" s="30">
        <v>2</v>
      </c>
      <c r="M1143" s="30">
        <v>24</v>
      </c>
      <c r="N1143" s="30">
        <v>0</v>
      </c>
      <c r="O1143" s="30">
        <v>0</v>
      </c>
      <c r="P1143" s="30">
        <v>44</v>
      </c>
      <c r="Q1143" s="30">
        <v>37</v>
      </c>
    </row>
    <row r="1144" spans="2:36" x14ac:dyDescent="0.2">
      <c r="B1144" s="30" t="s">
        <v>11064</v>
      </c>
      <c r="C1144" s="30">
        <v>2012</v>
      </c>
      <c r="D1144" s="30" t="s">
        <v>7133</v>
      </c>
      <c r="E1144" s="30" t="s">
        <v>7111</v>
      </c>
      <c r="F1144" s="30">
        <v>112</v>
      </c>
      <c r="G1144" s="30">
        <v>319</v>
      </c>
      <c r="H1144" s="30">
        <v>30</v>
      </c>
      <c r="I1144" s="30">
        <v>86</v>
      </c>
      <c r="J1144" s="30">
        <v>13</v>
      </c>
      <c r="K1144" s="30">
        <v>5</v>
      </c>
      <c r="L1144" s="30">
        <v>5</v>
      </c>
      <c r="M1144" s="30">
        <v>34</v>
      </c>
      <c r="N1144" s="30">
        <v>5</v>
      </c>
      <c r="O1144" s="30">
        <v>1</v>
      </c>
      <c r="P1144" s="30">
        <v>13</v>
      </c>
      <c r="Q1144" s="30">
        <v>44</v>
      </c>
    </row>
    <row r="1145" spans="2:36" x14ac:dyDescent="0.2">
      <c r="B1145" s="30" t="s">
        <v>10644</v>
      </c>
      <c r="C1145" s="30">
        <v>2012</v>
      </c>
      <c r="D1145" s="30" t="s">
        <v>7141</v>
      </c>
      <c r="E1145" s="30" t="s">
        <v>7111</v>
      </c>
      <c r="F1145" s="30">
        <v>120</v>
      </c>
      <c r="G1145" s="30">
        <v>319</v>
      </c>
      <c r="H1145" s="30">
        <v>26</v>
      </c>
      <c r="I1145" s="30">
        <v>91</v>
      </c>
      <c r="J1145" s="30">
        <v>13</v>
      </c>
      <c r="K1145" s="30">
        <v>2</v>
      </c>
      <c r="L1145" s="30">
        <v>5</v>
      </c>
      <c r="M1145" s="30">
        <v>39</v>
      </c>
      <c r="N1145" s="30">
        <v>4</v>
      </c>
      <c r="O1145" s="30">
        <v>2</v>
      </c>
      <c r="P1145" s="30">
        <v>14</v>
      </c>
      <c r="Q1145" s="30">
        <v>53</v>
      </c>
    </row>
    <row r="1146" spans="2:36" x14ac:dyDescent="0.2">
      <c r="B1146" s="30" t="s">
        <v>10737</v>
      </c>
      <c r="C1146" s="30">
        <v>2012</v>
      </c>
      <c r="D1146" s="30" t="s">
        <v>7130</v>
      </c>
      <c r="E1146" s="30" t="s">
        <v>7111</v>
      </c>
      <c r="F1146" s="30">
        <v>104</v>
      </c>
      <c r="G1146" s="30">
        <v>321</v>
      </c>
      <c r="H1146" s="30">
        <v>29</v>
      </c>
      <c r="I1146" s="30">
        <v>66</v>
      </c>
      <c r="J1146" s="30">
        <v>11</v>
      </c>
      <c r="K1146" s="30">
        <v>0</v>
      </c>
      <c r="L1146" s="30">
        <v>11</v>
      </c>
      <c r="M1146" s="30">
        <v>31</v>
      </c>
      <c r="N1146" s="30">
        <v>0</v>
      </c>
      <c r="O1146" s="30">
        <v>0</v>
      </c>
      <c r="P1146" s="30">
        <v>29</v>
      </c>
      <c r="Q1146" s="30">
        <v>69</v>
      </c>
    </row>
    <row r="1147" spans="2:36" x14ac:dyDescent="0.2">
      <c r="B1147" s="30" t="s">
        <v>10491</v>
      </c>
      <c r="C1147" s="30">
        <v>2012</v>
      </c>
      <c r="D1147" s="30" t="s">
        <v>7136</v>
      </c>
      <c r="E1147" s="30" t="s">
        <v>7113</v>
      </c>
      <c r="F1147" s="30">
        <v>93</v>
      </c>
      <c r="G1147" s="30">
        <v>321</v>
      </c>
      <c r="H1147" s="30">
        <v>28</v>
      </c>
      <c r="I1147" s="30">
        <v>82</v>
      </c>
      <c r="J1147" s="30">
        <v>14</v>
      </c>
      <c r="K1147" s="30">
        <v>2</v>
      </c>
      <c r="L1147" s="30">
        <v>11</v>
      </c>
      <c r="M1147" s="30">
        <v>45</v>
      </c>
      <c r="N1147" s="30">
        <v>0</v>
      </c>
      <c r="O1147" s="30">
        <v>0</v>
      </c>
      <c r="P1147" s="30">
        <v>29</v>
      </c>
      <c r="Q1147" s="30">
        <v>61</v>
      </c>
    </row>
    <row r="1148" spans="2:36" x14ac:dyDescent="0.2">
      <c r="B1148" s="30" t="s">
        <v>10700</v>
      </c>
      <c r="C1148" s="30">
        <v>2012</v>
      </c>
      <c r="D1148" s="30" t="s">
        <v>7127</v>
      </c>
      <c r="E1148" s="30" t="s">
        <v>7111</v>
      </c>
      <c r="F1148" s="30">
        <v>104</v>
      </c>
      <c r="G1148" s="30">
        <v>321</v>
      </c>
      <c r="H1148" s="30">
        <v>24</v>
      </c>
      <c r="I1148" s="30">
        <v>75</v>
      </c>
      <c r="J1148" s="30">
        <v>15</v>
      </c>
      <c r="K1148" s="30">
        <v>0</v>
      </c>
      <c r="L1148" s="30">
        <v>1</v>
      </c>
      <c r="M1148" s="30">
        <v>21</v>
      </c>
      <c r="N1148" s="30">
        <v>0</v>
      </c>
      <c r="O1148" s="30">
        <v>0</v>
      </c>
      <c r="P1148" s="30">
        <v>27</v>
      </c>
      <c r="Q1148" s="30">
        <v>50</v>
      </c>
    </row>
    <row r="1149" spans="2:36" x14ac:dyDescent="0.2">
      <c r="B1149" s="30" t="s">
        <v>10661</v>
      </c>
      <c r="C1149" s="30">
        <v>2012</v>
      </c>
      <c r="D1149" s="30" t="s">
        <v>7137</v>
      </c>
      <c r="E1149" s="30" t="s">
        <v>7111</v>
      </c>
      <c r="F1149" s="30">
        <v>80</v>
      </c>
      <c r="G1149" s="30">
        <v>324</v>
      </c>
      <c r="H1149" s="30">
        <v>47</v>
      </c>
      <c r="I1149" s="30">
        <v>98</v>
      </c>
      <c r="J1149" s="30">
        <v>21</v>
      </c>
      <c r="K1149" s="30">
        <v>5</v>
      </c>
      <c r="L1149" s="30">
        <v>0</v>
      </c>
      <c r="M1149" s="30">
        <v>23</v>
      </c>
      <c r="N1149" s="30">
        <v>7</v>
      </c>
      <c r="O1149" s="30">
        <v>10</v>
      </c>
      <c r="P1149" s="30">
        <v>12</v>
      </c>
      <c r="Q1149" s="30">
        <v>55</v>
      </c>
    </row>
    <row r="1150" spans="2:36" x14ac:dyDescent="0.2">
      <c r="B1150" s="30" t="s">
        <v>10548</v>
      </c>
      <c r="C1150" s="30">
        <v>2012</v>
      </c>
      <c r="D1150" s="30" t="s">
        <v>7115</v>
      </c>
      <c r="E1150" s="30" t="s">
        <v>7113</v>
      </c>
      <c r="F1150" s="30">
        <v>90</v>
      </c>
      <c r="G1150" s="30">
        <v>324</v>
      </c>
      <c r="H1150" s="30">
        <v>65</v>
      </c>
      <c r="I1150" s="30">
        <v>103</v>
      </c>
      <c r="J1150" s="30">
        <v>26</v>
      </c>
      <c r="K1150" s="30">
        <v>0</v>
      </c>
      <c r="L1150" s="30">
        <v>23</v>
      </c>
      <c r="M1150" s="30">
        <v>60</v>
      </c>
      <c r="N1150" s="30">
        <v>0</v>
      </c>
      <c r="O1150" s="30">
        <v>1</v>
      </c>
      <c r="P1150" s="30">
        <v>56</v>
      </c>
      <c r="Q1150" s="30">
        <v>51</v>
      </c>
    </row>
    <row r="1151" spans="2:36" x14ac:dyDescent="0.2">
      <c r="B1151" s="30" t="s">
        <v>10894</v>
      </c>
      <c r="C1151" s="30">
        <v>2012</v>
      </c>
      <c r="D1151" s="30" t="s">
        <v>7137</v>
      </c>
      <c r="E1151" s="30" t="s">
        <v>7111</v>
      </c>
      <c r="F1151" s="30">
        <v>101</v>
      </c>
      <c r="G1151" s="30">
        <v>325</v>
      </c>
      <c r="H1151" s="30">
        <v>36</v>
      </c>
      <c r="I1151" s="30">
        <v>75</v>
      </c>
      <c r="J1151" s="30">
        <v>24</v>
      </c>
      <c r="K1151" s="30">
        <v>0</v>
      </c>
      <c r="L1151" s="30">
        <v>14</v>
      </c>
      <c r="M1151" s="30">
        <v>41</v>
      </c>
      <c r="N1151" s="30">
        <v>8</v>
      </c>
      <c r="O1151" s="30">
        <v>3</v>
      </c>
      <c r="P1151" s="30">
        <v>36</v>
      </c>
      <c r="Q1151" s="30">
        <v>79</v>
      </c>
    </row>
    <row r="1152" spans="2:36" x14ac:dyDescent="0.2">
      <c r="B1152" s="30" t="s">
        <v>10603</v>
      </c>
      <c r="C1152" s="30">
        <v>2012</v>
      </c>
      <c r="D1152" s="30" t="s">
        <v>7135</v>
      </c>
      <c r="E1152" s="30" t="s">
        <v>7113</v>
      </c>
      <c r="F1152" s="30">
        <v>114</v>
      </c>
      <c r="G1152" s="30">
        <v>327</v>
      </c>
      <c r="H1152" s="30">
        <v>41</v>
      </c>
      <c r="I1152" s="30">
        <v>90</v>
      </c>
      <c r="J1152" s="30">
        <v>18</v>
      </c>
      <c r="K1152" s="30">
        <v>0</v>
      </c>
      <c r="L1152" s="30">
        <v>15</v>
      </c>
      <c r="M1152" s="30">
        <v>50</v>
      </c>
      <c r="N1152" s="30">
        <v>1</v>
      </c>
      <c r="O1152" s="30">
        <v>1</v>
      </c>
      <c r="P1152" s="30">
        <v>23</v>
      </c>
      <c r="Q1152" s="30">
        <v>71</v>
      </c>
    </row>
    <row r="1153" spans="2:17" x14ac:dyDescent="0.2">
      <c r="B1153" s="30" t="s">
        <v>10653</v>
      </c>
      <c r="C1153" s="30">
        <v>2012</v>
      </c>
      <c r="D1153" s="30" t="s">
        <v>7141</v>
      </c>
      <c r="E1153" s="30" t="s">
        <v>7111</v>
      </c>
      <c r="F1153" s="30">
        <v>85</v>
      </c>
      <c r="G1153" s="30">
        <v>328</v>
      </c>
      <c r="H1153" s="30">
        <v>42</v>
      </c>
      <c r="I1153" s="30">
        <v>94</v>
      </c>
      <c r="J1153" s="30">
        <v>23</v>
      </c>
      <c r="K1153" s="30">
        <v>2</v>
      </c>
      <c r="L1153" s="30">
        <v>8</v>
      </c>
      <c r="M1153" s="30">
        <v>33</v>
      </c>
      <c r="N1153" s="30">
        <v>10</v>
      </c>
      <c r="O1153" s="30">
        <v>1</v>
      </c>
      <c r="P1153" s="30">
        <v>12</v>
      </c>
      <c r="Q1153" s="30">
        <v>42</v>
      </c>
    </row>
    <row r="1154" spans="2:17" x14ac:dyDescent="0.2">
      <c r="B1154" s="30" t="s">
        <v>10611</v>
      </c>
      <c r="C1154" s="30">
        <v>2012</v>
      </c>
      <c r="D1154" s="30" t="s">
        <v>7136</v>
      </c>
      <c r="E1154" s="30" t="s">
        <v>7113</v>
      </c>
      <c r="F1154" s="30">
        <v>92</v>
      </c>
      <c r="G1154" s="30">
        <v>332</v>
      </c>
      <c r="H1154" s="30">
        <v>64</v>
      </c>
      <c r="I1154" s="30">
        <v>80</v>
      </c>
      <c r="J1154" s="30">
        <v>14</v>
      </c>
      <c r="K1154" s="30">
        <v>0</v>
      </c>
      <c r="L1154" s="30">
        <v>27</v>
      </c>
      <c r="M1154" s="30">
        <v>65</v>
      </c>
      <c r="N1154" s="30">
        <v>5</v>
      </c>
      <c r="O1154" s="30">
        <v>2</v>
      </c>
      <c r="P1154" s="30">
        <v>59</v>
      </c>
      <c r="Q1154" s="30">
        <v>63</v>
      </c>
    </row>
    <row r="1155" spans="2:17" x14ac:dyDescent="0.2">
      <c r="B1155" s="30" t="s">
        <v>10827</v>
      </c>
      <c r="C1155" s="30">
        <v>2012</v>
      </c>
      <c r="D1155" s="30" t="s">
        <v>7130</v>
      </c>
      <c r="E1155" s="30" t="s">
        <v>7111</v>
      </c>
      <c r="F1155" s="30">
        <v>103</v>
      </c>
      <c r="G1155" s="30">
        <v>333</v>
      </c>
      <c r="H1155" s="30">
        <v>43</v>
      </c>
      <c r="I1155" s="30">
        <v>81</v>
      </c>
      <c r="J1155" s="30">
        <v>20</v>
      </c>
      <c r="K1155" s="30">
        <v>3</v>
      </c>
      <c r="L1155" s="30">
        <v>3</v>
      </c>
      <c r="M1155" s="30">
        <v>16</v>
      </c>
      <c r="N1155" s="30">
        <v>8</v>
      </c>
      <c r="O1155" s="30">
        <v>12</v>
      </c>
      <c r="P1155" s="30">
        <v>29</v>
      </c>
      <c r="Q1155" s="30">
        <v>58</v>
      </c>
    </row>
    <row r="1156" spans="2:17" x14ac:dyDescent="0.2">
      <c r="B1156" s="30" t="s">
        <v>10594</v>
      </c>
      <c r="C1156" s="30">
        <v>2012</v>
      </c>
      <c r="D1156" s="30" t="s">
        <v>7124</v>
      </c>
      <c r="E1156" s="30" t="s">
        <v>7111</v>
      </c>
      <c r="F1156" s="30">
        <v>114</v>
      </c>
      <c r="G1156" s="30">
        <v>334</v>
      </c>
      <c r="H1156" s="30">
        <v>32</v>
      </c>
      <c r="I1156" s="30">
        <v>85</v>
      </c>
      <c r="J1156" s="30">
        <v>18</v>
      </c>
      <c r="K1156" s="30">
        <v>0</v>
      </c>
      <c r="L1156" s="30">
        <v>4</v>
      </c>
      <c r="M1156" s="30">
        <v>33</v>
      </c>
      <c r="N1156" s="30">
        <v>0</v>
      </c>
      <c r="O1156" s="30">
        <v>3</v>
      </c>
      <c r="P1156" s="30">
        <v>23</v>
      </c>
      <c r="Q1156" s="30">
        <v>39</v>
      </c>
    </row>
    <row r="1157" spans="2:17" x14ac:dyDescent="0.2">
      <c r="B1157" s="30" t="s">
        <v>10923</v>
      </c>
      <c r="C1157" s="30">
        <v>2012</v>
      </c>
      <c r="D1157" s="30" t="s">
        <v>7117</v>
      </c>
      <c r="E1157" s="30" t="s">
        <v>7111</v>
      </c>
      <c r="F1157" s="30">
        <v>87</v>
      </c>
      <c r="G1157" s="30">
        <v>337</v>
      </c>
      <c r="H1157" s="30">
        <v>44</v>
      </c>
      <c r="I1157" s="30">
        <v>96</v>
      </c>
      <c r="J1157" s="30">
        <v>15</v>
      </c>
      <c r="K1157" s="30">
        <v>0</v>
      </c>
      <c r="L1157" s="30">
        <v>15</v>
      </c>
      <c r="M1157" s="30">
        <v>48</v>
      </c>
      <c r="N1157" s="30">
        <v>3</v>
      </c>
      <c r="O1157" s="30">
        <v>2</v>
      </c>
      <c r="P1157" s="30">
        <v>27</v>
      </c>
      <c r="Q1157" s="30">
        <v>62</v>
      </c>
    </row>
    <row r="1158" spans="2:17" x14ac:dyDescent="0.2">
      <c r="B1158" s="30" t="s">
        <v>11065</v>
      </c>
      <c r="C1158" s="30">
        <v>2012</v>
      </c>
      <c r="D1158" s="30" t="s">
        <v>7117</v>
      </c>
      <c r="E1158" s="30" t="s">
        <v>7111</v>
      </c>
      <c r="F1158" s="30">
        <v>130</v>
      </c>
      <c r="G1158" s="30">
        <v>340</v>
      </c>
      <c r="H1158" s="30">
        <v>42</v>
      </c>
      <c r="I1158" s="30">
        <v>88</v>
      </c>
      <c r="J1158" s="30">
        <v>17</v>
      </c>
      <c r="K1158" s="30">
        <v>0</v>
      </c>
      <c r="L1158" s="30">
        <v>16</v>
      </c>
      <c r="M1158" s="30">
        <v>40</v>
      </c>
      <c r="N1158" s="30">
        <v>4</v>
      </c>
      <c r="O1158" s="30">
        <v>2</v>
      </c>
      <c r="P1158" s="30">
        <v>39</v>
      </c>
      <c r="Q1158" s="30">
        <v>124</v>
      </c>
    </row>
    <row r="1159" spans="2:17" x14ac:dyDescent="0.2">
      <c r="B1159" s="30" t="s">
        <v>10669</v>
      </c>
      <c r="C1159" s="30">
        <v>2012</v>
      </c>
      <c r="D1159" s="30" t="s">
        <v>7122</v>
      </c>
      <c r="E1159" s="30" t="s">
        <v>7111</v>
      </c>
      <c r="F1159" s="30">
        <v>97</v>
      </c>
      <c r="G1159" s="30">
        <v>340</v>
      </c>
      <c r="H1159" s="30">
        <v>43</v>
      </c>
      <c r="I1159" s="30">
        <v>83</v>
      </c>
      <c r="J1159" s="30">
        <v>18</v>
      </c>
      <c r="K1159" s="30">
        <v>0</v>
      </c>
      <c r="L1159" s="30">
        <v>16</v>
      </c>
      <c r="M1159" s="30">
        <v>42</v>
      </c>
      <c r="N1159" s="30">
        <v>2</v>
      </c>
      <c r="O1159" s="30">
        <v>0</v>
      </c>
      <c r="P1159" s="30">
        <v>43</v>
      </c>
      <c r="Q1159" s="30">
        <v>65</v>
      </c>
    </row>
    <row r="1160" spans="2:17" x14ac:dyDescent="0.2">
      <c r="B1160" s="30" t="s">
        <v>10754</v>
      </c>
      <c r="C1160" s="30">
        <v>2012</v>
      </c>
      <c r="D1160" s="30" t="s">
        <v>7114</v>
      </c>
      <c r="E1160" s="30" t="s">
        <v>7113</v>
      </c>
      <c r="F1160" s="30">
        <v>102</v>
      </c>
      <c r="G1160" s="30">
        <v>341</v>
      </c>
      <c r="H1160" s="30">
        <v>41</v>
      </c>
      <c r="I1160" s="30">
        <v>89</v>
      </c>
      <c r="J1160" s="30">
        <v>19</v>
      </c>
      <c r="K1160" s="30">
        <v>0</v>
      </c>
      <c r="L1160" s="30">
        <v>12</v>
      </c>
      <c r="M1160" s="30">
        <v>40</v>
      </c>
      <c r="N1160" s="30">
        <v>0</v>
      </c>
      <c r="O1160" s="30">
        <v>1</v>
      </c>
      <c r="P1160" s="30">
        <v>31</v>
      </c>
      <c r="Q1160" s="30">
        <v>103</v>
      </c>
    </row>
    <row r="1161" spans="2:17" x14ac:dyDescent="0.2">
      <c r="B1161" s="30" t="s">
        <v>10793</v>
      </c>
      <c r="C1161" s="30">
        <v>2012</v>
      </c>
      <c r="D1161" s="30" t="s">
        <v>7122</v>
      </c>
      <c r="E1161" s="30" t="s">
        <v>7111</v>
      </c>
      <c r="F1161" s="30">
        <v>92</v>
      </c>
      <c r="G1161" s="30">
        <v>341</v>
      </c>
      <c r="H1161" s="30">
        <v>36</v>
      </c>
      <c r="I1161" s="30">
        <v>95</v>
      </c>
      <c r="J1161" s="30">
        <v>21</v>
      </c>
      <c r="K1161" s="30">
        <v>3</v>
      </c>
      <c r="L1161" s="30">
        <v>8</v>
      </c>
      <c r="M1161" s="30">
        <v>41</v>
      </c>
      <c r="N1161" s="30">
        <v>4</v>
      </c>
      <c r="O1161" s="30">
        <v>1</v>
      </c>
      <c r="P1161" s="30">
        <v>23</v>
      </c>
      <c r="Q1161" s="30">
        <v>92</v>
      </c>
    </row>
    <row r="1162" spans="2:17" x14ac:dyDescent="0.2">
      <c r="B1162" s="30" t="s">
        <v>10829</v>
      </c>
      <c r="C1162" s="30">
        <v>2012</v>
      </c>
      <c r="D1162" s="30" t="s">
        <v>7141</v>
      </c>
      <c r="E1162" s="30" t="s">
        <v>7111</v>
      </c>
      <c r="F1162" s="30">
        <v>106</v>
      </c>
      <c r="G1162" s="30">
        <v>343</v>
      </c>
      <c r="H1162" s="30">
        <v>29</v>
      </c>
      <c r="I1162" s="30">
        <v>66</v>
      </c>
      <c r="J1162" s="30">
        <v>15</v>
      </c>
      <c r="K1162" s="30">
        <v>1</v>
      </c>
      <c r="L1162" s="30">
        <v>12</v>
      </c>
      <c r="M1162" s="30">
        <v>41</v>
      </c>
      <c r="N1162" s="30">
        <v>0</v>
      </c>
      <c r="O1162" s="30">
        <v>0</v>
      </c>
      <c r="P1162" s="30">
        <v>49</v>
      </c>
      <c r="Q1162" s="30">
        <v>103</v>
      </c>
    </row>
    <row r="1163" spans="2:17" x14ac:dyDescent="0.2">
      <c r="B1163" s="30" t="s">
        <v>10951</v>
      </c>
      <c r="C1163" s="30">
        <v>2012</v>
      </c>
      <c r="D1163" s="30" t="s">
        <v>7094</v>
      </c>
      <c r="E1163" s="30" t="s">
        <v>7111</v>
      </c>
      <c r="F1163" s="30">
        <v>111</v>
      </c>
      <c r="G1163" s="30">
        <v>345</v>
      </c>
      <c r="H1163" s="30">
        <v>45</v>
      </c>
      <c r="I1163" s="30">
        <v>104</v>
      </c>
      <c r="J1163" s="30">
        <v>21</v>
      </c>
      <c r="K1163" s="30">
        <v>3</v>
      </c>
      <c r="L1163" s="30">
        <v>9</v>
      </c>
      <c r="M1163" s="30">
        <v>53</v>
      </c>
      <c r="N1163" s="30">
        <v>2</v>
      </c>
      <c r="O1163" s="30">
        <v>1</v>
      </c>
      <c r="P1163" s="30">
        <v>27</v>
      </c>
      <c r="Q1163" s="30">
        <v>84</v>
      </c>
    </row>
    <row r="1164" spans="2:17" x14ac:dyDescent="0.2">
      <c r="B1164" s="30" t="s">
        <v>10965</v>
      </c>
      <c r="C1164" s="30">
        <v>2012</v>
      </c>
      <c r="D1164" s="30" t="s">
        <v>7130</v>
      </c>
      <c r="E1164" s="30" t="s">
        <v>7111</v>
      </c>
      <c r="F1164" s="30">
        <v>104</v>
      </c>
      <c r="G1164" s="30">
        <v>346</v>
      </c>
      <c r="H1164" s="30">
        <v>46</v>
      </c>
      <c r="I1164" s="30">
        <v>82</v>
      </c>
      <c r="J1164" s="30">
        <v>14</v>
      </c>
      <c r="K1164" s="30">
        <v>7</v>
      </c>
      <c r="L1164" s="30">
        <v>10</v>
      </c>
      <c r="M1164" s="30">
        <v>25</v>
      </c>
      <c r="N1164" s="30">
        <v>9</v>
      </c>
      <c r="O1164" s="30">
        <v>7</v>
      </c>
      <c r="P1164" s="30">
        <v>18</v>
      </c>
      <c r="Q1164" s="30">
        <v>72</v>
      </c>
    </row>
    <row r="1165" spans="2:17" x14ac:dyDescent="0.2">
      <c r="B1165" s="30" t="s">
        <v>10990</v>
      </c>
      <c r="C1165" s="30">
        <v>2012</v>
      </c>
      <c r="D1165" s="30" t="s">
        <v>7136</v>
      </c>
      <c r="E1165" s="30" t="s">
        <v>7113</v>
      </c>
      <c r="F1165" s="30">
        <v>102</v>
      </c>
      <c r="G1165" s="30">
        <v>347</v>
      </c>
      <c r="H1165" s="30">
        <v>45</v>
      </c>
      <c r="I1165" s="30">
        <v>81</v>
      </c>
      <c r="J1165" s="30">
        <v>16</v>
      </c>
      <c r="K1165" s="30">
        <v>0</v>
      </c>
      <c r="L1165" s="30">
        <v>18</v>
      </c>
      <c r="M1165" s="30">
        <v>56</v>
      </c>
      <c r="N1165" s="30">
        <v>1</v>
      </c>
      <c r="O1165" s="30">
        <v>0</v>
      </c>
      <c r="P1165" s="30">
        <v>18</v>
      </c>
      <c r="Q1165" s="30">
        <v>108</v>
      </c>
    </row>
    <row r="1166" spans="2:17" x14ac:dyDescent="0.2">
      <c r="B1166" s="30" t="s">
        <v>10697</v>
      </c>
      <c r="C1166" s="30">
        <v>2012</v>
      </c>
      <c r="D1166" s="30" t="s">
        <v>7118</v>
      </c>
      <c r="E1166" s="30" t="s">
        <v>7111</v>
      </c>
      <c r="F1166" s="30">
        <v>120</v>
      </c>
      <c r="G1166" s="30">
        <v>347</v>
      </c>
      <c r="H1166" s="30">
        <v>44</v>
      </c>
      <c r="I1166" s="30">
        <v>92</v>
      </c>
      <c r="J1166" s="30">
        <v>16</v>
      </c>
      <c r="K1166" s="30">
        <v>5</v>
      </c>
      <c r="L1166" s="30">
        <v>7</v>
      </c>
      <c r="M1166" s="30">
        <v>31</v>
      </c>
      <c r="N1166" s="30">
        <v>6</v>
      </c>
      <c r="O1166" s="30">
        <v>3</v>
      </c>
      <c r="P1166" s="30">
        <v>18</v>
      </c>
      <c r="Q1166" s="30">
        <v>81</v>
      </c>
    </row>
    <row r="1167" spans="2:17" x14ac:dyDescent="0.2">
      <c r="B1167" s="30" t="s">
        <v>10760</v>
      </c>
      <c r="C1167" s="30">
        <v>2012</v>
      </c>
      <c r="D1167" s="30" t="s">
        <v>7131</v>
      </c>
      <c r="E1167" s="30" t="s">
        <v>7111</v>
      </c>
      <c r="F1167" s="30">
        <v>130</v>
      </c>
      <c r="G1167" s="30">
        <v>348</v>
      </c>
      <c r="H1167" s="30">
        <v>56</v>
      </c>
      <c r="I1167" s="30">
        <v>102</v>
      </c>
      <c r="J1167" s="30">
        <v>19</v>
      </c>
      <c r="K1167" s="30">
        <v>6</v>
      </c>
      <c r="L1167" s="30">
        <v>8</v>
      </c>
      <c r="M1167" s="30">
        <v>36</v>
      </c>
      <c r="N1167" s="30">
        <v>13</v>
      </c>
      <c r="O1167" s="30">
        <v>5</v>
      </c>
      <c r="P1167" s="30">
        <v>27</v>
      </c>
      <c r="Q1167" s="30">
        <v>52</v>
      </c>
    </row>
    <row r="1168" spans="2:17" x14ac:dyDescent="0.2">
      <c r="B1168" s="30" t="s">
        <v>10849</v>
      </c>
      <c r="C1168" s="30">
        <v>2012</v>
      </c>
      <c r="D1168" s="30" t="s">
        <v>7135</v>
      </c>
      <c r="E1168" s="30" t="s">
        <v>7113</v>
      </c>
      <c r="F1168" s="30">
        <v>108</v>
      </c>
      <c r="G1168" s="30">
        <v>352</v>
      </c>
      <c r="H1168" s="30">
        <v>53</v>
      </c>
      <c r="I1168" s="30">
        <v>80</v>
      </c>
      <c r="J1168" s="30">
        <v>9</v>
      </c>
      <c r="K1168" s="30">
        <v>2</v>
      </c>
      <c r="L1168" s="30">
        <v>24</v>
      </c>
      <c r="M1168" s="30">
        <v>56</v>
      </c>
      <c r="N1168" s="30">
        <v>1</v>
      </c>
      <c r="O1168" s="30">
        <v>0</v>
      </c>
      <c r="P1168" s="30">
        <v>56</v>
      </c>
      <c r="Q1168" s="30">
        <v>125</v>
      </c>
    </row>
    <row r="1169" spans="2:17" x14ac:dyDescent="0.2">
      <c r="B1169" s="30" t="s">
        <v>10694</v>
      </c>
      <c r="C1169" s="30">
        <v>2012</v>
      </c>
      <c r="D1169" s="30" t="s">
        <v>7133</v>
      </c>
      <c r="E1169" s="30" t="s">
        <v>7111</v>
      </c>
      <c r="F1169" s="30">
        <v>104</v>
      </c>
      <c r="G1169" s="30">
        <v>352</v>
      </c>
      <c r="H1169" s="30">
        <v>45</v>
      </c>
      <c r="I1169" s="30">
        <v>95</v>
      </c>
      <c r="J1169" s="30">
        <v>16</v>
      </c>
      <c r="K1169" s="30">
        <v>1</v>
      </c>
      <c r="L1169" s="30">
        <v>0</v>
      </c>
      <c r="M1169" s="30">
        <v>28</v>
      </c>
      <c r="N1169" s="30">
        <v>13</v>
      </c>
      <c r="O1169" s="30">
        <v>5</v>
      </c>
      <c r="P1169" s="30">
        <v>24</v>
      </c>
      <c r="Q1169" s="30">
        <v>47</v>
      </c>
    </row>
    <row r="1170" spans="2:17" x14ac:dyDescent="0.2">
      <c r="B1170" s="30" t="s">
        <v>10578</v>
      </c>
      <c r="C1170" s="30">
        <v>2012</v>
      </c>
      <c r="D1170" s="30" t="s">
        <v>7141</v>
      </c>
      <c r="E1170" s="30" t="s">
        <v>7111</v>
      </c>
      <c r="F1170" s="30">
        <v>93</v>
      </c>
      <c r="G1170" s="30">
        <v>353</v>
      </c>
      <c r="H1170" s="30">
        <v>49</v>
      </c>
      <c r="I1170" s="30">
        <v>87</v>
      </c>
      <c r="J1170" s="30">
        <v>18</v>
      </c>
      <c r="K1170" s="30">
        <v>2</v>
      </c>
      <c r="L1170" s="30">
        <v>14</v>
      </c>
      <c r="M1170" s="30">
        <v>48</v>
      </c>
      <c r="N1170" s="30">
        <v>14</v>
      </c>
      <c r="O1170" s="30">
        <v>4</v>
      </c>
      <c r="P1170" s="30">
        <v>37</v>
      </c>
      <c r="Q1170" s="30">
        <v>72</v>
      </c>
    </row>
    <row r="1171" spans="2:17" x14ac:dyDescent="0.2">
      <c r="B1171" s="30" t="s">
        <v>10942</v>
      </c>
      <c r="C1171" s="30">
        <v>2012</v>
      </c>
      <c r="D1171" s="30" t="s">
        <v>7122</v>
      </c>
      <c r="E1171" s="30" t="s">
        <v>7111</v>
      </c>
      <c r="F1171" s="30">
        <v>146</v>
      </c>
      <c r="G1171" s="30">
        <v>355</v>
      </c>
      <c r="H1171" s="30">
        <v>39</v>
      </c>
      <c r="I1171" s="30">
        <v>72</v>
      </c>
      <c r="J1171" s="30">
        <v>9</v>
      </c>
      <c r="K1171" s="30">
        <v>2</v>
      </c>
      <c r="L1171" s="30">
        <v>7</v>
      </c>
      <c r="M1171" s="30">
        <v>28</v>
      </c>
      <c r="N1171" s="30">
        <v>15</v>
      </c>
      <c r="O1171" s="30">
        <v>4</v>
      </c>
      <c r="P1171" s="30">
        <v>41</v>
      </c>
      <c r="Q1171" s="30">
        <v>96</v>
      </c>
    </row>
    <row r="1172" spans="2:17" x14ac:dyDescent="0.2">
      <c r="B1172" s="30" t="s">
        <v>10639</v>
      </c>
      <c r="C1172" s="30">
        <v>2012</v>
      </c>
      <c r="D1172" s="30" t="s">
        <v>7094</v>
      </c>
      <c r="E1172" s="30" t="s">
        <v>7111</v>
      </c>
      <c r="F1172" s="30">
        <v>101</v>
      </c>
      <c r="G1172" s="30">
        <v>358</v>
      </c>
      <c r="H1172" s="30">
        <v>53</v>
      </c>
      <c r="I1172" s="30">
        <v>93</v>
      </c>
      <c r="J1172" s="30">
        <v>30</v>
      </c>
      <c r="K1172" s="30">
        <v>2</v>
      </c>
      <c r="L1172" s="30">
        <v>16</v>
      </c>
      <c r="M1172" s="30">
        <v>58</v>
      </c>
      <c r="N1172" s="30">
        <v>8</v>
      </c>
      <c r="O1172" s="30">
        <v>3</v>
      </c>
      <c r="P1172" s="30">
        <v>32</v>
      </c>
      <c r="Q1172" s="30">
        <v>78</v>
      </c>
    </row>
    <row r="1173" spans="2:17" x14ac:dyDescent="0.2">
      <c r="B1173" s="30" t="s">
        <v>10769</v>
      </c>
      <c r="C1173" s="30">
        <v>2012</v>
      </c>
      <c r="D1173" s="30" t="s">
        <v>7120</v>
      </c>
      <c r="E1173" s="30" t="s">
        <v>7113</v>
      </c>
      <c r="F1173" s="30">
        <v>116</v>
      </c>
      <c r="G1173" s="30">
        <v>367</v>
      </c>
      <c r="H1173" s="30">
        <v>42</v>
      </c>
      <c r="I1173" s="30">
        <v>89</v>
      </c>
      <c r="J1173" s="30">
        <v>21</v>
      </c>
      <c r="K1173" s="30">
        <v>2</v>
      </c>
      <c r="L1173" s="30">
        <v>9</v>
      </c>
      <c r="M1173" s="30">
        <v>48</v>
      </c>
      <c r="N1173" s="30">
        <v>2</v>
      </c>
      <c r="O1173" s="30">
        <v>0</v>
      </c>
      <c r="P1173" s="30">
        <v>61</v>
      </c>
      <c r="Q1173" s="30">
        <v>104</v>
      </c>
    </row>
    <row r="1174" spans="2:17" x14ac:dyDescent="0.2">
      <c r="B1174" s="30" t="s">
        <v>7042</v>
      </c>
      <c r="C1174" s="30">
        <v>2012</v>
      </c>
      <c r="D1174" s="30" t="s">
        <v>7129</v>
      </c>
      <c r="E1174" s="30" t="s">
        <v>7111</v>
      </c>
      <c r="F1174" s="30">
        <v>114</v>
      </c>
      <c r="G1174" s="30">
        <v>372</v>
      </c>
      <c r="H1174" s="30">
        <v>56</v>
      </c>
      <c r="I1174" s="30">
        <v>121</v>
      </c>
      <c r="J1174" s="30">
        <v>32</v>
      </c>
      <c r="K1174" s="30">
        <v>0</v>
      </c>
      <c r="L1174" s="30">
        <v>16</v>
      </c>
      <c r="M1174" s="30">
        <v>68</v>
      </c>
      <c r="N1174" s="30">
        <v>4</v>
      </c>
      <c r="O1174" s="30">
        <v>0</v>
      </c>
      <c r="P1174" s="30">
        <v>29</v>
      </c>
      <c r="Q1174" s="30">
        <v>50</v>
      </c>
    </row>
    <row r="1175" spans="2:17" x14ac:dyDescent="0.2">
      <c r="B1175" s="30" t="s">
        <v>10981</v>
      </c>
      <c r="C1175" s="30">
        <v>2012</v>
      </c>
      <c r="D1175" s="30" t="s">
        <v>7134</v>
      </c>
      <c r="E1175" s="30" t="s">
        <v>7111</v>
      </c>
      <c r="F1175" s="30">
        <v>143</v>
      </c>
      <c r="G1175" s="30">
        <v>374</v>
      </c>
      <c r="H1175" s="30">
        <v>41</v>
      </c>
      <c r="I1175" s="30">
        <v>85</v>
      </c>
      <c r="J1175" s="30">
        <v>10</v>
      </c>
      <c r="K1175" s="30">
        <v>7</v>
      </c>
      <c r="L1175" s="30">
        <v>4</v>
      </c>
      <c r="M1175" s="30">
        <v>26</v>
      </c>
      <c r="N1175" s="30">
        <v>6</v>
      </c>
      <c r="O1175" s="30">
        <v>3</v>
      </c>
      <c r="P1175" s="30">
        <v>37</v>
      </c>
      <c r="Q1175" s="30">
        <v>83</v>
      </c>
    </row>
    <row r="1176" spans="2:17" x14ac:dyDescent="0.2">
      <c r="B1176" s="30" t="s">
        <v>10865</v>
      </c>
      <c r="C1176" s="30">
        <v>2012</v>
      </c>
      <c r="D1176" s="30" t="s">
        <v>7127</v>
      </c>
      <c r="E1176" s="30" t="s">
        <v>7111</v>
      </c>
      <c r="F1176" s="30">
        <v>132</v>
      </c>
      <c r="G1176" s="30">
        <v>374</v>
      </c>
      <c r="H1176" s="30">
        <v>47</v>
      </c>
      <c r="I1176" s="30">
        <v>86</v>
      </c>
      <c r="J1176" s="30">
        <v>17</v>
      </c>
      <c r="K1176" s="30">
        <v>7</v>
      </c>
      <c r="L1176" s="30">
        <v>3</v>
      </c>
      <c r="M1176" s="30">
        <v>35</v>
      </c>
      <c r="N1176" s="30">
        <v>13</v>
      </c>
      <c r="O1176" s="30">
        <v>5</v>
      </c>
      <c r="P1176" s="30">
        <v>52</v>
      </c>
      <c r="Q1176" s="30">
        <v>90</v>
      </c>
    </row>
    <row r="1177" spans="2:17" x14ac:dyDescent="0.2">
      <c r="B1177" s="30" t="s">
        <v>10608</v>
      </c>
      <c r="C1177" s="30">
        <v>2012</v>
      </c>
      <c r="D1177" s="30" t="s">
        <v>7118</v>
      </c>
      <c r="E1177" s="30" t="s">
        <v>7111</v>
      </c>
      <c r="F1177" s="30">
        <v>111</v>
      </c>
      <c r="G1177" s="30">
        <v>374</v>
      </c>
      <c r="H1177" s="30">
        <v>59</v>
      </c>
      <c r="I1177" s="30">
        <v>126</v>
      </c>
      <c r="J1177" s="30">
        <v>44</v>
      </c>
      <c r="K1177" s="30">
        <v>0</v>
      </c>
      <c r="L1177" s="30">
        <v>14</v>
      </c>
      <c r="M1177" s="30">
        <v>56</v>
      </c>
      <c r="N1177" s="30">
        <v>5</v>
      </c>
      <c r="O1177" s="30">
        <v>3</v>
      </c>
      <c r="P1177" s="30">
        <v>94</v>
      </c>
      <c r="Q1177" s="30">
        <v>85</v>
      </c>
    </row>
    <row r="1178" spans="2:17" x14ac:dyDescent="0.2">
      <c r="B1178" s="30" t="s">
        <v>10770</v>
      </c>
      <c r="C1178" s="30">
        <v>2012</v>
      </c>
      <c r="D1178" s="30" t="s">
        <v>7127</v>
      </c>
      <c r="E1178" s="30" t="s">
        <v>7111</v>
      </c>
      <c r="F1178" s="30">
        <v>134</v>
      </c>
      <c r="G1178" s="30">
        <v>377</v>
      </c>
      <c r="H1178" s="30">
        <v>52</v>
      </c>
      <c r="I1178" s="30">
        <v>99</v>
      </c>
      <c r="J1178" s="30">
        <v>25</v>
      </c>
      <c r="K1178" s="30">
        <v>3</v>
      </c>
      <c r="L1178" s="30">
        <v>20</v>
      </c>
      <c r="M1178" s="30">
        <v>57</v>
      </c>
      <c r="N1178" s="30">
        <v>8</v>
      </c>
      <c r="O1178" s="30">
        <v>2</v>
      </c>
      <c r="P1178" s="30">
        <v>19</v>
      </c>
      <c r="Q1178" s="30">
        <v>83</v>
      </c>
    </row>
    <row r="1179" spans="2:17" x14ac:dyDescent="0.2">
      <c r="B1179" s="30" t="s">
        <v>10904</v>
      </c>
      <c r="C1179" s="30">
        <v>2012</v>
      </c>
      <c r="D1179" s="30" t="s">
        <v>7094</v>
      </c>
      <c r="E1179" s="30" t="s">
        <v>7111</v>
      </c>
      <c r="F1179" s="30">
        <v>95</v>
      </c>
      <c r="G1179" s="30">
        <v>377</v>
      </c>
      <c r="H1179" s="30">
        <v>47</v>
      </c>
      <c r="I1179" s="30">
        <v>102</v>
      </c>
      <c r="J1179" s="30">
        <v>16</v>
      </c>
      <c r="K1179" s="30">
        <v>3</v>
      </c>
      <c r="L1179" s="30">
        <v>4</v>
      </c>
      <c r="M1179" s="30">
        <v>30</v>
      </c>
      <c r="N1179" s="30">
        <v>7</v>
      </c>
      <c r="O1179" s="30">
        <v>3</v>
      </c>
      <c r="P1179" s="30">
        <v>27</v>
      </c>
      <c r="Q1179" s="30">
        <v>35</v>
      </c>
    </row>
    <row r="1180" spans="2:17" x14ac:dyDescent="0.2">
      <c r="B1180" s="30" t="s">
        <v>10807</v>
      </c>
      <c r="C1180" s="30">
        <v>2012</v>
      </c>
      <c r="D1180" s="30" t="s">
        <v>7128</v>
      </c>
      <c r="E1180" s="30" t="s">
        <v>7113</v>
      </c>
      <c r="F1180" s="30">
        <v>125</v>
      </c>
      <c r="G1180" s="30">
        <v>383</v>
      </c>
      <c r="H1180" s="30">
        <v>55</v>
      </c>
      <c r="I1180" s="30">
        <v>92</v>
      </c>
      <c r="J1180" s="30">
        <v>23</v>
      </c>
      <c r="K1180" s="30">
        <v>2</v>
      </c>
      <c r="L1180" s="30">
        <v>14</v>
      </c>
      <c r="M1180" s="30">
        <v>52</v>
      </c>
      <c r="N1180" s="30">
        <v>2</v>
      </c>
      <c r="O1180" s="30">
        <v>2</v>
      </c>
      <c r="P1180" s="30">
        <v>50</v>
      </c>
      <c r="Q1180" s="30">
        <v>98</v>
      </c>
    </row>
    <row r="1181" spans="2:17" x14ac:dyDescent="0.2">
      <c r="B1181" s="30" t="s">
        <v>10992</v>
      </c>
      <c r="C1181" s="30">
        <v>2012</v>
      </c>
      <c r="D1181" s="30" t="s">
        <v>7114</v>
      </c>
      <c r="E1181" s="30" t="s">
        <v>7113</v>
      </c>
      <c r="F1181" s="30">
        <v>127</v>
      </c>
      <c r="G1181" s="30">
        <v>384</v>
      </c>
      <c r="H1181" s="30">
        <v>41</v>
      </c>
      <c r="I1181" s="30">
        <v>81</v>
      </c>
      <c r="J1181" s="30">
        <v>13</v>
      </c>
      <c r="K1181" s="30">
        <v>1</v>
      </c>
      <c r="L1181" s="30">
        <v>7</v>
      </c>
      <c r="M1181" s="30">
        <v>28</v>
      </c>
      <c r="N1181" s="30">
        <v>5</v>
      </c>
      <c r="O1181" s="30">
        <v>5</v>
      </c>
      <c r="P1181" s="30">
        <v>37</v>
      </c>
      <c r="Q1181" s="30">
        <v>100</v>
      </c>
    </row>
    <row r="1182" spans="2:17" x14ac:dyDescent="0.2">
      <c r="B1182" s="30" t="s">
        <v>10886</v>
      </c>
      <c r="C1182" s="30">
        <v>2012</v>
      </c>
      <c r="D1182" s="30" t="s">
        <v>7126</v>
      </c>
      <c r="E1182" s="30" t="s">
        <v>7113</v>
      </c>
      <c r="F1182" s="30">
        <v>130</v>
      </c>
      <c r="G1182" s="30">
        <v>384</v>
      </c>
      <c r="H1182" s="30">
        <v>50</v>
      </c>
      <c r="I1182" s="30">
        <v>92</v>
      </c>
      <c r="J1182" s="30">
        <v>19</v>
      </c>
      <c r="K1182" s="30">
        <v>3</v>
      </c>
      <c r="L1182" s="30">
        <v>19</v>
      </c>
      <c r="M1182" s="30">
        <v>62</v>
      </c>
      <c r="N1182" s="30">
        <v>3</v>
      </c>
      <c r="O1182" s="30">
        <v>0</v>
      </c>
      <c r="P1182" s="30">
        <v>35</v>
      </c>
      <c r="Q1182" s="30">
        <v>67</v>
      </c>
    </row>
    <row r="1183" spans="2:17" x14ac:dyDescent="0.2">
      <c r="B1183" s="30" t="s">
        <v>11066</v>
      </c>
      <c r="C1183" s="30">
        <v>2012</v>
      </c>
      <c r="D1183" s="30" t="s">
        <v>7140</v>
      </c>
      <c r="E1183" s="30" t="s">
        <v>7111</v>
      </c>
      <c r="F1183" s="30">
        <v>126</v>
      </c>
      <c r="G1183" s="30">
        <v>384</v>
      </c>
      <c r="H1183" s="30">
        <v>40</v>
      </c>
      <c r="I1183" s="30">
        <v>105</v>
      </c>
      <c r="J1183" s="30">
        <v>16</v>
      </c>
      <c r="K1183" s="30">
        <v>3</v>
      </c>
      <c r="L1183" s="30">
        <v>3</v>
      </c>
      <c r="M1183" s="30">
        <v>27</v>
      </c>
      <c r="N1183" s="30">
        <v>5</v>
      </c>
      <c r="O1183" s="30">
        <v>3</v>
      </c>
      <c r="P1183" s="30">
        <v>19</v>
      </c>
      <c r="Q1183" s="30">
        <v>46</v>
      </c>
    </row>
    <row r="1184" spans="2:17" x14ac:dyDescent="0.2">
      <c r="B1184" s="30" t="s">
        <v>10870</v>
      </c>
      <c r="C1184" s="30">
        <v>2012</v>
      </c>
      <c r="D1184" s="30" t="s">
        <v>7138</v>
      </c>
      <c r="E1184" s="30" t="s">
        <v>7113</v>
      </c>
      <c r="F1184" s="30">
        <v>115</v>
      </c>
      <c r="G1184" s="30">
        <v>385</v>
      </c>
      <c r="H1184" s="30">
        <v>46</v>
      </c>
      <c r="I1184" s="30">
        <v>125</v>
      </c>
      <c r="J1184" s="30">
        <v>15</v>
      </c>
      <c r="K1184" s="30">
        <v>1</v>
      </c>
      <c r="L1184" s="30">
        <v>9</v>
      </c>
      <c r="M1184" s="30">
        <v>40</v>
      </c>
      <c r="N1184" s="30">
        <v>1</v>
      </c>
      <c r="O1184" s="30">
        <v>0</v>
      </c>
      <c r="P1184" s="30">
        <v>24</v>
      </c>
      <c r="Q1184" s="30">
        <v>31</v>
      </c>
    </row>
    <row r="1185" spans="2:17" x14ac:dyDescent="0.2">
      <c r="B1185" s="30" t="s">
        <v>10574</v>
      </c>
      <c r="C1185" s="30">
        <v>2012</v>
      </c>
      <c r="D1185" s="30" t="s">
        <v>7137</v>
      </c>
      <c r="E1185" s="30" t="s">
        <v>7111</v>
      </c>
      <c r="F1185" s="30">
        <v>133</v>
      </c>
      <c r="G1185" s="30">
        <v>385</v>
      </c>
      <c r="H1185" s="30">
        <v>58</v>
      </c>
      <c r="I1185" s="30">
        <v>105</v>
      </c>
      <c r="J1185" s="30">
        <v>21</v>
      </c>
      <c r="K1185" s="30">
        <v>2</v>
      </c>
      <c r="L1185" s="30">
        <v>7</v>
      </c>
      <c r="M1185" s="30">
        <v>36</v>
      </c>
      <c r="N1185" s="30">
        <v>15</v>
      </c>
      <c r="O1185" s="30">
        <v>9</v>
      </c>
      <c r="P1185" s="30">
        <v>33</v>
      </c>
      <c r="Q1185" s="30">
        <v>77</v>
      </c>
    </row>
    <row r="1186" spans="2:17" x14ac:dyDescent="0.2">
      <c r="B1186" s="30" t="s">
        <v>10780</v>
      </c>
      <c r="C1186" s="30">
        <v>2012</v>
      </c>
      <c r="D1186" s="30" t="s">
        <v>7112</v>
      </c>
      <c r="E1186" s="30" t="s">
        <v>7111</v>
      </c>
      <c r="F1186" s="30">
        <v>112</v>
      </c>
      <c r="G1186" s="30">
        <v>387</v>
      </c>
      <c r="H1186" s="30">
        <v>58</v>
      </c>
      <c r="I1186" s="30">
        <v>111</v>
      </c>
      <c r="J1186" s="30">
        <v>23</v>
      </c>
      <c r="K1186" s="30">
        <v>0</v>
      </c>
      <c r="L1186" s="30">
        <v>14</v>
      </c>
      <c r="M1186" s="30">
        <v>62</v>
      </c>
      <c r="N1186" s="30">
        <v>1</v>
      </c>
      <c r="O1186" s="30">
        <v>0</v>
      </c>
      <c r="P1186" s="30">
        <v>57</v>
      </c>
      <c r="Q1186" s="30">
        <v>51</v>
      </c>
    </row>
    <row r="1187" spans="2:17" x14ac:dyDescent="0.2">
      <c r="B1187" s="30" t="s">
        <v>10896</v>
      </c>
      <c r="C1187" s="30">
        <v>2012</v>
      </c>
      <c r="D1187" s="30" t="s">
        <v>7129</v>
      </c>
      <c r="E1187" s="30" t="s">
        <v>7111</v>
      </c>
      <c r="F1187" s="30">
        <v>101</v>
      </c>
      <c r="G1187" s="30">
        <v>387</v>
      </c>
      <c r="H1187" s="30">
        <v>46</v>
      </c>
      <c r="I1187" s="30">
        <v>101</v>
      </c>
      <c r="J1187" s="30">
        <v>17</v>
      </c>
      <c r="K1187" s="30">
        <v>5</v>
      </c>
      <c r="L1187" s="30">
        <v>9</v>
      </c>
      <c r="M1187" s="30">
        <v>40</v>
      </c>
      <c r="N1187" s="30">
        <v>24</v>
      </c>
      <c r="O1187" s="30">
        <v>4</v>
      </c>
      <c r="P1187" s="30">
        <v>35</v>
      </c>
      <c r="Q1187" s="30">
        <v>49</v>
      </c>
    </row>
    <row r="1188" spans="2:17" x14ac:dyDescent="0.2">
      <c r="B1188" s="30" t="s">
        <v>10678</v>
      </c>
      <c r="C1188" s="30">
        <v>2012</v>
      </c>
      <c r="D1188" s="30" t="s">
        <v>7133</v>
      </c>
      <c r="E1188" s="30" t="s">
        <v>7111</v>
      </c>
      <c r="F1188" s="30">
        <v>141</v>
      </c>
      <c r="G1188" s="30">
        <v>393</v>
      </c>
      <c r="H1188" s="30">
        <v>56</v>
      </c>
      <c r="I1188" s="30">
        <v>96</v>
      </c>
      <c r="J1188" s="30">
        <v>14</v>
      </c>
      <c r="K1188" s="30">
        <v>5</v>
      </c>
      <c r="L1188" s="30">
        <v>5</v>
      </c>
      <c r="M1188" s="30">
        <v>34</v>
      </c>
      <c r="N1188" s="30">
        <v>26</v>
      </c>
      <c r="O1188" s="30">
        <v>6</v>
      </c>
      <c r="P1188" s="30">
        <v>51</v>
      </c>
      <c r="Q1188" s="30">
        <v>104</v>
      </c>
    </row>
    <row r="1189" spans="2:17" x14ac:dyDescent="0.2">
      <c r="B1189" s="30" t="s">
        <v>10905</v>
      </c>
      <c r="C1189" s="30">
        <v>2012</v>
      </c>
      <c r="D1189" s="30" t="s">
        <v>7129</v>
      </c>
      <c r="E1189" s="30" t="s">
        <v>7111</v>
      </c>
      <c r="F1189" s="30">
        <v>130</v>
      </c>
      <c r="G1189" s="30">
        <v>394</v>
      </c>
      <c r="H1189" s="30">
        <v>59</v>
      </c>
      <c r="I1189" s="30">
        <v>121</v>
      </c>
      <c r="J1189" s="30">
        <v>10</v>
      </c>
      <c r="K1189" s="30">
        <v>6</v>
      </c>
      <c r="L1189" s="30">
        <v>1</v>
      </c>
      <c r="M1189" s="30">
        <v>25</v>
      </c>
      <c r="N1189" s="30">
        <v>37</v>
      </c>
      <c r="O1189" s="30">
        <v>7</v>
      </c>
      <c r="P1189" s="30">
        <v>23</v>
      </c>
      <c r="Q1189" s="30">
        <v>27</v>
      </c>
    </row>
    <row r="1190" spans="2:17" x14ac:dyDescent="0.2">
      <c r="B1190" s="30" t="s">
        <v>10962</v>
      </c>
      <c r="C1190" s="30">
        <v>2012</v>
      </c>
      <c r="D1190" s="30" t="s">
        <v>7122</v>
      </c>
      <c r="E1190" s="30" t="s">
        <v>7111</v>
      </c>
      <c r="F1190" s="30">
        <v>113</v>
      </c>
      <c r="G1190" s="30">
        <v>395</v>
      </c>
      <c r="H1190" s="30">
        <v>34</v>
      </c>
      <c r="I1190" s="30">
        <v>95</v>
      </c>
      <c r="J1190" s="30">
        <v>14</v>
      </c>
      <c r="K1190" s="30">
        <v>3</v>
      </c>
      <c r="L1190" s="30">
        <v>11</v>
      </c>
      <c r="M1190" s="30">
        <v>55</v>
      </c>
      <c r="N1190" s="30">
        <v>0</v>
      </c>
      <c r="O1190" s="30">
        <v>2</v>
      </c>
      <c r="P1190" s="30">
        <v>40</v>
      </c>
      <c r="Q1190" s="30">
        <v>96</v>
      </c>
    </row>
    <row r="1191" spans="2:17" x14ac:dyDescent="0.2">
      <c r="B1191" s="30" t="s">
        <v>11067</v>
      </c>
      <c r="C1191" s="30">
        <v>2012</v>
      </c>
      <c r="D1191" s="30" t="s">
        <v>7094</v>
      </c>
      <c r="E1191" s="30" t="s">
        <v>7111</v>
      </c>
      <c r="F1191" s="30">
        <v>117</v>
      </c>
      <c r="G1191" s="30">
        <v>396</v>
      </c>
      <c r="H1191" s="30">
        <v>67</v>
      </c>
      <c r="I1191" s="30">
        <v>107</v>
      </c>
      <c r="J1191" s="30">
        <v>19</v>
      </c>
      <c r="K1191" s="30">
        <v>0</v>
      </c>
      <c r="L1191" s="30">
        <v>28</v>
      </c>
      <c r="M1191" s="30">
        <v>71</v>
      </c>
      <c r="N1191" s="30">
        <v>4</v>
      </c>
      <c r="O1191" s="30">
        <v>5</v>
      </c>
      <c r="P1191" s="30">
        <v>25</v>
      </c>
      <c r="Q1191" s="30">
        <v>99</v>
      </c>
    </row>
    <row r="1192" spans="2:17" x14ac:dyDescent="0.2">
      <c r="B1192" s="30" t="s">
        <v>10654</v>
      </c>
      <c r="C1192" s="30">
        <v>2012</v>
      </c>
      <c r="D1192" s="30" t="s">
        <v>7133</v>
      </c>
      <c r="E1192" s="30" t="s">
        <v>7111</v>
      </c>
      <c r="F1192" s="30">
        <v>108</v>
      </c>
      <c r="G1192" s="30">
        <v>396</v>
      </c>
      <c r="H1192" s="30">
        <v>59</v>
      </c>
      <c r="I1192" s="30">
        <v>112</v>
      </c>
      <c r="J1192" s="30">
        <v>25</v>
      </c>
      <c r="K1192" s="30">
        <v>2</v>
      </c>
      <c r="L1192" s="30">
        <v>12</v>
      </c>
      <c r="M1192" s="30">
        <v>63</v>
      </c>
      <c r="N1192" s="30">
        <v>1</v>
      </c>
      <c r="O1192" s="30">
        <v>1</v>
      </c>
      <c r="P1192" s="30">
        <v>38</v>
      </c>
      <c r="Q1192" s="30">
        <v>59</v>
      </c>
    </row>
    <row r="1193" spans="2:17" x14ac:dyDescent="0.2">
      <c r="B1193" s="30" t="s">
        <v>10708</v>
      </c>
      <c r="C1193" s="30">
        <v>2012</v>
      </c>
      <c r="D1193" s="30" t="s">
        <v>7131</v>
      </c>
      <c r="E1193" s="30" t="s">
        <v>7111</v>
      </c>
      <c r="F1193" s="30">
        <v>115</v>
      </c>
      <c r="G1193" s="30">
        <v>398</v>
      </c>
      <c r="H1193" s="30">
        <v>49</v>
      </c>
      <c r="I1193" s="30">
        <v>98</v>
      </c>
      <c r="J1193" s="30">
        <v>19</v>
      </c>
      <c r="K1193" s="30">
        <v>3</v>
      </c>
      <c r="L1193" s="30">
        <v>2</v>
      </c>
      <c r="M1193" s="30">
        <v>24</v>
      </c>
      <c r="N1193" s="30">
        <v>44</v>
      </c>
      <c r="O1193" s="30">
        <v>4</v>
      </c>
      <c r="P1193" s="30">
        <v>43</v>
      </c>
      <c r="Q1193" s="30">
        <v>110</v>
      </c>
    </row>
    <row r="1194" spans="2:17" x14ac:dyDescent="0.2">
      <c r="B1194" s="30" t="s">
        <v>10582</v>
      </c>
      <c r="C1194" s="30">
        <v>2012</v>
      </c>
      <c r="D1194" s="30" t="s">
        <v>7129</v>
      </c>
      <c r="E1194" s="30" t="s">
        <v>7111</v>
      </c>
      <c r="F1194" s="30">
        <v>101</v>
      </c>
      <c r="G1194" s="30">
        <v>398</v>
      </c>
      <c r="H1194" s="30">
        <v>59</v>
      </c>
      <c r="I1194" s="30">
        <v>108</v>
      </c>
      <c r="J1194" s="30">
        <v>15</v>
      </c>
      <c r="K1194" s="30">
        <v>2</v>
      </c>
      <c r="L1194" s="30">
        <v>17</v>
      </c>
      <c r="M1194" s="30">
        <v>59</v>
      </c>
      <c r="N1194" s="30">
        <v>4</v>
      </c>
      <c r="O1194" s="30">
        <v>2</v>
      </c>
      <c r="P1194" s="30">
        <v>37</v>
      </c>
      <c r="Q1194" s="30">
        <v>85</v>
      </c>
    </row>
    <row r="1195" spans="2:17" x14ac:dyDescent="0.2">
      <c r="B1195" s="30" t="s">
        <v>10713</v>
      </c>
      <c r="C1195" s="30">
        <v>2012</v>
      </c>
      <c r="D1195" s="30" t="s">
        <v>7138</v>
      </c>
      <c r="E1195" s="30" t="s">
        <v>7113</v>
      </c>
      <c r="F1195" s="30">
        <v>124</v>
      </c>
      <c r="G1195" s="30">
        <v>399</v>
      </c>
      <c r="H1195" s="30">
        <v>55</v>
      </c>
      <c r="I1195" s="30">
        <v>96</v>
      </c>
      <c r="J1195" s="30">
        <v>18</v>
      </c>
      <c r="K1195" s="30">
        <v>3</v>
      </c>
      <c r="L1195" s="30">
        <v>17</v>
      </c>
      <c r="M1195" s="30">
        <v>59</v>
      </c>
      <c r="N1195" s="30">
        <v>4</v>
      </c>
      <c r="O1195" s="30">
        <v>3</v>
      </c>
      <c r="P1195" s="30">
        <v>55</v>
      </c>
      <c r="Q1195" s="30">
        <v>102</v>
      </c>
    </row>
    <row r="1196" spans="2:17" x14ac:dyDescent="0.2">
      <c r="B1196" s="30" t="s">
        <v>10977</v>
      </c>
      <c r="C1196" s="30">
        <v>2012</v>
      </c>
      <c r="D1196" s="30" t="s">
        <v>7127</v>
      </c>
      <c r="E1196" s="30" t="s">
        <v>7111</v>
      </c>
      <c r="F1196" s="30">
        <v>121</v>
      </c>
      <c r="G1196" s="30">
        <v>401</v>
      </c>
      <c r="H1196" s="30">
        <v>43</v>
      </c>
      <c r="I1196" s="30">
        <v>96</v>
      </c>
      <c r="J1196" s="30">
        <v>15</v>
      </c>
      <c r="K1196" s="30">
        <v>0</v>
      </c>
      <c r="L1196" s="30">
        <v>15</v>
      </c>
      <c r="M1196" s="30">
        <v>57</v>
      </c>
      <c r="N1196" s="30">
        <v>1</v>
      </c>
      <c r="O1196" s="30">
        <v>0</v>
      </c>
      <c r="P1196" s="30">
        <v>51</v>
      </c>
      <c r="Q1196" s="30">
        <v>120</v>
      </c>
    </row>
    <row r="1197" spans="2:17" x14ac:dyDescent="0.2">
      <c r="B1197" s="30" t="s">
        <v>10588</v>
      </c>
      <c r="C1197" s="30">
        <v>2012</v>
      </c>
      <c r="D1197" s="30" t="s">
        <v>7132</v>
      </c>
      <c r="E1197" s="30" t="s">
        <v>7113</v>
      </c>
      <c r="F1197" s="30">
        <v>95</v>
      </c>
      <c r="G1197" s="30">
        <v>402</v>
      </c>
      <c r="H1197" s="30">
        <v>49</v>
      </c>
      <c r="I1197" s="30">
        <v>105</v>
      </c>
      <c r="J1197" s="30">
        <v>15</v>
      </c>
      <c r="K1197" s="30">
        <v>5</v>
      </c>
      <c r="L1197" s="30">
        <v>4</v>
      </c>
      <c r="M1197" s="30">
        <v>28</v>
      </c>
      <c r="N1197" s="30">
        <v>15</v>
      </c>
      <c r="O1197" s="30">
        <v>2</v>
      </c>
      <c r="P1197" s="30">
        <v>17</v>
      </c>
      <c r="Q1197" s="30">
        <v>40</v>
      </c>
    </row>
    <row r="1198" spans="2:17" x14ac:dyDescent="0.2">
      <c r="B1198" s="30" t="s">
        <v>10629</v>
      </c>
      <c r="C1198" s="30">
        <v>2012</v>
      </c>
      <c r="D1198" s="30" t="s">
        <v>7124</v>
      </c>
      <c r="E1198" s="30" t="s">
        <v>7111</v>
      </c>
      <c r="F1198" s="30">
        <v>106</v>
      </c>
      <c r="G1198" s="30">
        <v>403</v>
      </c>
      <c r="H1198" s="30">
        <v>74</v>
      </c>
      <c r="I1198" s="30">
        <v>122</v>
      </c>
      <c r="J1198" s="30">
        <v>22</v>
      </c>
      <c r="K1198" s="30">
        <v>2</v>
      </c>
      <c r="L1198" s="30">
        <v>23</v>
      </c>
      <c r="M1198" s="30">
        <v>69</v>
      </c>
      <c r="N1198" s="30">
        <v>9</v>
      </c>
      <c r="O1198" s="30">
        <v>4</v>
      </c>
      <c r="P1198" s="30">
        <v>40</v>
      </c>
      <c r="Q1198" s="30">
        <v>103</v>
      </c>
    </row>
    <row r="1199" spans="2:17" x14ac:dyDescent="0.2">
      <c r="B1199" s="30" t="s">
        <v>10984</v>
      </c>
      <c r="C1199" s="30">
        <v>2012</v>
      </c>
      <c r="D1199" s="30" t="s">
        <v>7115</v>
      </c>
      <c r="E1199" s="30" t="s">
        <v>7113</v>
      </c>
      <c r="F1199" s="30">
        <v>121</v>
      </c>
      <c r="G1199" s="30">
        <v>405</v>
      </c>
      <c r="H1199" s="30">
        <v>55</v>
      </c>
      <c r="I1199" s="30">
        <v>90</v>
      </c>
      <c r="J1199" s="30">
        <v>17</v>
      </c>
      <c r="K1199" s="30">
        <v>1</v>
      </c>
      <c r="L1199" s="30">
        <v>25</v>
      </c>
      <c r="M1199" s="30">
        <v>59</v>
      </c>
      <c r="N1199" s="30">
        <v>0</v>
      </c>
      <c r="O1199" s="30">
        <v>1</v>
      </c>
      <c r="P1199" s="30">
        <v>38</v>
      </c>
      <c r="Q1199" s="30">
        <v>139</v>
      </c>
    </row>
    <row r="1200" spans="2:17" x14ac:dyDescent="0.2">
      <c r="B1200" s="30" t="s">
        <v>10748</v>
      </c>
      <c r="C1200" s="30">
        <v>2012</v>
      </c>
      <c r="D1200" s="30" t="s">
        <v>7140</v>
      </c>
      <c r="E1200" s="30" t="s">
        <v>7111</v>
      </c>
      <c r="F1200" s="30">
        <v>102</v>
      </c>
      <c r="G1200" s="30">
        <v>406</v>
      </c>
      <c r="H1200" s="30">
        <v>53</v>
      </c>
      <c r="I1200" s="30">
        <v>118</v>
      </c>
      <c r="J1200" s="30">
        <v>17</v>
      </c>
      <c r="K1200" s="30">
        <v>1</v>
      </c>
      <c r="L1200" s="30">
        <v>18</v>
      </c>
      <c r="M1200" s="30">
        <v>62</v>
      </c>
      <c r="N1200" s="30">
        <v>0</v>
      </c>
      <c r="O1200" s="30">
        <v>1</v>
      </c>
      <c r="P1200" s="30">
        <v>16</v>
      </c>
      <c r="Q1200" s="30">
        <v>97</v>
      </c>
    </row>
    <row r="1201" spans="2:17" x14ac:dyDescent="0.2">
      <c r="B1201" s="30" t="s">
        <v>10842</v>
      </c>
      <c r="C1201" s="30">
        <v>2012</v>
      </c>
      <c r="D1201" s="30" t="s">
        <v>7132</v>
      </c>
      <c r="E1201" s="30" t="s">
        <v>7113</v>
      </c>
      <c r="F1201" s="30">
        <v>141</v>
      </c>
      <c r="G1201" s="30">
        <v>407</v>
      </c>
      <c r="H1201" s="30">
        <v>42</v>
      </c>
      <c r="I1201" s="30">
        <v>79</v>
      </c>
      <c r="J1201" s="30">
        <v>19</v>
      </c>
      <c r="K1201" s="30">
        <v>3</v>
      </c>
      <c r="L1201" s="30">
        <v>3</v>
      </c>
      <c r="M1201" s="30">
        <v>31</v>
      </c>
      <c r="N1201" s="30">
        <v>11</v>
      </c>
      <c r="O1201" s="30">
        <v>5</v>
      </c>
      <c r="P1201" s="30">
        <v>44</v>
      </c>
      <c r="Q1201" s="30">
        <v>98</v>
      </c>
    </row>
    <row r="1202" spans="2:17" x14ac:dyDescent="0.2">
      <c r="B1202" s="30" t="s">
        <v>10954</v>
      </c>
      <c r="C1202" s="30">
        <v>2012</v>
      </c>
      <c r="D1202" s="30" t="s">
        <v>7133</v>
      </c>
      <c r="E1202" s="30" t="s">
        <v>7111</v>
      </c>
      <c r="F1202" s="30">
        <v>145</v>
      </c>
      <c r="G1202" s="30">
        <v>411</v>
      </c>
      <c r="H1202" s="30">
        <v>47</v>
      </c>
      <c r="I1202" s="30">
        <v>113</v>
      </c>
      <c r="J1202" s="30">
        <v>27</v>
      </c>
      <c r="K1202" s="30">
        <v>6</v>
      </c>
      <c r="L1202" s="30">
        <v>7</v>
      </c>
      <c r="M1202" s="30">
        <v>56</v>
      </c>
      <c r="N1202" s="30">
        <v>12</v>
      </c>
      <c r="O1202" s="30">
        <v>2</v>
      </c>
      <c r="P1202" s="30">
        <v>54</v>
      </c>
      <c r="Q1202" s="30">
        <v>106</v>
      </c>
    </row>
    <row r="1203" spans="2:17" x14ac:dyDescent="0.2">
      <c r="B1203" s="30" t="s">
        <v>10840</v>
      </c>
      <c r="C1203" s="30">
        <v>2012</v>
      </c>
      <c r="D1203" s="30" t="s">
        <v>7124</v>
      </c>
      <c r="E1203" s="30" t="s">
        <v>7111</v>
      </c>
      <c r="F1203" s="30">
        <v>110</v>
      </c>
      <c r="G1203" s="30">
        <v>415</v>
      </c>
      <c r="H1203" s="30">
        <v>62</v>
      </c>
      <c r="I1203" s="30">
        <v>107</v>
      </c>
      <c r="J1203" s="30">
        <v>21</v>
      </c>
      <c r="K1203" s="30">
        <v>1</v>
      </c>
      <c r="L1203" s="30">
        <v>7</v>
      </c>
      <c r="M1203" s="30">
        <v>31</v>
      </c>
      <c r="N1203" s="30">
        <v>5</v>
      </c>
      <c r="O1203" s="30">
        <v>0</v>
      </c>
      <c r="P1203" s="30">
        <v>40</v>
      </c>
      <c r="Q1203" s="30">
        <v>70</v>
      </c>
    </row>
    <row r="1204" spans="2:17" x14ac:dyDescent="0.2">
      <c r="B1204" s="30" t="s">
        <v>10767</v>
      </c>
      <c r="C1204" s="30">
        <v>2012</v>
      </c>
      <c r="D1204" s="30" t="s">
        <v>7099</v>
      </c>
      <c r="E1204" s="30" t="s">
        <v>7111</v>
      </c>
      <c r="F1204" s="30">
        <v>137</v>
      </c>
      <c r="G1204" s="30">
        <v>415</v>
      </c>
      <c r="H1204" s="30">
        <v>72</v>
      </c>
      <c r="I1204" s="30">
        <v>108</v>
      </c>
      <c r="J1204" s="30">
        <v>19</v>
      </c>
      <c r="K1204" s="30">
        <v>4</v>
      </c>
      <c r="L1204" s="30">
        <v>19</v>
      </c>
      <c r="M1204" s="30">
        <v>51</v>
      </c>
      <c r="N1204" s="30">
        <v>37</v>
      </c>
      <c r="O1204" s="30">
        <v>6</v>
      </c>
      <c r="P1204" s="30">
        <v>20</v>
      </c>
      <c r="Q1204" s="30">
        <v>98</v>
      </c>
    </row>
    <row r="1205" spans="2:17" x14ac:dyDescent="0.2">
      <c r="B1205" s="30" t="s">
        <v>10821</v>
      </c>
      <c r="C1205" s="30">
        <v>2012</v>
      </c>
      <c r="D1205" s="30" t="s">
        <v>7131</v>
      </c>
      <c r="E1205" s="30" t="s">
        <v>7111</v>
      </c>
      <c r="F1205" s="30">
        <v>148</v>
      </c>
      <c r="G1205" s="30">
        <v>417</v>
      </c>
      <c r="H1205" s="30">
        <v>62</v>
      </c>
      <c r="I1205" s="30">
        <v>110</v>
      </c>
      <c r="J1205" s="30">
        <v>26</v>
      </c>
      <c r="K1205" s="30">
        <v>8</v>
      </c>
      <c r="L1205" s="30">
        <v>9</v>
      </c>
      <c r="M1205" s="30">
        <v>45</v>
      </c>
      <c r="N1205" s="30">
        <v>24</v>
      </c>
      <c r="O1205" s="30">
        <v>6</v>
      </c>
      <c r="P1205" s="30">
        <v>41</v>
      </c>
      <c r="Q1205" s="30">
        <v>94</v>
      </c>
    </row>
    <row r="1206" spans="2:17" x14ac:dyDescent="0.2">
      <c r="B1206" s="30" t="s">
        <v>10866</v>
      </c>
      <c r="C1206" s="30">
        <v>2012</v>
      </c>
      <c r="D1206" s="30" t="s">
        <v>7128</v>
      </c>
      <c r="E1206" s="30" t="s">
        <v>7113</v>
      </c>
      <c r="F1206" s="30">
        <v>125</v>
      </c>
      <c r="G1206" s="30">
        <v>418</v>
      </c>
      <c r="H1206" s="30">
        <v>50</v>
      </c>
      <c r="I1206" s="30">
        <v>90</v>
      </c>
      <c r="J1206" s="30">
        <v>18</v>
      </c>
      <c r="K1206" s="30">
        <v>2</v>
      </c>
      <c r="L1206" s="30">
        <v>6</v>
      </c>
      <c r="M1206" s="30">
        <v>28</v>
      </c>
      <c r="N1206" s="30">
        <v>15</v>
      </c>
      <c r="O1206" s="30">
        <v>6</v>
      </c>
      <c r="P1206" s="30">
        <v>35</v>
      </c>
      <c r="Q1206" s="30">
        <v>90</v>
      </c>
    </row>
    <row r="1207" spans="2:17" x14ac:dyDescent="0.2">
      <c r="B1207" s="30" t="s">
        <v>10805</v>
      </c>
      <c r="C1207" s="30">
        <v>2012</v>
      </c>
      <c r="D1207" s="30" t="s">
        <v>7094</v>
      </c>
      <c r="E1207" s="30" t="s">
        <v>7111</v>
      </c>
      <c r="F1207" s="30">
        <v>136</v>
      </c>
      <c r="G1207" s="30">
        <v>420</v>
      </c>
      <c r="H1207" s="30">
        <v>62</v>
      </c>
      <c r="I1207" s="30">
        <v>122</v>
      </c>
      <c r="J1207" s="30">
        <v>27</v>
      </c>
      <c r="K1207" s="30">
        <v>10</v>
      </c>
      <c r="L1207" s="30">
        <v>18</v>
      </c>
      <c r="M1207" s="30">
        <v>72</v>
      </c>
      <c r="N1207" s="30">
        <v>7</v>
      </c>
      <c r="O1207" s="30">
        <v>3</v>
      </c>
      <c r="P1207" s="30">
        <v>21</v>
      </c>
      <c r="Q1207" s="30">
        <v>117</v>
      </c>
    </row>
    <row r="1208" spans="2:17" x14ac:dyDescent="0.2">
      <c r="B1208" s="30" t="s">
        <v>10649</v>
      </c>
      <c r="C1208" s="30">
        <v>2012</v>
      </c>
      <c r="D1208" s="30" t="s">
        <v>7114</v>
      </c>
      <c r="E1208" s="30" t="s">
        <v>7113</v>
      </c>
      <c r="F1208" s="30">
        <v>104</v>
      </c>
      <c r="G1208" s="30">
        <v>420</v>
      </c>
      <c r="H1208" s="30">
        <v>59</v>
      </c>
      <c r="I1208" s="30">
        <v>125</v>
      </c>
      <c r="J1208" s="30">
        <v>28</v>
      </c>
      <c r="K1208" s="30">
        <v>3</v>
      </c>
      <c r="L1208" s="30">
        <v>13</v>
      </c>
      <c r="M1208" s="30">
        <v>54</v>
      </c>
      <c r="N1208" s="30">
        <v>1</v>
      </c>
      <c r="O1208" s="30">
        <v>1</v>
      </c>
      <c r="P1208" s="30">
        <v>42</v>
      </c>
      <c r="Q1208" s="30">
        <v>51</v>
      </c>
    </row>
    <row r="1209" spans="2:17" x14ac:dyDescent="0.2">
      <c r="B1209" s="30" t="s">
        <v>10919</v>
      </c>
      <c r="C1209" s="30">
        <v>2012</v>
      </c>
      <c r="D1209" s="30" t="s">
        <v>7118</v>
      </c>
      <c r="E1209" s="30" t="s">
        <v>7111</v>
      </c>
      <c r="F1209" s="30">
        <v>128</v>
      </c>
      <c r="G1209" s="30">
        <v>422</v>
      </c>
      <c r="H1209" s="30">
        <v>55</v>
      </c>
      <c r="I1209" s="30">
        <v>115</v>
      </c>
      <c r="J1209" s="30">
        <v>26</v>
      </c>
      <c r="K1209" s="30">
        <v>6</v>
      </c>
      <c r="L1209" s="30">
        <v>19</v>
      </c>
      <c r="M1209" s="30">
        <v>67</v>
      </c>
      <c r="N1209" s="30">
        <v>3</v>
      </c>
      <c r="O1209" s="30">
        <v>2</v>
      </c>
      <c r="P1209" s="30">
        <v>36</v>
      </c>
      <c r="Q1209" s="30">
        <v>103</v>
      </c>
    </row>
    <row r="1210" spans="2:17" x14ac:dyDescent="0.2">
      <c r="B1210" s="30" t="s">
        <v>10707</v>
      </c>
      <c r="C1210" s="30">
        <v>2012</v>
      </c>
      <c r="D1210" s="30" t="s">
        <v>7118</v>
      </c>
      <c r="E1210" s="30" t="s">
        <v>7111</v>
      </c>
      <c r="F1210" s="30">
        <v>125</v>
      </c>
      <c r="G1210" s="30">
        <v>422</v>
      </c>
      <c r="H1210" s="30">
        <v>53</v>
      </c>
      <c r="I1210" s="30">
        <v>116</v>
      </c>
      <c r="J1210" s="30">
        <v>28</v>
      </c>
      <c r="K1210" s="30">
        <v>1</v>
      </c>
      <c r="L1210" s="30">
        <v>26</v>
      </c>
      <c r="M1210" s="30">
        <v>80</v>
      </c>
      <c r="N1210" s="30">
        <v>0</v>
      </c>
      <c r="O1210" s="30">
        <v>1</v>
      </c>
      <c r="P1210" s="30">
        <v>42</v>
      </c>
      <c r="Q1210" s="30">
        <v>97</v>
      </c>
    </row>
    <row r="1211" spans="2:17" x14ac:dyDescent="0.2">
      <c r="B1211" s="30" t="s">
        <v>10789</v>
      </c>
      <c r="C1211" s="30">
        <v>2012</v>
      </c>
      <c r="D1211" s="30" t="s">
        <v>7126</v>
      </c>
      <c r="E1211" s="30" t="s">
        <v>7113</v>
      </c>
      <c r="F1211" s="30">
        <v>133</v>
      </c>
      <c r="G1211" s="30">
        <v>422</v>
      </c>
      <c r="H1211" s="30">
        <v>50</v>
      </c>
      <c r="I1211" s="30">
        <v>89</v>
      </c>
      <c r="J1211" s="30">
        <v>18</v>
      </c>
      <c r="K1211" s="30">
        <v>0</v>
      </c>
      <c r="L1211" s="30">
        <v>21</v>
      </c>
      <c r="M1211" s="30">
        <v>53</v>
      </c>
      <c r="N1211" s="30">
        <v>6</v>
      </c>
      <c r="O1211" s="30">
        <v>1</v>
      </c>
      <c r="P1211" s="30">
        <v>53</v>
      </c>
      <c r="Q1211" s="30">
        <v>95</v>
      </c>
    </row>
    <row r="1212" spans="2:17" x14ac:dyDescent="0.2">
      <c r="B1212" s="30" t="s">
        <v>10974</v>
      </c>
      <c r="C1212" s="30">
        <v>2012</v>
      </c>
      <c r="D1212" s="30" t="s">
        <v>7125</v>
      </c>
      <c r="E1212" s="30" t="s">
        <v>7113</v>
      </c>
      <c r="F1212" s="30">
        <v>119</v>
      </c>
      <c r="G1212" s="30">
        <v>422</v>
      </c>
      <c r="H1212" s="30">
        <v>56</v>
      </c>
      <c r="I1212" s="30">
        <v>99</v>
      </c>
      <c r="J1212" s="30">
        <v>19</v>
      </c>
      <c r="K1212" s="30">
        <v>1</v>
      </c>
      <c r="L1212" s="30">
        <v>24</v>
      </c>
      <c r="M1212" s="30">
        <v>55</v>
      </c>
      <c r="N1212" s="30">
        <v>1</v>
      </c>
      <c r="O1212" s="30">
        <v>3</v>
      </c>
      <c r="P1212" s="30">
        <v>37</v>
      </c>
      <c r="Q1212" s="30">
        <v>92</v>
      </c>
    </row>
    <row r="1213" spans="2:17" x14ac:dyDescent="0.2">
      <c r="B1213" s="30" t="s">
        <v>10512</v>
      </c>
      <c r="C1213" s="30">
        <v>2012</v>
      </c>
      <c r="D1213" s="30" t="s">
        <v>7124</v>
      </c>
      <c r="E1213" s="30" t="s">
        <v>7111</v>
      </c>
      <c r="F1213" s="30">
        <v>133</v>
      </c>
      <c r="G1213" s="30">
        <v>423</v>
      </c>
      <c r="H1213" s="30">
        <v>44</v>
      </c>
      <c r="I1213" s="30">
        <v>114</v>
      </c>
      <c r="J1213" s="30">
        <v>20</v>
      </c>
      <c r="K1213" s="30">
        <v>1</v>
      </c>
      <c r="L1213" s="30">
        <v>13</v>
      </c>
      <c r="M1213" s="30">
        <v>52</v>
      </c>
      <c r="N1213" s="30">
        <v>0</v>
      </c>
      <c r="O1213" s="30">
        <v>0</v>
      </c>
      <c r="P1213" s="30">
        <v>65</v>
      </c>
      <c r="Q1213" s="30">
        <v>107</v>
      </c>
    </row>
    <row r="1214" spans="2:17" x14ac:dyDescent="0.2">
      <c r="B1214" s="30" t="s">
        <v>10956</v>
      </c>
      <c r="C1214" s="30">
        <v>2012</v>
      </c>
      <c r="D1214" s="30" t="s">
        <v>7133</v>
      </c>
      <c r="E1214" s="30" t="s">
        <v>7111</v>
      </c>
      <c r="F1214" s="30">
        <v>143</v>
      </c>
      <c r="G1214" s="30">
        <v>435</v>
      </c>
      <c r="H1214" s="30">
        <v>44</v>
      </c>
      <c r="I1214" s="30">
        <v>108</v>
      </c>
      <c r="J1214" s="30">
        <v>26</v>
      </c>
      <c r="K1214" s="30">
        <v>3</v>
      </c>
      <c r="L1214" s="30">
        <v>4</v>
      </c>
      <c r="M1214" s="30">
        <v>45</v>
      </c>
      <c r="N1214" s="30">
        <v>1</v>
      </c>
      <c r="O1214" s="30">
        <v>4</v>
      </c>
      <c r="P1214" s="30">
        <v>33</v>
      </c>
      <c r="Q1214" s="30">
        <v>95</v>
      </c>
    </row>
    <row r="1215" spans="2:17" x14ac:dyDescent="0.2">
      <c r="B1215" s="30" t="s">
        <v>10529</v>
      </c>
      <c r="C1215" s="30">
        <v>2012</v>
      </c>
      <c r="D1215" s="30" t="s">
        <v>7112</v>
      </c>
      <c r="E1215" s="30" t="s">
        <v>7111</v>
      </c>
      <c r="F1215" s="30">
        <v>121</v>
      </c>
      <c r="G1215" s="30">
        <v>439</v>
      </c>
      <c r="H1215" s="30">
        <v>44</v>
      </c>
      <c r="I1215" s="30">
        <v>101</v>
      </c>
      <c r="J1215" s="30">
        <v>14</v>
      </c>
      <c r="K1215" s="30">
        <v>0</v>
      </c>
      <c r="L1215" s="30">
        <v>20</v>
      </c>
      <c r="M1215" s="30">
        <v>67</v>
      </c>
      <c r="N1215" s="30">
        <v>3</v>
      </c>
      <c r="O1215" s="30">
        <v>0</v>
      </c>
      <c r="P1215" s="30">
        <v>44</v>
      </c>
      <c r="Q1215" s="30">
        <v>76</v>
      </c>
    </row>
    <row r="1216" spans="2:17" x14ac:dyDescent="0.2">
      <c r="B1216" s="30" t="s">
        <v>10973</v>
      </c>
      <c r="C1216" s="30">
        <v>2012</v>
      </c>
      <c r="D1216" s="30" t="s">
        <v>7129</v>
      </c>
      <c r="E1216" s="30" t="s">
        <v>7111</v>
      </c>
      <c r="F1216" s="30">
        <v>149</v>
      </c>
      <c r="G1216" s="30">
        <v>441</v>
      </c>
      <c r="H1216" s="30">
        <v>53</v>
      </c>
      <c r="I1216" s="30">
        <v>108</v>
      </c>
      <c r="J1216" s="30">
        <v>24</v>
      </c>
      <c r="K1216" s="30">
        <v>0</v>
      </c>
      <c r="L1216" s="30">
        <v>14</v>
      </c>
      <c r="M1216" s="30">
        <v>46</v>
      </c>
      <c r="N1216" s="30">
        <v>1</v>
      </c>
      <c r="O1216" s="30">
        <v>0</v>
      </c>
      <c r="P1216" s="30">
        <v>34</v>
      </c>
      <c r="Q1216" s="30">
        <v>111</v>
      </c>
    </row>
    <row r="1217" spans="2:17" x14ac:dyDescent="0.2">
      <c r="B1217" s="30" t="s">
        <v>10761</v>
      </c>
      <c r="C1217" s="30">
        <v>2012</v>
      </c>
      <c r="D1217" s="30" t="s">
        <v>7134</v>
      </c>
      <c r="E1217" s="30" t="s">
        <v>7111</v>
      </c>
      <c r="F1217" s="30">
        <v>117</v>
      </c>
      <c r="G1217" s="30">
        <v>443</v>
      </c>
      <c r="H1217" s="30">
        <v>70</v>
      </c>
      <c r="I1217" s="30">
        <v>135</v>
      </c>
      <c r="J1217" s="30">
        <v>22</v>
      </c>
      <c r="K1217" s="30">
        <v>4</v>
      </c>
      <c r="L1217" s="30">
        <v>4</v>
      </c>
      <c r="M1217" s="30">
        <v>40</v>
      </c>
      <c r="N1217" s="30">
        <v>19</v>
      </c>
      <c r="O1217" s="30">
        <v>7</v>
      </c>
      <c r="P1217" s="30">
        <v>34</v>
      </c>
      <c r="Q1217" s="30">
        <v>71</v>
      </c>
    </row>
    <row r="1218" spans="2:17" x14ac:dyDescent="0.2">
      <c r="B1218" s="30" t="s">
        <v>10987</v>
      </c>
      <c r="C1218" s="30">
        <v>2012</v>
      </c>
      <c r="D1218" s="30" t="s">
        <v>7128</v>
      </c>
      <c r="E1218" s="30" t="s">
        <v>7113</v>
      </c>
      <c r="F1218" s="30">
        <v>118</v>
      </c>
      <c r="G1218" s="30">
        <v>444</v>
      </c>
      <c r="H1218" s="30">
        <v>54</v>
      </c>
      <c r="I1218" s="30">
        <v>98</v>
      </c>
      <c r="J1218" s="30">
        <v>15</v>
      </c>
      <c r="K1218" s="30">
        <v>8</v>
      </c>
      <c r="L1218" s="30">
        <v>2</v>
      </c>
      <c r="M1218" s="30">
        <v>20</v>
      </c>
      <c r="N1218" s="30">
        <v>16</v>
      </c>
      <c r="O1218" s="30">
        <v>5</v>
      </c>
      <c r="P1218" s="30">
        <v>50</v>
      </c>
      <c r="Q1218" s="30">
        <v>70</v>
      </c>
    </row>
    <row r="1219" spans="2:17" x14ac:dyDescent="0.2">
      <c r="B1219" s="30" t="s">
        <v>10875</v>
      </c>
      <c r="C1219" s="30">
        <v>2012</v>
      </c>
      <c r="D1219" s="30" t="s">
        <v>7136</v>
      </c>
      <c r="E1219" s="30" t="s">
        <v>7113</v>
      </c>
      <c r="F1219" s="30">
        <v>142</v>
      </c>
      <c r="G1219" s="30">
        <v>447</v>
      </c>
      <c r="H1219" s="30">
        <v>64</v>
      </c>
      <c r="I1219" s="30">
        <v>115</v>
      </c>
      <c r="J1219" s="30">
        <v>24</v>
      </c>
      <c r="K1219" s="30">
        <v>3</v>
      </c>
      <c r="L1219" s="30">
        <v>8</v>
      </c>
      <c r="M1219" s="30">
        <v>43</v>
      </c>
      <c r="N1219" s="30">
        <v>46</v>
      </c>
      <c r="O1219" s="30">
        <v>13</v>
      </c>
      <c r="P1219" s="30">
        <v>29</v>
      </c>
      <c r="Q1219" s="30">
        <v>102</v>
      </c>
    </row>
    <row r="1220" spans="2:17" x14ac:dyDescent="0.2">
      <c r="B1220" s="30" t="s">
        <v>10576</v>
      </c>
      <c r="C1220" s="30">
        <v>2012</v>
      </c>
      <c r="D1220" s="30" t="s">
        <v>7141</v>
      </c>
      <c r="E1220" s="30" t="s">
        <v>7111</v>
      </c>
      <c r="F1220" s="30">
        <v>123</v>
      </c>
      <c r="G1220" s="30">
        <v>449</v>
      </c>
      <c r="H1220" s="30">
        <v>75</v>
      </c>
      <c r="I1220" s="30">
        <v>130</v>
      </c>
      <c r="J1220" s="30">
        <v>30</v>
      </c>
      <c r="K1220" s="30">
        <v>1</v>
      </c>
      <c r="L1220" s="30">
        <v>37</v>
      </c>
      <c r="M1220" s="30">
        <v>86</v>
      </c>
      <c r="N1220" s="30">
        <v>6</v>
      </c>
      <c r="O1220" s="30">
        <v>2</v>
      </c>
      <c r="P1220" s="30">
        <v>46</v>
      </c>
      <c r="Q1220" s="30">
        <v>143</v>
      </c>
    </row>
    <row r="1221" spans="2:17" x14ac:dyDescent="0.2">
      <c r="B1221" s="30" t="s">
        <v>10900</v>
      </c>
      <c r="C1221" s="30">
        <v>2012</v>
      </c>
      <c r="D1221" s="30" t="s">
        <v>7126</v>
      </c>
      <c r="E1221" s="30" t="s">
        <v>7113</v>
      </c>
      <c r="F1221" s="30">
        <v>123</v>
      </c>
      <c r="G1221" s="30">
        <v>451</v>
      </c>
      <c r="H1221" s="30">
        <v>66</v>
      </c>
      <c r="I1221" s="30">
        <v>113</v>
      </c>
      <c r="J1221" s="30">
        <v>27</v>
      </c>
      <c r="K1221" s="30">
        <v>1</v>
      </c>
      <c r="L1221" s="30">
        <v>24</v>
      </c>
      <c r="M1221" s="30">
        <v>84</v>
      </c>
      <c r="N1221" s="30">
        <v>2</v>
      </c>
      <c r="O1221" s="30">
        <v>1</v>
      </c>
      <c r="P1221" s="30">
        <v>54</v>
      </c>
      <c r="Q1221" s="30">
        <v>83</v>
      </c>
    </row>
    <row r="1222" spans="2:17" x14ac:dyDescent="0.2">
      <c r="B1222" s="30" t="s">
        <v>10554</v>
      </c>
      <c r="C1222" s="30">
        <v>2012</v>
      </c>
      <c r="D1222" s="30" t="s">
        <v>7094</v>
      </c>
      <c r="E1222" s="30" t="s">
        <v>7111</v>
      </c>
      <c r="F1222" s="30">
        <v>143</v>
      </c>
      <c r="G1222" s="30">
        <v>454</v>
      </c>
      <c r="H1222" s="30">
        <v>72</v>
      </c>
      <c r="I1222" s="30">
        <v>136</v>
      </c>
      <c r="J1222" s="30">
        <v>18</v>
      </c>
      <c r="K1222" s="30">
        <v>11</v>
      </c>
      <c r="L1222" s="30">
        <v>13</v>
      </c>
      <c r="M1222" s="30">
        <v>53</v>
      </c>
      <c r="N1222" s="30">
        <v>12</v>
      </c>
      <c r="O1222" s="30">
        <v>5</v>
      </c>
      <c r="P1222" s="30">
        <v>68</v>
      </c>
      <c r="Q1222" s="30">
        <v>128</v>
      </c>
    </row>
    <row r="1223" spans="2:17" x14ac:dyDescent="0.2">
      <c r="B1223" s="30" t="s">
        <v>10820</v>
      </c>
      <c r="C1223" s="30">
        <v>2012</v>
      </c>
      <c r="D1223" s="30" t="s">
        <v>7130</v>
      </c>
      <c r="E1223" s="30" t="s">
        <v>7111</v>
      </c>
      <c r="F1223" s="30">
        <v>144</v>
      </c>
      <c r="G1223" s="30">
        <v>455</v>
      </c>
      <c r="H1223" s="30">
        <v>34</v>
      </c>
      <c r="I1223" s="30">
        <v>104</v>
      </c>
      <c r="J1223" s="30">
        <v>16</v>
      </c>
      <c r="K1223" s="30">
        <v>1</v>
      </c>
      <c r="L1223" s="30">
        <v>8</v>
      </c>
      <c r="M1223" s="30">
        <v>45</v>
      </c>
      <c r="N1223" s="30">
        <v>0</v>
      </c>
      <c r="O1223" s="30">
        <v>2</v>
      </c>
      <c r="P1223" s="30">
        <v>20</v>
      </c>
      <c r="Q1223" s="30">
        <v>106</v>
      </c>
    </row>
    <row r="1224" spans="2:17" x14ac:dyDescent="0.2">
      <c r="B1224" s="30" t="s">
        <v>10766</v>
      </c>
      <c r="C1224" s="30">
        <v>2012</v>
      </c>
      <c r="D1224" s="30" t="s">
        <v>7128</v>
      </c>
      <c r="E1224" s="30" t="s">
        <v>7113</v>
      </c>
      <c r="F1224" s="30">
        <v>120</v>
      </c>
      <c r="G1224" s="30">
        <v>455</v>
      </c>
      <c r="H1224" s="30">
        <v>68</v>
      </c>
      <c r="I1224" s="30">
        <v>118</v>
      </c>
      <c r="J1224" s="30">
        <v>25</v>
      </c>
      <c r="K1224" s="30">
        <v>7</v>
      </c>
      <c r="L1224" s="30">
        <v>11</v>
      </c>
      <c r="M1224" s="30">
        <v>46</v>
      </c>
      <c r="N1224" s="30">
        <v>39</v>
      </c>
      <c r="O1224" s="30">
        <v>4</v>
      </c>
      <c r="P1224" s="30">
        <v>45</v>
      </c>
      <c r="Q1224" s="30">
        <v>64</v>
      </c>
    </row>
    <row r="1225" spans="2:17" x14ac:dyDescent="0.2">
      <c r="B1225" s="30" t="s">
        <v>10498</v>
      </c>
      <c r="C1225" s="30">
        <v>2012</v>
      </c>
      <c r="D1225" s="30" t="s">
        <v>7139</v>
      </c>
      <c r="E1225" s="30" t="s">
        <v>7113</v>
      </c>
      <c r="F1225" s="30">
        <v>138</v>
      </c>
      <c r="G1225" s="30">
        <v>457</v>
      </c>
      <c r="H1225" s="30">
        <v>55</v>
      </c>
      <c r="I1225" s="30">
        <v>115</v>
      </c>
      <c r="J1225" s="30">
        <v>20</v>
      </c>
      <c r="K1225" s="30">
        <v>0</v>
      </c>
      <c r="L1225" s="30">
        <v>10</v>
      </c>
      <c r="M1225" s="30">
        <v>53</v>
      </c>
      <c r="N1225" s="30">
        <v>4</v>
      </c>
      <c r="O1225" s="30">
        <v>3</v>
      </c>
      <c r="P1225" s="30">
        <v>56</v>
      </c>
      <c r="Q1225" s="30">
        <v>59</v>
      </c>
    </row>
    <row r="1226" spans="2:17" x14ac:dyDescent="0.2">
      <c r="B1226" s="30" t="s">
        <v>10834</v>
      </c>
      <c r="C1226" s="30">
        <v>2012</v>
      </c>
      <c r="D1226" s="30" t="s">
        <v>7135</v>
      </c>
      <c r="E1226" s="30" t="s">
        <v>7113</v>
      </c>
      <c r="F1226" s="30">
        <v>147</v>
      </c>
      <c r="G1226" s="30">
        <v>457</v>
      </c>
      <c r="H1226" s="30">
        <v>65</v>
      </c>
      <c r="I1226" s="30">
        <v>139</v>
      </c>
      <c r="J1226" s="30">
        <v>29</v>
      </c>
      <c r="K1226" s="30">
        <v>3</v>
      </c>
      <c r="L1226" s="30">
        <v>15</v>
      </c>
      <c r="M1226" s="30">
        <v>61</v>
      </c>
      <c r="N1226" s="30">
        <v>10</v>
      </c>
      <c r="O1226" s="30">
        <v>5</v>
      </c>
      <c r="P1226" s="30">
        <v>54</v>
      </c>
      <c r="Q1226" s="30">
        <v>74</v>
      </c>
    </row>
    <row r="1227" spans="2:17" x14ac:dyDescent="0.2">
      <c r="B1227" s="30" t="s">
        <v>10619</v>
      </c>
      <c r="C1227" s="30">
        <v>2012</v>
      </c>
      <c r="D1227" s="30" t="s">
        <v>7114</v>
      </c>
      <c r="E1227" s="30" t="s">
        <v>7113</v>
      </c>
      <c r="F1227" s="30">
        <v>135</v>
      </c>
      <c r="G1227" s="30">
        <v>457</v>
      </c>
      <c r="H1227" s="30">
        <v>65</v>
      </c>
      <c r="I1227" s="30">
        <v>101</v>
      </c>
      <c r="J1227" s="30">
        <v>26</v>
      </c>
      <c r="K1227" s="30">
        <v>0</v>
      </c>
      <c r="L1227" s="30">
        <v>23</v>
      </c>
      <c r="M1227" s="30">
        <v>69</v>
      </c>
      <c r="N1227" s="30">
        <v>1</v>
      </c>
      <c r="O1227" s="30">
        <v>3</v>
      </c>
      <c r="P1227" s="30">
        <v>73</v>
      </c>
      <c r="Q1227" s="30">
        <v>159</v>
      </c>
    </row>
    <row r="1228" spans="2:17" x14ac:dyDescent="0.2">
      <c r="B1228" s="30" t="s">
        <v>10631</v>
      </c>
      <c r="C1228" s="30">
        <v>2012</v>
      </c>
      <c r="D1228" s="30" t="s">
        <v>7133</v>
      </c>
      <c r="E1228" s="30" t="s">
        <v>7111</v>
      </c>
      <c r="F1228" s="30">
        <v>113</v>
      </c>
      <c r="G1228" s="30">
        <v>459</v>
      </c>
      <c r="H1228" s="30">
        <v>84</v>
      </c>
      <c r="I1228" s="30">
        <v>159</v>
      </c>
      <c r="J1228" s="30">
        <v>25</v>
      </c>
      <c r="K1228" s="30">
        <v>10</v>
      </c>
      <c r="L1228" s="30">
        <v>11</v>
      </c>
      <c r="M1228" s="30">
        <v>60</v>
      </c>
      <c r="N1228" s="30">
        <v>13</v>
      </c>
      <c r="O1228" s="30">
        <v>5</v>
      </c>
      <c r="P1228" s="30">
        <v>36</v>
      </c>
      <c r="Q1228" s="30">
        <v>63</v>
      </c>
    </row>
    <row r="1229" spans="2:17" x14ac:dyDescent="0.2">
      <c r="B1229" s="30" t="s">
        <v>10832</v>
      </c>
      <c r="C1229" s="30">
        <v>2012</v>
      </c>
      <c r="D1229" s="30" t="s">
        <v>7119</v>
      </c>
      <c r="E1229" s="30" t="s">
        <v>7113</v>
      </c>
      <c r="F1229" s="30">
        <v>142</v>
      </c>
      <c r="G1229" s="30">
        <v>463</v>
      </c>
      <c r="H1229" s="30">
        <v>46</v>
      </c>
      <c r="I1229" s="30">
        <v>106</v>
      </c>
      <c r="J1229" s="30">
        <v>12</v>
      </c>
      <c r="K1229" s="30">
        <v>0</v>
      </c>
      <c r="L1229" s="30">
        <v>12</v>
      </c>
      <c r="M1229" s="30">
        <v>55</v>
      </c>
      <c r="N1229" s="30">
        <v>3</v>
      </c>
      <c r="O1229" s="30">
        <v>0</v>
      </c>
      <c r="P1229" s="30">
        <v>26</v>
      </c>
      <c r="Q1229" s="30">
        <v>49</v>
      </c>
    </row>
    <row r="1230" spans="2:17" x14ac:dyDescent="0.2">
      <c r="B1230" s="30" t="s">
        <v>10873</v>
      </c>
      <c r="C1230" s="30">
        <v>2012</v>
      </c>
      <c r="D1230" s="30" t="s">
        <v>7126</v>
      </c>
      <c r="E1230" s="30" t="s">
        <v>7113</v>
      </c>
      <c r="F1230" s="30">
        <v>122</v>
      </c>
      <c r="G1230" s="30">
        <v>463</v>
      </c>
      <c r="H1230" s="30">
        <v>74</v>
      </c>
      <c r="I1230" s="30">
        <v>126</v>
      </c>
      <c r="J1230" s="30">
        <v>17</v>
      </c>
      <c r="K1230" s="30">
        <v>1</v>
      </c>
      <c r="L1230" s="30">
        <v>18</v>
      </c>
      <c r="M1230" s="30">
        <v>57</v>
      </c>
      <c r="N1230" s="30">
        <v>13</v>
      </c>
      <c r="O1230" s="30">
        <v>1</v>
      </c>
      <c r="P1230" s="30">
        <v>51</v>
      </c>
      <c r="Q1230" s="30">
        <v>116</v>
      </c>
    </row>
    <row r="1231" spans="2:17" x14ac:dyDescent="0.2">
      <c r="B1231" s="30" t="s">
        <v>10714</v>
      </c>
      <c r="C1231" s="30">
        <v>2012</v>
      </c>
      <c r="D1231" s="30" t="s">
        <v>7127</v>
      </c>
      <c r="E1231" s="30" t="s">
        <v>7111</v>
      </c>
      <c r="F1231" s="30">
        <v>114</v>
      </c>
      <c r="G1231" s="30">
        <v>464</v>
      </c>
      <c r="H1231" s="30">
        <v>53</v>
      </c>
      <c r="I1231" s="30">
        <v>134</v>
      </c>
      <c r="J1231" s="30">
        <v>26</v>
      </c>
      <c r="K1231" s="30">
        <v>0</v>
      </c>
      <c r="L1231" s="30">
        <v>1</v>
      </c>
      <c r="M1231" s="30">
        <v>25</v>
      </c>
      <c r="N1231" s="30">
        <v>4</v>
      </c>
      <c r="O1231" s="30">
        <v>4</v>
      </c>
      <c r="P1231" s="30">
        <v>27</v>
      </c>
      <c r="Q1231" s="30">
        <v>73</v>
      </c>
    </row>
    <row r="1232" spans="2:17" x14ac:dyDescent="0.2">
      <c r="B1232" s="30" t="s">
        <v>10535</v>
      </c>
      <c r="C1232" s="30">
        <v>2012</v>
      </c>
      <c r="D1232" s="30" t="s">
        <v>7134</v>
      </c>
      <c r="E1232" s="30" t="s">
        <v>7111</v>
      </c>
      <c r="F1232" s="30">
        <v>119</v>
      </c>
      <c r="G1232" s="30">
        <v>469</v>
      </c>
      <c r="H1232" s="30">
        <v>76</v>
      </c>
      <c r="I1232" s="30">
        <v>144</v>
      </c>
      <c r="J1232" s="30">
        <v>35</v>
      </c>
      <c r="K1232" s="30">
        <v>0</v>
      </c>
      <c r="L1232" s="30">
        <v>22</v>
      </c>
      <c r="M1232" s="30">
        <v>92</v>
      </c>
      <c r="N1232" s="30">
        <v>2</v>
      </c>
      <c r="O1232" s="30">
        <v>1</v>
      </c>
      <c r="P1232" s="30">
        <v>37</v>
      </c>
      <c r="Q1232" s="30">
        <v>89</v>
      </c>
    </row>
    <row r="1233" spans="2:17" x14ac:dyDescent="0.2">
      <c r="B1233" s="30" t="s">
        <v>10851</v>
      </c>
      <c r="C1233" s="30">
        <v>2012</v>
      </c>
      <c r="D1233" s="30" t="s">
        <v>7120</v>
      </c>
      <c r="E1233" s="30" t="s">
        <v>7113</v>
      </c>
      <c r="F1233" s="30">
        <v>132</v>
      </c>
      <c r="G1233" s="30">
        <v>470</v>
      </c>
      <c r="H1233" s="30">
        <v>52</v>
      </c>
      <c r="I1233" s="30">
        <v>113</v>
      </c>
      <c r="J1233" s="30">
        <v>22</v>
      </c>
      <c r="K1233" s="30">
        <v>2</v>
      </c>
      <c r="L1233" s="30">
        <v>12</v>
      </c>
      <c r="M1233" s="30">
        <v>54</v>
      </c>
      <c r="N1233" s="30">
        <v>6</v>
      </c>
      <c r="O1233" s="30">
        <v>3</v>
      </c>
      <c r="P1233" s="30">
        <v>26</v>
      </c>
      <c r="Q1233" s="30">
        <v>104</v>
      </c>
    </row>
    <row r="1234" spans="2:17" x14ac:dyDescent="0.2">
      <c r="B1234" s="30" t="s">
        <v>10802</v>
      </c>
      <c r="C1234" s="30">
        <v>2012</v>
      </c>
      <c r="D1234" s="30" t="s">
        <v>7125</v>
      </c>
      <c r="E1234" s="30" t="s">
        <v>7113</v>
      </c>
      <c r="F1234" s="30">
        <v>138</v>
      </c>
      <c r="G1234" s="30">
        <v>470</v>
      </c>
      <c r="H1234" s="30">
        <v>65</v>
      </c>
      <c r="I1234" s="30">
        <v>126</v>
      </c>
      <c r="J1234" s="30">
        <v>18</v>
      </c>
      <c r="K1234" s="30">
        <v>1</v>
      </c>
      <c r="L1234" s="30">
        <v>1</v>
      </c>
      <c r="M1234" s="30">
        <v>40</v>
      </c>
      <c r="N1234" s="30">
        <v>9</v>
      </c>
      <c r="O1234" s="30">
        <v>5</v>
      </c>
      <c r="P1234" s="30">
        <v>52</v>
      </c>
      <c r="Q1234" s="30">
        <v>65</v>
      </c>
    </row>
    <row r="1235" spans="2:17" x14ac:dyDescent="0.2">
      <c r="B1235" s="30" t="s">
        <v>10645</v>
      </c>
      <c r="C1235" s="30">
        <v>2012</v>
      </c>
      <c r="D1235" s="30" t="s">
        <v>7130</v>
      </c>
      <c r="E1235" s="30" t="s">
        <v>7111</v>
      </c>
      <c r="F1235" s="30">
        <v>129</v>
      </c>
      <c r="G1235" s="30">
        <v>472</v>
      </c>
      <c r="H1235" s="30">
        <v>62</v>
      </c>
      <c r="I1235" s="30">
        <v>132</v>
      </c>
      <c r="J1235" s="30">
        <v>27</v>
      </c>
      <c r="K1235" s="30">
        <v>0</v>
      </c>
      <c r="L1235" s="30">
        <v>14</v>
      </c>
      <c r="M1235" s="30">
        <v>69</v>
      </c>
      <c r="N1235" s="30">
        <v>7</v>
      </c>
      <c r="O1235" s="30">
        <v>5</v>
      </c>
      <c r="P1235" s="30">
        <v>47</v>
      </c>
      <c r="Q1235" s="30">
        <v>104</v>
      </c>
    </row>
    <row r="1236" spans="2:17" x14ac:dyDescent="0.2">
      <c r="B1236" s="30" t="s">
        <v>10572</v>
      </c>
      <c r="C1236" s="30">
        <v>2012</v>
      </c>
      <c r="D1236" s="30" t="s">
        <v>7130</v>
      </c>
      <c r="E1236" s="30" t="s">
        <v>7111</v>
      </c>
      <c r="F1236" s="30">
        <v>145</v>
      </c>
      <c r="G1236" s="30">
        <v>475</v>
      </c>
      <c r="H1236" s="30">
        <v>68</v>
      </c>
      <c r="I1236" s="30">
        <v>130</v>
      </c>
      <c r="J1236" s="30">
        <v>28</v>
      </c>
      <c r="K1236" s="30">
        <v>3</v>
      </c>
      <c r="L1236" s="30">
        <v>27</v>
      </c>
      <c r="M1236" s="30">
        <v>86</v>
      </c>
      <c r="N1236" s="30">
        <v>2</v>
      </c>
      <c r="O1236" s="30">
        <v>0</v>
      </c>
      <c r="P1236" s="30">
        <v>33</v>
      </c>
      <c r="Q1236" s="30">
        <v>103</v>
      </c>
    </row>
    <row r="1237" spans="2:17" x14ac:dyDescent="0.2">
      <c r="B1237" s="30" t="s">
        <v>11068</v>
      </c>
      <c r="C1237" s="30">
        <v>2012</v>
      </c>
      <c r="D1237" s="30" t="s">
        <v>7094</v>
      </c>
      <c r="E1237" s="30" t="s">
        <v>7111</v>
      </c>
      <c r="F1237" s="30">
        <v>132</v>
      </c>
      <c r="G1237" s="30">
        <v>475</v>
      </c>
      <c r="H1237" s="30">
        <v>51</v>
      </c>
      <c r="I1237" s="30">
        <v>147</v>
      </c>
      <c r="J1237" s="30">
        <v>32</v>
      </c>
      <c r="K1237" s="30">
        <v>3</v>
      </c>
      <c r="L1237" s="30">
        <v>5</v>
      </c>
      <c r="M1237" s="30">
        <v>54</v>
      </c>
      <c r="N1237" s="30">
        <v>7</v>
      </c>
      <c r="O1237" s="30">
        <v>2</v>
      </c>
      <c r="P1237" s="30">
        <v>22</v>
      </c>
      <c r="Q1237" s="30">
        <v>61</v>
      </c>
    </row>
    <row r="1238" spans="2:17" x14ac:dyDescent="0.2">
      <c r="B1238" s="30" t="s">
        <v>10848</v>
      </c>
      <c r="C1238" s="30">
        <v>2012</v>
      </c>
      <c r="D1238" s="30" t="s">
        <v>7115</v>
      </c>
      <c r="E1238" s="30" t="s">
        <v>7113</v>
      </c>
      <c r="F1238" s="30">
        <v>130</v>
      </c>
      <c r="G1238" s="30">
        <v>476</v>
      </c>
      <c r="H1238" s="30">
        <v>70</v>
      </c>
      <c r="I1238" s="30">
        <v>127</v>
      </c>
      <c r="J1238" s="30">
        <v>34</v>
      </c>
      <c r="K1238" s="30">
        <v>1</v>
      </c>
      <c r="L1238" s="30">
        <v>22</v>
      </c>
      <c r="M1238" s="30">
        <v>81</v>
      </c>
      <c r="N1238" s="30">
        <v>2</v>
      </c>
      <c r="O1238" s="30">
        <v>3</v>
      </c>
      <c r="P1238" s="30">
        <v>42</v>
      </c>
      <c r="Q1238" s="30">
        <v>129</v>
      </c>
    </row>
    <row r="1239" spans="2:17" x14ac:dyDescent="0.2">
      <c r="B1239" s="30" t="s">
        <v>10817</v>
      </c>
      <c r="C1239" s="30">
        <v>2012</v>
      </c>
      <c r="D1239" s="30" t="s">
        <v>7134</v>
      </c>
      <c r="E1239" s="30" t="s">
        <v>7111</v>
      </c>
      <c r="F1239" s="30">
        <v>121</v>
      </c>
      <c r="G1239" s="30">
        <v>477</v>
      </c>
      <c r="H1239" s="30">
        <v>69</v>
      </c>
      <c r="I1239" s="30">
        <v>126</v>
      </c>
      <c r="J1239" s="30">
        <v>18</v>
      </c>
      <c r="K1239" s="30">
        <v>3</v>
      </c>
      <c r="L1239" s="30">
        <v>5</v>
      </c>
      <c r="M1239" s="30">
        <v>49</v>
      </c>
      <c r="N1239" s="30">
        <v>12</v>
      </c>
      <c r="O1239" s="30">
        <v>4</v>
      </c>
      <c r="P1239" s="30">
        <v>44</v>
      </c>
      <c r="Q1239" s="30">
        <v>57</v>
      </c>
    </row>
    <row r="1240" spans="2:17" x14ac:dyDescent="0.2">
      <c r="B1240" s="30" t="s">
        <v>10482</v>
      </c>
      <c r="C1240" s="30">
        <v>2012</v>
      </c>
      <c r="D1240" s="30" t="s">
        <v>7116</v>
      </c>
      <c r="E1240" s="30" t="s">
        <v>7113</v>
      </c>
      <c r="F1240" s="30">
        <v>135</v>
      </c>
      <c r="G1240" s="30">
        <v>479</v>
      </c>
      <c r="H1240" s="30">
        <v>68</v>
      </c>
      <c r="I1240" s="30">
        <v>133</v>
      </c>
      <c r="J1240" s="30">
        <v>18</v>
      </c>
      <c r="K1240" s="30">
        <v>4</v>
      </c>
      <c r="L1240" s="30">
        <v>27</v>
      </c>
      <c r="M1240" s="30">
        <v>77</v>
      </c>
      <c r="N1240" s="30">
        <v>0</v>
      </c>
      <c r="O1240" s="30">
        <v>0</v>
      </c>
      <c r="P1240" s="30">
        <v>28</v>
      </c>
      <c r="Q1240" s="30">
        <v>78</v>
      </c>
    </row>
    <row r="1241" spans="2:17" x14ac:dyDescent="0.2">
      <c r="B1241" s="30" t="s">
        <v>10534</v>
      </c>
      <c r="C1241" s="30">
        <v>2012</v>
      </c>
      <c r="D1241" s="30" t="s">
        <v>7132</v>
      </c>
      <c r="E1241" s="30" t="s">
        <v>7113</v>
      </c>
      <c r="F1241" s="30">
        <v>132</v>
      </c>
      <c r="G1241" s="30">
        <v>483</v>
      </c>
      <c r="H1241" s="30">
        <v>49</v>
      </c>
      <c r="I1241" s="30">
        <v>105</v>
      </c>
      <c r="J1241" s="30">
        <v>14</v>
      </c>
      <c r="K1241" s="30">
        <v>0</v>
      </c>
      <c r="L1241" s="30">
        <v>19</v>
      </c>
      <c r="M1241" s="30">
        <v>51</v>
      </c>
      <c r="N1241" s="30">
        <v>1</v>
      </c>
      <c r="O1241" s="30">
        <v>0</v>
      </c>
      <c r="P1241" s="30">
        <v>49</v>
      </c>
      <c r="Q1241" s="30">
        <v>111</v>
      </c>
    </row>
    <row r="1242" spans="2:17" x14ac:dyDescent="0.2">
      <c r="B1242" s="30" t="s">
        <v>10828</v>
      </c>
      <c r="C1242" s="30">
        <v>2012</v>
      </c>
      <c r="D1242" s="30" t="s">
        <v>7125</v>
      </c>
      <c r="E1242" s="30" t="s">
        <v>7113</v>
      </c>
      <c r="F1242" s="30">
        <v>134</v>
      </c>
      <c r="G1242" s="30">
        <v>484</v>
      </c>
      <c r="H1242" s="30">
        <v>56</v>
      </c>
      <c r="I1242" s="30">
        <v>133</v>
      </c>
      <c r="J1242" s="30">
        <v>34</v>
      </c>
      <c r="K1242" s="30">
        <v>1</v>
      </c>
      <c r="L1242" s="30">
        <v>18</v>
      </c>
      <c r="M1242" s="30">
        <v>75</v>
      </c>
      <c r="N1242" s="30">
        <v>0</v>
      </c>
      <c r="O1242" s="30">
        <v>0</v>
      </c>
      <c r="P1242" s="30">
        <v>29</v>
      </c>
      <c r="Q1242" s="30">
        <v>98</v>
      </c>
    </row>
    <row r="1243" spans="2:17" x14ac:dyDescent="0.2">
      <c r="B1243" s="30" t="s">
        <v>7038</v>
      </c>
      <c r="C1243" s="30">
        <v>2012</v>
      </c>
      <c r="D1243" s="30" t="s">
        <v>7115</v>
      </c>
      <c r="E1243" s="30" t="s">
        <v>7113</v>
      </c>
      <c r="F1243" s="30">
        <v>123</v>
      </c>
      <c r="G1243" s="30">
        <v>484</v>
      </c>
      <c r="H1243" s="30">
        <v>63</v>
      </c>
      <c r="I1243" s="30">
        <v>145</v>
      </c>
      <c r="J1243" s="30">
        <v>37</v>
      </c>
      <c r="K1243" s="30">
        <v>0</v>
      </c>
      <c r="L1243" s="30">
        <v>15</v>
      </c>
      <c r="M1243" s="30">
        <v>86</v>
      </c>
      <c r="N1243" s="30">
        <v>0</v>
      </c>
      <c r="O1243" s="30">
        <v>0</v>
      </c>
      <c r="P1243" s="30">
        <v>31</v>
      </c>
      <c r="Q1243" s="30">
        <v>81</v>
      </c>
    </row>
    <row r="1244" spans="2:17" x14ac:dyDescent="0.2">
      <c r="B1244" s="30" t="s">
        <v>10690</v>
      </c>
      <c r="C1244" s="30">
        <v>2012</v>
      </c>
      <c r="D1244" s="30" t="s">
        <v>7139</v>
      </c>
      <c r="E1244" s="30" t="s">
        <v>7113</v>
      </c>
      <c r="F1244" s="30">
        <v>134</v>
      </c>
      <c r="G1244" s="30">
        <v>484</v>
      </c>
      <c r="H1244" s="30">
        <v>61</v>
      </c>
      <c r="I1244" s="30">
        <v>132</v>
      </c>
      <c r="J1244" s="30">
        <v>26</v>
      </c>
      <c r="K1244" s="30">
        <v>1</v>
      </c>
      <c r="L1244" s="30">
        <v>22</v>
      </c>
      <c r="M1244" s="30">
        <v>73</v>
      </c>
      <c r="N1244" s="30">
        <v>0</v>
      </c>
      <c r="O1244" s="30">
        <v>1</v>
      </c>
      <c r="P1244" s="30">
        <v>31</v>
      </c>
      <c r="Q1244" s="30">
        <v>116</v>
      </c>
    </row>
    <row r="1245" spans="2:17" x14ac:dyDescent="0.2">
      <c r="B1245" s="30" t="s">
        <v>10643</v>
      </c>
      <c r="C1245" s="30">
        <v>2012</v>
      </c>
      <c r="D1245" s="30" t="s">
        <v>7137</v>
      </c>
      <c r="E1245" s="30" t="s">
        <v>7111</v>
      </c>
      <c r="F1245" s="30">
        <v>141</v>
      </c>
      <c r="G1245" s="30">
        <v>486</v>
      </c>
      <c r="H1245" s="30">
        <v>65</v>
      </c>
      <c r="I1245" s="30">
        <v>139</v>
      </c>
      <c r="J1245" s="30">
        <v>25</v>
      </c>
      <c r="K1245" s="30">
        <v>2</v>
      </c>
      <c r="L1245" s="30">
        <v>15</v>
      </c>
      <c r="M1245" s="30">
        <v>88</v>
      </c>
      <c r="N1245" s="30">
        <v>0</v>
      </c>
      <c r="O1245" s="30">
        <v>0</v>
      </c>
      <c r="P1245" s="30">
        <v>73</v>
      </c>
      <c r="Q1245" s="30">
        <v>130</v>
      </c>
    </row>
    <row r="1246" spans="2:17" x14ac:dyDescent="0.2">
      <c r="B1246" s="30" t="s">
        <v>11069</v>
      </c>
      <c r="C1246" s="30">
        <v>2012</v>
      </c>
      <c r="D1246" s="30" t="s">
        <v>7128</v>
      </c>
      <c r="E1246" s="30" t="s">
        <v>7113</v>
      </c>
      <c r="F1246" s="30">
        <v>129</v>
      </c>
      <c r="G1246" s="30">
        <v>487</v>
      </c>
      <c r="H1246" s="30">
        <v>70</v>
      </c>
      <c r="I1246" s="30">
        <v>142</v>
      </c>
      <c r="J1246" s="30">
        <v>25</v>
      </c>
      <c r="K1246" s="30">
        <v>5</v>
      </c>
      <c r="L1246" s="30">
        <v>23</v>
      </c>
      <c r="M1246" s="30">
        <v>82</v>
      </c>
      <c r="N1246" s="30">
        <v>16</v>
      </c>
      <c r="O1246" s="30">
        <v>4</v>
      </c>
      <c r="P1246" s="30">
        <v>43</v>
      </c>
      <c r="Q1246" s="30">
        <v>102</v>
      </c>
    </row>
    <row r="1247" spans="2:17" x14ac:dyDescent="0.2">
      <c r="B1247" s="30" t="s">
        <v>10556</v>
      </c>
      <c r="C1247" s="30">
        <v>2012</v>
      </c>
      <c r="D1247" s="30" t="s">
        <v>7118</v>
      </c>
      <c r="E1247" s="30" t="s">
        <v>7111</v>
      </c>
      <c r="F1247" s="30">
        <v>136</v>
      </c>
      <c r="G1247" s="30">
        <v>493</v>
      </c>
      <c r="H1247" s="30">
        <v>75</v>
      </c>
      <c r="I1247" s="30">
        <v>105</v>
      </c>
      <c r="J1247" s="30">
        <v>13</v>
      </c>
      <c r="K1247" s="30">
        <v>2</v>
      </c>
      <c r="L1247" s="30">
        <v>14</v>
      </c>
      <c r="M1247" s="30">
        <v>40</v>
      </c>
      <c r="N1247" s="30">
        <v>30</v>
      </c>
      <c r="O1247" s="30">
        <v>7</v>
      </c>
      <c r="P1247" s="30">
        <v>42</v>
      </c>
      <c r="Q1247" s="30">
        <v>166</v>
      </c>
    </row>
    <row r="1248" spans="2:17" x14ac:dyDescent="0.2">
      <c r="B1248" s="30" t="s">
        <v>10936</v>
      </c>
      <c r="C1248" s="30">
        <v>2012</v>
      </c>
      <c r="D1248" s="30" t="s">
        <v>7136</v>
      </c>
      <c r="E1248" s="30" t="s">
        <v>7113</v>
      </c>
      <c r="F1248" s="30">
        <v>125</v>
      </c>
      <c r="G1248" s="30">
        <v>494</v>
      </c>
      <c r="H1248" s="30">
        <v>73</v>
      </c>
      <c r="I1248" s="30">
        <v>135</v>
      </c>
      <c r="J1248" s="30">
        <v>26</v>
      </c>
      <c r="K1248" s="30">
        <v>3</v>
      </c>
      <c r="L1248" s="30">
        <v>11</v>
      </c>
      <c r="M1248" s="30">
        <v>48</v>
      </c>
      <c r="N1248" s="30">
        <v>13</v>
      </c>
      <c r="O1248" s="30">
        <v>8</v>
      </c>
      <c r="P1248" s="30">
        <v>33</v>
      </c>
      <c r="Q1248" s="30">
        <v>86</v>
      </c>
    </row>
    <row r="1249" spans="2:17" x14ac:dyDescent="0.2">
      <c r="B1249" s="30" t="s">
        <v>10860</v>
      </c>
      <c r="C1249" s="30">
        <v>2012</v>
      </c>
      <c r="D1249" s="30" t="s">
        <v>7138</v>
      </c>
      <c r="E1249" s="30" t="s">
        <v>7113</v>
      </c>
      <c r="F1249" s="30">
        <v>160</v>
      </c>
      <c r="G1249" s="30">
        <v>497</v>
      </c>
      <c r="H1249" s="30">
        <v>72</v>
      </c>
      <c r="I1249" s="30">
        <v>98</v>
      </c>
      <c r="J1249" s="30">
        <v>17</v>
      </c>
      <c r="K1249" s="30">
        <v>2</v>
      </c>
      <c r="L1249" s="30">
        <v>19</v>
      </c>
      <c r="M1249" s="30">
        <v>61</v>
      </c>
      <c r="N1249" s="30">
        <v>2</v>
      </c>
      <c r="O1249" s="30">
        <v>3</v>
      </c>
      <c r="P1249" s="30">
        <v>87</v>
      </c>
      <c r="Q1249" s="30">
        <v>182</v>
      </c>
    </row>
    <row r="1250" spans="2:17" x14ac:dyDescent="0.2">
      <c r="B1250" s="30" t="s">
        <v>10729</v>
      </c>
      <c r="C1250" s="30">
        <v>2012</v>
      </c>
      <c r="D1250" s="30" t="s">
        <v>7134</v>
      </c>
      <c r="E1250" s="30" t="s">
        <v>7111</v>
      </c>
      <c r="F1250" s="30">
        <v>144</v>
      </c>
      <c r="G1250" s="30">
        <v>501</v>
      </c>
      <c r="H1250" s="30">
        <v>70</v>
      </c>
      <c r="I1250" s="30">
        <v>147</v>
      </c>
      <c r="J1250" s="30">
        <v>25</v>
      </c>
      <c r="K1250" s="30">
        <v>1</v>
      </c>
      <c r="L1250" s="30">
        <v>20</v>
      </c>
      <c r="M1250" s="30">
        <v>79</v>
      </c>
      <c r="N1250" s="30">
        <v>3</v>
      </c>
      <c r="O1250" s="30">
        <v>3</v>
      </c>
      <c r="P1250" s="30">
        <v>57</v>
      </c>
      <c r="Q1250" s="30">
        <v>122</v>
      </c>
    </row>
    <row r="1251" spans="2:17" x14ac:dyDescent="0.2">
      <c r="B1251" s="30" t="s">
        <v>10970</v>
      </c>
      <c r="C1251" s="30">
        <v>2012</v>
      </c>
      <c r="D1251" s="30" t="s">
        <v>7138</v>
      </c>
      <c r="E1251" s="30" t="s">
        <v>7113</v>
      </c>
      <c r="F1251" s="30">
        <v>132</v>
      </c>
      <c r="G1251" s="30">
        <v>505</v>
      </c>
      <c r="H1251" s="30">
        <v>85</v>
      </c>
      <c r="I1251" s="30">
        <v>124</v>
      </c>
      <c r="J1251" s="30">
        <v>19</v>
      </c>
      <c r="K1251" s="30">
        <v>7</v>
      </c>
      <c r="L1251" s="30">
        <v>13</v>
      </c>
      <c r="M1251" s="30">
        <v>47</v>
      </c>
      <c r="N1251" s="30">
        <v>31</v>
      </c>
      <c r="O1251" s="30">
        <v>2</v>
      </c>
      <c r="P1251" s="30">
        <v>46</v>
      </c>
      <c r="Q1251" s="30">
        <v>120</v>
      </c>
    </row>
    <row r="1252" spans="2:17" x14ac:dyDescent="0.2">
      <c r="B1252" s="30" t="s">
        <v>10674</v>
      </c>
      <c r="C1252" s="30">
        <v>2012</v>
      </c>
      <c r="D1252" s="30" t="s">
        <v>7134</v>
      </c>
      <c r="E1252" s="30" t="s">
        <v>7111</v>
      </c>
      <c r="F1252" s="30">
        <v>138</v>
      </c>
      <c r="G1252" s="30">
        <v>505</v>
      </c>
      <c r="H1252" s="30">
        <v>65</v>
      </c>
      <c r="I1252" s="30">
        <v>159</v>
      </c>
      <c r="J1252" s="30">
        <v>28</v>
      </c>
      <c r="K1252" s="30">
        <v>0</v>
      </c>
      <c r="L1252" s="30">
        <v>22</v>
      </c>
      <c r="M1252" s="30">
        <v>76</v>
      </c>
      <c r="N1252" s="30">
        <v>12</v>
      </c>
      <c r="O1252" s="30">
        <v>3</v>
      </c>
      <c r="P1252" s="30">
        <v>45</v>
      </c>
      <c r="Q1252" s="30">
        <v>55</v>
      </c>
    </row>
    <row r="1253" spans="2:17" x14ac:dyDescent="0.2">
      <c r="B1253" s="30" t="s">
        <v>10772</v>
      </c>
      <c r="C1253" s="30">
        <v>2012</v>
      </c>
      <c r="D1253" s="30" t="s">
        <v>7125</v>
      </c>
      <c r="E1253" s="30" t="s">
        <v>7113</v>
      </c>
      <c r="F1253" s="30">
        <v>134</v>
      </c>
      <c r="G1253" s="30">
        <v>505</v>
      </c>
      <c r="H1253" s="30">
        <v>63</v>
      </c>
      <c r="I1253" s="30">
        <v>135</v>
      </c>
      <c r="J1253" s="30">
        <v>26</v>
      </c>
      <c r="K1253" s="30">
        <v>2</v>
      </c>
      <c r="L1253" s="30">
        <v>19</v>
      </c>
      <c r="M1253" s="30">
        <v>77</v>
      </c>
      <c r="N1253" s="30">
        <v>1</v>
      </c>
      <c r="O1253" s="30">
        <v>0</v>
      </c>
      <c r="P1253" s="30">
        <v>49</v>
      </c>
      <c r="Q1253" s="30">
        <v>102</v>
      </c>
    </row>
    <row r="1254" spans="2:17" x14ac:dyDescent="0.2">
      <c r="B1254" s="30" t="s">
        <v>10501</v>
      </c>
      <c r="C1254" s="30">
        <v>2012</v>
      </c>
      <c r="D1254" s="30" t="s">
        <v>7116</v>
      </c>
      <c r="E1254" s="30" t="s">
        <v>7113</v>
      </c>
      <c r="F1254" s="30">
        <v>147</v>
      </c>
      <c r="G1254" s="30">
        <v>505</v>
      </c>
      <c r="H1254" s="30">
        <v>64</v>
      </c>
      <c r="I1254" s="30">
        <v>129</v>
      </c>
      <c r="J1254" s="30">
        <v>18</v>
      </c>
      <c r="K1254" s="30">
        <v>1</v>
      </c>
      <c r="L1254" s="30">
        <v>25</v>
      </c>
      <c r="M1254" s="30">
        <v>78</v>
      </c>
      <c r="N1254" s="30">
        <v>0</v>
      </c>
      <c r="O1254" s="30">
        <v>2</v>
      </c>
      <c r="P1254" s="30">
        <v>28</v>
      </c>
      <c r="Q1254" s="30">
        <v>120</v>
      </c>
    </row>
    <row r="1255" spans="2:17" x14ac:dyDescent="0.2">
      <c r="B1255" s="30" t="s">
        <v>10803</v>
      </c>
      <c r="C1255" s="30">
        <v>2012</v>
      </c>
      <c r="D1255" s="30" t="s">
        <v>7117</v>
      </c>
      <c r="E1255" s="30" t="s">
        <v>7111</v>
      </c>
      <c r="F1255" s="30">
        <v>148</v>
      </c>
      <c r="G1255" s="30">
        <v>506</v>
      </c>
      <c r="H1255" s="30">
        <v>76</v>
      </c>
      <c r="I1255" s="30">
        <v>133</v>
      </c>
      <c r="J1255" s="30">
        <v>28</v>
      </c>
      <c r="K1255" s="30">
        <v>8</v>
      </c>
      <c r="L1255" s="30">
        <v>9</v>
      </c>
      <c r="M1255" s="30">
        <v>50</v>
      </c>
      <c r="N1255" s="30">
        <v>7</v>
      </c>
      <c r="O1255" s="30">
        <v>8</v>
      </c>
      <c r="P1255" s="30">
        <v>61</v>
      </c>
      <c r="Q1255" s="30">
        <v>89</v>
      </c>
    </row>
    <row r="1256" spans="2:17" x14ac:dyDescent="0.2">
      <c r="B1256" s="30" t="s">
        <v>10871</v>
      </c>
      <c r="C1256" s="30">
        <v>2012</v>
      </c>
      <c r="D1256" s="30" t="s">
        <v>7137</v>
      </c>
      <c r="E1256" s="30" t="s">
        <v>7111</v>
      </c>
      <c r="F1256" s="30">
        <v>141</v>
      </c>
      <c r="G1256" s="30">
        <v>506</v>
      </c>
      <c r="H1256" s="30">
        <v>75</v>
      </c>
      <c r="I1256" s="30">
        <v>128</v>
      </c>
      <c r="J1256" s="30">
        <v>30</v>
      </c>
      <c r="K1256" s="30">
        <v>4</v>
      </c>
      <c r="L1256" s="30">
        <v>30</v>
      </c>
      <c r="M1256" s="30">
        <v>90</v>
      </c>
      <c r="N1256" s="30">
        <v>1</v>
      </c>
      <c r="O1256" s="30">
        <v>1</v>
      </c>
      <c r="P1256" s="30">
        <v>57</v>
      </c>
      <c r="Q1256" s="30">
        <v>151</v>
      </c>
    </row>
    <row r="1257" spans="2:17" x14ac:dyDescent="0.2">
      <c r="B1257" s="30" t="s">
        <v>10895</v>
      </c>
      <c r="C1257" s="30">
        <v>2012</v>
      </c>
      <c r="D1257" s="30" t="s">
        <v>7136</v>
      </c>
      <c r="E1257" s="30" t="s">
        <v>7113</v>
      </c>
      <c r="F1257" s="30">
        <v>142</v>
      </c>
      <c r="G1257" s="30">
        <v>507</v>
      </c>
      <c r="H1257" s="30">
        <v>61</v>
      </c>
      <c r="I1257" s="30">
        <v>114</v>
      </c>
      <c r="J1257" s="30">
        <v>19</v>
      </c>
      <c r="K1257" s="30">
        <v>2</v>
      </c>
      <c r="L1257" s="30">
        <v>16</v>
      </c>
      <c r="M1257" s="30">
        <v>55</v>
      </c>
      <c r="N1257" s="30">
        <v>14</v>
      </c>
      <c r="O1257" s="30">
        <v>2</v>
      </c>
      <c r="P1257" s="30">
        <v>62</v>
      </c>
      <c r="Q1257" s="30">
        <v>159</v>
      </c>
    </row>
    <row r="1258" spans="2:17" x14ac:dyDescent="0.2">
      <c r="B1258" s="30" t="s">
        <v>10768</v>
      </c>
      <c r="C1258" s="30">
        <v>2012</v>
      </c>
      <c r="D1258" s="30" t="s">
        <v>7131</v>
      </c>
      <c r="E1258" s="30" t="s">
        <v>7111</v>
      </c>
      <c r="F1258" s="30">
        <v>147</v>
      </c>
      <c r="G1258" s="30">
        <v>507</v>
      </c>
      <c r="H1258" s="30">
        <v>67</v>
      </c>
      <c r="I1258" s="30">
        <v>123</v>
      </c>
      <c r="J1258" s="30">
        <v>20</v>
      </c>
      <c r="K1258" s="30">
        <v>5</v>
      </c>
      <c r="L1258" s="30">
        <v>8</v>
      </c>
      <c r="M1258" s="30">
        <v>45</v>
      </c>
      <c r="N1258" s="30">
        <v>26</v>
      </c>
      <c r="O1258" s="30">
        <v>7</v>
      </c>
      <c r="P1258" s="30">
        <v>44</v>
      </c>
      <c r="Q1258" s="30">
        <v>110</v>
      </c>
    </row>
    <row r="1259" spans="2:17" x14ac:dyDescent="0.2">
      <c r="B1259" s="30" t="s">
        <v>10536</v>
      </c>
      <c r="C1259" s="30">
        <v>2012</v>
      </c>
      <c r="D1259" s="30" t="s">
        <v>7119</v>
      </c>
      <c r="E1259" s="30" t="s">
        <v>7113</v>
      </c>
      <c r="F1259" s="30">
        <v>143</v>
      </c>
      <c r="G1259" s="30">
        <v>507</v>
      </c>
      <c r="H1259" s="30">
        <v>72</v>
      </c>
      <c r="I1259" s="30">
        <v>128</v>
      </c>
      <c r="J1259" s="30">
        <v>27</v>
      </c>
      <c r="K1259" s="30">
        <v>2</v>
      </c>
      <c r="L1259" s="30">
        <v>18</v>
      </c>
      <c r="M1259" s="30">
        <v>76</v>
      </c>
      <c r="N1259" s="30">
        <v>3</v>
      </c>
      <c r="O1259" s="30">
        <v>5</v>
      </c>
      <c r="P1259" s="30">
        <v>91</v>
      </c>
      <c r="Q1259" s="30">
        <v>101</v>
      </c>
    </row>
    <row r="1260" spans="2:17" x14ac:dyDescent="0.2">
      <c r="B1260" s="30" t="s">
        <v>10765</v>
      </c>
      <c r="C1260" s="30">
        <v>2012</v>
      </c>
      <c r="D1260" s="30" t="s">
        <v>7132</v>
      </c>
      <c r="E1260" s="30" t="s">
        <v>7113</v>
      </c>
      <c r="F1260" s="30">
        <v>139</v>
      </c>
      <c r="G1260" s="30">
        <v>507</v>
      </c>
      <c r="H1260" s="30">
        <v>71</v>
      </c>
      <c r="I1260" s="30">
        <v>125</v>
      </c>
      <c r="J1260" s="30">
        <v>31</v>
      </c>
      <c r="K1260" s="30">
        <v>3</v>
      </c>
      <c r="L1260" s="30">
        <v>19</v>
      </c>
      <c r="M1260" s="30">
        <v>57</v>
      </c>
      <c r="N1260" s="30">
        <v>21</v>
      </c>
      <c r="O1260" s="30">
        <v>4</v>
      </c>
      <c r="P1260" s="30">
        <v>43</v>
      </c>
      <c r="Q1260" s="30">
        <v>132</v>
      </c>
    </row>
    <row r="1261" spans="2:17" x14ac:dyDescent="0.2">
      <c r="B1261" s="30" t="s">
        <v>10991</v>
      </c>
      <c r="C1261" s="30">
        <v>2012</v>
      </c>
      <c r="D1261" s="30" t="s">
        <v>7125</v>
      </c>
      <c r="E1261" s="30" t="s">
        <v>7113</v>
      </c>
      <c r="F1261" s="30">
        <v>124</v>
      </c>
      <c r="G1261" s="30">
        <v>511</v>
      </c>
      <c r="H1261" s="30">
        <v>70</v>
      </c>
      <c r="I1261" s="30">
        <v>150</v>
      </c>
      <c r="J1261" s="30">
        <v>13</v>
      </c>
      <c r="K1261" s="30">
        <v>6</v>
      </c>
      <c r="L1261" s="30">
        <v>0</v>
      </c>
      <c r="M1261" s="30">
        <v>32</v>
      </c>
      <c r="N1261" s="30">
        <v>40</v>
      </c>
      <c r="O1261" s="30">
        <v>9</v>
      </c>
      <c r="P1261" s="30">
        <v>29</v>
      </c>
      <c r="Q1261" s="30">
        <v>54</v>
      </c>
    </row>
    <row r="1262" spans="2:17" x14ac:dyDescent="0.2">
      <c r="B1262" s="30" t="s">
        <v>10835</v>
      </c>
      <c r="C1262" s="30">
        <v>2012</v>
      </c>
      <c r="D1262" s="30" t="s">
        <v>7115</v>
      </c>
      <c r="E1262" s="30" t="s">
        <v>7113</v>
      </c>
      <c r="F1262" s="30">
        <v>136</v>
      </c>
      <c r="G1262" s="30">
        <v>512</v>
      </c>
      <c r="H1262" s="30">
        <v>57</v>
      </c>
      <c r="I1262" s="30">
        <v>128</v>
      </c>
      <c r="J1262" s="30">
        <v>28</v>
      </c>
      <c r="K1262" s="30">
        <v>0</v>
      </c>
      <c r="L1262" s="30">
        <v>13</v>
      </c>
      <c r="M1262" s="30">
        <v>60</v>
      </c>
      <c r="N1262" s="30">
        <v>14</v>
      </c>
      <c r="O1262" s="30">
        <v>6</v>
      </c>
      <c r="P1262" s="30">
        <v>23</v>
      </c>
      <c r="Q1262" s="30">
        <v>77</v>
      </c>
    </row>
    <row r="1263" spans="2:17" x14ac:dyDescent="0.2">
      <c r="B1263" s="30" t="s">
        <v>10584</v>
      </c>
      <c r="C1263" s="30">
        <v>2012</v>
      </c>
      <c r="D1263" s="30" t="s">
        <v>7140</v>
      </c>
      <c r="E1263" s="30" t="s">
        <v>7111</v>
      </c>
      <c r="F1263" s="30">
        <v>130</v>
      </c>
      <c r="G1263" s="30">
        <v>513</v>
      </c>
      <c r="H1263" s="30">
        <v>72</v>
      </c>
      <c r="I1263" s="30">
        <v>150</v>
      </c>
      <c r="J1263" s="30">
        <v>33</v>
      </c>
      <c r="K1263" s="30">
        <v>2</v>
      </c>
      <c r="L1263" s="30">
        <v>25</v>
      </c>
      <c r="M1263" s="30">
        <v>73</v>
      </c>
      <c r="N1263" s="30">
        <v>21</v>
      </c>
      <c r="O1263" s="30">
        <v>6</v>
      </c>
      <c r="P1263" s="30">
        <v>30</v>
      </c>
      <c r="Q1263" s="30">
        <v>113</v>
      </c>
    </row>
    <row r="1264" spans="2:17" x14ac:dyDescent="0.2">
      <c r="B1264" s="30" t="s">
        <v>10939</v>
      </c>
      <c r="C1264" s="30">
        <v>2012</v>
      </c>
      <c r="D1264" s="30" t="s">
        <v>7137</v>
      </c>
      <c r="E1264" s="30" t="s">
        <v>7111</v>
      </c>
      <c r="F1264" s="30">
        <v>145</v>
      </c>
      <c r="G1264" s="30">
        <v>514</v>
      </c>
      <c r="H1264" s="30">
        <v>82</v>
      </c>
      <c r="I1264" s="30">
        <v>147</v>
      </c>
      <c r="J1264" s="30">
        <v>43</v>
      </c>
      <c r="K1264" s="30">
        <v>1</v>
      </c>
      <c r="L1264" s="30">
        <v>20</v>
      </c>
      <c r="M1264" s="30">
        <v>82</v>
      </c>
      <c r="N1264" s="30">
        <v>18</v>
      </c>
      <c r="O1264" s="30">
        <v>3</v>
      </c>
      <c r="P1264" s="30">
        <v>60</v>
      </c>
      <c r="Q1264" s="30">
        <v>130</v>
      </c>
    </row>
    <row r="1265" spans="2:17" x14ac:dyDescent="0.2">
      <c r="B1265" s="30" t="s">
        <v>10545</v>
      </c>
      <c r="C1265" s="30">
        <v>2012</v>
      </c>
      <c r="D1265" s="30" t="s">
        <v>7114</v>
      </c>
      <c r="E1265" s="30" t="s">
        <v>7113</v>
      </c>
      <c r="F1265" s="30">
        <v>139</v>
      </c>
      <c r="G1265" s="30">
        <v>515</v>
      </c>
      <c r="H1265" s="30">
        <v>75</v>
      </c>
      <c r="I1265" s="30">
        <v>139</v>
      </c>
      <c r="J1265" s="30">
        <v>20</v>
      </c>
      <c r="K1265" s="30">
        <v>0</v>
      </c>
      <c r="L1265" s="30">
        <v>33</v>
      </c>
      <c r="M1265" s="30">
        <v>85</v>
      </c>
      <c r="N1265" s="30">
        <v>2</v>
      </c>
      <c r="O1265" s="30">
        <v>3</v>
      </c>
      <c r="P1265" s="30">
        <v>37</v>
      </c>
      <c r="Q1265" s="30">
        <v>169</v>
      </c>
    </row>
    <row r="1266" spans="2:17" x14ac:dyDescent="0.2">
      <c r="B1266" s="30" t="s">
        <v>11070</v>
      </c>
      <c r="C1266" s="30">
        <v>2012</v>
      </c>
      <c r="D1266" s="30" t="s">
        <v>7132</v>
      </c>
      <c r="E1266" s="30" t="s">
        <v>7113</v>
      </c>
      <c r="F1266" s="30">
        <v>135</v>
      </c>
      <c r="G1266" s="30">
        <v>515</v>
      </c>
      <c r="H1266" s="30">
        <v>46</v>
      </c>
      <c r="I1266" s="30">
        <v>134</v>
      </c>
      <c r="J1266" s="30">
        <v>20</v>
      </c>
      <c r="K1266" s="30">
        <v>0</v>
      </c>
      <c r="L1266" s="30">
        <v>15</v>
      </c>
      <c r="M1266" s="30">
        <v>62</v>
      </c>
      <c r="N1266" s="30">
        <v>0</v>
      </c>
      <c r="O1266" s="30">
        <v>2</v>
      </c>
      <c r="P1266" s="30">
        <v>29</v>
      </c>
      <c r="Q1266" s="30">
        <v>99</v>
      </c>
    </row>
    <row r="1267" spans="2:17" x14ac:dyDescent="0.2">
      <c r="B1267" s="30" t="s">
        <v>10552</v>
      </c>
      <c r="C1267" s="30">
        <v>2012</v>
      </c>
      <c r="D1267" s="30" t="s">
        <v>7125</v>
      </c>
      <c r="E1267" s="30" t="s">
        <v>7113</v>
      </c>
      <c r="F1267" s="30">
        <v>128</v>
      </c>
      <c r="G1267" s="30">
        <v>516</v>
      </c>
      <c r="H1267" s="30">
        <v>71</v>
      </c>
      <c r="I1267" s="30">
        <v>146</v>
      </c>
      <c r="J1267" s="30">
        <v>38</v>
      </c>
      <c r="K1267" s="30">
        <v>4</v>
      </c>
      <c r="L1267" s="30">
        <v>4</v>
      </c>
      <c r="M1267" s="30">
        <v>41</v>
      </c>
      <c r="N1267" s="30">
        <v>17</v>
      </c>
      <c r="O1267" s="30">
        <v>6</v>
      </c>
      <c r="P1267" s="30">
        <v>47</v>
      </c>
      <c r="Q1267" s="30">
        <v>62</v>
      </c>
    </row>
    <row r="1268" spans="2:17" x14ac:dyDescent="0.2">
      <c r="B1268" s="30" t="s">
        <v>10566</v>
      </c>
      <c r="C1268" s="30">
        <v>2012</v>
      </c>
      <c r="D1268" s="30" t="s">
        <v>7139</v>
      </c>
      <c r="E1268" s="30" t="s">
        <v>7113</v>
      </c>
      <c r="F1268" s="30">
        <v>141</v>
      </c>
      <c r="G1268" s="30">
        <v>517</v>
      </c>
      <c r="H1268" s="30">
        <v>67</v>
      </c>
      <c r="I1268" s="30">
        <v>150</v>
      </c>
      <c r="J1268" s="30">
        <v>31</v>
      </c>
      <c r="K1268" s="30">
        <v>5</v>
      </c>
      <c r="L1268" s="30">
        <v>8</v>
      </c>
      <c r="M1268" s="30">
        <v>45</v>
      </c>
      <c r="N1268" s="30">
        <v>20</v>
      </c>
      <c r="O1268" s="30">
        <v>4</v>
      </c>
      <c r="P1268" s="30">
        <v>22</v>
      </c>
      <c r="Q1268" s="30">
        <v>61</v>
      </c>
    </row>
    <row r="1269" spans="2:17" x14ac:dyDescent="0.2">
      <c r="B1269" s="30" t="s">
        <v>7041</v>
      </c>
      <c r="C1269" s="30">
        <v>2012</v>
      </c>
      <c r="D1269" s="30" t="s">
        <v>7094</v>
      </c>
      <c r="E1269" s="30" t="s">
        <v>7111</v>
      </c>
      <c r="F1269" s="30">
        <v>135</v>
      </c>
      <c r="G1269" s="30">
        <v>518</v>
      </c>
      <c r="H1269" s="30">
        <v>89</v>
      </c>
      <c r="I1269" s="30">
        <v>157</v>
      </c>
      <c r="J1269" s="30">
        <v>31</v>
      </c>
      <c r="K1269" s="30">
        <v>5</v>
      </c>
      <c r="L1269" s="30">
        <v>22</v>
      </c>
      <c r="M1269" s="30">
        <v>85</v>
      </c>
      <c r="N1269" s="30">
        <v>20</v>
      </c>
      <c r="O1269" s="30">
        <v>5</v>
      </c>
      <c r="P1269" s="30">
        <v>56</v>
      </c>
      <c r="Q1269" s="30">
        <v>115</v>
      </c>
    </row>
    <row r="1270" spans="2:17" x14ac:dyDescent="0.2">
      <c r="B1270" s="30" t="s">
        <v>10874</v>
      </c>
      <c r="C1270" s="30">
        <v>2012</v>
      </c>
      <c r="D1270" s="30" t="s">
        <v>7127</v>
      </c>
      <c r="E1270" s="30" t="s">
        <v>7111</v>
      </c>
      <c r="F1270" s="30">
        <v>156</v>
      </c>
      <c r="G1270" s="30">
        <v>519</v>
      </c>
      <c r="H1270" s="30">
        <v>66</v>
      </c>
      <c r="I1270" s="30">
        <v>118</v>
      </c>
      <c r="J1270" s="30">
        <v>26</v>
      </c>
      <c r="K1270" s="30">
        <v>0</v>
      </c>
      <c r="L1270" s="30">
        <v>32</v>
      </c>
      <c r="M1270" s="30">
        <v>90</v>
      </c>
      <c r="N1270" s="30">
        <v>0</v>
      </c>
      <c r="O1270" s="30">
        <v>2</v>
      </c>
      <c r="P1270" s="30">
        <v>61</v>
      </c>
      <c r="Q1270" s="30">
        <v>141</v>
      </c>
    </row>
    <row r="1271" spans="2:17" x14ac:dyDescent="0.2">
      <c r="B1271" s="30" t="s">
        <v>10810</v>
      </c>
      <c r="C1271" s="30">
        <v>2012</v>
      </c>
      <c r="D1271" s="30" t="s">
        <v>7125</v>
      </c>
      <c r="E1271" s="30" t="s">
        <v>7113</v>
      </c>
      <c r="F1271" s="30">
        <v>145</v>
      </c>
      <c r="G1271" s="30">
        <v>519</v>
      </c>
      <c r="H1271" s="30">
        <v>85</v>
      </c>
      <c r="I1271" s="30">
        <v>135</v>
      </c>
      <c r="J1271" s="30">
        <v>30</v>
      </c>
      <c r="K1271" s="30">
        <v>1</v>
      </c>
      <c r="L1271" s="30">
        <v>35</v>
      </c>
      <c r="M1271" s="30">
        <v>110</v>
      </c>
      <c r="N1271" s="30">
        <v>3</v>
      </c>
      <c r="O1271" s="30">
        <v>2</v>
      </c>
      <c r="P1271" s="30">
        <v>76</v>
      </c>
      <c r="Q1271" s="30">
        <v>141</v>
      </c>
    </row>
    <row r="1272" spans="2:17" x14ac:dyDescent="0.2">
      <c r="B1272" s="30" t="s">
        <v>11071</v>
      </c>
      <c r="C1272" s="30">
        <v>2012</v>
      </c>
      <c r="D1272" s="30" t="s">
        <v>7099</v>
      </c>
      <c r="E1272" s="30" t="s">
        <v>7111</v>
      </c>
      <c r="F1272" s="30">
        <v>151</v>
      </c>
      <c r="G1272" s="30">
        <v>520</v>
      </c>
      <c r="H1272" s="30">
        <v>81</v>
      </c>
      <c r="I1272" s="30">
        <v>150</v>
      </c>
      <c r="J1272" s="30">
        <v>37</v>
      </c>
      <c r="K1272" s="30">
        <v>4</v>
      </c>
      <c r="L1272" s="30">
        <v>10</v>
      </c>
      <c r="M1272" s="30">
        <v>50</v>
      </c>
      <c r="N1272" s="30">
        <v>30</v>
      </c>
      <c r="O1272" s="30">
        <v>8</v>
      </c>
      <c r="P1272" s="30">
        <v>43</v>
      </c>
      <c r="Q1272" s="30">
        <v>55</v>
      </c>
    </row>
    <row r="1273" spans="2:17" x14ac:dyDescent="0.2">
      <c r="B1273" s="30" t="s">
        <v>10897</v>
      </c>
      <c r="C1273" s="30">
        <v>2012</v>
      </c>
      <c r="D1273" s="30" t="s">
        <v>7112</v>
      </c>
      <c r="E1273" s="30" t="s">
        <v>7111</v>
      </c>
      <c r="F1273" s="30">
        <v>154</v>
      </c>
      <c r="G1273" s="30">
        <v>523</v>
      </c>
      <c r="H1273" s="30">
        <v>86</v>
      </c>
      <c r="I1273" s="30">
        <v>115</v>
      </c>
      <c r="J1273" s="30">
        <v>29</v>
      </c>
      <c r="K1273" s="30">
        <v>0</v>
      </c>
      <c r="L1273" s="30">
        <v>19</v>
      </c>
      <c r="M1273" s="30">
        <v>78</v>
      </c>
      <c r="N1273" s="30">
        <v>4</v>
      </c>
      <c r="O1273" s="30">
        <v>3</v>
      </c>
      <c r="P1273" s="30">
        <v>94</v>
      </c>
      <c r="Q1273" s="30">
        <v>168</v>
      </c>
    </row>
    <row r="1274" spans="2:17" x14ac:dyDescent="0.2">
      <c r="B1274" s="30" t="s">
        <v>10937</v>
      </c>
      <c r="C1274" s="30">
        <v>2012</v>
      </c>
      <c r="D1274" s="30" t="s">
        <v>7116</v>
      </c>
      <c r="E1274" s="30" t="s">
        <v>7113</v>
      </c>
      <c r="F1274" s="30">
        <v>131</v>
      </c>
      <c r="G1274" s="30">
        <v>524</v>
      </c>
      <c r="H1274" s="30">
        <v>81</v>
      </c>
      <c r="I1274" s="30">
        <v>147</v>
      </c>
      <c r="J1274" s="30">
        <v>29</v>
      </c>
      <c r="K1274" s="30">
        <v>6</v>
      </c>
      <c r="L1274" s="30">
        <v>9</v>
      </c>
      <c r="M1274" s="30">
        <v>50</v>
      </c>
      <c r="N1274" s="30">
        <v>26</v>
      </c>
      <c r="O1274" s="30">
        <v>12</v>
      </c>
      <c r="P1274" s="30">
        <v>47</v>
      </c>
      <c r="Q1274" s="30">
        <v>109</v>
      </c>
    </row>
    <row r="1275" spans="2:17" x14ac:dyDescent="0.2">
      <c r="B1275" s="30" t="s">
        <v>10799</v>
      </c>
      <c r="C1275" s="30">
        <v>2012</v>
      </c>
      <c r="D1275" s="30" t="s">
        <v>7130</v>
      </c>
      <c r="E1275" s="30" t="s">
        <v>7111</v>
      </c>
      <c r="F1275" s="30">
        <v>149</v>
      </c>
      <c r="G1275" s="30">
        <v>525</v>
      </c>
      <c r="H1275" s="30">
        <v>64</v>
      </c>
      <c r="I1275" s="30">
        <v>128</v>
      </c>
      <c r="J1275" s="30">
        <v>25</v>
      </c>
      <c r="K1275" s="30">
        <v>1</v>
      </c>
      <c r="L1275" s="30">
        <v>30</v>
      </c>
      <c r="M1275" s="30">
        <v>85</v>
      </c>
      <c r="N1275" s="30">
        <v>1</v>
      </c>
      <c r="O1275" s="30">
        <v>0</v>
      </c>
      <c r="P1275" s="30">
        <v>57</v>
      </c>
      <c r="Q1275" s="30">
        <v>180</v>
      </c>
    </row>
    <row r="1276" spans="2:17" x14ac:dyDescent="0.2">
      <c r="B1276" s="30" t="s">
        <v>10845</v>
      </c>
      <c r="C1276" s="30">
        <v>2012</v>
      </c>
      <c r="D1276" s="30" t="s">
        <v>7116</v>
      </c>
      <c r="E1276" s="30" t="s">
        <v>7113</v>
      </c>
      <c r="F1276" s="30">
        <v>151</v>
      </c>
      <c r="G1276" s="30">
        <v>525</v>
      </c>
      <c r="H1276" s="30">
        <v>62</v>
      </c>
      <c r="I1276" s="30">
        <v>123</v>
      </c>
      <c r="J1276" s="30">
        <v>24</v>
      </c>
      <c r="K1276" s="30">
        <v>0</v>
      </c>
      <c r="L1276" s="30">
        <v>16</v>
      </c>
      <c r="M1276" s="30">
        <v>60</v>
      </c>
      <c r="N1276" s="30">
        <v>5</v>
      </c>
      <c r="O1276" s="30">
        <v>4</v>
      </c>
      <c r="P1276" s="30">
        <v>40</v>
      </c>
      <c r="Q1276" s="30">
        <v>89</v>
      </c>
    </row>
    <row r="1277" spans="2:17" x14ac:dyDescent="0.2">
      <c r="B1277" s="30" t="s">
        <v>10846</v>
      </c>
      <c r="C1277" s="30">
        <v>2012</v>
      </c>
      <c r="D1277" s="30" t="s">
        <v>7114</v>
      </c>
      <c r="E1277" s="30" t="s">
        <v>7113</v>
      </c>
      <c r="F1277" s="30">
        <v>144</v>
      </c>
      <c r="G1277" s="30">
        <v>526</v>
      </c>
      <c r="H1277" s="30">
        <v>67</v>
      </c>
      <c r="I1277" s="30">
        <v>131</v>
      </c>
      <c r="J1277" s="30">
        <v>27</v>
      </c>
      <c r="K1277" s="30">
        <v>1</v>
      </c>
      <c r="L1277" s="30">
        <v>23</v>
      </c>
      <c r="M1277" s="30">
        <v>83</v>
      </c>
      <c r="N1277" s="30">
        <v>3</v>
      </c>
      <c r="O1277" s="30">
        <v>0</v>
      </c>
      <c r="P1277" s="30">
        <v>60</v>
      </c>
      <c r="Q1277" s="30">
        <v>112</v>
      </c>
    </row>
    <row r="1278" spans="2:17" x14ac:dyDescent="0.2">
      <c r="B1278" s="30" t="s">
        <v>10531</v>
      </c>
      <c r="C1278" s="30">
        <v>2012</v>
      </c>
      <c r="D1278" s="30" t="s">
        <v>7133</v>
      </c>
      <c r="E1278" s="30" t="s">
        <v>7111</v>
      </c>
      <c r="F1278" s="30">
        <v>148</v>
      </c>
      <c r="G1278" s="30">
        <v>530</v>
      </c>
      <c r="H1278" s="30">
        <v>78</v>
      </c>
      <c r="I1278" s="30">
        <v>178</v>
      </c>
      <c r="J1278" s="30">
        <v>39</v>
      </c>
      <c r="K1278" s="30">
        <v>1</v>
      </c>
      <c r="L1278" s="30">
        <v>24</v>
      </c>
      <c r="M1278" s="30">
        <v>103</v>
      </c>
      <c r="N1278" s="30">
        <v>1</v>
      </c>
      <c r="O1278" s="30">
        <v>1</v>
      </c>
      <c r="P1278" s="30">
        <v>69</v>
      </c>
      <c r="Q1278" s="30">
        <v>96</v>
      </c>
    </row>
    <row r="1279" spans="2:17" x14ac:dyDescent="0.2">
      <c r="B1279" s="30" t="s">
        <v>10602</v>
      </c>
      <c r="C1279" s="30">
        <v>2012</v>
      </c>
      <c r="D1279" s="30" t="s">
        <v>7120</v>
      </c>
      <c r="E1279" s="30" t="s">
        <v>7113</v>
      </c>
      <c r="F1279" s="30">
        <v>150</v>
      </c>
      <c r="G1279" s="30">
        <v>531</v>
      </c>
      <c r="H1279" s="30">
        <v>58</v>
      </c>
      <c r="I1279" s="30">
        <v>127</v>
      </c>
      <c r="J1279" s="30">
        <v>32</v>
      </c>
      <c r="K1279" s="30">
        <v>3</v>
      </c>
      <c r="L1279" s="30">
        <v>13</v>
      </c>
      <c r="M1279" s="30">
        <v>63</v>
      </c>
      <c r="N1279" s="30">
        <v>1</v>
      </c>
      <c r="O1279" s="30">
        <v>2</v>
      </c>
      <c r="P1279" s="30">
        <v>49</v>
      </c>
      <c r="Q1279" s="30">
        <v>105</v>
      </c>
    </row>
    <row r="1280" spans="2:17" x14ac:dyDescent="0.2">
      <c r="B1280" s="30" t="s">
        <v>11072</v>
      </c>
      <c r="C1280" s="30">
        <v>2012</v>
      </c>
      <c r="D1280" s="30" t="s">
        <v>7140</v>
      </c>
      <c r="E1280" s="30" t="s">
        <v>7111</v>
      </c>
      <c r="F1280" s="30">
        <v>139</v>
      </c>
      <c r="G1280" s="30">
        <v>533</v>
      </c>
      <c r="H1280" s="30">
        <v>98</v>
      </c>
      <c r="I1280" s="30">
        <v>144</v>
      </c>
      <c r="J1280" s="30">
        <v>26</v>
      </c>
      <c r="K1280" s="30">
        <v>9</v>
      </c>
      <c r="L1280" s="30">
        <v>22</v>
      </c>
      <c r="M1280" s="30">
        <v>59</v>
      </c>
      <c r="N1280" s="30">
        <v>18</v>
      </c>
      <c r="O1280" s="30">
        <v>6</v>
      </c>
      <c r="P1280" s="30">
        <v>56</v>
      </c>
      <c r="Q1280" s="30">
        <v>120</v>
      </c>
    </row>
    <row r="1281" spans="2:17" x14ac:dyDescent="0.2">
      <c r="B1281" s="30" t="s">
        <v>10879</v>
      </c>
      <c r="C1281" s="30">
        <v>2012</v>
      </c>
      <c r="D1281" s="30" t="s">
        <v>7116</v>
      </c>
      <c r="E1281" s="30" t="s">
        <v>7113</v>
      </c>
      <c r="F1281" s="30">
        <v>144</v>
      </c>
      <c r="G1281" s="30">
        <v>533</v>
      </c>
      <c r="H1281" s="30">
        <v>66</v>
      </c>
      <c r="I1281" s="30">
        <v>159</v>
      </c>
      <c r="J1281" s="30">
        <v>22</v>
      </c>
      <c r="K1281" s="30">
        <v>0</v>
      </c>
      <c r="L1281" s="30">
        <v>26</v>
      </c>
      <c r="M1281" s="30">
        <v>75</v>
      </c>
      <c r="N1281" s="30">
        <v>0</v>
      </c>
      <c r="O1281" s="30">
        <v>0</v>
      </c>
      <c r="P1281" s="30">
        <v>56</v>
      </c>
      <c r="Q1281" s="30">
        <v>83</v>
      </c>
    </row>
    <row r="1282" spans="2:17" x14ac:dyDescent="0.2">
      <c r="B1282" s="30" t="s">
        <v>10670</v>
      </c>
      <c r="C1282" s="30">
        <v>2012</v>
      </c>
      <c r="D1282" s="30" t="s">
        <v>7139</v>
      </c>
      <c r="E1282" s="30" t="s">
        <v>7113</v>
      </c>
      <c r="F1282" s="30">
        <v>140</v>
      </c>
      <c r="G1282" s="30">
        <v>534</v>
      </c>
      <c r="H1282" s="30">
        <v>81</v>
      </c>
      <c r="I1282" s="30">
        <v>167</v>
      </c>
      <c r="J1282" s="30">
        <v>24</v>
      </c>
      <c r="K1282" s="30">
        <v>1</v>
      </c>
      <c r="L1282" s="30">
        <v>16</v>
      </c>
      <c r="M1282" s="30">
        <v>92</v>
      </c>
      <c r="N1282" s="30">
        <v>9</v>
      </c>
      <c r="O1282" s="30">
        <v>1</v>
      </c>
      <c r="P1282" s="30">
        <v>38</v>
      </c>
      <c r="Q1282" s="30">
        <v>133</v>
      </c>
    </row>
    <row r="1283" spans="2:17" x14ac:dyDescent="0.2">
      <c r="B1283" s="30" t="s">
        <v>10564</v>
      </c>
      <c r="C1283" s="30">
        <v>2012</v>
      </c>
      <c r="D1283" s="30" t="s">
        <v>7123</v>
      </c>
      <c r="E1283" s="30" t="s">
        <v>7113</v>
      </c>
      <c r="F1283" s="30">
        <v>152</v>
      </c>
      <c r="G1283" s="30">
        <v>535</v>
      </c>
      <c r="H1283" s="30">
        <v>65</v>
      </c>
      <c r="I1283" s="30">
        <v>124</v>
      </c>
      <c r="J1283" s="30">
        <v>22</v>
      </c>
      <c r="K1283" s="30">
        <v>2</v>
      </c>
      <c r="L1283" s="30">
        <v>14</v>
      </c>
      <c r="M1283" s="30">
        <v>60</v>
      </c>
      <c r="N1283" s="30">
        <v>16</v>
      </c>
      <c r="O1283" s="30">
        <v>1</v>
      </c>
      <c r="P1283" s="30">
        <v>56</v>
      </c>
      <c r="Q1283" s="30">
        <v>95</v>
      </c>
    </row>
    <row r="1284" spans="2:17" x14ac:dyDescent="0.2">
      <c r="B1284" s="30" t="s">
        <v>10651</v>
      </c>
      <c r="C1284" s="30">
        <v>2012</v>
      </c>
      <c r="D1284" s="30" t="s">
        <v>7126</v>
      </c>
      <c r="E1284" s="30" t="s">
        <v>7113</v>
      </c>
      <c r="F1284" s="30">
        <v>148</v>
      </c>
      <c r="G1284" s="30">
        <v>537</v>
      </c>
      <c r="H1284" s="30">
        <v>75</v>
      </c>
      <c r="I1284" s="30">
        <v>146</v>
      </c>
      <c r="J1284" s="30">
        <v>36</v>
      </c>
      <c r="K1284" s="30">
        <v>0</v>
      </c>
      <c r="L1284" s="30">
        <v>24</v>
      </c>
      <c r="M1284" s="30">
        <v>93</v>
      </c>
      <c r="N1284" s="30">
        <v>2</v>
      </c>
      <c r="O1284" s="30">
        <v>3</v>
      </c>
      <c r="P1284" s="30">
        <v>77</v>
      </c>
      <c r="Q1284" s="30">
        <v>141</v>
      </c>
    </row>
    <row r="1285" spans="2:17" x14ac:dyDescent="0.2">
      <c r="B1285" s="30" t="s">
        <v>10884</v>
      </c>
      <c r="C1285" s="30">
        <v>2012</v>
      </c>
      <c r="D1285" s="30" t="s">
        <v>7116</v>
      </c>
      <c r="E1285" s="30" t="s">
        <v>7113</v>
      </c>
      <c r="F1285" s="30">
        <v>151</v>
      </c>
      <c r="G1285" s="30">
        <v>539</v>
      </c>
      <c r="H1285" s="30">
        <v>87</v>
      </c>
      <c r="I1285" s="30">
        <v>110</v>
      </c>
      <c r="J1285" s="30">
        <v>19</v>
      </c>
      <c r="K1285" s="30">
        <v>0</v>
      </c>
      <c r="L1285" s="30">
        <v>41</v>
      </c>
      <c r="M1285" s="30">
        <v>96</v>
      </c>
      <c r="N1285" s="30">
        <v>2</v>
      </c>
      <c r="O1285" s="30">
        <v>1</v>
      </c>
      <c r="P1285" s="30">
        <v>105</v>
      </c>
      <c r="Q1285" s="30">
        <v>222</v>
      </c>
    </row>
    <row r="1286" spans="2:17" x14ac:dyDescent="0.2">
      <c r="B1286" s="30" t="s">
        <v>10570</v>
      </c>
      <c r="C1286" s="30">
        <v>2012</v>
      </c>
      <c r="D1286" s="30" t="s">
        <v>7112</v>
      </c>
      <c r="E1286" s="30" t="s">
        <v>7111</v>
      </c>
      <c r="F1286" s="30">
        <v>147</v>
      </c>
      <c r="G1286" s="30">
        <v>540</v>
      </c>
      <c r="H1286" s="30">
        <v>91</v>
      </c>
      <c r="I1286" s="30">
        <v>140</v>
      </c>
      <c r="J1286" s="30">
        <v>33</v>
      </c>
      <c r="K1286" s="30">
        <v>2</v>
      </c>
      <c r="L1286" s="30">
        <v>23</v>
      </c>
      <c r="M1286" s="30">
        <v>94</v>
      </c>
      <c r="N1286" s="30">
        <v>2</v>
      </c>
      <c r="O1286" s="30">
        <v>0</v>
      </c>
      <c r="P1286" s="30">
        <v>64</v>
      </c>
      <c r="Q1286" s="30">
        <v>129</v>
      </c>
    </row>
    <row r="1287" spans="2:17" x14ac:dyDescent="0.2">
      <c r="B1287" s="30" t="s">
        <v>10560</v>
      </c>
      <c r="C1287" s="30">
        <v>2012</v>
      </c>
      <c r="D1287" s="30" t="s">
        <v>7136</v>
      </c>
      <c r="E1287" s="30" t="s">
        <v>7113</v>
      </c>
      <c r="F1287" s="30">
        <v>151</v>
      </c>
      <c r="G1287" s="30">
        <v>542</v>
      </c>
      <c r="H1287" s="30">
        <v>93</v>
      </c>
      <c r="I1287" s="30">
        <v>152</v>
      </c>
      <c r="J1287" s="30">
        <v>24</v>
      </c>
      <c r="K1287" s="30">
        <v>0</v>
      </c>
      <c r="L1287" s="30">
        <v>42</v>
      </c>
      <c r="M1287" s="30">
        <v>110</v>
      </c>
      <c r="N1287" s="30">
        <v>13</v>
      </c>
      <c r="O1287" s="30">
        <v>3</v>
      </c>
      <c r="P1287" s="30">
        <v>84</v>
      </c>
      <c r="Q1287" s="30">
        <v>94</v>
      </c>
    </row>
    <row r="1288" spans="2:17" x14ac:dyDescent="0.2">
      <c r="B1288" s="30" t="s">
        <v>10519</v>
      </c>
      <c r="C1288" s="30">
        <v>2012</v>
      </c>
      <c r="D1288" s="30" t="s">
        <v>7120</v>
      </c>
      <c r="E1288" s="30" t="s">
        <v>7113</v>
      </c>
      <c r="F1288" s="30">
        <v>137</v>
      </c>
      <c r="G1288" s="30">
        <v>543</v>
      </c>
      <c r="H1288" s="30">
        <v>103</v>
      </c>
      <c r="I1288" s="30">
        <v>163</v>
      </c>
      <c r="J1288" s="30">
        <v>29</v>
      </c>
      <c r="K1288" s="30">
        <v>10</v>
      </c>
      <c r="L1288" s="30">
        <v>16</v>
      </c>
      <c r="M1288" s="30">
        <v>66</v>
      </c>
      <c r="N1288" s="30">
        <v>12</v>
      </c>
      <c r="O1288" s="30">
        <v>9</v>
      </c>
      <c r="P1288" s="30">
        <v>67</v>
      </c>
      <c r="Q1288" s="30">
        <v>134</v>
      </c>
    </row>
    <row r="1289" spans="2:17" x14ac:dyDescent="0.2">
      <c r="B1289" s="30" t="s">
        <v>10621</v>
      </c>
      <c r="C1289" s="30">
        <v>2012</v>
      </c>
      <c r="D1289" s="30" t="s">
        <v>7139</v>
      </c>
      <c r="E1289" s="30" t="s">
        <v>7113</v>
      </c>
      <c r="F1289" s="30">
        <v>144</v>
      </c>
      <c r="G1289" s="30">
        <v>544</v>
      </c>
      <c r="H1289" s="30">
        <v>66</v>
      </c>
      <c r="I1289" s="30">
        <v>146</v>
      </c>
      <c r="J1289" s="30">
        <v>19</v>
      </c>
      <c r="K1289" s="30">
        <v>3</v>
      </c>
      <c r="L1289" s="30">
        <v>32</v>
      </c>
      <c r="M1289" s="30">
        <v>95</v>
      </c>
      <c r="N1289" s="30">
        <v>4</v>
      </c>
      <c r="O1289" s="30">
        <v>5</v>
      </c>
      <c r="P1289" s="30">
        <v>36</v>
      </c>
      <c r="Q1289" s="30">
        <v>153</v>
      </c>
    </row>
    <row r="1290" spans="2:17" x14ac:dyDescent="0.2">
      <c r="B1290" s="30" t="s">
        <v>10606</v>
      </c>
      <c r="C1290" s="30">
        <v>2012</v>
      </c>
      <c r="D1290" s="30" t="s">
        <v>7125</v>
      </c>
      <c r="E1290" s="30" t="s">
        <v>7113</v>
      </c>
      <c r="F1290" s="30">
        <v>147</v>
      </c>
      <c r="G1290" s="30">
        <v>545</v>
      </c>
      <c r="H1290" s="30">
        <v>81</v>
      </c>
      <c r="I1290" s="30">
        <v>174</v>
      </c>
      <c r="J1290" s="30">
        <v>31</v>
      </c>
      <c r="K1290" s="30">
        <v>4</v>
      </c>
      <c r="L1290" s="30">
        <v>10</v>
      </c>
      <c r="M1290" s="30">
        <v>85</v>
      </c>
      <c r="N1290" s="30">
        <v>8</v>
      </c>
      <c r="O1290" s="30">
        <v>4</v>
      </c>
      <c r="P1290" s="30">
        <v>90</v>
      </c>
      <c r="Q1290" s="30">
        <v>88</v>
      </c>
    </row>
    <row r="1291" spans="2:17" x14ac:dyDescent="0.2">
      <c r="B1291" s="30" t="s">
        <v>10533</v>
      </c>
      <c r="C1291" s="30">
        <v>2012</v>
      </c>
      <c r="D1291" s="30" t="s">
        <v>7134</v>
      </c>
      <c r="E1291" s="30" t="s">
        <v>7111</v>
      </c>
      <c r="F1291" s="30">
        <v>151</v>
      </c>
      <c r="G1291" s="30">
        <v>547</v>
      </c>
      <c r="H1291" s="30">
        <v>83</v>
      </c>
      <c r="I1291" s="30">
        <v>147</v>
      </c>
      <c r="J1291" s="30">
        <v>26</v>
      </c>
      <c r="K1291" s="30">
        <v>1</v>
      </c>
      <c r="L1291" s="30">
        <v>32</v>
      </c>
      <c r="M1291" s="30">
        <v>97</v>
      </c>
      <c r="N1291" s="30">
        <v>13</v>
      </c>
      <c r="O1291" s="30">
        <v>6</v>
      </c>
      <c r="P1291" s="30">
        <v>65</v>
      </c>
      <c r="Q1291" s="30">
        <v>124</v>
      </c>
    </row>
    <row r="1292" spans="2:17" x14ac:dyDescent="0.2">
      <c r="B1292" s="30" t="s">
        <v>10994</v>
      </c>
      <c r="C1292" s="30">
        <v>2012</v>
      </c>
      <c r="D1292" s="30" t="s">
        <v>7117</v>
      </c>
      <c r="E1292" s="30" t="s">
        <v>7111</v>
      </c>
      <c r="F1292" s="30">
        <v>156</v>
      </c>
      <c r="G1292" s="30">
        <v>548</v>
      </c>
      <c r="H1292" s="30">
        <v>73</v>
      </c>
      <c r="I1292" s="30">
        <v>139</v>
      </c>
      <c r="J1292" s="30">
        <v>26</v>
      </c>
      <c r="K1292" s="30">
        <v>4</v>
      </c>
      <c r="L1292" s="30">
        <v>7</v>
      </c>
      <c r="M1292" s="30">
        <v>44</v>
      </c>
      <c r="N1292" s="30">
        <v>6</v>
      </c>
      <c r="O1292" s="30">
        <v>1</v>
      </c>
      <c r="P1292" s="30">
        <v>33</v>
      </c>
      <c r="Q1292" s="30">
        <v>58</v>
      </c>
    </row>
    <row r="1293" spans="2:17" x14ac:dyDescent="0.2">
      <c r="B1293" s="30" t="s">
        <v>11073</v>
      </c>
      <c r="C1293" s="30">
        <v>2012</v>
      </c>
      <c r="D1293" s="30" t="s">
        <v>7131</v>
      </c>
      <c r="E1293" s="30" t="s">
        <v>7111</v>
      </c>
      <c r="F1293" s="30">
        <v>155</v>
      </c>
      <c r="G1293" s="30">
        <v>549</v>
      </c>
      <c r="H1293" s="30">
        <v>47</v>
      </c>
      <c r="I1293" s="30">
        <v>150</v>
      </c>
      <c r="J1293" s="30">
        <v>39</v>
      </c>
      <c r="K1293" s="30">
        <v>0</v>
      </c>
      <c r="L1293" s="30">
        <v>9</v>
      </c>
      <c r="M1293" s="30">
        <v>62</v>
      </c>
      <c r="N1293" s="30">
        <v>3</v>
      </c>
      <c r="O1293" s="30">
        <v>0</v>
      </c>
      <c r="P1293" s="30">
        <v>62</v>
      </c>
      <c r="Q1293" s="30">
        <v>101</v>
      </c>
    </row>
    <row r="1294" spans="2:17" x14ac:dyDescent="0.2">
      <c r="B1294" s="30" t="s">
        <v>10580</v>
      </c>
      <c r="C1294" s="30">
        <v>2012</v>
      </c>
      <c r="D1294" s="30" t="s">
        <v>7139</v>
      </c>
      <c r="E1294" s="30" t="s">
        <v>7113</v>
      </c>
      <c r="F1294" s="30">
        <v>147</v>
      </c>
      <c r="G1294" s="30">
        <v>550</v>
      </c>
      <c r="H1294" s="30">
        <v>57</v>
      </c>
      <c r="I1294" s="30">
        <v>158</v>
      </c>
      <c r="J1294" s="30">
        <v>32</v>
      </c>
      <c r="K1294" s="30">
        <v>3</v>
      </c>
      <c r="L1294" s="30">
        <v>8</v>
      </c>
      <c r="M1294" s="30">
        <v>67</v>
      </c>
      <c r="N1294" s="30">
        <v>14</v>
      </c>
      <c r="O1294" s="30">
        <v>6</v>
      </c>
      <c r="P1294" s="30">
        <v>29</v>
      </c>
      <c r="Q1294" s="30">
        <v>115</v>
      </c>
    </row>
    <row r="1295" spans="2:17" x14ac:dyDescent="0.2">
      <c r="B1295" s="30" t="s">
        <v>10637</v>
      </c>
      <c r="C1295" s="30">
        <v>2012</v>
      </c>
      <c r="D1295" s="30" t="s">
        <v>7119</v>
      </c>
      <c r="E1295" s="30" t="s">
        <v>7113</v>
      </c>
      <c r="F1295" s="30">
        <v>149</v>
      </c>
      <c r="G1295" s="30">
        <v>552</v>
      </c>
      <c r="H1295" s="30">
        <v>63</v>
      </c>
      <c r="I1295" s="30">
        <v>159</v>
      </c>
      <c r="J1295" s="30">
        <v>37</v>
      </c>
      <c r="K1295" s="30">
        <v>4</v>
      </c>
      <c r="L1295" s="30">
        <v>6</v>
      </c>
      <c r="M1295" s="30">
        <v>60</v>
      </c>
      <c r="N1295" s="30">
        <v>12</v>
      </c>
      <c r="O1295" s="30">
        <v>9</v>
      </c>
      <c r="P1295" s="30">
        <v>53</v>
      </c>
      <c r="Q1295" s="30">
        <v>56</v>
      </c>
    </row>
    <row r="1296" spans="2:17" x14ac:dyDescent="0.2">
      <c r="B1296" s="30" t="s">
        <v>10615</v>
      </c>
      <c r="C1296" s="30">
        <v>2012</v>
      </c>
      <c r="D1296" s="30" t="s">
        <v>7137</v>
      </c>
      <c r="E1296" s="30" t="s">
        <v>7111</v>
      </c>
      <c r="F1296" s="30">
        <v>150</v>
      </c>
      <c r="G1296" s="30">
        <v>554</v>
      </c>
      <c r="H1296" s="30">
        <v>107</v>
      </c>
      <c r="I1296" s="30">
        <v>155</v>
      </c>
      <c r="J1296" s="30">
        <v>24</v>
      </c>
      <c r="K1296" s="30">
        <v>4</v>
      </c>
      <c r="L1296" s="30">
        <v>17</v>
      </c>
      <c r="M1296" s="30">
        <v>67</v>
      </c>
      <c r="N1296" s="30">
        <v>18</v>
      </c>
      <c r="O1296" s="30">
        <v>8</v>
      </c>
      <c r="P1296" s="30">
        <v>63</v>
      </c>
      <c r="Q1296" s="30">
        <v>121</v>
      </c>
    </row>
    <row r="1297" spans="2:17" x14ac:dyDescent="0.2">
      <c r="B1297" s="30" t="s">
        <v>10517</v>
      </c>
      <c r="C1297" s="30">
        <v>2012</v>
      </c>
      <c r="D1297" s="30" t="s">
        <v>7119</v>
      </c>
      <c r="E1297" s="30" t="s">
        <v>7113</v>
      </c>
      <c r="F1297" s="30">
        <v>143</v>
      </c>
      <c r="G1297" s="30">
        <v>555</v>
      </c>
      <c r="H1297" s="30">
        <v>70</v>
      </c>
      <c r="I1297" s="30">
        <v>150</v>
      </c>
      <c r="J1297" s="30">
        <v>35</v>
      </c>
      <c r="K1297" s="30">
        <v>1</v>
      </c>
      <c r="L1297" s="30">
        <v>16</v>
      </c>
      <c r="M1297" s="30">
        <v>68</v>
      </c>
      <c r="N1297" s="30">
        <v>9</v>
      </c>
      <c r="O1297" s="30">
        <v>4</v>
      </c>
      <c r="P1297" s="30">
        <v>52</v>
      </c>
      <c r="Q1297" s="30">
        <v>99</v>
      </c>
    </row>
    <row r="1298" spans="2:17" x14ac:dyDescent="0.2">
      <c r="B1298" s="30" t="s">
        <v>10509</v>
      </c>
      <c r="C1298" s="30">
        <v>2012</v>
      </c>
      <c r="D1298" s="30" t="s">
        <v>7124</v>
      </c>
      <c r="E1298" s="30" t="s">
        <v>7111</v>
      </c>
      <c r="F1298" s="30">
        <v>149</v>
      </c>
      <c r="G1298" s="30">
        <v>556</v>
      </c>
      <c r="H1298" s="30">
        <v>79</v>
      </c>
      <c r="I1298" s="30">
        <v>158</v>
      </c>
      <c r="J1298" s="30">
        <v>36</v>
      </c>
      <c r="K1298" s="30">
        <v>1</v>
      </c>
      <c r="L1298" s="30">
        <v>20</v>
      </c>
      <c r="M1298" s="30">
        <v>89</v>
      </c>
      <c r="N1298" s="30">
        <v>2</v>
      </c>
      <c r="O1298" s="30">
        <v>2</v>
      </c>
      <c r="P1298" s="30">
        <v>50</v>
      </c>
      <c r="Q1298" s="30">
        <v>124</v>
      </c>
    </row>
    <row r="1299" spans="2:17" x14ac:dyDescent="0.2">
      <c r="B1299" s="30" t="s">
        <v>10676</v>
      </c>
      <c r="C1299" s="30">
        <v>2012</v>
      </c>
      <c r="D1299" s="30" t="s">
        <v>7136</v>
      </c>
      <c r="E1299" s="30" t="s">
        <v>7113</v>
      </c>
      <c r="F1299" s="30">
        <v>145</v>
      </c>
      <c r="G1299" s="30">
        <v>558</v>
      </c>
      <c r="H1299" s="30">
        <v>58</v>
      </c>
      <c r="I1299" s="30">
        <v>141</v>
      </c>
      <c r="J1299" s="30">
        <v>22</v>
      </c>
      <c r="K1299" s="30">
        <v>1</v>
      </c>
      <c r="L1299" s="30">
        <v>9</v>
      </c>
      <c r="M1299" s="30">
        <v>51</v>
      </c>
      <c r="N1299" s="30">
        <v>5</v>
      </c>
      <c r="O1299" s="30">
        <v>1</v>
      </c>
      <c r="P1299" s="30">
        <v>35</v>
      </c>
      <c r="Q1299" s="30">
        <v>70</v>
      </c>
    </row>
    <row r="1300" spans="2:17" x14ac:dyDescent="0.2">
      <c r="B1300" s="30" t="s">
        <v>10922</v>
      </c>
      <c r="C1300" s="30">
        <v>2012</v>
      </c>
      <c r="D1300" s="30" t="s">
        <v>7139</v>
      </c>
      <c r="E1300" s="30" t="s">
        <v>7113</v>
      </c>
      <c r="F1300" s="30">
        <v>139</v>
      </c>
      <c r="G1300" s="30">
        <v>559</v>
      </c>
      <c r="H1300" s="30">
        <v>129</v>
      </c>
      <c r="I1300" s="30">
        <v>182</v>
      </c>
      <c r="J1300" s="30">
        <v>27</v>
      </c>
      <c r="K1300" s="30">
        <v>8</v>
      </c>
      <c r="L1300" s="30">
        <v>30</v>
      </c>
      <c r="M1300" s="30">
        <v>83</v>
      </c>
      <c r="N1300" s="30">
        <v>49</v>
      </c>
      <c r="O1300" s="30">
        <v>5</v>
      </c>
      <c r="P1300" s="30">
        <v>67</v>
      </c>
      <c r="Q1300" s="30">
        <v>139</v>
      </c>
    </row>
    <row r="1301" spans="2:17" x14ac:dyDescent="0.2">
      <c r="B1301" s="30" t="s">
        <v>10598</v>
      </c>
      <c r="C1301" s="30">
        <v>2012</v>
      </c>
      <c r="D1301" s="30" t="s">
        <v>7118</v>
      </c>
      <c r="E1301" s="30" t="s">
        <v>7111</v>
      </c>
      <c r="F1301" s="30">
        <v>155</v>
      </c>
      <c r="G1301" s="30">
        <v>560</v>
      </c>
      <c r="H1301" s="30">
        <v>89</v>
      </c>
      <c r="I1301" s="30">
        <v>141</v>
      </c>
      <c r="J1301" s="30">
        <v>35</v>
      </c>
      <c r="K1301" s="30">
        <v>5</v>
      </c>
      <c r="L1301" s="30">
        <v>34</v>
      </c>
      <c r="M1301" s="30">
        <v>99</v>
      </c>
      <c r="N1301" s="30">
        <v>9</v>
      </c>
      <c r="O1301" s="30">
        <v>3</v>
      </c>
      <c r="P1301" s="30">
        <v>62</v>
      </c>
      <c r="Q1301" s="30">
        <v>155</v>
      </c>
    </row>
    <row r="1302" spans="2:17" x14ac:dyDescent="0.2">
      <c r="B1302" s="30" t="s">
        <v>10521</v>
      </c>
      <c r="C1302" s="30">
        <v>2012</v>
      </c>
      <c r="D1302" s="30" t="s">
        <v>7138</v>
      </c>
      <c r="E1302" s="30" t="s">
        <v>7113</v>
      </c>
      <c r="F1302" s="30">
        <v>157</v>
      </c>
      <c r="G1302" s="30">
        <v>560</v>
      </c>
      <c r="H1302" s="30">
        <v>88</v>
      </c>
      <c r="I1302" s="30">
        <v>151</v>
      </c>
      <c r="J1302" s="30">
        <v>39</v>
      </c>
      <c r="K1302" s="30">
        <v>7</v>
      </c>
      <c r="L1302" s="30">
        <v>20</v>
      </c>
      <c r="M1302" s="30">
        <v>74</v>
      </c>
      <c r="N1302" s="30">
        <v>14</v>
      </c>
      <c r="O1302" s="30">
        <v>9</v>
      </c>
      <c r="P1302" s="30">
        <v>97</v>
      </c>
      <c r="Q1302" s="30">
        <v>103</v>
      </c>
    </row>
    <row r="1303" spans="2:17" x14ac:dyDescent="0.2">
      <c r="B1303" s="30" t="s">
        <v>11074</v>
      </c>
      <c r="C1303" s="30">
        <v>2012</v>
      </c>
      <c r="D1303" s="30" t="s">
        <v>7118</v>
      </c>
      <c r="E1303" s="30" t="s">
        <v>7111</v>
      </c>
      <c r="F1303" s="30">
        <v>138</v>
      </c>
      <c r="G1303" s="30">
        <v>561</v>
      </c>
      <c r="H1303" s="30">
        <v>72</v>
      </c>
      <c r="I1303" s="30">
        <v>138</v>
      </c>
      <c r="J1303" s="30">
        <v>33</v>
      </c>
      <c r="K1303" s="30">
        <v>4</v>
      </c>
      <c r="L1303" s="30">
        <v>15</v>
      </c>
      <c r="M1303" s="30">
        <v>35</v>
      </c>
      <c r="N1303" s="30">
        <v>4</v>
      </c>
      <c r="O1303" s="30">
        <v>0</v>
      </c>
      <c r="P1303" s="30">
        <v>31</v>
      </c>
      <c r="Q1303" s="30">
        <v>113</v>
      </c>
    </row>
    <row r="1304" spans="2:17" x14ac:dyDescent="0.2">
      <c r="B1304" s="30" t="s">
        <v>10826</v>
      </c>
      <c r="C1304" s="30">
        <v>2012</v>
      </c>
      <c r="D1304" s="30" t="s">
        <v>7123</v>
      </c>
      <c r="E1304" s="30" t="s">
        <v>7113</v>
      </c>
      <c r="F1304" s="30">
        <v>148</v>
      </c>
      <c r="G1304" s="30">
        <v>561</v>
      </c>
      <c r="H1304" s="30">
        <v>58</v>
      </c>
      <c r="I1304" s="30">
        <v>132</v>
      </c>
      <c r="J1304" s="30">
        <v>26</v>
      </c>
      <c r="K1304" s="30">
        <v>3</v>
      </c>
      <c r="L1304" s="30">
        <v>16</v>
      </c>
      <c r="M1304" s="30">
        <v>49</v>
      </c>
      <c r="N1304" s="30">
        <v>4</v>
      </c>
      <c r="O1304" s="30">
        <v>7</v>
      </c>
      <c r="P1304" s="30">
        <v>34</v>
      </c>
      <c r="Q1304" s="30">
        <v>119</v>
      </c>
    </row>
    <row r="1305" spans="2:17" x14ac:dyDescent="0.2">
      <c r="B1305" s="30" t="s">
        <v>10863</v>
      </c>
      <c r="C1305" s="30">
        <v>2012</v>
      </c>
      <c r="D1305" s="30" t="s">
        <v>7117</v>
      </c>
      <c r="E1305" s="30" t="s">
        <v>7111</v>
      </c>
      <c r="F1305" s="30">
        <v>151</v>
      </c>
      <c r="G1305" s="30">
        <v>561</v>
      </c>
      <c r="H1305" s="30">
        <v>68</v>
      </c>
      <c r="I1305" s="30">
        <v>147</v>
      </c>
      <c r="J1305" s="30">
        <v>33</v>
      </c>
      <c r="K1305" s="30">
        <v>2</v>
      </c>
      <c r="L1305" s="30">
        <v>32</v>
      </c>
      <c r="M1305" s="30">
        <v>108</v>
      </c>
      <c r="N1305" s="30">
        <v>6</v>
      </c>
      <c r="O1305" s="30">
        <v>2</v>
      </c>
      <c r="P1305" s="30">
        <v>44</v>
      </c>
      <c r="Q1305" s="30">
        <v>153</v>
      </c>
    </row>
    <row r="1306" spans="2:17" x14ac:dyDescent="0.2">
      <c r="B1306" s="30" t="s">
        <v>10613</v>
      </c>
      <c r="C1306" s="30">
        <v>2012</v>
      </c>
      <c r="D1306" s="30" t="s">
        <v>7135</v>
      </c>
      <c r="E1306" s="30" t="s">
        <v>7113</v>
      </c>
      <c r="F1306" s="30">
        <v>148</v>
      </c>
      <c r="G1306" s="30">
        <v>562</v>
      </c>
      <c r="H1306" s="30">
        <v>103</v>
      </c>
      <c r="I1306" s="30">
        <v>160</v>
      </c>
      <c r="J1306" s="30">
        <v>31</v>
      </c>
      <c r="K1306" s="30">
        <v>2</v>
      </c>
      <c r="L1306" s="30">
        <v>43</v>
      </c>
      <c r="M1306" s="30">
        <v>128</v>
      </c>
      <c r="N1306" s="30">
        <v>7</v>
      </c>
      <c r="O1306" s="30">
        <v>4</v>
      </c>
      <c r="P1306" s="30">
        <v>60</v>
      </c>
      <c r="Q1306" s="30">
        <v>162</v>
      </c>
    </row>
    <row r="1307" spans="2:17" x14ac:dyDescent="0.2">
      <c r="B1307" s="30" t="s">
        <v>10885</v>
      </c>
      <c r="C1307" s="30">
        <v>2012</v>
      </c>
      <c r="D1307" s="30" t="s">
        <v>7099</v>
      </c>
      <c r="E1307" s="30" t="s">
        <v>7111</v>
      </c>
      <c r="F1307" s="30">
        <v>149</v>
      </c>
      <c r="G1307" s="30">
        <v>562</v>
      </c>
      <c r="H1307" s="30">
        <v>91</v>
      </c>
      <c r="I1307" s="30">
        <v>152</v>
      </c>
      <c r="J1307" s="30">
        <v>35</v>
      </c>
      <c r="K1307" s="30">
        <v>4</v>
      </c>
      <c r="L1307" s="30">
        <v>30</v>
      </c>
      <c r="M1307" s="30">
        <v>83</v>
      </c>
      <c r="N1307" s="30">
        <v>5</v>
      </c>
      <c r="O1307" s="30">
        <v>0</v>
      </c>
      <c r="P1307" s="30">
        <v>44</v>
      </c>
      <c r="Q1307" s="30">
        <v>151</v>
      </c>
    </row>
    <row r="1308" spans="2:17" x14ac:dyDescent="0.2">
      <c r="B1308" s="30" t="s">
        <v>10983</v>
      </c>
      <c r="C1308" s="30">
        <v>2012</v>
      </c>
      <c r="D1308" s="30" t="s">
        <v>7123</v>
      </c>
      <c r="E1308" s="30" t="s">
        <v>7113</v>
      </c>
      <c r="F1308" s="30">
        <v>149</v>
      </c>
      <c r="G1308" s="30">
        <v>563</v>
      </c>
      <c r="H1308" s="30">
        <v>69</v>
      </c>
      <c r="I1308" s="30">
        <v>136</v>
      </c>
      <c r="J1308" s="30">
        <v>34</v>
      </c>
      <c r="K1308" s="30">
        <v>1</v>
      </c>
      <c r="L1308" s="30">
        <v>20</v>
      </c>
      <c r="M1308" s="30">
        <v>73</v>
      </c>
      <c r="N1308" s="30">
        <v>5</v>
      </c>
      <c r="O1308" s="30">
        <v>2</v>
      </c>
      <c r="P1308" s="30">
        <v>39</v>
      </c>
      <c r="Q1308" s="30">
        <v>124</v>
      </c>
    </row>
    <row r="1309" spans="2:17" x14ac:dyDescent="0.2">
      <c r="B1309" s="30" t="s">
        <v>10558</v>
      </c>
      <c r="C1309" s="30">
        <v>2012</v>
      </c>
      <c r="D1309" s="30" t="s">
        <v>7115</v>
      </c>
      <c r="E1309" s="30" t="s">
        <v>7113</v>
      </c>
      <c r="F1309" s="30">
        <v>141</v>
      </c>
      <c r="G1309" s="30">
        <v>563</v>
      </c>
      <c r="H1309" s="30">
        <v>81</v>
      </c>
      <c r="I1309" s="30">
        <v>163</v>
      </c>
      <c r="J1309" s="30">
        <v>39</v>
      </c>
      <c r="K1309" s="30">
        <v>3</v>
      </c>
      <c r="L1309" s="30">
        <v>15</v>
      </c>
      <c r="M1309" s="30">
        <v>65</v>
      </c>
      <c r="N1309" s="30">
        <v>20</v>
      </c>
      <c r="O1309" s="30">
        <v>6</v>
      </c>
      <c r="P1309" s="30">
        <v>48</v>
      </c>
      <c r="Q1309" s="30">
        <v>60</v>
      </c>
    </row>
    <row r="1310" spans="2:17" x14ac:dyDescent="0.2">
      <c r="B1310" s="30" t="s">
        <v>10542</v>
      </c>
      <c r="C1310" s="30">
        <v>2012</v>
      </c>
      <c r="D1310" s="30" t="s">
        <v>7136</v>
      </c>
      <c r="E1310" s="30" t="s">
        <v>7113</v>
      </c>
      <c r="F1310" s="30">
        <v>151</v>
      </c>
      <c r="G1310" s="30">
        <v>565</v>
      </c>
      <c r="H1310" s="30">
        <v>75</v>
      </c>
      <c r="I1310" s="30">
        <v>126</v>
      </c>
      <c r="J1310" s="30">
        <v>21</v>
      </c>
      <c r="K1310" s="30">
        <v>5</v>
      </c>
      <c r="L1310" s="30">
        <v>23</v>
      </c>
      <c r="M1310" s="30">
        <v>75</v>
      </c>
      <c r="N1310" s="30">
        <v>4</v>
      </c>
      <c r="O1310" s="30">
        <v>3</v>
      </c>
      <c r="P1310" s="30">
        <v>47</v>
      </c>
      <c r="Q1310" s="30">
        <v>149</v>
      </c>
    </row>
    <row r="1311" spans="2:17" x14ac:dyDescent="0.2">
      <c r="B1311" s="30" t="s">
        <v>10515</v>
      </c>
      <c r="C1311" s="30">
        <v>2012</v>
      </c>
      <c r="D1311" s="30" t="s">
        <v>7099</v>
      </c>
      <c r="E1311" s="30" t="s">
        <v>7111</v>
      </c>
      <c r="F1311" s="30">
        <v>149</v>
      </c>
      <c r="G1311" s="30">
        <v>570</v>
      </c>
      <c r="H1311" s="30">
        <v>92</v>
      </c>
      <c r="I1311" s="30">
        <v>171</v>
      </c>
      <c r="J1311" s="30">
        <v>50</v>
      </c>
      <c r="K1311" s="30">
        <v>3</v>
      </c>
      <c r="L1311" s="30">
        <v>27</v>
      </c>
      <c r="M1311" s="30">
        <v>105</v>
      </c>
      <c r="N1311" s="30">
        <v>9</v>
      </c>
      <c r="O1311" s="30">
        <v>2</v>
      </c>
      <c r="P1311" s="30">
        <v>44</v>
      </c>
      <c r="Q1311" s="30">
        <v>82</v>
      </c>
    </row>
    <row r="1312" spans="2:17" x14ac:dyDescent="0.2">
      <c r="B1312" s="30" t="s">
        <v>10489</v>
      </c>
      <c r="C1312" s="30">
        <v>2012</v>
      </c>
      <c r="D1312" s="30" t="s">
        <v>7140</v>
      </c>
      <c r="E1312" s="30" t="s">
        <v>7111</v>
      </c>
      <c r="F1312" s="30">
        <v>154</v>
      </c>
      <c r="G1312" s="30">
        <v>571</v>
      </c>
      <c r="H1312" s="30">
        <v>76</v>
      </c>
      <c r="I1312" s="30">
        <v>155</v>
      </c>
      <c r="J1312" s="30">
        <v>35</v>
      </c>
      <c r="K1312" s="30">
        <v>1</v>
      </c>
      <c r="L1312" s="30">
        <v>33</v>
      </c>
      <c r="M1312" s="30">
        <v>100</v>
      </c>
      <c r="N1312" s="30">
        <v>1</v>
      </c>
      <c r="O1312" s="30">
        <v>1</v>
      </c>
      <c r="P1312" s="30">
        <v>67</v>
      </c>
      <c r="Q1312" s="30">
        <v>138</v>
      </c>
    </row>
    <row r="1313" spans="2:17" x14ac:dyDescent="0.2">
      <c r="B1313" s="30" t="s">
        <v>10546</v>
      </c>
      <c r="C1313" s="30">
        <v>2012</v>
      </c>
      <c r="D1313" s="30" t="s">
        <v>7127</v>
      </c>
      <c r="E1313" s="30" t="s">
        <v>7111</v>
      </c>
      <c r="F1313" s="30">
        <v>156</v>
      </c>
      <c r="G1313" s="30">
        <v>571</v>
      </c>
      <c r="H1313" s="30">
        <v>62</v>
      </c>
      <c r="I1313" s="30">
        <v>166</v>
      </c>
      <c r="J1313" s="30">
        <v>40</v>
      </c>
      <c r="K1313" s="30">
        <v>3</v>
      </c>
      <c r="L1313" s="30">
        <v>6</v>
      </c>
      <c r="M1313" s="30">
        <v>65</v>
      </c>
      <c r="N1313" s="30">
        <v>10</v>
      </c>
      <c r="O1313" s="30">
        <v>2</v>
      </c>
      <c r="P1313" s="30">
        <v>36</v>
      </c>
      <c r="Q1313" s="30">
        <v>82</v>
      </c>
    </row>
    <row r="1314" spans="2:17" x14ac:dyDescent="0.2">
      <c r="B1314" s="30" t="s">
        <v>10633</v>
      </c>
      <c r="C1314" s="30">
        <v>2012</v>
      </c>
      <c r="D1314" s="30" t="s">
        <v>7138</v>
      </c>
      <c r="E1314" s="30" t="s">
        <v>7113</v>
      </c>
      <c r="F1314" s="30">
        <v>146</v>
      </c>
      <c r="G1314" s="30">
        <v>573</v>
      </c>
      <c r="H1314" s="30">
        <v>79</v>
      </c>
      <c r="I1314" s="30">
        <v>141</v>
      </c>
      <c r="J1314" s="30">
        <v>29</v>
      </c>
      <c r="K1314" s="30">
        <v>3</v>
      </c>
      <c r="L1314" s="30">
        <v>28</v>
      </c>
      <c r="M1314" s="30">
        <v>78</v>
      </c>
      <c r="N1314" s="30">
        <v>31</v>
      </c>
      <c r="O1314" s="30">
        <v>6</v>
      </c>
      <c r="P1314" s="30">
        <v>45</v>
      </c>
      <c r="Q1314" s="30">
        <v>169</v>
      </c>
    </row>
    <row r="1315" spans="2:17" x14ac:dyDescent="0.2">
      <c r="B1315" s="30" t="s">
        <v>10890</v>
      </c>
      <c r="C1315" s="30">
        <v>2012</v>
      </c>
      <c r="D1315" s="30" t="s">
        <v>7120</v>
      </c>
      <c r="E1315" s="30" t="s">
        <v>7113</v>
      </c>
      <c r="F1315" s="30">
        <v>151</v>
      </c>
      <c r="G1315" s="30">
        <v>574</v>
      </c>
      <c r="H1315" s="30">
        <v>54</v>
      </c>
      <c r="I1315" s="30">
        <v>153</v>
      </c>
      <c r="J1315" s="30">
        <v>27</v>
      </c>
      <c r="K1315" s="30">
        <v>1</v>
      </c>
      <c r="L1315" s="30">
        <v>18</v>
      </c>
      <c r="M1315" s="30">
        <v>74</v>
      </c>
      <c r="N1315" s="30">
        <v>0</v>
      </c>
      <c r="O1315" s="30">
        <v>2</v>
      </c>
      <c r="P1315" s="30">
        <v>20</v>
      </c>
      <c r="Q1315" s="30">
        <v>112</v>
      </c>
    </row>
    <row r="1316" spans="2:17" x14ac:dyDescent="0.2">
      <c r="B1316" s="30" t="s">
        <v>10609</v>
      </c>
      <c r="C1316" s="30">
        <v>2012</v>
      </c>
      <c r="D1316" s="30" t="s">
        <v>7122</v>
      </c>
      <c r="E1316" s="30" t="s">
        <v>7111</v>
      </c>
      <c r="F1316" s="30">
        <v>147</v>
      </c>
      <c r="G1316" s="30">
        <v>576</v>
      </c>
      <c r="H1316" s="30">
        <v>80</v>
      </c>
      <c r="I1316" s="30">
        <v>167</v>
      </c>
      <c r="J1316" s="30">
        <v>34</v>
      </c>
      <c r="K1316" s="30">
        <v>4</v>
      </c>
      <c r="L1316" s="30">
        <v>7</v>
      </c>
      <c r="M1316" s="30">
        <v>37</v>
      </c>
      <c r="N1316" s="30">
        <v>33</v>
      </c>
      <c r="O1316" s="30">
        <v>11</v>
      </c>
      <c r="P1316" s="30">
        <v>40</v>
      </c>
      <c r="Q1316" s="30">
        <v>74</v>
      </c>
    </row>
    <row r="1317" spans="2:17" x14ac:dyDescent="0.2">
      <c r="B1317" s="30" t="s">
        <v>10664</v>
      </c>
      <c r="C1317" s="30">
        <v>2012</v>
      </c>
      <c r="D1317" s="30" t="s">
        <v>7140</v>
      </c>
      <c r="E1317" s="30" t="s">
        <v>7111</v>
      </c>
      <c r="F1317" s="30">
        <v>145</v>
      </c>
      <c r="G1317" s="30">
        <v>578</v>
      </c>
      <c r="H1317" s="30">
        <v>93</v>
      </c>
      <c r="I1317" s="30">
        <v>163</v>
      </c>
      <c r="J1317" s="30">
        <v>36</v>
      </c>
      <c r="K1317" s="30">
        <v>1</v>
      </c>
      <c r="L1317" s="30">
        <v>25</v>
      </c>
      <c r="M1317" s="30">
        <v>95</v>
      </c>
      <c r="N1317" s="30">
        <v>5</v>
      </c>
      <c r="O1317" s="30">
        <v>2</v>
      </c>
      <c r="P1317" s="30">
        <v>57</v>
      </c>
      <c r="Q1317" s="30">
        <v>116</v>
      </c>
    </row>
    <row r="1318" spans="2:17" x14ac:dyDescent="0.2">
      <c r="B1318" s="30" t="s">
        <v>10525</v>
      </c>
      <c r="C1318" s="30">
        <v>2012</v>
      </c>
      <c r="D1318" s="30" t="s">
        <v>7118</v>
      </c>
      <c r="E1318" s="30" t="s">
        <v>7111</v>
      </c>
      <c r="F1318" s="30">
        <v>147</v>
      </c>
      <c r="G1318" s="30">
        <v>580</v>
      </c>
      <c r="H1318" s="30">
        <v>86</v>
      </c>
      <c r="I1318" s="30">
        <v>163</v>
      </c>
      <c r="J1318" s="30">
        <v>30</v>
      </c>
      <c r="K1318" s="30">
        <v>1</v>
      </c>
      <c r="L1318" s="30">
        <v>18</v>
      </c>
      <c r="M1318" s="30">
        <v>77</v>
      </c>
      <c r="N1318" s="30">
        <v>15</v>
      </c>
      <c r="O1318" s="30">
        <v>2</v>
      </c>
      <c r="P1318" s="30">
        <v>28</v>
      </c>
      <c r="Q1318" s="30">
        <v>79</v>
      </c>
    </row>
    <row r="1319" spans="2:17" x14ac:dyDescent="0.2">
      <c r="B1319" s="30" t="s">
        <v>10656</v>
      </c>
      <c r="C1319" s="30">
        <v>2012</v>
      </c>
      <c r="D1319" s="30" t="s">
        <v>7120</v>
      </c>
      <c r="E1319" s="30" t="s">
        <v>7113</v>
      </c>
      <c r="F1319" s="30">
        <v>162</v>
      </c>
      <c r="G1319" s="30">
        <v>581</v>
      </c>
      <c r="H1319" s="30">
        <v>83</v>
      </c>
      <c r="I1319" s="30">
        <v>182</v>
      </c>
      <c r="J1319" s="30">
        <v>33</v>
      </c>
      <c r="K1319" s="30">
        <v>1</v>
      </c>
      <c r="L1319" s="30">
        <v>30</v>
      </c>
      <c r="M1319" s="30">
        <v>108</v>
      </c>
      <c r="N1319" s="30">
        <v>1</v>
      </c>
      <c r="O1319" s="30">
        <v>0</v>
      </c>
      <c r="P1319" s="30">
        <v>85</v>
      </c>
      <c r="Q1319" s="30">
        <v>84</v>
      </c>
    </row>
    <row r="1320" spans="2:17" x14ac:dyDescent="0.2">
      <c r="B1320" s="30" t="s">
        <v>10550</v>
      </c>
      <c r="C1320" s="30">
        <v>2012</v>
      </c>
      <c r="D1320" s="30" t="s">
        <v>7127</v>
      </c>
      <c r="E1320" s="30" t="s">
        <v>7111</v>
      </c>
      <c r="F1320" s="30">
        <v>156</v>
      </c>
      <c r="G1320" s="30">
        <v>581</v>
      </c>
      <c r="H1320" s="30">
        <v>91</v>
      </c>
      <c r="I1320" s="30">
        <v>178</v>
      </c>
      <c r="J1320" s="30">
        <v>41</v>
      </c>
      <c r="K1320" s="30">
        <v>2</v>
      </c>
      <c r="L1320" s="30">
        <v>21</v>
      </c>
      <c r="M1320" s="30">
        <v>93</v>
      </c>
      <c r="N1320" s="30">
        <v>15</v>
      </c>
      <c r="O1320" s="30">
        <v>10</v>
      </c>
      <c r="P1320" s="30">
        <v>81</v>
      </c>
      <c r="Q1320" s="30">
        <v>112</v>
      </c>
    </row>
    <row r="1321" spans="2:17" x14ac:dyDescent="0.2">
      <c r="B1321" s="30" t="s">
        <v>10647</v>
      </c>
      <c r="C1321" s="30">
        <v>2012</v>
      </c>
      <c r="D1321" s="30" t="s">
        <v>7135</v>
      </c>
      <c r="E1321" s="30" t="s">
        <v>7113</v>
      </c>
      <c r="F1321" s="30">
        <v>159</v>
      </c>
      <c r="G1321" s="30">
        <v>585</v>
      </c>
      <c r="H1321" s="30">
        <v>86</v>
      </c>
      <c r="I1321" s="30">
        <v>152</v>
      </c>
      <c r="J1321" s="30">
        <v>45</v>
      </c>
      <c r="K1321" s="30">
        <v>0</v>
      </c>
      <c r="L1321" s="30">
        <v>24</v>
      </c>
      <c r="M1321" s="30">
        <v>90</v>
      </c>
      <c r="N1321" s="30">
        <v>8</v>
      </c>
      <c r="O1321" s="30">
        <v>4</v>
      </c>
      <c r="P1321" s="30">
        <v>48</v>
      </c>
      <c r="Q1321" s="30">
        <v>140</v>
      </c>
    </row>
    <row r="1322" spans="2:17" x14ac:dyDescent="0.2">
      <c r="B1322" s="30" t="s">
        <v>10596</v>
      </c>
      <c r="C1322" s="30">
        <v>2012</v>
      </c>
      <c r="D1322" s="30" t="s">
        <v>7112</v>
      </c>
      <c r="E1322" s="30" t="s">
        <v>7111</v>
      </c>
      <c r="F1322" s="30">
        <v>158</v>
      </c>
      <c r="G1322" s="30">
        <v>587</v>
      </c>
      <c r="H1322" s="30">
        <v>93</v>
      </c>
      <c r="I1322" s="30">
        <v>158</v>
      </c>
      <c r="J1322" s="30">
        <v>30</v>
      </c>
      <c r="K1322" s="30">
        <v>6</v>
      </c>
      <c r="L1322" s="30">
        <v>27</v>
      </c>
      <c r="M1322" s="30">
        <v>82</v>
      </c>
      <c r="N1322" s="30">
        <v>21</v>
      </c>
      <c r="O1322" s="30">
        <v>8</v>
      </c>
      <c r="P1322" s="30">
        <v>58</v>
      </c>
      <c r="Q1322" s="30">
        <v>152</v>
      </c>
    </row>
    <row r="1323" spans="2:17" x14ac:dyDescent="0.2">
      <c r="B1323" s="30" t="s">
        <v>10906</v>
      </c>
      <c r="C1323" s="30">
        <v>2012</v>
      </c>
      <c r="D1323" s="30" t="s">
        <v>7099</v>
      </c>
      <c r="E1323" s="30" t="s">
        <v>7111</v>
      </c>
      <c r="F1323" s="30">
        <v>157</v>
      </c>
      <c r="G1323" s="30">
        <v>588</v>
      </c>
      <c r="H1323" s="30">
        <v>85</v>
      </c>
      <c r="I1323" s="30">
        <v>135</v>
      </c>
      <c r="J1323" s="30">
        <v>29</v>
      </c>
      <c r="K1323" s="30">
        <v>4</v>
      </c>
      <c r="L1323" s="30">
        <v>21</v>
      </c>
      <c r="M1323" s="30">
        <v>63</v>
      </c>
      <c r="N1323" s="30">
        <v>16</v>
      </c>
      <c r="O1323" s="30">
        <v>3</v>
      </c>
      <c r="P1323" s="30">
        <v>74</v>
      </c>
      <c r="Q1323" s="30">
        <v>169</v>
      </c>
    </row>
    <row r="1324" spans="2:17" x14ac:dyDescent="0.2">
      <c r="B1324" s="30" t="s">
        <v>10926</v>
      </c>
      <c r="C1324" s="30">
        <v>2012</v>
      </c>
      <c r="D1324" s="30" t="s">
        <v>7119</v>
      </c>
      <c r="E1324" s="30" t="s">
        <v>7113</v>
      </c>
      <c r="F1324" s="30">
        <v>152</v>
      </c>
      <c r="G1324" s="30">
        <v>591</v>
      </c>
      <c r="H1324" s="30">
        <v>86</v>
      </c>
      <c r="I1324" s="30">
        <v>152</v>
      </c>
      <c r="J1324" s="30">
        <v>22</v>
      </c>
      <c r="K1324" s="30">
        <v>4</v>
      </c>
      <c r="L1324" s="30">
        <v>14</v>
      </c>
      <c r="M1324" s="30">
        <v>76</v>
      </c>
      <c r="N1324" s="30">
        <v>31</v>
      </c>
      <c r="O1324" s="30">
        <v>7</v>
      </c>
      <c r="P1324" s="30">
        <v>67</v>
      </c>
      <c r="Q1324" s="30">
        <v>109</v>
      </c>
    </row>
    <row r="1325" spans="2:17" x14ac:dyDescent="0.2">
      <c r="B1325" s="30" t="s">
        <v>10511</v>
      </c>
      <c r="C1325" s="30">
        <v>2012</v>
      </c>
      <c r="D1325" s="30" t="s">
        <v>7130</v>
      </c>
      <c r="E1325" s="30" t="s">
        <v>7111</v>
      </c>
      <c r="F1325" s="30">
        <v>157</v>
      </c>
      <c r="G1325" s="30">
        <v>593</v>
      </c>
      <c r="H1325" s="30">
        <v>107</v>
      </c>
      <c r="I1325" s="30">
        <v>194</v>
      </c>
      <c r="J1325" s="30">
        <v>29</v>
      </c>
      <c r="K1325" s="30">
        <v>6</v>
      </c>
      <c r="L1325" s="30">
        <v>31</v>
      </c>
      <c r="M1325" s="30">
        <v>96</v>
      </c>
      <c r="N1325" s="30">
        <v>20</v>
      </c>
      <c r="O1325" s="30">
        <v>12</v>
      </c>
      <c r="P1325" s="30">
        <v>70</v>
      </c>
      <c r="Q1325" s="30">
        <v>132</v>
      </c>
    </row>
    <row r="1326" spans="2:17" x14ac:dyDescent="0.2">
      <c r="B1326" s="30" t="s">
        <v>10505</v>
      </c>
      <c r="C1326" s="30">
        <v>2012</v>
      </c>
      <c r="D1326" s="30" t="s">
        <v>7116</v>
      </c>
      <c r="E1326" s="30" t="s">
        <v>7113</v>
      </c>
      <c r="F1326" s="30">
        <v>158</v>
      </c>
      <c r="G1326" s="30">
        <v>593</v>
      </c>
      <c r="H1326" s="30">
        <v>59</v>
      </c>
      <c r="I1326" s="30">
        <v>157</v>
      </c>
      <c r="J1326" s="30">
        <v>24</v>
      </c>
      <c r="K1326" s="30">
        <v>4</v>
      </c>
      <c r="L1326" s="30">
        <v>9</v>
      </c>
      <c r="M1326" s="30">
        <v>73</v>
      </c>
      <c r="N1326" s="30">
        <v>20</v>
      </c>
      <c r="O1326" s="30">
        <v>7</v>
      </c>
      <c r="P1326" s="30">
        <v>16</v>
      </c>
      <c r="Q1326" s="30">
        <v>77</v>
      </c>
    </row>
    <row r="1327" spans="2:17" x14ac:dyDescent="0.2">
      <c r="B1327" s="30" t="s">
        <v>10492</v>
      </c>
      <c r="C1327" s="30">
        <v>2012</v>
      </c>
      <c r="D1327" s="30" t="s">
        <v>7140</v>
      </c>
      <c r="E1327" s="30" t="s">
        <v>7111</v>
      </c>
      <c r="F1327" s="30">
        <v>160</v>
      </c>
      <c r="G1327" s="30">
        <v>594</v>
      </c>
      <c r="H1327" s="30">
        <v>82</v>
      </c>
      <c r="I1327" s="30">
        <v>147</v>
      </c>
      <c r="J1327" s="30">
        <v>37</v>
      </c>
      <c r="K1327" s="30">
        <v>2</v>
      </c>
      <c r="L1327" s="30">
        <v>17</v>
      </c>
      <c r="M1327" s="30">
        <v>56</v>
      </c>
      <c r="N1327" s="30">
        <v>20</v>
      </c>
      <c r="O1327" s="30">
        <v>6</v>
      </c>
      <c r="P1327" s="30">
        <v>46</v>
      </c>
      <c r="Q1327" s="30">
        <v>189</v>
      </c>
    </row>
    <row r="1328" spans="2:17" x14ac:dyDescent="0.2">
      <c r="B1328" s="30" t="s">
        <v>10617</v>
      </c>
      <c r="C1328" s="30">
        <v>2012</v>
      </c>
      <c r="D1328" s="30" t="s">
        <v>7132</v>
      </c>
      <c r="E1328" s="30" t="s">
        <v>7113</v>
      </c>
      <c r="F1328" s="30">
        <v>155</v>
      </c>
      <c r="G1328" s="30">
        <v>594</v>
      </c>
      <c r="H1328" s="30">
        <v>62</v>
      </c>
      <c r="I1328" s="30">
        <v>154</v>
      </c>
      <c r="J1328" s="30">
        <v>35</v>
      </c>
      <c r="K1328" s="30">
        <v>1</v>
      </c>
      <c r="L1328" s="30">
        <v>20</v>
      </c>
      <c r="M1328" s="30">
        <v>86</v>
      </c>
      <c r="N1328" s="30">
        <v>13</v>
      </c>
      <c r="O1328" s="30">
        <v>5</v>
      </c>
      <c r="P1328" s="30">
        <v>46</v>
      </c>
      <c r="Q1328" s="30">
        <v>110</v>
      </c>
    </row>
    <row r="1329" spans="2:17" x14ac:dyDescent="0.2">
      <c r="B1329" s="30" t="s">
        <v>10544</v>
      </c>
      <c r="C1329" s="30">
        <v>2012</v>
      </c>
      <c r="D1329" s="30" t="s">
        <v>7126</v>
      </c>
      <c r="E1329" s="30" t="s">
        <v>7113</v>
      </c>
      <c r="F1329" s="30">
        <v>160</v>
      </c>
      <c r="G1329" s="30">
        <v>596</v>
      </c>
      <c r="H1329" s="30">
        <v>102</v>
      </c>
      <c r="I1329" s="30">
        <v>138</v>
      </c>
      <c r="J1329" s="30">
        <v>18</v>
      </c>
      <c r="K1329" s="30">
        <v>4</v>
      </c>
      <c r="L1329" s="30">
        <v>43</v>
      </c>
      <c r="M1329" s="30">
        <v>106</v>
      </c>
      <c r="N1329" s="30">
        <v>10</v>
      </c>
      <c r="O1329" s="30">
        <v>3</v>
      </c>
      <c r="P1329" s="30">
        <v>75</v>
      </c>
      <c r="Q1329" s="30">
        <v>195</v>
      </c>
    </row>
    <row r="1330" spans="2:17" x14ac:dyDescent="0.2">
      <c r="B1330" s="30" t="s">
        <v>10660</v>
      </c>
      <c r="C1330" s="30">
        <v>2012</v>
      </c>
      <c r="D1330" s="30" t="s">
        <v>7099</v>
      </c>
      <c r="E1330" s="30" t="s">
        <v>7111</v>
      </c>
      <c r="F1330" s="30">
        <v>154</v>
      </c>
      <c r="G1330" s="30">
        <v>598</v>
      </c>
      <c r="H1330" s="30">
        <v>108</v>
      </c>
      <c r="I1330" s="30">
        <v>191</v>
      </c>
      <c r="J1330" s="30">
        <v>36</v>
      </c>
      <c r="K1330" s="30">
        <v>3</v>
      </c>
      <c r="L1330" s="30">
        <v>41</v>
      </c>
      <c r="M1330" s="30">
        <v>112</v>
      </c>
      <c r="N1330" s="30">
        <v>30</v>
      </c>
      <c r="O1330" s="30">
        <v>7</v>
      </c>
      <c r="P1330" s="30">
        <v>63</v>
      </c>
      <c r="Q1330" s="30">
        <v>128</v>
      </c>
    </row>
    <row r="1331" spans="2:17" x14ac:dyDescent="0.2">
      <c r="B1331" s="30" t="s">
        <v>10666</v>
      </c>
      <c r="C1331" s="30">
        <v>2012</v>
      </c>
      <c r="D1331" s="30" t="s">
        <v>7119</v>
      </c>
      <c r="E1331" s="30" t="s">
        <v>7113</v>
      </c>
      <c r="F1331" s="30">
        <v>155</v>
      </c>
      <c r="G1331" s="30">
        <v>598</v>
      </c>
      <c r="H1331" s="30">
        <v>88</v>
      </c>
      <c r="I1331" s="30">
        <v>169</v>
      </c>
      <c r="J1331" s="30">
        <v>43</v>
      </c>
      <c r="K1331" s="30">
        <v>2</v>
      </c>
      <c r="L1331" s="30">
        <v>16</v>
      </c>
      <c r="M1331" s="30">
        <v>67</v>
      </c>
      <c r="N1331" s="30">
        <v>21</v>
      </c>
      <c r="O1331" s="30">
        <v>7</v>
      </c>
      <c r="P1331" s="30">
        <v>73</v>
      </c>
      <c r="Q1331" s="30">
        <v>150</v>
      </c>
    </row>
    <row r="1332" spans="2:17" x14ac:dyDescent="0.2">
      <c r="B1332" s="30" t="s">
        <v>10627</v>
      </c>
      <c r="C1332" s="30">
        <v>2012</v>
      </c>
      <c r="D1332" s="30" t="s">
        <v>7134</v>
      </c>
      <c r="E1332" s="30" t="s">
        <v>7111</v>
      </c>
      <c r="F1332" s="30">
        <v>157</v>
      </c>
      <c r="G1332" s="30">
        <v>599</v>
      </c>
      <c r="H1332" s="30">
        <v>95</v>
      </c>
      <c r="I1332" s="30">
        <v>177</v>
      </c>
      <c r="J1332" s="30">
        <v>36</v>
      </c>
      <c r="K1332" s="30">
        <v>2</v>
      </c>
      <c r="L1332" s="30">
        <v>27</v>
      </c>
      <c r="M1332" s="30">
        <v>102</v>
      </c>
      <c r="N1332" s="30">
        <v>4</v>
      </c>
      <c r="O1332" s="30">
        <v>4</v>
      </c>
      <c r="P1332" s="30">
        <v>75</v>
      </c>
      <c r="Q1332" s="30">
        <v>132</v>
      </c>
    </row>
    <row r="1333" spans="2:17" x14ac:dyDescent="0.2">
      <c r="B1333" s="30" t="s">
        <v>10493</v>
      </c>
      <c r="C1333" s="30">
        <v>2012</v>
      </c>
      <c r="D1333" s="30" t="s">
        <v>7135</v>
      </c>
      <c r="E1333" s="30" t="s">
        <v>7113</v>
      </c>
      <c r="F1333" s="30">
        <v>156</v>
      </c>
      <c r="G1333" s="30">
        <v>604</v>
      </c>
      <c r="H1333" s="30">
        <v>95</v>
      </c>
      <c r="I1333" s="30">
        <v>194</v>
      </c>
      <c r="J1333" s="30">
        <v>33</v>
      </c>
      <c r="K1333" s="30">
        <v>2</v>
      </c>
      <c r="L1333" s="30">
        <v>36</v>
      </c>
      <c r="M1333" s="30">
        <v>102</v>
      </c>
      <c r="N1333" s="30">
        <v>1</v>
      </c>
      <c r="O1333" s="30">
        <v>0</v>
      </c>
      <c r="P1333" s="30">
        <v>36</v>
      </c>
      <c r="Q1333" s="30">
        <v>82</v>
      </c>
    </row>
    <row r="1334" spans="2:17" x14ac:dyDescent="0.2">
      <c r="B1334" s="30" t="s">
        <v>10538</v>
      </c>
      <c r="C1334" s="30">
        <v>2012</v>
      </c>
      <c r="D1334" s="30" t="s">
        <v>7131</v>
      </c>
      <c r="E1334" s="30" t="s">
        <v>7111</v>
      </c>
      <c r="F1334" s="30">
        <v>161</v>
      </c>
      <c r="G1334" s="30">
        <v>604</v>
      </c>
      <c r="H1334" s="30">
        <v>95</v>
      </c>
      <c r="I1334" s="30">
        <v>173</v>
      </c>
      <c r="J1334" s="30">
        <v>31</v>
      </c>
      <c r="K1334" s="30">
        <v>2</v>
      </c>
      <c r="L1334" s="30">
        <v>31</v>
      </c>
      <c r="M1334" s="30">
        <v>115</v>
      </c>
      <c r="N1334" s="30">
        <v>17</v>
      </c>
      <c r="O1334" s="30">
        <v>6</v>
      </c>
      <c r="P1334" s="30">
        <v>86</v>
      </c>
      <c r="Q1334" s="30">
        <v>157</v>
      </c>
    </row>
    <row r="1335" spans="2:17" x14ac:dyDescent="0.2">
      <c r="B1335" s="30" t="s">
        <v>10500</v>
      </c>
      <c r="C1335" s="30">
        <v>2012</v>
      </c>
      <c r="D1335" s="30" t="s">
        <v>7123</v>
      </c>
      <c r="E1335" s="30" t="s">
        <v>7113</v>
      </c>
      <c r="F1335" s="30">
        <v>155</v>
      </c>
      <c r="G1335" s="30">
        <v>605</v>
      </c>
      <c r="H1335" s="30">
        <v>68</v>
      </c>
      <c r="I1335" s="30">
        <v>177</v>
      </c>
      <c r="J1335" s="30">
        <v>30</v>
      </c>
      <c r="K1335" s="30">
        <v>7</v>
      </c>
      <c r="L1335" s="30">
        <v>5</v>
      </c>
      <c r="M1335" s="30">
        <v>52</v>
      </c>
      <c r="N1335" s="30">
        <v>35</v>
      </c>
      <c r="O1335" s="30">
        <v>5</v>
      </c>
      <c r="P1335" s="30">
        <v>27</v>
      </c>
      <c r="Q1335" s="30">
        <v>100</v>
      </c>
    </row>
    <row r="1336" spans="2:17" x14ac:dyDescent="0.2">
      <c r="B1336" s="30" t="s">
        <v>10513</v>
      </c>
      <c r="C1336" s="30">
        <v>2012</v>
      </c>
      <c r="D1336" s="30" t="s">
        <v>7133</v>
      </c>
      <c r="E1336" s="30" t="s">
        <v>7111</v>
      </c>
      <c r="F1336" s="30">
        <v>154</v>
      </c>
      <c r="G1336" s="30">
        <v>605</v>
      </c>
      <c r="H1336" s="30">
        <v>95</v>
      </c>
      <c r="I1336" s="30">
        <v>174</v>
      </c>
      <c r="J1336" s="30">
        <v>38</v>
      </c>
      <c r="K1336" s="30">
        <v>15</v>
      </c>
      <c r="L1336" s="30">
        <v>8</v>
      </c>
      <c r="M1336" s="30">
        <v>56</v>
      </c>
      <c r="N1336" s="30">
        <v>29</v>
      </c>
      <c r="O1336" s="30">
        <v>7</v>
      </c>
      <c r="P1336" s="30">
        <v>48</v>
      </c>
      <c r="Q1336" s="30">
        <v>97</v>
      </c>
    </row>
    <row r="1337" spans="2:17" x14ac:dyDescent="0.2">
      <c r="B1337" s="30" t="s">
        <v>10503</v>
      </c>
      <c r="C1337" s="30">
        <v>2012</v>
      </c>
      <c r="D1337" s="30" t="s">
        <v>7116</v>
      </c>
      <c r="E1337" s="30" t="s">
        <v>7113</v>
      </c>
      <c r="F1337" s="30">
        <v>157</v>
      </c>
      <c r="G1337" s="30">
        <v>605</v>
      </c>
      <c r="H1337" s="30">
        <v>93</v>
      </c>
      <c r="I1337" s="30">
        <v>184</v>
      </c>
      <c r="J1337" s="30">
        <v>37</v>
      </c>
      <c r="K1337" s="30">
        <v>8</v>
      </c>
      <c r="L1337" s="30">
        <v>25</v>
      </c>
      <c r="M1337" s="30">
        <v>91</v>
      </c>
      <c r="N1337" s="30">
        <v>23</v>
      </c>
      <c r="O1337" s="30">
        <v>6</v>
      </c>
      <c r="P1337" s="30">
        <v>26</v>
      </c>
      <c r="Q1337" s="30">
        <v>92</v>
      </c>
    </row>
    <row r="1338" spans="2:17" x14ac:dyDescent="0.2">
      <c r="B1338" s="30" t="s">
        <v>10982</v>
      </c>
      <c r="C1338" s="30">
        <v>2012</v>
      </c>
      <c r="D1338" s="30" t="s">
        <v>7132</v>
      </c>
      <c r="E1338" s="30" t="s">
        <v>7113</v>
      </c>
      <c r="F1338" s="30">
        <v>153</v>
      </c>
      <c r="G1338" s="30">
        <v>607</v>
      </c>
      <c r="H1338" s="30">
        <v>84</v>
      </c>
      <c r="I1338" s="30">
        <v>137</v>
      </c>
      <c r="J1338" s="30">
        <v>22</v>
      </c>
      <c r="K1338" s="30">
        <v>2</v>
      </c>
      <c r="L1338" s="30">
        <v>12</v>
      </c>
      <c r="M1338" s="30">
        <v>50</v>
      </c>
      <c r="N1338" s="30">
        <v>13</v>
      </c>
      <c r="O1338" s="30">
        <v>3</v>
      </c>
      <c r="P1338" s="30">
        <v>59</v>
      </c>
      <c r="Q1338" s="30">
        <v>124</v>
      </c>
    </row>
    <row r="1339" spans="2:17" x14ac:dyDescent="0.2">
      <c r="B1339" s="30" t="s">
        <v>10496</v>
      </c>
      <c r="C1339" s="30">
        <v>2012</v>
      </c>
      <c r="D1339" s="30" t="s">
        <v>7139</v>
      </c>
      <c r="E1339" s="30" t="s">
        <v>7113</v>
      </c>
      <c r="F1339" s="30">
        <v>154</v>
      </c>
      <c r="G1339" s="30">
        <v>607</v>
      </c>
      <c r="H1339" s="30">
        <v>85</v>
      </c>
      <c r="I1339" s="30">
        <v>173</v>
      </c>
      <c r="J1339" s="30">
        <v>50</v>
      </c>
      <c r="K1339" s="30">
        <v>0</v>
      </c>
      <c r="L1339" s="30">
        <v>30</v>
      </c>
      <c r="M1339" s="30">
        <v>105</v>
      </c>
      <c r="N1339" s="30">
        <v>8</v>
      </c>
      <c r="O1339" s="30">
        <v>1</v>
      </c>
      <c r="P1339" s="30">
        <v>52</v>
      </c>
      <c r="Q1339" s="30">
        <v>76</v>
      </c>
    </row>
    <row r="1340" spans="2:17" x14ac:dyDescent="0.2">
      <c r="B1340" s="30" t="s">
        <v>10876</v>
      </c>
      <c r="C1340" s="30">
        <v>2012</v>
      </c>
      <c r="D1340" s="30" t="s">
        <v>7137</v>
      </c>
      <c r="E1340" s="30" t="s">
        <v>7111</v>
      </c>
      <c r="F1340" s="30">
        <v>156</v>
      </c>
      <c r="G1340" s="30">
        <v>609</v>
      </c>
      <c r="H1340" s="30">
        <v>93</v>
      </c>
      <c r="I1340" s="30">
        <v>184</v>
      </c>
      <c r="J1340" s="30">
        <v>44</v>
      </c>
      <c r="K1340" s="30">
        <v>6</v>
      </c>
      <c r="L1340" s="30">
        <v>26</v>
      </c>
      <c r="M1340" s="30">
        <v>85</v>
      </c>
      <c r="N1340" s="30">
        <v>14</v>
      </c>
      <c r="O1340" s="30">
        <v>5</v>
      </c>
      <c r="P1340" s="30">
        <v>52</v>
      </c>
      <c r="Q1340" s="30">
        <v>86</v>
      </c>
    </row>
    <row r="1341" spans="2:17" x14ac:dyDescent="0.2">
      <c r="B1341" s="30" t="s">
        <v>10971</v>
      </c>
      <c r="C1341" s="30">
        <v>2012</v>
      </c>
      <c r="D1341" s="30" t="s">
        <v>7128</v>
      </c>
      <c r="E1341" s="30" t="s">
        <v>7113</v>
      </c>
      <c r="F1341" s="30">
        <v>156</v>
      </c>
      <c r="G1341" s="30">
        <v>611</v>
      </c>
      <c r="H1341" s="30">
        <v>85</v>
      </c>
      <c r="I1341" s="30">
        <v>148</v>
      </c>
      <c r="J1341" s="30">
        <v>29</v>
      </c>
      <c r="K1341" s="30">
        <v>5</v>
      </c>
      <c r="L1341" s="30">
        <v>32</v>
      </c>
      <c r="M1341" s="30">
        <v>85</v>
      </c>
      <c r="N1341" s="30">
        <v>11</v>
      </c>
      <c r="O1341" s="30">
        <v>1</v>
      </c>
      <c r="P1341" s="30">
        <v>55</v>
      </c>
      <c r="Q1341" s="30">
        <v>151</v>
      </c>
    </row>
    <row r="1342" spans="2:17" x14ac:dyDescent="0.2">
      <c r="B1342" s="30" t="s">
        <v>10907</v>
      </c>
      <c r="C1342" s="30">
        <v>2012</v>
      </c>
      <c r="D1342" s="30" t="s">
        <v>7135</v>
      </c>
      <c r="E1342" s="30" t="s">
        <v>7113</v>
      </c>
      <c r="F1342" s="30">
        <v>156</v>
      </c>
      <c r="G1342" s="30">
        <v>611</v>
      </c>
      <c r="H1342" s="30">
        <v>79</v>
      </c>
      <c r="I1342" s="30">
        <v>169</v>
      </c>
      <c r="J1342" s="30">
        <v>27</v>
      </c>
      <c r="K1342" s="30">
        <v>3</v>
      </c>
      <c r="L1342" s="30">
        <v>8</v>
      </c>
      <c r="M1342" s="30">
        <v>67</v>
      </c>
      <c r="N1342" s="30">
        <v>2</v>
      </c>
      <c r="O1342" s="30">
        <v>2</v>
      </c>
      <c r="P1342" s="30">
        <v>33</v>
      </c>
      <c r="Q1342" s="30">
        <v>70</v>
      </c>
    </row>
    <row r="1343" spans="2:17" x14ac:dyDescent="0.2">
      <c r="B1343" s="30" t="s">
        <v>10523</v>
      </c>
      <c r="C1343" s="30">
        <v>2012</v>
      </c>
      <c r="D1343" s="30" t="s">
        <v>7123</v>
      </c>
      <c r="E1343" s="30" t="s">
        <v>7113</v>
      </c>
      <c r="F1343" s="30">
        <v>161</v>
      </c>
      <c r="G1343" s="30">
        <v>614</v>
      </c>
      <c r="H1343" s="30">
        <v>72</v>
      </c>
      <c r="I1343" s="30">
        <v>192</v>
      </c>
      <c r="J1343" s="30">
        <v>32</v>
      </c>
      <c r="K1343" s="30">
        <v>1</v>
      </c>
      <c r="L1343" s="30">
        <v>29</v>
      </c>
      <c r="M1343" s="30">
        <v>107</v>
      </c>
      <c r="N1343" s="30">
        <v>2</v>
      </c>
      <c r="O1343" s="30">
        <v>1</v>
      </c>
      <c r="P1343" s="30">
        <v>54</v>
      </c>
      <c r="Q1343" s="30">
        <v>111</v>
      </c>
    </row>
    <row r="1344" spans="2:17" x14ac:dyDescent="0.2">
      <c r="B1344" s="30" t="s">
        <v>10625</v>
      </c>
      <c r="C1344" s="30">
        <v>2012</v>
      </c>
      <c r="D1344" s="30" t="s">
        <v>7112</v>
      </c>
      <c r="E1344" s="30" t="s">
        <v>7111</v>
      </c>
      <c r="F1344" s="30">
        <v>156</v>
      </c>
      <c r="G1344" s="30">
        <v>617</v>
      </c>
      <c r="H1344" s="30">
        <v>81</v>
      </c>
      <c r="I1344" s="30">
        <v>186</v>
      </c>
      <c r="J1344" s="30">
        <v>42</v>
      </c>
      <c r="K1344" s="30">
        <v>6</v>
      </c>
      <c r="L1344" s="30">
        <v>10</v>
      </c>
      <c r="M1344" s="30">
        <v>70</v>
      </c>
      <c r="N1344" s="30">
        <v>17</v>
      </c>
      <c r="O1344" s="30">
        <v>4</v>
      </c>
      <c r="P1344" s="30">
        <v>58</v>
      </c>
      <c r="Q1344" s="30">
        <v>69</v>
      </c>
    </row>
    <row r="1345" spans="2:17" x14ac:dyDescent="0.2">
      <c r="B1345" s="30" t="s">
        <v>10641</v>
      </c>
      <c r="C1345" s="30">
        <v>2012</v>
      </c>
      <c r="D1345" s="30" t="s">
        <v>7120</v>
      </c>
      <c r="E1345" s="30" t="s">
        <v>7113</v>
      </c>
      <c r="F1345" s="30">
        <v>161</v>
      </c>
      <c r="G1345" s="30">
        <v>622</v>
      </c>
      <c r="H1345" s="30">
        <v>109</v>
      </c>
      <c r="I1345" s="30">
        <v>205</v>
      </c>
      <c r="J1345" s="30">
        <v>40</v>
      </c>
      <c r="K1345" s="30">
        <v>0</v>
      </c>
      <c r="L1345" s="30">
        <v>44</v>
      </c>
      <c r="M1345" s="30">
        <v>139</v>
      </c>
      <c r="N1345" s="30">
        <v>4</v>
      </c>
      <c r="O1345" s="30">
        <v>1</v>
      </c>
      <c r="P1345" s="30">
        <v>66</v>
      </c>
      <c r="Q1345" s="30">
        <v>98</v>
      </c>
    </row>
    <row r="1346" spans="2:17" x14ac:dyDescent="0.2">
      <c r="B1346" s="30" t="s">
        <v>10635</v>
      </c>
      <c r="C1346" s="30">
        <v>2012</v>
      </c>
      <c r="D1346" s="30" t="s">
        <v>7112</v>
      </c>
      <c r="E1346" s="30" t="s">
        <v>7111</v>
      </c>
      <c r="F1346" s="30">
        <v>155</v>
      </c>
      <c r="G1346" s="30">
        <v>624</v>
      </c>
      <c r="H1346" s="30">
        <v>96</v>
      </c>
      <c r="I1346" s="30">
        <v>171</v>
      </c>
      <c r="J1346" s="30">
        <v>26</v>
      </c>
      <c r="K1346" s="30">
        <v>10</v>
      </c>
      <c r="L1346" s="30">
        <v>9</v>
      </c>
      <c r="M1346" s="30">
        <v>57</v>
      </c>
      <c r="N1346" s="30">
        <v>42</v>
      </c>
      <c r="O1346" s="30">
        <v>13</v>
      </c>
      <c r="P1346" s="30">
        <v>70</v>
      </c>
      <c r="Q1346" s="30">
        <v>155</v>
      </c>
    </row>
    <row r="1347" spans="2:17" x14ac:dyDescent="0.2">
      <c r="B1347" s="30" t="s">
        <v>10658</v>
      </c>
      <c r="C1347" s="30">
        <v>2012</v>
      </c>
      <c r="D1347" s="30" t="s">
        <v>7126</v>
      </c>
      <c r="E1347" s="30" t="s">
        <v>7113</v>
      </c>
      <c r="F1347" s="30">
        <v>161</v>
      </c>
      <c r="G1347" s="30">
        <v>627</v>
      </c>
      <c r="H1347" s="30">
        <v>105</v>
      </c>
      <c r="I1347" s="30">
        <v>196</v>
      </c>
      <c r="J1347" s="30">
        <v>48</v>
      </c>
      <c r="K1347" s="30">
        <v>1</v>
      </c>
      <c r="L1347" s="30">
        <v>33</v>
      </c>
      <c r="M1347" s="30">
        <v>94</v>
      </c>
      <c r="N1347" s="30">
        <v>3</v>
      </c>
      <c r="O1347" s="30">
        <v>2</v>
      </c>
      <c r="P1347" s="30">
        <v>61</v>
      </c>
      <c r="Q1347" s="30">
        <v>96</v>
      </c>
    </row>
    <row r="1348" spans="2:17" x14ac:dyDescent="0.2">
      <c r="B1348" s="30" t="s">
        <v>10562</v>
      </c>
      <c r="C1348" s="30">
        <v>2012</v>
      </c>
      <c r="D1348" s="30" t="s">
        <v>7135</v>
      </c>
      <c r="E1348" s="30" t="s">
        <v>7113</v>
      </c>
      <c r="F1348" s="30">
        <v>158</v>
      </c>
      <c r="G1348" s="30">
        <v>629</v>
      </c>
      <c r="H1348" s="30">
        <v>85</v>
      </c>
      <c r="I1348" s="30">
        <v>180</v>
      </c>
      <c r="J1348" s="30">
        <v>31</v>
      </c>
      <c r="K1348" s="30">
        <v>9</v>
      </c>
      <c r="L1348" s="30">
        <v>3</v>
      </c>
      <c r="M1348" s="30">
        <v>62</v>
      </c>
      <c r="N1348" s="30">
        <v>21</v>
      </c>
      <c r="O1348" s="30">
        <v>10</v>
      </c>
      <c r="P1348" s="30">
        <v>57</v>
      </c>
      <c r="Q1348" s="30">
        <v>96</v>
      </c>
    </row>
    <row r="1349" spans="2:17" x14ac:dyDescent="0.2">
      <c r="B1349" s="30" t="s">
        <v>10604</v>
      </c>
      <c r="C1349" s="30">
        <v>2012</v>
      </c>
      <c r="D1349" s="30" t="s">
        <v>7129</v>
      </c>
      <c r="E1349" s="30" t="s">
        <v>7111</v>
      </c>
      <c r="F1349" s="30">
        <v>156</v>
      </c>
      <c r="G1349" s="30">
        <v>632</v>
      </c>
      <c r="H1349" s="30">
        <v>102</v>
      </c>
      <c r="I1349" s="30">
        <v>158</v>
      </c>
      <c r="J1349" s="30">
        <v>33</v>
      </c>
      <c r="K1349" s="30">
        <v>5</v>
      </c>
      <c r="L1349" s="30">
        <v>23</v>
      </c>
      <c r="M1349" s="30">
        <v>68</v>
      </c>
      <c r="N1349" s="30">
        <v>30</v>
      </c>
      <c r="O1349" s="30">
        <v>5</v>
      </c>
      <c r="P1349" s="30">
        <v>62</v>
      </c>
      <c r="Q1349" s="30">
        <v>96</v>
      </c>
    </row>
    <row r="1350" spans="2:17" x14ac:dyDescent="0.2">
      <c r="B1350" s="30" t="s">
        <v>10481</v>
      </c>
      <c r="C1350" s="30">
        <v>2012</v>
      </c>
      <c r="D1350" s="30" t="s">
        <v>7123</v>
      </c>
      <c r="E1350" s="30" t="s">
        <v>7113</v>
      </c>
      <c r="F1350" s="30">
        <v>161</v>
      </c>
      <c r="G1350" s="30">
        <v>642</v>
      </c>
      <c r="H1350" s="30">
        <v>93</v>
      </c>
      <c r="I1350" s="30">
        <v>189</v>
      </c>
      <c r="J1350" s="30">
        <v>51</v>
      </c>
      <c r="K1350" s="30">
        <v>5</v>
      </c>
      <c r="L1350" s="30">
        <v>14</v>
      </c>
      <c r="M1350" s="30">
        <v>72</v>
      </c>
      <c r="N1350" s="30">
        <v>10</v>
      </c>
      <c r="O1350" s="30">
        <v>5</v>
      </c>
      <c r="P1350" s="30">
        <v>73</v>
      </c>
      <c r="Q1350" s="30">
        <v>140</v>
      </c>
    </row>
    <row r="1351" spans="2:17" x14ac:dyDescent="0.2">
      <c r="B1351" s="30" t="s">
        <v>7047</v>
      </c>
      <c r="C1351" s="30">
        <v>2012</v>
      </c>
      <c r="D1351" s="30" t="s">
        <v>7141</v>
      </c>
      <c r="E1351" s="30" t="s">
        <v>7111</v>
      </c>
      <c r="F1351" s="30">
        <v>160</v>
      </c>
      <c r="G1351" s="30">
        <v>642</v>
      </c>
      <c r="H1351" s="30">
        <v>86</v>
      </c>
      <c r="I1351" s="30">
        <v>184</v>
      </c>
      <c r="J1351" s="30">
        <v>37</v>
      </c>
      <c r="K1351" s="30">
        <v>12</v>
      </c>
      <c r="L1351" s="30">
        <v>11</v>
      </c>
      <c r="M1351" s="30">
        <v>57</v>
      </c>
      <c r="N1351" s="30">
        <v>40</v>
      </c>
      <c r="O1351" s="30">
        <v>11</v>
      </c>
      <c r="P1351" s="30">
        <v>63</v>
      </c>
      <c r="Q1351" s="30">
        <v>56</v>
      </c>
    </row>
    <row r="1352" spans="2:17" x14ac:dyDescent="0.2">
      <c r="B1352" s="30" t="s">
        <v>10668</v>
      </c>
      <c r="C1352" s="30">
        <v>2012</v>
      </c>
      <c r="D1352" s="30" t="s">
        <v>7117</v>
      </c>
      <c r="E1352" s="30" t="s">
        <v>7111</v>
      </c>
      <c r="F1352" s="30">
        <v>162</v>
      </c>
      <c r="G1352" s="30">
        <v>646</v>
      </c>
      <c r="H1352" s="30">
        <v>78</v>
      </c>
      <c r="I1352" s="30">
        <v>183</v>
      </c>
      <c r="J1352" s="30">
        <v>29</v>
      </c>
      <c r="K1352" s="30">
        <v>12</v>
      </c>
      <c r="L1352" s="30">
        <v>14</v>
      </c>
      <c r="M1352" s="30">
        <v>78</v>
      </c>
      <c r="N1352" s="30">
        <v>25</v>
      </c>
      <c r="O1352" s="30">
        <v>13</v>
      </c>
      <c r="P1352" s="30">
        <v>36</v>
      </c>
      <c r="Q1352" s="30">
        <v>100</v>
      </c>
    </row>
    <row r="1353" spans="2:17" x14ac:dyDescent="0.2">
      <c r="B1353" s="30" t="s">
        <v>10484</v>
      </c>
      <c r="C1353" s="30">
        <v>2012</v>
      </c>
      <c r="D1353" s="30" t="s">
        <v>7114</v>
      </c>
      <c r="E1353" s="30" t="s">
        <v>7113</v>
      </c>
      <c r="F1353" s="30">
        <v>162</v>
      </c>
      <c r="G1353" s="30">
        <v>648</v>
      </c>
      <c r="H1353" s="30">
        <v>103</v>
      </c>
      <c r="I1353" s="30">
        <v>186</v>
      </c>
      <c r="J1353" s="30">
        <v>39</v>
      </c>
      <c r="K1353" s="30">
        <v>3</v>
      </c>
      <c r="L1353" s="30">
        <v>32</v>
      </c>
      <c r="M1353" s="30">
        <v>82</v>
      </c>
      <c r="N1353" s="30">
        <v>16</v>
      </c>
      <c r="O1353" s="30">
        <v>7</v>
      </c>
      <c r="P1353" s="30">
        <v>34</v>
      </c>
      <c r="Q1353" s="30">
        <v>126</v>
      </c>
    </row>
    <row r="1354" spans="2:17" x14ac:dyDescent="0.2">
      <c r="B1354" s="30" t="s">
        <v>10586</v>
      </c>
      <c r="C1354" s="30">
        <v>2012</v>
      </c>
      <c r="D1354" s="30" t="s">
        <v>7135</v>
      </c>
      <c r="E1354" s="30" t="s">
        <v>7113</v>
      </c>
      <c r="F1354" s="30">
        <v>157</v>
      </c>
      <c r="G1354" s="30">
        <v>655</v>
      </c>
      <c r="H1354" s="30">
        <v>105</v>
      </c>
      <c r="I1354" s="30">
        <v>168</v>
      </c>
      <c r="J1354" s="30">
        <v>42</v>
      </c>
      <c r="K1354" s="30">
        <v>5</v>
      </c>
      <c r="L1354" s="30">
        <v>19</v>
      </c>
      <c r="M1354" s="30">
        <v>72</v>
      </c>
      <c r="N1354" s="30">
        <v>21</v>
      </c>
      <c r="O1354" s="30">
        <v>9</v>
      </c>
      <c r="P1354" s="30">
        <v>60</v>
      </c>
      <c r="Q1354" s="30">
        <v>90</v>
      </c>
    </row>
    <row r="1355" spans="2:17" x14ac:dyDescent="0.2">
      <c r="B1355" s="30" t="s">
        <v>10590</v>
      </c>
      <c r="C1355" s="30">
        <v>2012</v>
      </c>
      <c r="D1355" s="30" t="s">
        <v>7114</v>
      </c>
      <c r="E1355" s="30" t="s">
        <v>7113</v>
      </c>
      <c r="F1355" s="30">
        <v>158</v>
      </c>
      <c r="G1355" s="30">
        <v>663</v>
      </c>
      <c r="H1355" s="30">
        <v>85</v>
      </c>
      <c r="I1355" s="30">
        <v>158</v>
      </c>
      <c r="J1355" s="30">
        <v>30</v>
      </c>
      <c r="K1355" s="30">
        <v>2</v>
      </c>
      <c r="L1355" s="30">
        <v>22</v>
      </c>
      <c r="M1355" s="30">
        <v>68</v>
      </c>
      <c r="N1355" s="30">
        <v>0</v>
      </c>
      <c r="O1355" s="30">
        <v>0</v>
      </c>
      <c r="P1355" s="30">
        <v>38</v>
      </c>
      <c r="Q1355" s="30">
        <v>106</v>
      </c>
    </row>
    <row r="1356" spans="2:17" x14ac:dyDescent="0.2">
      <c r="B1356" s="30" t="s">
        <v>10908</v>
      </c>
      <c r="C1356" s="30">
        <v>2012</v>
      </c>
      <c r="D1356" s="30" t="s">
        <v>7126</v>
      </c>
      <c r="E1356" s="30" t="s">
        <v>7113</v>
      </c>
      <c r="F1356" s="30">
        <v>159</v>
      </c>
      <c r="G1356" s="30">
        <v>683</v>
      </c>
      <c r="H1356" s="30">
        <v>99</v>
      </c>
      <c r="I1356" s="30">
        <v>216</v>
      </c>
      <c r="J1356" s="30">
        <v>32</v>
      </c>
      <c r="K1356" s="30">
        <v>0</v>
      </c>
      <c r="L1356" s="30">
        <v>15</v>
      </c>
      <c r="M1356" s="30">
        <v>58</v>
      </c>
      <c r="N1356" s="30">
        <v>9</v>
      </c>
      <c r="O1356" s="30">
        <v>4</v>
      </c>
      <c r="P1356" s="30">
        <v>45</v>
      </c>
      <c r="Q1356" s="30">
        <v>90</v>
      </c>
    </row>
    <row r="1357" spans="2:17" x14ac:dyDescent="0.2">
      <c r="B1357" s="30" t="s">
        <v>10710</v>
      </c>
      <c r="C1357" s="30">
        <v>2013</v>
      </c>
      <c r="D1357" s="30" t="s">
        <v>7123</v>
      </c>
      <c r="E1357" s="30" t="s">
        <v>7113</v>
      </c>
      <c r="F1357" s="30">
        <v>46</v>
      </c>
      <c r="G1357" s="30">
        <v>100</v>
      </c>
      <c r="H1357" s="30">
        <v>13</v>
      </c>
      <c r="I1357" s="30">
        <v>18</v>
      </c>
      <c r="J1357" s="30">
        <v>4</v>
      </c>
      <c r="K1357" s="30">
        <v>0</v>
      </c>
      <c r="L1357" s="30">
        <v>5</v>
      </c>
      <c r="M1357" s="30">
        <v>12</v>
      </c>
      <c r="N1357" s="30">
        <v>1</v>
      </c>
      <c r="O1357" s="30">
        <v>0</v>
      </c>
      <c r="P1357" s="30">
        <v>24</v>
      </c>
      <c r="Q1357" s="30">
        <v>42</v>
      </c>
    </row>
    <row r="1358" spans="2:17" x14ac:dyDescent="0.2">
      <c r="B1358" s="30" t="s">
        <v>11075</v>
      </c>
      <c r="C1358" s="30">
        <v>2013</v>
      </c>
      <c r="D1358" s="30" t="s">
        <v>7099</v>
      </c>
      <c r="E1358" s="30" t="s">
        <v>7111</v>
      </c>
      <c r="F1358" s="30">
        <v>42</v>
      </c>
      <c r="G1358" s="30">
        <v>101</v>
      </c>
      <c r="H1358" s="30">
        <v>9</v>
      </c>
      <c r="I1358" s="30">
        <v>24</v>
      </c>
      <c r="J1358" s="30">
        <v>4</v>
      </c>
      <c r="K1358" s="30">
        <v>0</v>
      </c>
      <c r="L1358" s="30">
        <v>4</v>
      </c>
      <c r="M1358" s="30">
        <v>17</v>
      </c>
      <c r="N1358" s="30">
        <v>0</v>
      </c>
      <c r="O1358" s="30">
        <v>0</v>
      </c>
      <c r="P1358" s="30">
        <v>5</v>
      </c>
      <c r="Q1358" s="30">
        <v>31</v>
      </c>
    </row>
    <row r="1359" spans="2:17" x14ac:dyDescent="0.2">
      <c r="B1359" s="30" t="s">
        <v>11070</v>
      </c>
      <c r="C1359" s="30">
        <v>2013</v>
      </c>
      <c r="D1359" s="30" t="s">
        <v>7132</v>
      </c>
      <c r="E1359" s="30" t="s">
        <v>7113</v>
      </c>
      <c r="F1359" s="30">
        <v>29</v>
      </c>
      <c r="G1359" s="30">
        <v>101</v>
      </c>
      <c r="H1359" s="30">
        <v>6</v>
      </c>
      <c r="I1359" s="30">
        <v>21</v>
      </c>
      <c r="J1359" s="30">
        <v>1</v>
      </c>
      <c r="K1359" s="30">
        <v>1</v>
      </c>
      <c r="L1359" s="30">
        <v>3</v>
      </c>
      <c r="M1359" s="30">
        <v>9</v>
      </c>
      <c r="N1359" s="30">
        <v>0</v>
      </c>
      <c r="O1359" s="30">
        <v>1</v>
      </c>
      <c r="P1359" s="30">
        <v>8</v>
      </c>
      <c r="Q1359" s="30">
        <v>21</v>
      </c>
    </row>
    <row r="1360" spans="2:17" x14ac:dyDescent="0.2">
      <c r="B1360" s="30" t="s">
        <v>11076</v>
      </c>
      <c r="C1360" s="30">
        <v>2013</v>
      </c>
      <c r="D1360" s="30" t="s">
        <v>7136</v>
      </c>
      <c r="E1360" s="30" t="s">
        <v>7113</v>
      </c>
      <c r="F1360" s="30">
        <v>36</v>
      </c>
      <c r="G1360" s="30">
        <v>102</v>
      </c>
      <c r="H1360" s="30">
        <v>11</v>
      </c>
      <c r="I1360" s="30">
        <v>21</v>
      </c>
      <c r="J1360" s="30">
        <v>4</v>
      </c>
      <c r="K1360" s="30">
        <v>0</v>
      </c>
      <c r="L1360" s="30">
        <v>3</v>
      </c>
      <c r="M1360" s="30">
        <v>13</v>
      </c>
      <c r="N1360" s="30">
        <v>0</v>
      </c>
      <c r="O1360" s="30">
        <v>1</v>
      </c>
      <c r="P1360" s="30">
        <v>4</v>
      </c>
      <c r="Q1360" s="30">
        <v>29</v>
      </c>
    </row>
    <row r="1361" spans="2:17" x14ac:dyDescent="0.2">
      <c r="B1361" s="30" t="s">
        <v>10551</v>
      </c>
      <c r="C1361" s="30">
        <v>2013</v>
      </c>
      <c r="D1361" s="30" t="s">
        <v>7115</v>
      </c>
      <c r="E1361" s="30" t="s">
        <v>7113</v>
      </c>
      <c r="F1361" s="30">
        <v>36</v>
      </c>
      <c r="G1361" s="30">
        <v>102</v>
      </c>
      <c r="H1361" s="30">
        <v>11</v>
      </c>
      <c r="I1361" s="30">
        <v>22</v>
      </c>
      <c r="J1361" s="30">
        <v>5</v>
      </c>
      <c r="K1361" s="30">
        <v>0</v>
      </c>
      <c r="L1361" s="30">
        <v>4</v>
      </c>
      <c r="M1361" s="30">
        <v>10</v>
      </c>
      <c r="N1361" s="30">
        <v>1</v>
      </c>
      <c r="O1361" s="30">
        <v>0</v>
      </c>
      <c r="P1361" s="30">
        <v>11</v>
      </c>
      <c r="Q1361" s="30">
        <v>42</v>
      </c>
    </row>
    <row r="1362" spans="2:17" x14ac:dyDescent="0.2">
      <c r="B1362" s="30" t="s">
        <v>10882</v>
      </c>
      <c r="C1362" s="30">
        <v>2013</v>
      </c>
      <c r="D1362" s="30" t="s">
        <v>7128</v>
      </c>
      <c r="E1362" s="30" t="s">
        <v>7113</v>
      </c>
      <c r="F1362" s="30">
        <v>37</v>
      </c>
      <c r="G1362" s="30">
        <v>104</v>
      </c>
      <c r="H1362" s="30">
        <v>15</v>
      </c>
      <c r="I1362" s="30">
        <v>28</v>
      </c>
      <c r="J1362" s="30">
        <v>2</v>
      </c>
      <c r="K1362" s="30">
        <v>0</v>
      </c>
      <c r="L1362" s="30">
        <v>3</v>
      </c>
      <c r="M1362" s="30">
        <v>16</v>
      </c>
      <c r="N1362" s="30">
        <v>0</v>
      </c>
      <c r="O1362" s="30">
        <v>0</v>
      </c>
      <c r="P1362" s="30">
        <v>13</v>
      </c>
      <c r="Q1362" s="30">
        <v>18</v>
      </c>
    </row>
    <row r="1363" spans="2:17" x14ac:dyDescent="0.2">
      <c r="B1363" s="30" t="s">
        <v>10841</v>
      </c>
      <c r="C1363" s="30">
        <v>2013</v>
      </c>
      <c r="D1363" s="30" t="s">
        <v>7117</v>
      </c>
      <c r="E1363" s="30" t="s">
        <v>7111</v>
      </c>
      <c r="F1363" s="30">
        <v>72</v>
      </c>
      <c r="G1363" s="30">
        <v>104</v>
      </c>
      <c r="H1363" s="30">
        <v>10</v>
      </c>
      <c r="I1363" s="30">
        <v>21</v>
      </c>
      <c r="J1363" s="30">
        <v>3</v>
      </c>
      <c r="K1363" s="30">
        <v>1</v>
      </c>
      <c r="L1363" s="30">
        <v>1</v>
      </c>
      <c r="M1363" s="30">
        <v>3</v>
      </c>
      <c r="N1363" s="30">
        <v>7</v>
      </c>
      <c r="O1363" s="30">
        <v>1</v>
      </c>
      <c r="P1363" s="30">
        <v>12</v>
      </c>
      <c r="Q1363" s="30">
        <v>22</v>
      </c>
    </row>
    <row r="1364" spans="2:17" x14ac:dyDescent="0.2">
      <c r="B1364" s="30" t="s">
        <v>10803</v>
      </c>
      <c r="C1364" s="30">
        <v>2013</v>
      </c>
      <c r="D1364" s="30" t="s">
        <v>7138</v>
      </c>
      <c r="E1364" s="30" t="s">
        <v>7113</v>
      </c>
      <c r="F1364" s="30">
        <v>35</v>
      </c>
      <c r="G1364" s="30">
        <v>104</v>
      </c>
      <c r="H1364" s="30">
        <v>13</v>
      </c>
      <c r="I1364" s="30">
        <v>27</v>
      </c>
      <c r="J1364" s="30">
        <v>10</v>
      </c>
      <c r="K1364" s="30">
        <v>0</v>
      </c>
      <c r="L1364" s="30">
        <v>2</v>
      </c>
      <c r="M1364" s="30">
        <v>11</v>
      </c>
      <c r="N1364" s="30">
        <v>2</v>
      </c>
      <c r="O1364" s="30">
        <v>3</v>
      </c>
      <c r="P1364" s="30">
        <v>10</v>
      </c>
      <c r="Q1364" s="30">
        <v>23</v>
      </c>
    </row>
    <row r="1365" spans="2:17" x14ac:dyDescent="0.2">
      <c r="B1365" s="30" t="s">
        <v>11077</v>
      </c>
      <c r="C1365" s="30">
        <v>2013</v>
      </c>
      <c r="D1365" s="30" t="s">
        <v>7139</v>
      </c>
      <c r="E1365" s="30" t="s">
        <v>7113</v>
      </c>
      <c r="F1365" s="30">
        <v>34</v>
      </c>
      <c r="G1365" s="30">
        <v>104</v>
      </c>
      <c r="H1365" s="30">
        <v>15</v>
      </c>
      <c r="I1365" s="30">
        <v>27</v>
      </c>
      <c r="J1365" s="30">
        <v>6</v>
      </c>
      <c r="K1365" s="30">
        <v>0</v>
      </c>
      <c r="L1365" s="30">
        <v>0</v>
      </c>
      <c r="M1365" s="30">
        <v>5</v>
      </c>
      <c r="N1365" s="30">
        <v>0</v>
      </c>
      <c r="O1365" s="30">
        <v>2</v>
      </c>
      <c r="P1365" s="30">
        <v>2</v>
      </c>
      <c r="Q1365" s="30">
        <v>28</v>
      </c>
    </row>
    <row r="1366" spans="2:17" x14ac:dyDescent="0.2">
      <c r="B1366" s="30" t="s">
        <v>11078</v>
      </c>
      <c r="C1366" s="30">
        <v>2013</v>
      </c>
      <c r="D1366" s="30" t="s">
        <v>7114</v>
      </c>
      <c r="E1366" s="30" t="s">
        <v>7113</v>
      </c>
      <c r="F1366" s="30">
        <v>56</v>
      </c>
      <c r="G1366" s="30">
        <v>105</v>
      </c>
      <c r="H1366" s="30">
        <v>17</v>
      </c>
      <c r="I1366" s="30">
        <v>25</v>
      </c>
      <c r="J1366" s="30">
        <v>5</v>
      </c>
      <c r="K1366" s="30">
        <v>0</v>
      </c>
      <c r="L1366" s="30">
        <v>4</v>
      </c>
      <c r="M1366" s="30">
        <v>13</v>
      </c>
      <c r="N1366" s="30">
        <v>5</v>
      </c>
      <c r="O1366" s="30">
        <v>1</v>
      </c>
      <c r="P1366" s="30">
        <v>4</v>
      </c>
      <c r="Q1366" s="30">
        <v>36</v>
      </c>
    </row>
    <row r="1367" spans="2:17" x14ac:dyDescent="0.2">
      <c r="B1367" s="30" t="s">
        <v>10869</v>
      </c>
      <c r="C1367" s="30">
        <v>2013</v>
      </c>
      <c r="D1367" s="30" t="s">
        <v>7130</v>
      </c>
      <c r="E1367" s="30" t="s">
        <v>7111</v>
      </c>
      <c r="F1367" s="30">
        <v>50</v>
      </c>
      <c r="G1367" s="30">
        <v>105</v>
      </c>
      <c r="H1367" s="30">
        <v>5</v>
      </c>
      <c r="I1367" s="30">
        <v>19</v>
      </c>
      <c r="J1367" s="30">
        <v>3</v>
      </c>
      <c r="K1367" s="30">
        <v>0</v>
      </c>
      <c r="L1367" s="30">
        <v>1</v>
      </c>
      <c r="M1367" s="30">
        <v>7</v>
      </c>
      <c r="N1367" s="30">
        <v>0</v>
      </c>
      <c r="O1367" s="30">
        <v>0</v>
      </c>
      <c r="P1367" s="30">
        <v>2</v>
      </c>
      <c r="Q1367" s="30">
        <v>32</v>
      </c>
    </row>
    <row r="1368" spans="2:17" x14ac:dyDescent="0.2">
      <c r="B1368" s="30" t="s">
        <v>11079</v>
      </c>
      <c r="C1368" s="30">
        <v>2013</v>
      </c>
      <c r="D1368" s="30" t="s">
        <v>7133</v>
      </c>
      <c r="E1368" s="30" t="s">
        <v>7111</v>
      </c>
      <c r="F1368" s="30">
        <v>62</v>
      </c>
      <c r="G1368" s="30">
        <v>105</v>
      </c>
      <c r="H1368" s="30">
        <v>12</v>
      </c>
      <c r="I1368" s="30">
        <v>23</v>
      </c>
      <c r="J1368" s="30">
        <v>2</v>
      </c>
      <c r="K1368" s="30">
        <v>0</v>
      </c>
      <c r="L1368" s="30">
        <v>0</v>
      </c>
      <c r="M1368" s="30">
        <v>5</v>
      </c>
      <c r="N1368" s="30">
        <v>0</v>
      </c>
      <c r="O1368" s="30">
        <v>0</v>
      </c>
      <c r="P1368" s="30">
        <v>6</v>
      </c>
      <c r="Q1368" s="30">
        <v>24</v>
      </c>
    </row>
    <row r="1369" spans="2:17" x14ac:dyDescent="0.2">
      <c r="B1369" s="30" t="s">
        <v>10809</v>
      </c>
      <c r="C1369" s="30">
        <v>2013</v>
      </c>
      <c r="D1369" s="30" t="s">
        <v>7126</v>
      </c>
      <c r="E1369" s="30" t="s">
        <v>7113</v>
      </c>
      <c r="F1369" s="30">
        <v>28</v>
      </c>
      <c r="G1369" s="30">
        <v>105</v>
      </c>
      <c r="H1369" s="30">
        <v>12</v>
      </c>
      <c r="I1369" s="30">
        <v>23</v>
      </c>
      <c r="J1369" s="30">
        <v>7</v>
      </c>
      <c r="K1369" s="30">
        <v>0</v>
      </c>
      <c r="L1369" s="30">
        <v>2</v>
      </c>
      <c r="M1369" s="30">
        <v>8</v>
      </c>
      <c r="N1369" s="30">
        <v>0</v>
      </c>
      <c r="O1369" s="30">
        <v>0</v>
      </c>
      <c r="P1369" s="30">
        <v>8</v>
      </c>
      <c r="Q1369" s="30">
        <v>31</v>
      </c>
    </row>
    <row r="1370" spans="2:17" x14ac:dyDescent="0.2">
      <c r="B1370" s="30" t="s">
        <v>11080</v>
      </c>
      <c r="C1370" s="30">
        <v>2013</v>
      </c>
      <c r="D1370" s="30" t="s">
        <v>7126</v>
      </c>
      <c r="E1370" s="30" t="s">
        <v>7113</v>
      </c>
      <c r="F1370" s="30">
        <v>34</v>
      </c>
      <c r="G1370" s="30">
        <v>106</v>
      </c>
      <c r="H1370" s="30">
        <v>9</v>
      </c>
      <c r="I1370" s="30">
        <v>25</v>
      </c>
      <c r="J1370" s="30">
        <v>4</v>
      </c>
      <c r="K1370" s="30">
        <v>0</v>
      </c>
      <c r="L1370" s="30">
        <v>1</v>
      </c>
      <c r="M1370" s="30">
        <v>9</v>
      </c>
      <c r="N1370" s="30">
        <v>3</v>
      </c>
      <c r="O1370" s="30">
        <v>1</v>
      </c>
      <c r="P1370" s="30">
        <v>6</v>
      </c>
      <c r="Q1370" s="30">
        <v>19</v>
      </c>
    </row>
    <row r="1371" spans="2:17" x14ac:dyDescent="0.2">
      <c r="B1371" s="30" t="s">
        <v>10623</v>
      </c>
      <c r="C1371" s="30">
        <v>2013</v>
      </c>
      <c r="D1371" s="30" t="s">
        <v>7130</v>
      </c>
      <c r="E1371" s="30" t="s">
        <v>7111</v>
      </c>
      <c r="F1371" s="30">
        <v>30</v>
      </c>
      <c r="G1371" s="30">
        <v>107</v>
      </c>
      <c r="H1371" s="30">
        <v>14</v>
      </c>
      <c r="I1371" s="30">
        <v>34</v>
      </c>
      <c r="J1371" s="30">
        <v>9</v>
      </c>
      <c r="K1371" s="30">
        <v>0</v>
      </c>
      <c r="L1371" s="30">
        <v>3</v>
      </c>
      <c r="M1371" s="30">
        <v>17</v>
      </c>
      <c r="N1371" s="30">
        <v>0</v>
      </c>
      <c r="O1371" s="30">
        <v>0</v>
      </c>
      <c r="P1371" s="30">
        <v>6</v>
      </c>
      <c r="Q1371" s="30">
        <v>20</v>
      </c>
    </row>
    <row r="1372" spans="2:17" x14ac:dyDescent="0.2">
      <c r="B1372" s="30" t="s">
        <v>10516</v>
      </c>
      <c r="C1372" s="30">
        <v>2013</v>
      </c>
      <c r="D1372" s="30" t="s">
        <v>7139</v>
      </c>
      <c r="E1372" s="30" t="s">
        <v>7113</v>
      </c>
      <c r="F1372" s="30">
        <v>44</v>
      </c>
      <c r="G1372" s="30">
        <v>107</v>
      </c>
      <c r="H1372" s="30">
        <v>14</v>
      </c>
      <c r="I1372" s="30">
        <v>22</v>
      </c>
      <c r="J1372" s="30">
        <v>4</v>
      </c>
      <c r="K1372" s="30">
        <v>0</v>
      </c>
      <c r="L1372" s="30">
        <v>4</v>
      </c>
      <c r="M1372" s="30">
        <v>9</v>
      </c>
      <c r="N1372" s="30">
        <v>0</v>
      </c>
      <c r="O1372" s="30">
        <v>1</v>
      </c>
      <c r="P1372" s="30">
        <v>6</v>
      </c>
      <c r="Q1372" s="30">
        <v>29</v>
      </c>
    </row>
    <row r="1373" spans="2:17" x14ac:dyDescent="0.2">
      <c r="B1373" s="30" t="s">
        <v>10630</v>
      </c>
      <c r="C1373" s="30">
        <v>2013</v>
      </c>
      <c r="D1373" s="30" t="s">
        <v>7132</v>
      </c>
      <c r="E1373" s="30" t="s">
        <v>7113</v>
      </c>
      <c r="F1373" s="30">
        <v>35</v>
      </c>
      <c r="G1373" s="30">
        <v>107</v>
      </c>
      <c r="H1373" s="30">
        <v>11</v>
      </c>
      <c r="I1373" s="30">
        <v>21</v>
      </c>
      <c r="J1373" s="30">
        <v>7</v>
      </c>
      <c r="K1373" s="30">
        <v>0</v>
      </c>
      <c r="L1373" s="30">
        <v>3</v>
      </c>
      <c r="M1373" s="30">
        <v>9</v>
      </c>
      <c r="N1373" s="30">
        <v>0</v>
      </c>
      <c r="O1373" s="30">
        <v>0</v>
      </c>
      <c r="P1373" s="30">
        <v>12</v>
      </c>
      <c r="Q1373" s="30">
        <v>45</v>
      </c>
    </row>
    <row r="1374" spans="2:17" x14ac:dyDescent="0.2">
      <c r="B1374" s="30" t="s">
        <v>11018</v>
      </c>
      <c r="C1374" s="30">
        <v>2013</v>
      </c>
      <c r="D1374" s="30" t="s">
        <v>7136</v>
      </c>
      <c r="E1374" s="30" t="s">
        <v>7113</v>
      </c>
      <c r="F1374" s="30">
        <v>35</v>
      </c>
      <c r="G1374" s="30">
        <v>107</v>
      </c>
      <c r="H1374" s="30">
        <v>11</v>
      </c>
      <c r="I1374" s="30">
        <v>31</v>
      </c>
      <c r="J1374" s="30">
        <v>13</v>
      </c>
      <c r="K1374" s="30">
        <v>1</v>
      </c>
      <c r="L1374" s="30">
        <v>1</v>
      </c>
      <c r="M1374" s="30">
        <v>13</v>
      </c>
      <c r="N1374" s="30">
        <v>1</v>
      </c>
      <c r="O1374" s="30">
        <v>0</v>
      </c>
      <c r="P1374" s="30">
        <v>14</v>
      </c>
      <c r="Q1374" s="30">
        <v>29</v>
      </c>
    </row>
    <row r="1375" spans="2:17" x14ac:dyDescent="0.2">
      <c r="B1375" s="30" t="s">
        <v>11038</v>
      </c>
      <c r="C1375" s="30">
        <v>2013</v>
      </c>
      <c r="D1375" s="30" t="s">
        <v>7112</v>
      </c>
      <c r="E1375" s="30" t="s">
        <v>7111</v>
      </c>
      <c r="F1375" s="30">
        <v>35</v>
      </c>
      <c r="G1375" s="30">
        <v>108</v>
      </c>
      <c r="H1375" s="30">
        <v>10</v>
      </c>
      <c r="I1375" s="30">
        <v>26</v>
      </c>
      <c r="J1375" s="30">
        <v>2</v>
      </c>
      <c r="K1375" s="30">
        <v>0</v>
      </c>
      <c r="L1375" s="30">
        <v>5</v>
      </c>
      <c r="M1375" s="30">
        <v>16</v>
      </c>
      <c r="N1375" s="30">
        <v>0</v>
      </c>
      <c r="O1375" s="30">
        <v>1</v>
      </c>
      <c r="P1375" s="30">
        <v>7</v>
      </c>
      <c r="Q1375" s="30">
        <v>43</v>
      </c>
    </row>
    <row r="1376" spans="2:17" x14ac:dyDescent="0.2">
      <c r="B1376" s="30" t="s">
        <v>11081</v>
      </c>
      <c r="C1376" s="30">
        <v>2013</v>
      </c>
      <c r="D1376" s="30" t="s">
        <v>7139</v>
      </c>
      <c r="E1376" s="30" t="s">
        <v>7113</v>
      </c>
      <c r="F1376" s="30">
        <v>47</v>
      </c>
      <c r="G1376" s="30">
        <v>108</v>
      </c>
      <c r="H1376" s="30">
        <v>9</v>
      </c>
      <c r="I1376" s="30">
        <v>28</v>
      </c>
      <c r="J1376" s="30">
        <v>3</v>
      </c>
      <c r="K1376" s="30">
        <v>0</v>
      </c>
      <c r="L1376" s="30">
        <v>0</v>
      </c>
      <c r="M1376" s="30">
        <v>10</v>
      </c>
      <c r="N1376" s="30">
        <v>1</v>
      </c>
      <c r="O1376" s="30">
        <v>0</v>
      </c>
      <c r="P1376" s="30">
        <v>7</v>
      </c>
      <c r="Q1376" s="30">
        <v>24</v>
      </c>
    </row>
    <row r="1377" spans="2:17" x14ac:dyDescent="0.2">
      <c r="B1377" s="30" t="s">
        <v>11082</v>
      </c>
      <c r="C1377" s="30">
        <v>2013</v>
      </c>
      <c r="D1377" s="30" t="s">
        <v>7141</v>
      </c>
      <c r="E1377" s="30" t="s">
        <v>7111</v>
      </c>
      <c r="F1377" s="30">
        <v>40</v>
      </c>
      <c r="G1377" s="30">
        <v>109</v>
      </c>
      <c r="H1377" s="30">
        <v>6</v>
      </c>
      <c r="I1377" s="30">
        <v>20</v>
      </c>
      <c r="J1377" s="30">
        <v>2</v>
      </c>
      <c r="K1377" s="30">
        <v>1</v>
      </c>
      <c r="L1377" s="30">
        <v>1</v>
      </c>
      <c r="M1377" s="30">
        <v>5</v>
      </c>
      <c r="N1377" s="30">
        <v>3</v>
      </c>
      <c r="O1377" s="30">
        <v>1</v>
      </c>
      <c r="P1377" s="30">
        <v>6</v>
      </c>
      <c r="Q1377" s="30">
        <v>27</v>
      </c>
    </row>
    <row r="1378" spans="2:17" x14ac:dyDescent="0.2">
      <c r="B1378" s="30" t="s">
        <v>10951</v>
      </c>
      <c r="C1378" s="30">
        <v>2013</v>
      </c>
      <c r="D1378" s="30" t="s">
        <v>7139</v>
      </c>
      <c r="E1378" s="30" t="s">
        <v>7113</v>
      </c>
      <c r="F1378" s="30">
        <v>33</v>
      </c>
      <c r="G1378" s="30">
        <v>109</v>
      </c>
      <c r="H1378" s="30">
        <v>10</v>
      </c>
      <c r="I1378" s="30">
        <v>24</v>
      </c>
      <c r="J1378" s="30">
        <v>1</v>
      </c>
      <c r="K1378" s="30">
        <v>2</v>
      </c>
      <c r="L1378" s="30">
        <v>3</v>
      </c>
      <c r="M1378" s="30">
        <v>18</v>
      </c>
      <c r="N1378" s="30">
        <v>2</v>
      </c>
      <c r="O1378" s="30">
        <v>1</v>
      </c>
      <c r="P1378" s="30">
        <v>8</v>
      </c>
      <c r="Q1378" s="30">
        <v>36</v>
      </c>
    </row>
    <row r="1379" spans="2:17" x14ac:dyDescent="0.2">
      <c r="B1379" s="30" t="s">
        <v>10619</v>
      </c>
      <c r="C1379" s="30">
        <v>2013</v>
      </c>
      <c r="D1379" s="30" t="s">
        <v>7126</v>
      </c>
      <c r="E1379" s="30" t="s">
        <v>7113</v>
      </c>
      <c r="F1379" s="30">
        <v>36</v>
      </c>
      <c r="G1379" s="30">
        <v>110</v>
      </c>
      <c r="H1379" s="30">
        <v>15</v>
      </c>
      <c r="I1379" s="30">
        <v>26</v>
      </c>
      <c r="J1379" s="30">
        <v>6</v>
      </c>
      <c r="K1379" s="30">
        <v>0</v>
      </c>
      <c r="L1379" s="30">
        <v>6</v>
      </c>
      <c r="M1379" s="30">
        <v>19</v>
      </c>
      <c r="N1379" s="30">
        <v>0</v>
      </c>
      <c r="O1379" s="30">
        <v>1</v>
      </c>
      <c r="P1379" s="30">
        <v>8</v>
      </c>
      <c r="Q1379" s="30">
        <v>31</v>
      </c>
    </row>
    <row r="1380" spans="2:17" x14ac:dyDescent="0.2">
      <c r="B1380" s="30" t="s">
        <v>10612</v>
      </c>
      <c r="C1380" s="30">
        <v>2013</v>
      </c>
      <c r="D1380" s="30" t="s">
        <v>7114</v>
      </c>
      <c r="E1380" s="30" t="s">
        <v>7113</v>
      </c>
      <c r="F1380" s="30">
        <v>62</v>
      </c>
      <c r="G1380" s="30">
        <v>112</v>
      </c>
      <c r="H1380" s="30">
        <v>15</v>
      </c>
      <c r="I1380" s="30">
        <v>24</v>
      </c>
      <c r="J1380" s="30">
        <v>4</v>
      </c>
      <c r="K1380" s="30">
        <v>1</v>
      </c>
      <c r="L1380" s="30">
        <v>1</v>
      </c>
      <c r="M1380" s="30">
        <v>10</v>
      </c>
      <c r="N1380" s="30">
        <v>9</v>
      </c>
      <c r="O1380" s="30">
        <v>2</v>
      </c>
      <c r="P1380" s="30">
        <v>9</v>
      </c>
      <c r="Q1380" s="30">
        <v>20</v>
      </c>
    </row>
    <row r="1381" spans="2:17" x14ac:dyDescent="0.2">
      <c r="B1381" s="30" t="s">
        <v>10749</v>
      </c>
      <c r="C1381" s="30">
        <v>2013</v>
      </c>
      <c r="D1381" s="30" t="s">
        <v>7099</v>
      </c>
      <c r="E1381" s="30" t="s">
        <v>7111</v>
      </c>
      <c r="F1381" s="30">
        <v>41</v>
      </c>
      <c r="G1381" s="30">
        <v>113</v>
      </c>
      <c r="H1381" s="30">
        <v>14</v>
      </c>
      <c r="I1381" s="30">
        <v>20</v>
      </c>
      <c r="J1381" s="30">
        <v>3</v>
      </c>
      <c r="K1381" s="30">
        <v>0</v>
      </c>
      <c r="L1381" s="30">
        <v>1</v>
      </c>
      <c r="M1381" s="30">
        <v>8</v>
      </c>
      <c r="N1381" s="30">
        <v>0</v>
      </c>
      <c r="O1381" s="30">
        <v>0</v>
      </c>
      <c r="P1381" s="30">
        <v>3</v>
      </c>
      <c r="Q1381" s="30">
        <v>26</v>
      </c>
    </row>
    <row r="1382" spans="2:17" x14ac:dyDescent="0.2">
      <c r="B1382" s="30" t="s">
        <v>10965</v>
      </c>
      <c r="C1382" s="30">
        <v>2013</v>
      </c>
      <c r="D1382" s="30" t="s">
        <v>7125</v>
      </c>
      <c r="E1382" s="30" t="s">
        <v>7113</v>
      </c>
      <c r="F1382" s="30">
        <v>28</v>
      </c>
      <c r="G1382" s="30">
        <v>113</v>
      </c>
      <c r="H1382" s="30">
        <v>9</v>
      </c>
      <c r="I1382" s="30">
        <v>32</v>
      </c>
      <c r="J1382" s="30">
        <v>4</v>
      </c>
      <c r="K1382" s="30">
        <v>1</v>
      </c>
      <c r="L1382" s="30">
        <v>1</v>
      </c>
      <c r="M1382" s="30">
        <v>11</v>
      </c>
      <c r="N1382" s="30">
        <v>1</v>
      </c>
      <c r="O1382" s="30">
        <v>3</v>
      </c>
      <c r="P1382" s="30">
        <v>8</v>
      </c>
      <c r="Q1382" s="30">
        <v>21</v>
      </c>
    </row>
    <row r="1383" spans="2:17" x14ac:dyDescent="0.2">
      <c r="B1383" s="30" t="s">
        <v>10950</v>
      </c>
      <c r="C1383" s="30">
        <v>2013</v>
      </c>
      <c r="D1383" s="30" t="s">
        <v>7130</v>
      </c>
      <c r="E1383" s="30" t="s">
        <v>7111</v>
      </c>
      <c r="F1383" s="30">
        <v>41</v>
      </c>
      <c r="G1383" s="30">
        <v>115</v>
      </c>
      <c r="H1383" s="30">
        <v>9</v>
      </c>
      <c r="I1383" s="30">
        <v>25</v>
      </c>
      <c r="J1383" s="30">
        <v>6</v>
      </c>
      <c r="K1383" s="30">
        <v>0</v>
      </c>
      <c r="L1383" s="30">
        <v>3</v>
      </c>
      <c r="M1383" s="30">
        <v>14</v>
      </c>
      <c r="N1383" s="30">
        <v>0</v>
      </c>
      <c r="O1383" s="30">
        <v>0</v>
      </c>
      <c r="P1383" s="30">
        <v>5</v>
      </c>
      <c r="Q1383" s="30">
        <v>24</v>
      </c>
    </row>
    <row r="1384" spans="2:17" x14ac:dyDescent="0.2">
      <c r="B1384" s="30" t="s">
        <v>11058</v>
      </c>
      <c r="C1384" s="30">
        <v>2013</v>
      </c>
      <c r="D1384" s="30" t="s">
        <v>7124</v>
      </c>
      <c r="E1384" s="30" t="s">
        <v>7111</v>
      </c>
      <c r="F1384" s="30">
        <v>45</v>
      </c>
      <c r="G1384" s="30">
        <v>118</v>
      </c>
      <c r="H1384" s="30">
        <v>12</v>
      </c>
      <c r="I1384" s="30">
        <v>15</v>
      </c>
      <c r="J1384" s="30">
        <v>2</v>
      </c>
      <c r="K1384" s="30">
        <v>0</v>
      </c>
      <c r="L1384" s="30">
        <v>1</v>
      </c>
      <c r="M1384" s="30">
        <v>6</v>
      </c>
      <c r="N1384" s="30">
        <v>0</v>
      </c>
      <c r="O1384" s="30">
        <v>0</v>
      </c>
      <c r="P1384" s="30">
        <v>5</v>
      </c>
      <c r="Q1384" s="30">
        <v>20</v>
      </c>
    </row>
    <row r="1385" spans="2:17" x14ac:dyDescent="0.2">
      <c r="B1385" s="30" t="s">
        <v>11083</v>
      </c>
      <c r="C1385" s="30">
        <v>2013</v>
      </c>
      <c r="D1385" s="30" t="s">
        <v>7136</v>
      </c>
      <c r="E1385" s="30" t="s">
        <v>7113</v>
      </c>
      <c r="F1385" s="30">
        <v>34</v>
      </c>
      <c r="G1385" s="30">
        <v>119</v>
      </c>
      <c r="H1385" s="30">
        <v>11</v>
      </c>
      <c r="I1385" s="30">
        <v>30</v>
      </c>
      <c r="J1385" s="30">
        <v>5</v>
      </c>
      <c r="K1385" s="30">
        <v>0</v>
      </c>
      <c r="L1385" s="30">
        <v>2</v>
      </c>
      <c r="M1385" s="30">
        <v>8</v>
      </c>
      <c r="N1385" s="30">
        <v>0</v>
      </c>
      <c r="O1385" s="30">
        <v>0</v>
      </c>
      <c r="P1385" s="30">
        <v>2</v>
      </c>
      <c r="Q1385" s="30">
        <v>28</v>
      </c>
    </row>
    <row r="1386" spans="2:17" x14ac:dyDescent="0.2">
      <c r="B1386" s="30" t="s">
        <v>11084</v>
      </c>
      <c r="C1386" s="30">
        <v>2013</v>
      </c>
      <c r="D1386" s="30" t="s">
        <v>7114</v>
      </c>
      <c r="E1386" s="30" t="s">
        <v>7113</v>
      </c>
      <c r="F1386" s="30">
        <v>44</v>
      </c>
      <c r="G1386" s="30">
        <v>119</v>
      </c>
      <c r="H1386" s="30">
        <v>14</v>
      </c>
      <c r="I1386" s="30">
        <v>31</v>
      </c>
      <c r="J1386" s="30">
        <v>7</v>
      </c>
      <c r="K1386" s="30">
        <v>0</v>
      </c>
      <c r="L1386" s="30">
        <v>4</v>
      </c>
      <c r="M1386" s="30">
        <v>13</v>
      </c>
      <c r="N1386" s="30">
        <v>1</v>
      </c>
      <c r="O1386" s="30">
        <v>0</v>
      </c>
      <c r="P1386" s="30">
        <v>15</v>
      </c>
      <c r="Q1386" s="30">
        <v>25</v>
      </c>
    </row>
    <row r="1387" spans="2:17" x14ac:dyDescent="0.2">
      <c r="B1387" s="30" t="s">
        <v>11085</v>
      </c>
      <c r="C1387" s="30">
        <v>2013</v>
      </c>
      <c r="D1387" s="30" t="s">
        <v>7122</v>
      </c>
      <c r="E1387" s="30" t="s">
        <v>7113</v>
      </c>
      <c r="F1387" s="30">
        <v>52</v>
      </c>
      <c r="G1387" s="30">
        <v>120</v>
      </c>
      <c r="H1387" s="30">
        <v>16</v>
      </c>
      <c r="I1387" s="30">
        <v>29</v>
      </c>
      <c r="J1387" s="30">
        <v>4</v>
      </c>
      <c r="K1387" s="30">
        <v>0</v>
      </c>
      <c r="L1387" s="30">
        <v>2</v>
      </c>
      <c r="M1387" s="30">
        <v>6</v>
      </c>
      <c r="N1387" s="30">
        <v>1</v>
      </c>
      <c r="O1387" s="30">
        <v>6</v>
      </c>
      <c r="P1387" s="30">
        <v>13</v>
      </c>
      <c r="Q1387" s="30">
        <v>20</v>
      </c>
    </row>
    <row r="1388" spans="2:17" x14ac:dyDescent="0.2">
      <c r="B1388" s="30" t="s">
        <v>10700</v>
      </c>
      <c r="C1388" s="30">
        <v>2013</v>
      </c>
      <c r="D1388" s="30" t="s">
        <v>7136</v>
      </c>
      <c r="E1388" s="30" t="s">
        <v>7113</v>
      </c>
      <c r="F1388" s="30">
        <v>45</v>
      </c>
      <c r="G1388" s="30">
        <v>120</v>
      </c>
      <c r="H1388" s="30">
        <v>11</v>
      </c>
      <c r="I1388" s="30">
        <v>21</v>
      </c>
      <c r="J1388" s="30">
        <v>3</v>
      </c>
      <c r="K1388" s="30">
        <v>1</v>
      </c>
      <c r="L1388" s="30">
        <v>1</v>
      </c>
      <c r="M1388" s="30">
        <v>8</v>
      </c>
      <c r="N1388" s="30">
        <v>0</v>
      </c>
      <c r="O1388" s="30">
        <v>0</v>
      </c>
      <c r="P1388" s="30">
        <v>12</v>
      </c>
      <c r="Q1388" s="30">
        <v>25</v>
      </c>
    </row>
    <row r="1389" spans="2:17" x14ac:dyDescent="0.2">
      <c r="B1389" s="30" t="s">
        <v>11086</v>
      </c>
      <c r="C1389" s="30">
        <v>2013</v>
      </c>
      <c r="D1389" s="30" t="s">
        <v>7129</v>
      </c>
      <c r="E1389" s="30" t="s">
        <v>7111</v>
      </c>
      <c r="F1389" s="30">
        <v>34</v>
      </c>
      <c r="G1389" s="30">
        <v>121</v>
      </c>
      <c r="H1389" s="30">
        <v>17</v>
      </c>
      <c r="I1389" s="30">
        <v>35</v>
      </c>
      <c r="J1389" s="30">
        <v>5</v>
      </c>
      <c r="K1389" s="30">
        <v>0</v>
      </c>
      <c r="L1389" s="30">
        <v>0</v>
      </c>
      <c r="M1389" s="30">
        <v>10</v>
      </c>
      <c r="N1389" s="30">
        <v>0</v>
      </c>
      <c r="O1389" s="30">
        <v>3</v>
      </c>
      <c r="P1389" s="30">
        <v>9</v>
      </c>
      <c r="Q1389" s="30">
        <v>26</v>
      </c>
    </row>
    <row r="1390" spans="2:17" x14ac:dyDescent="0.2">
      <c r="B1390" s="30" t="s">
        <v>10751</v>
      </c>
      <c r="C1390" s="30">
        <v>2013</v>
      </c>
      <c r="D1390" s="30" t="s">
        <v>7112</v>
      </c>
      <c r="E1390" s="30" t="s">
        <v>7111</v>
      </c>
      <c r="F1390" s="30">
        <v>47</v>
      </c>
      <c r="G1390" s="30">
        <v>121</v>
      </c>
      <c r="H1390" s="30">
        <v>12</v>
      </c>
      <c r="I1390" s="30">
        <v>34</v>
      </c>
      <c r="J1390" s="30">
        <v>8</v>
      </c>
      <c r="K1390" s="30">
        <v>0</v>
      </c>
      <c r="L1390" s="30">
        <v>1</v>
      </c>
      <c r="M1390" s="30">
        <v>13</v>
      </c>
      <c r="N1390" s="30">
        <v>1</v>
      </c>
      <c r="O1390" s="30">
        <v>1</v>
      </c>
      <c r="P1390" s="30">
        <v>14</v>
      </c>
      <c r="Q1390" s="30">
        <v>23</v>
      </c>
    </row>
    <row r="1391" spans="2:17" x14ac:dyDescent="0.2">
      <c r="B1391" s="30" t="s">
        <v>10853</v>
      </c>
      <c r="C1391" s="30">
        <v>2013</v>
      </c>
      <c r="D1391" s="30" t="s">
        <v>7131</v>
      </c>
      <c r="E1391" s="30" t="s">
        <v>7111</v>
      </c>
      <c r="F1391" s="30">
        <v>38</v>
      </c>
      <c r="G1391" s="30">
        <v>123</v>
      </c>
      <c r="H1391" s="30">
        <v>12</v>
      </c>
      <c r="I1391" s="30">
        <v>33</v>
      </c>
      <c r="J1391" s="30">
        <v>2</v>
      </c>
      <c r="K1391" s="30">
        <v>2</v>
      </c>
      <c r="L1391" s="30">
        <v>2</v>
      </c>
      <c r="M1391" s="30">
        <v>9</v>
      </c>
      <c r="N1391" s="30">
        <v>3</v>
      </c>
      <c r="O1391" s="30">
        <v>3</v>
      </c>
      <c r="P1391" s="30">
        <v>8</v>
      </c>
      <c r="Q1391" s="30">
        <v>31</v>
      </c>
    </row>
    <row r="1392" spans="2:17" x14ac:dyDescent="0.2">
      <c r="B1392" s="30" t="s">
        <v>11012</v>
      </c>
      <c r="C1392" s="30">
        <v>2013</v>
      </c>
      <c r="D1392" s="30" t="s">
        <v>7134</v>
      </c>
      <c r="E1392" s="30" t="s">
        <v>7111</v>
      </c>
      <c r="F1392" s="30">
        <v>51</v>
      </c>
      <c r="G1392" s="30">
        <v>123</v>
      </c>
      <c r="H1392" s="30">
        <v>13</v>
      </c>
      <c r="I1392" s="30">
        <v>25</v>
      </c>
      <c r="J1392" s="30">
        <v>6</v>
      </c>
      <c r="K1392" s="30">
        <v>1</v>
      </c>
      <c r="L1392" s="30">
        <v>1</v>
      </c>
      <c r="M1392" s="30">
        <v>13</v>
      </c>
      <c r="N1392" s="30">
        <v>0</v>
      </c>
      <c r="O1392" s="30">
        <v>0</v>
      </c>
      <c r="P1392" s="30">
        <v>4</v>
      </c>
      <c r="Q1392" s="30">
        <v>25</v>
      </c>
    </row>
    <row r="1393" spans="2:17" x14ac:dyDescent="0.2">
      <c r="B1393" s="30" t="s">
        <v>10699</v>
      </c>
      <c r="C1393" s="30">
        <v>2013</v>
      </c>
      <c r="D1393" s="30" t="s">
        <v>7112</v>
      </c>
      <c r="E1393" s="30" t="s">
        <v>7111</v>
      </c>
      <c r="F1393" s="30">
        <v>74</v>
      </c>
      <c r="G1393" s="30">
        <v>123</v>
      </c>
      <c r="H1393" s="30">
        <v>13</v>
      </c>
      <c r="I1393" s="30">
        <v>30</v>
      </c>
      <c r="J1393" s="30">
        <v>7</v>
      </c>
      <c r="K1393" s="30">
        <v>1</v>
      </c>
      <c r="L1393" s="30">
        <v>1</v>
      </c>
      <c r="M1393" s="30">
        <v>11</v>
      </c>
      <c r="N1393" s="30">
        <v>0</v>
      </c>
      <c r="O1393" s="30">
        <v>0</v>
      </c>
      <c r="P1393" s="30">
        <v>6</v>
      </c>
      <c r="Q1393" s="30">
        <v>32</v>
      </c>
    </row>
    <row r="1394" spans="2:17" x14ac:dyDescent="0.2">
      <c r="B1394" s="30" t="s">
        <v>11087</v>
      </c>
      <c r="C1394" s="30">
        <v>2013</v>
      </c>
      <c r="D1394" s="30" t="s">
        <v>7139</v>
      </c>
      <c r="E1394" s="30" t="s">
        <v>7113</v>
      </c>
      <c r="F1394" s="30">
        <v>40</v>
      </c>
      <c r="G1394" s="30">
        <v>125</v>
      </c>
      <c r="H1394" s="30">
        <v>16</v>
      </c>
      <c r="I1394" s="30">
        <v>35</v>
      </c>
      <c r="J1394" s="30">
        <v>8</v>
      </c>
      <c r="K1394" s="30">
        <v>1</v>
      </c>
      <c r="L1394" s="30">
        <v>1</v>
      </c>
      <c r="M1394" s="30">
        <v>16</v>
      </c>
      <c r="N1394" s="30">
        <v>0</v>
      </c>
      <c r="O1394" s="30">
        <v>0</v>
      </c>
      <c r="P1394" s="30">
        <v>10</v>
      </c>
      <c r="Q1394" s="30">
        <v>38</v>
      </c>
    </row>
    <row r="1395" spans="2:17" x14ac:dyDescent="0.2">
      <c r="B1395" s="30" t="s">
        <v>10943</v>
      </c>
      <c r="C1395" s="30">
        <v>2013</v>
      </c>
      <c r="D1395" s="30" t="s">
        <v>7122</v>
      </c>
      <c r="E1395" s="30" t="s">
        <v>7113</v>
      </c>
      <c r="F1395" s="30">
        <v>48</v>
      </c>
      <c r="G1395" s="30">
        <v>125</v>
      </c>
      <c r="H1395" s="30">
        <v>8</v>
      </c>
      <c r="I1395" s="30">
        <v>24</v>
      </c>
      <c r="J1395" s="30">
        <v>4</v>
      </c>
      <c r="K1395" s="30">
        <v>0</v>
      </c>
      <c r="L1395" s="30">
        <v>1</v>
      </c>
      <c r="M1395" s="30">
        <v>10</v>
      </c>
      <c r="N1395" s="30">
        <v>4</v>
      </c>
      <c r="O1395" s="30">
        <v>4</v>
      </c>
      <c r="P1395" s="30">
        <v>6</v>
      </c>
      <c r="Q1395" s="30">
        <v>44</v>
      </c>
    </row>
    <row r="1396" spans="2:17" x14ac:dyDescent="0.2">
      <c r="B1396" s="30" t="s">
        <v>10650</v>
      </c>
      <c r="C1396" s="30">
        <v>2013</v>
      </c>
      <c r="D1396" s="30" t="s">
        <v>7129</v>
      </c>
      <c r="E1396" s="30" t="s">
        <v>7111</v>
      </c>
      <c r="F1396" s="30">
        <v>81</v>
      </c>
      <c r="G1396" s="30">
        <v>128</v>
      </c>
      <c r="H1396" s="30">
        <v>11</v>
      </c>
      <c r="I1396" s="30">
        <v>23</v>
      </c>
      <c r="J1396" s="30">
        <v>4</v>
      </c>
      <c r="K1396" s="30">
        <v>0</v>
      </c>
      <c r="L1396" s="30">
        <v>2</v>
      </c>
      <c r="M1396" s="30">
        <v>7</v>
      </c>
      <c r="N1396" s="30">
        <v>1</v>
      </c>
      <c r="O1396" s="30">
        <v>0</v>
      </c>
      <c r="P1396" s="30">
        <v>8</v>
      </c>
      <c r="Q1396" s="30">
        <v>44</v>
      </c>
    </row>
    <row r="1397" spans="2:17" x14ac:dyDescent="0.2">
      <c r="B1397" s="30" t="s">
        <v>10541</v>
      </c>
      <c r="C1397" s="30">
        <v>2013</v>
      </c>
      <c r="D1397" s="30" t="s">
        <v>7114</v>
      </c>
      <c r="E1397" s="30" t="s">
        <v>7113</v>
      </c>
      <c r="F1397" s="30">
        <v>40</v>
      </c>
      <c r="G1397" s="30">
        <v>128</v>
      </c>
      <c r="H1397" s="30">
        <v>17</v>
      </c>
      <c r="I1397" s="30">
        <v>25</v>
      </c>
      <c r="J1397" s="30">
        <v>3</v>
      </c>
      <c r="K1397" s="30">
        <v>0</v>
      </c>
      <c r="L1397" s="30">
        <v>5</v>
      </c>
      <c r="M1397" s="30">
        <v>12</v>
      </c>
      <c r="N1397" s="30">
        <v>0</v>
      </c>
      <c r="O1397" s="30">
        <v>1</v>
      </c>
      <c r="P1397" s="30">
        <v>10</v>
      </c>
      <c r="Q1397" s="30">
        <v>41</v>
      </c>
    </row>
    <row r="1398" spans="2:17" x14ac:dyDescent="0.2">
      <c r="B1398" s="30" t="s">
        <v>10856</v>
      </c>
      <c r="C1398" s="30">
        <v>2013</v>
      </c>
      <c r="D1398" s="30" t="s">
        <v>7118</v>
      </c>
      <c r="E1398" s="30" t="s">
        <v>7111</v>
      </c>
      <c r="F1398" s="30">
        <v>63</v>
      </c>
      <c r="G1398" s="30">
        <v>129</v>
      </c>
      <c r="H1398" s="30">
        <v>6</v>
      </c>
      <c r="I1398" s="30">
        <v>27</v>
      </c>
      <c r="J1398" s="30">
        <v>8</v>
      </c>
      <c r="K1398" s="30">
        <v>0</v>
      </c>
      <c r="L1398" s="30">
        <v>0</v>
      </c>
      <c r="M1398" s="30">
        <v>11</v>
      </c>
      <c r="N1398" s="30">
        <v>0</v>
      </c>
      <c r="O1398" s="30">
        <v>0</v>
      </c>
      <c r="P1398" s="30">
        <v>9</v>
      </c>
      <c r="Q1398" s="30">
        <v>13</v>
      </c>
    </row>
    <row r="1399" spans="2:17" x14ac:dyDescent="0.2">
      <c r="B1399" s="30" t="s">
        <v>10707</v>
      </c>
      <c r="C1399" s="30">
        <v>2013</v>
      </c>
      <c r="D1399" s="30" t="s">
        <v>7118</v>
      </c>
      <c r="E1399" s="30" t="s">
        <v>7111</v>
      </c>
      <c r="F1399" s="30">
        <v>38</v>
      </c>
      <c r="G1399" s="30">
        <v>129</v>
      </c>
      <c r="H1399" s="30">
        <v>7</v>
      </c>
      <c r="I1399" s="30">
        <v>31</v>
      </c>
      <c r="J1399" s="30">
        <v>5</v>
      </c>
      <c r="K1399" s="30">
        <v>0</v>
      </c>
      <c r="L1399" s="30">
        <v>2</v>
      </c>
      <c r="M1399" s="30">
        <v>12</v>
      </c>
      <c r="N1399" s="30">
        <v>0</v>
      </c>
      <c r="O1399" s="30">
        <v>0</v>
      </c>
      <c r="P1399" s="30">
        <v>10</v>
      </c>
      <c r="Q1399" s="30">
        <v>29</v>
      </c>
    </row>
    <row r="1400" spans="2:17" x14ac:dyDescent="0.2">
      <c r="B1400" s="30" t="s">
        <v>11046</v>
      </c>
      <c r="C1400" s="30">
        <v>2013</v>
      </c>
      <c r="D1400" s="30" t="s">
        <v>7133</v>
      </c>
      <c r="E1400" s="30" t="s">
        <v>7111</v>
      </c>
      <c r="F1400" s="30">
        <v>63</v>
      </c>
      <c r="G1400" s="30">
        <v>129</v>
      </c>
      <c r="H1400" s="30">
        <v>8</v>
      </c>
      <c r="I1400" s="30">
        <v>32</v>
      </c>
      <c r="J1400" s="30">
        <v>4</v>
      </c>
      <c r="K1400" s="30">
        <v>0</v>
      </c>
      <c r="L1400" s="30">
        <v>3</v>
      </c>
      <c r="M1400" s="30">
        <v>19</v>
      </c>
      <c r="N1400" s="30">
        <v>0</v>
      </c>
      <c r="O1400" s="30">
        <v>0</v>
      </c>
      <c r="P1400" s="30">
        <v>7</v>
      </c>
      <c r="Q1400" s="30">
        <v>29</v>
      </c>
    </row>
    <row r="1401" spans="2:17" x14ac:dyDescent="0.2">
      <c r="B1401" s="30" t="s">
        <v>10485</v>
      </c>
      <c r="C1401" s="30">
        <v>2013</v>
      </c>
      <c r="D1401" s="30" t="s">
        <v>7140</v>
      </c>
      <c r="E1401" s="30" t="s">
        <v>7111</v>
      </c>
      <c r="F1401" s="30">
        <v>92</v>
      </c>
      <c r="G1401" s="30">
        <v>129</v>
      </c>
      <c r="H1401" s="30">
        <v>6</v>
      </c>
      <c r="I1401" s="30">
        <v>26</v>
      </c>
      <c r="J1401" s="30">
        <v>4</v>
      </c>
      <c r="K1401" s="30">
        <v>0</v>
      </c>
      <c r="L1401" s="30">
        <v>4</v>
      </c>
      <c r="M1401" s="30">
        <v>11</v>
      </c>
      <c r="N1401" s="30">
        <v>0</v>
      </c>
      <c r="O1401" s="30">
        <v>2</v>
      </c>
      <c r="P1401" s="30">
        <v>7</v>
      </c>
      <c r="Q1401" s="30">
        <v>25</v>
      </c>
    </row>
    <row r="1402" spans="2:17" x14ac:dyDescent="0.2">
      <c r="B1402" s="30" t="s">
        <v>11088</v>
      </c>
      <c r="C1402" s="30">
        <v>2013</v>
      </c>
      <c r="D1402" s="30" t="s">
        <v>7124</v>
      </c>
      <c r="E1402" s="30" t="s">
        <v>7111</v>
      </c>
      <c r="F1402" s="30">
        <v>53</v>
      </c>
      <c r="G1402" s="30">
        <v>129</v>
      </c>
      <c r="H1402" s="30">
        <v>13</v>
      </c>
      <c r="I1402" s="30">
        <v>31</v>
      </c>
      <c r="J1402" s="30">
        <v>8</v>
      </c>
      <c r="K1402" s="30">
        <v>0</v>
      </c>
      <c r="L1402" s="30">
        <v>7</v>
      </c>
      <c r="M1402" s="30">
        <v>19</v>
      </c>
      <c r="N1402" s="30">
        <v>1</v>
      </c>
      <c r="O1402" s="30">
        <v>1</v>
      </c>
      <c r="P1402" s="30">
        <v>20</v>
      </c>
      <c r="Q1402" s="30">
        <v>37</v>
      </c>
    </row>
    <row r="1403" spans="2:17" x14ac:dyDescent="0.2">
      <c r="B1403" s="30" t="s">
        <v>11033</v>
      </c>
      <c r="C1403" s="30">
        <v>2013</v>
      </c>
      <c r="D1403" s="30" t="s">
        <v>7127</v>
      </c>
      <c r="E1403" s="30" t="s">
        <v>7111</v>
      </c>
      <c r="F1403" s="30">
        <v>74</v>
      </c>
      <c r="G1403" s="30">
        <v>132</v>
      </c>
      <c r="H1403" s="30">
        <v>14</v>
      </c>
      <c r="I1403" s="30">
        <v>25</v>
      </c>
      <c r="J1403" s="30">
        <v>6</v>
      </c>
      <c r="K1403" s="30">
        <v>1</v>
      </c>
      <c r="L1403" s="30">
        <v>0</v>
      </c>
      <c r="M1403" s="30">
        <v>4</v>
      </c>
      <c r="N1403" s="30">
        <v>5</v>
      </c>
      <c r="O1403" s="30">
        <v>2</v>
      </c>
      <c r="P1403" s="30">
        <v>17</v>
      </c>
      <c r="Q1403" s="30">
        <v>28</v>
      </c>
    </row>
    <row r="1404" spans="2:17" x14ac:dyDescent="0.2">
      <c r="B1404" s="30" t="s">
        <v>11089</v>
      </c>
      <c r="C1404" s="30">
        <v>2013</v>
      </c>
      <c r="D1404" s="30" t="s">
        <v>7099</v>
      </c>
      <c r="E1404" s="30" t="s">
        <v>7111</v>
      </c>
      <c r="F1404" s="30">
        <v>57</v>
      </c>
      <c r="G1404" s="30">
        <v>132</v>
      </c>
      <c r="H1404" s="30">
        <v>17</v>
      </c>
      <c r="I1404" s="30">
        <v>32</v>
      </c>
      <c r="J1404" s="30">
        <v>7</v>
      </c>
      <c r="K1404" s="30">
        <v>2</v>
      </c>
      <c r="L1404" s="30">
        <v>5</v>
      </c>
      <c r="M1404" s="30">
        <v>14</v>
      </c>
      <c r="N1404" s="30">
        <v>2</v>
      </c>
      <c r="O1404" s="30">
        <v>1</v>
      </c>
      <c r="P1404" s="30">
        <v>20</v>
      </c>
      <c r="Q1404" s="30">
        <v>25</v>
      </c>
    </row>
    <row r="1405" spans="2:17" x14ac:dyDescent="0.2">
      <c r="B1405" s="30" t="s">
        <v>11037</v>
      </c>
      <c r="C1405" s="30">
        <v>2013</v>
      </c>
      <c r="D1405" s="30" t="s">
        <v>7127</v>
      </c>
      <c r="E1405" s="30" t="s">
        <v>7111</v>
      </c>
      <c r="F1405" s="30">
        <v>66</v>
      </c>
      <c r="G1405" s="30">
        <v>133</v>
      </c>
      <c r="H1405" s="30">
        <v>16</v>
      </c>
      <c r="I1405" s="30">
        <v>25</v>
      </c>
      <c r="J1405" s="30">
        <v>3</v>
      </c>
      <c r="K1405" s="30">
        <v>1</v>
      </c>
      <c r="L1405" s="30">
        <v>4</v>
      </c>
      <c r="M1405" s="30">
        <v>16</v>
      </c>
      <c r="N1405" s="30">
        <v>4</v>
      </c>
      <c r="O1405" s="30">
        <v>3</v>
      </c>
      <c r="P1405" s="30">
        <v>8</v>
      </c>
      <c r="Q1405" s="30">
        <v>28</v>
      </c>
    </row>
    <row r="1406" spans="2:17" x14ac:dyDescent="0.2">
      <c r="B1406" s="30" t="s">
        <v>11090</v>
      </c>
      <c r="C1406" s="30">
        <v>2013</v>
      </c>
      <c r="D1406" s="30" t="s">
        <v>7122</v>
      </c>
      <c r="E1406" s="30" t="s">
        <v>7113</v>
      </c>
      <c r="F1406" s="30">
        <v>52</v>
      </c>
      <c r="G1406" s="30">
        <v>134</v>
      </c>
      <c r="H1406" s="30">
        <v>11</v>
      </c>
      <c r="I1406" s="30">
        <v>28</v>
      </c>
      <c r="J1406" s="30">
        <v>9</v>
      </c>
      <c r="K1406" s="30">
        <v>0</v>
      </c>
      <c r="L1406" s="30">
        <v>4</v>
      </c>
      <c r="M1406" s="30">
        <v>13</v>
      </c>
      <c r="N1406" s="30">
        <v>2</v>
      </c>
      <c r="O1406" s="30">
        <v>0</v>
      </c>
      <c r="P1406" s="30">
        <v>10</v>
      </c>
      <c r="Q1406" s="30">
        <v>45</v>
      </c>
    </row>
    <row r="1407" spans="2:17" x14ac:dyDescent="0.2">
      <c r="B1407" s="30" t="s">
        <v>11091</v>
      </c>
      <c r="C1407" s="30">
        <v>2013</v>
      </c>
      <c r="D1407" s="30" t="s">
        <v>7120</v>
      </c>
      <c r="E1407" s="30" t="s">
        <v>7113</v>
      </c>
      <c r="F1407" s="30">
        <v>46</v>
      </c>
      <c r="G1407" s="30">
        <v>135</v>
      </c>
      <c r="H1407" s="30">
        <v>12</v>
      </c>
      <c r="I1407" s="30">
        <v>35</v>
      </c>
      <c r="J1407" s="30">
        <v>6</v>
      </c>
      <c r="K1407" s="30">
        <v>0</v>
      </c>
      <c r="L1407" s="30">
        <v>2</v>
      </c>
      <c r="M1407" s="30">
        <v>10</v>
      </c>
      <c r="N1407" s="30">
        <v>2</v>
      </c>
      <c r="O1407" s="30">
        <v>1</v>
      </c>
      <c r="P1407" s="30">
        <v>4</v>
      </c>
      <c r="Q1407" s="30">
        <v>30</v>
      </c>
    </row>
    <row r="1408" spans="2:17" x14ac:dyDescent="0.2">
      <c r="B1408" s="30" t="s">
        <v>11092</v>
      </c>
      <c r="C1408" s="30">
        <v>2013</v>
      </c>
      <c r="D1408" s="30" t="s">
        <v>7127</v>
      </c>
      <c r="E1408" s="30" t="s">
        <v>7111</v>
      </c>
      <c r="F1408" s="30">
        <v>50</v>
      </c>
      <c r="G1408" s="30">
        <v>135</v>
      </c>
      <c r="H1408" s="30">
        <v>17</v>
      </c>
      <c r="I1408" s="30">
        <v>29</v>
      </c>
      <c r="J1408" s="30">
        <v>7</v>
      </c>
      <c r="K1408" s="30">
        <v>0</v>
      </c>
      <c r="L1408" s="30">
        <v>6</v>
      </c>
      <c r="M1408" s="30">
        <v>19</v>
      </c>
      <c r="N1408" s="30">
        <v>0</v>
      </c>
      <c r="O1408" s="30">
        <v>1</v>
      </c>
      <c r="P1408" s="30">
        <v>13</v>
      </c>
      <c r="Q1408" s="30">
        <v>49</v>
      </c>
    </row>
    <row r="1409" spans="2:17" x14ac:dyDescent="0.2">
      <c r="B1409" s="30" t="s">
        <v>11093</v>
      </c>
      <c r="C1409" s="30">
        <v>2013</v>
      </c>
      <c r="D1409" s="30" t="s">
        <v>7126</v>
      </c>
      <c r="E1409" s="30" t="s">
        <v>7113</v>
      </c>
      <c r="F1409" s="30">
        <v>60</v>
      </c>
      <c r="G1409" s="30">
        <v>135</v>
      </c>
      <c r="H1409" s="30">
        <v>15</v>
      </c>
      <c r="I1409" s="30">
        <v>28</v>
      </c>
      <c r="J1409" s="30">
        <v>9</v>
      </c>
      <c r="K1409" s="30">
        <v>0</v>
      </c>
      <c r="L1409" s="30">
        <v>1</v>
      </c>
      <c r="M1409" s="30">
        <v>10</v>
      </c>
      <c r="N1409" s="30">
        <v>1</v>
      </c>
      <c r="O1409" s="30">
        <v>0</v>
      </c>
      <c r="P1409" s="30">
        <v>8</v>
      </c>
      <c r="Q1409" s="30">
        <v>37</v>
      </c>
    </row>
    <row r="1410" spans="2:17" x14ac:dyDescent="0.2">
      <c r="B1410" s="30" t="s">
        <v>11094</v>
      </c>
      <c r="C1410" s="30">
        <v>2013</v>
      </c>
      <c r="D1410" s="30" t="s">
        <v>7128</v>
      </c>
      <c r="E1410" s="30" t="s">
        <v>7113</v>
      </c>
      <c r="F1410" s="30">
        <v>47</v>
      </c>
      <c r="G1410" s="30">
        <v>135</v>
      </c>
      <c r="H1410" s="30">
        <v>18</v>
      </c>
      <c r="I1410" s="30">
        <v>34</v>
      </c>
      <c r="J1410" s="30">
        <v>6</v>
      </c>
      <c r="K1410" s="30">
        <v>1</v>
      </c>
      <c r="L1410" s="30">
        <v>4</v>
      </c>
      <c r="M1410" s="30">
        <v>16</v>
      </c>
      <c r="N1410" s="30">
        <v>0</v>
      </c>
      <c r="O1410" s="30">
        <v>1</v>
      </c>
      <c r="P1410" s="30">
        <v>9</v>
      </c>
      <c r="Q1410" s="30">
        <v>28</v>
      </c>
    </row>
    <row r="1411" spans="2:17" x14ac:dyDescent="0.2">
      <c r="B1411" s="30" t="s">
        <v>11095</v>
      </c>
      <c r="C1411" s="30">
        <v>2013</v>
      </c>
      <c r="D1411" s="30" t="s">
        <v>7099</v>
      </c>
      <c r="E1411" s="30" t="s">
        <v>7111</v>
      </c>
      <c r="F1411" s="30">
        <v>56</v>
      </c>
      <c r="G1411" s="30">
        <v>136</v>
      </c>
      <c r="H1411" s="30">
        <v>27</v>
      </c>
      <c r="I1411" s="30">
        <v>38</v>
      </c>
      <c r="J1411" s="30">
        <v>10</v>
      </c>
      <c r="K1411" s="30">
        <v>0</v>
      </c>
      <c r="L1411" s="30">
        <v>11</v>
      </c>
      <c r="M1411" s="30">
        <v>27</v>
      </c>
      <c r="N1411" s="30">
        <v>3</v>
      </c>
      <c r="O1411" s="30">
        <v>0</v>
      </c>
      <c r="P1411" s="30">
        <v>11</v>
      </c>
      <c r="Q1411" s="30">
        <v>34</v>
      </c>
    </row>
    <row r="1412" spans="2:17" x14ac:dyDescent="0.2">
      <c r="B1412" s="30" t="s">
        <v>10742</v>
      </c>
      <c r="C1412" s="30">
        <v>2013</v>
      </c>
      <c r="D1412" s="30" t="s">
        <v>7128</v>
      </c>
      <c r="E1412" s="30" t="s">
        <v>7113</v>
      </c>
      <c r="F1412" s="30">
        <v>51</v>
      </c>
      <c r="G1412" s="30">
        <v>136</v>
      </c>
      <c r="H1412" s="30">
        <v>11</v>
      </c>
      <c r="I1412" s="30">
        <v>26</v>
      </c>
      <c r="J1412" s="30">
        <v>5</v>
      </c>
      <c r="K1412" s="30">
        <v>0</v>
      </c>
      <c r="L1412" s="30">
        <v>4</v>
      </c>
      <c r="M1412" s="30">
        <v>8</v>
      </c>
      <c r="N1412" s="30">
        <v>0</v>
      </c>
      <c r="O1412" s="30">
        <v>0</v>
      </c>
      <c r="P1412" s="30">
        <v>10</v>
      </c>
      <c r="Q1412" s="30">
        <v>31</v>
      </c>
    </row>
    <row r="1413" spans="2:17" x14ac:dyDescent="0.2">
      <c r="B1413" s="30" t="s">
        <v>10499</v>
      </c>
      <c r="C1413" s="30">
        <v>2013</v>
      </c>
      <c r="D1413" s="30" t="s">
        <v>7122</v>
      </c>
      <c r="E1413" s="30" t="s">
        <v>7113</v>
      </c>
      <c r="F1413" s="30">
        <v>40</v>
      </c>
      <c r="G1413" s="30">
        <v>137</v>
      </c>
      <c r="H1413" s="30">
        <v>21</v>
      </c>
      <c r="I1413" s="30">
        <v>33</v>
      </c>
      <c r="J1413" s="30">
        <v>10</v>
      </c>
      <c r="K1413" s="30">
        <v>2</v>
      </c>
      <c r="L1413" s="30">
        <v>2</v>
      </c>
      <c r="M1413" s="30">
        <v>8</v>
      </c>
      <c r="N1413" s="30">
        <v>4</v>
      </c>
      <c r="O1413" s="30">
        <v>1</v>
      </c>
      <c r="P1413" s="30">
        <v>12</v>
      </c>
      <c r="Q1413" s="30">
        <v>43</v>
      </c>
    </row>
    <row r="1414" spans="2:17" x14ac:dyDescent="0.2">
      <c r="B1414" s="30" t="s">
        <v>10689</v>
      </c>
      <c r="C1414" s="30">
        <v>2013</v>
      </c>
      <c r="D1414" s="30" t="s">
        <v>7133</v>
      </c>
      <c r="E1414" s="30" t="s">
        <v>7111</v>
      </c>
      <c r="F1414" s="30">
        <v>53</v>
      </c>
      <c r="G1414" s="30">
        <v>138</v>
      </c>
      <c r="H1414" s="30">
        <v>21</v>
      </c>
      <c r="I1414" s="30">
        <v>37</v>
      </c>
      <c r="J1414" s="30">
        <v>12</v>
      </c>
      <c r="K1414" s="30">
        <v>3</v>
      </c>
      <c r="L1414" s="30">
        <v>2</v>
      </c>
      <c r="M1414" s="30">
        <v>14</v>
      </c>
      <c r="N1414" s="30">
        <v>0</v>
      </c>
      <c r="O1414" s="30">
        <v>2</v>
      </c>
      <c r="P1414" s="30">
        <v>6</v>
      </c>
      <c r="Q1414" s="30">
        <v>33</v>
      </c>
    </row>
    <row r="1415" spans="2:17" x14ac:dyDescent="0.2">
      <c r="B1415" s="30" t="s">
        <v>10661</v>
      </c>
      <c r="C1415" s="30">
        <v>2013</v>
      </c>
      <c r="D1415" s="30" t="s">
        <v>7137</v>
      </c>
      <c r="E1415" s="30" t="s">
        <v>7111</v>
      </c>
      <c r="F1415" s="30">
        <v>48</v>
      </c>
      <c r="G1415" s="30">
        <v>139</v>
      </c>
      <c r="H1415" s="30">
        <v>16</v>
      </c>
      <c r="I1415" s="30">
        <v>44</v>
      </c>
      <c r="J1415" s="30">
        <v>5</v>
      </c>
      <c r="K1415" s="30">
        <v>1</v>
      </c>
      <c r="L1415" s="30">
        <v>0</v>
      </c>
      <c r="M1415" s="30">
        <v>14</v>
      </c>
      <c r="N1415" s="30">
        <v>0</v>
      </c>
      <c r="O1415" s="30">
        <v>2</v>
      </c>
      <c r="P1415" s="30">
        <v>8</v>
      </c>
      <c r="Q1415" s="30">
        <v>11</v>
      </c>
    </row>
    <row r="1416" spans="2:17" x14ac:dyDescent="0.2">
      <c r="B1416" s="30" t="s">
        <v>10980</v>
      </c>
      <c r="C1416" s="30">
        <v>2013</v>
      </c>
      <c r="D1416" s="30" t="s">
        <v>7118</v>
      </c>
      <c r="E1416" s="30" t="s">
        <v>7111</v>
      </c>
      <c r="F1416" s="30">
        <v>83</v>
      </c>
      <c r="G1416" s="30">
        <v>139</v>
      </c>
      <c r="H1416" s="30">
        <v>12</v>
      </c>
      <c r="I1416" s="30">
        <v>30</v>
      </c>
      <c r="J1416" s="30">
        <v>5</v>
      </c>
      <c r="K1416" s="30">
        <v>1</v>
      </c>
      <c r="L1416" s="30">
        <v>1</v>
      </c>
      <c r="M1416" s="30">
        <v>14</v>
      </c>
      <c r="N1416" s="30">
        <v>0</v>
      </c>
      <c r="O1416" s="30">
        <v>0</v>
      </c>
      <c r="P1416" s="30">
        <v>19</v>
      </c>
      <c r="Q1416" s="30">
        <v>38</v>
      </c>
    </row>
    <row r="1417" spans="2:17" x14ac:dyDescent="0.2">
      <c r="B1417" s="30" t="s">
        <v>7077</v>
      </c>
      <c r="C1417" s="30">
        <v>2013</v>
      </c>
      <c r="D1417" s="30" t="s">
        <v>7126</v>
      </c>
      <c r="E1417" s="30" t="s">
        <v>7113</v>
      </c>
      <c r="F1417" s="30">
        <v>43</v>
      </c>
      <c r="G1417" s="30">
        <v>140</v>
      </c>
      <c r="H1417" s="30">
        <v>10</v>
      </c>
      <c r="I1417" s="30">
        <v>27</v>
      </c>
      <c r="J1417" s="30">
        <v>5</v>
      </c>
      <c r="K1417" s="30">
        <v>1</v>
      </c>
      <c r="L1417" s="30">
        <v>2</v>
      </c>
      <c r="M1417" s="30">
        <v>13</v>
      </c>
      <c r="N1417" s="30">
        <v>0</v>
      </c>
      <c r="O1417" s="30">
        <v>0</v>
      </c>
      <c r="P1417" s="30">
        <v>9</v>
      </c>
      <c r="Q1417" s="30">
        <v>43</v>
      </c>
    </row>
    <row r="1418" spans="2:17" x14ac:dyDescent="0.2">
      <c r="B1418" s="30" t="s">
        <v>10853</v>
      </c>
      <c r="C1418" s="30">
        <v>2013</v>
      </c>
      <c r="D1418" s="30" t="s">
        <v>7122</v>
      </c>
      <c r="E1418" s="30" t="s">
        <v>7113</v>
      </c>
      <c r="F1418" s="30">
        <v>51</v>
      </c>
      <c r="G1418" s="30">
        <v>141</v>
      </c>
      <c r="H1418" s="30">
        <v>12</v>
      </c>
      <c r="I1418" s="30">
        <v>31</v>
      </c>
      <c r="J1418" s="30">
        <v>6</v>
      </c>
      <c r="K1418" s="30">
        <v>1</v>
      </c>
      <c r="L1418" s="30">
        <v>1</v>
      </c>
      <c r="M1418" s="30">
        <v>12</v>
      </c>
      <c r="N1418" s="30">
        <v>2</v>
      </c>
      <c r="O1418" s="30">
        <v>1</v>
      </c>
      <c r="P1418" s="30">
        <v>6</v>
      </c>
      <c r="Q1418" s="30">
        <v>42</v>
      </c>
    </row>
    <row r="1419" spans="2:17" x14ac:dyDescent="0.2">
      <c r="B1419" s="30" t="s">
        <v>10942</v>
      </c>
      <c r="C1419" s="30">
        <v>2013</v>
      </c>
      <c r="D1419" s="30" t="s">
        <v>7117</v>
      </c>
      <c r="E1419" s="30" t="s">
        <v>7111</v>
      </c>
      <c r="F1419" s="30">
        <v>47</v>
      </c>
      <c r="G1419" s="30">
        <v>143</v>
      </c>
      <c r="H1419" s="30">
        <v>18</v>
      </c>
      <c r="I1419" s="30">
        <v>39</v>
      </c>
      <c r="J1419" s="30">
        <v>7</v>
      </c>
      <c r="K1419" s="30">
        <v>1</v>
      </c>
      <c r="L1419" s="30">
        <v>6</v>
      </c>
      <c r="M1419" s="30">
        <v>16</v>
      </c>
      <c r="N1419" s="30">
        <v>2</v>
      </c>
      <c r="O1419" s="30">
        <v>0</v>
      </c>
      <c r="P1419" s="30">
        <v>10</v>
      </c>
      <c r="Q1419" s="30">
        <v>35</v>
      </c>
    </row>
    <row r="1420" spans="2:17" x14ac:dyDescent="0.2">
      <c r="B1420" s="30" t="s">
        <v>11026</v>
      </c>
      <c r="C1420" s="30">
        <v>2013</v>
      </c>
      <c r="D1420" s="30" t="s">
        <v>7134</v>
      </c>
      <c r="E1420" s="30" t="s">
        <v>7111</v>
      </c>
      <c r="F1420" s="30">
        <v>99</v>
      </c>
      <c r="G1420" s="30">
        <v>144</v>
      </c>
      <c r="H1420" s="30">
        <v>22</v>
      </c>
      <c r="I1420" s="30">
        <v>36</v>
      </c>
      <c r="J1420" s="30">
        <v>2</v>
      </c>
      <c r="K1420" s="30">
        <v>1</v>
      </c>
      <c r="L1420" s="30">
        <v>2</v>
      </c>
      <c r="M1420" s="30">
        <v>16</v>
      </c>
      <c r="N1420" s="30">
        <v>5</v>
      </c>
      <c r="O1420" s="30">
        <v>1</v>
      </c>
      <c r="P1420" s="30">
        <v>23</v>
      </c>
      <c r="Q1420" s="30">
        <v>17</v>
      </c>
    </row>
    <row r="1421" spans="2:17" x14ac:dyDescent="0.2">
      <c r="B1421" s="30" t="s">
        <v>10888</v>
      </c>
      <c r="C1421" s="30">
        <v>2013</v>
      </c>
      <c r="D1421" s="30" t="s">
        <v>7132</v>
      </c>
      <c r="E1421" s="30" t="s">
        <v>7113</v>
      </c>
      <c r="F1421" s="30">
        <v>41</v>
      </c>
      <c r="G1421" s="30">
        <v>145</v>
      </c>
      <c r="H1421" s="30">
        <v>18</v>
      </c>
      <c r="I1421" s="30">
        <v>36</v>
      </c>
      <c r="J1421" s="30">
        <v>7</v>
      </c>
      <c r="K1421" s="30">
        <v>0</v>
      </c>
      <c r="L1421" s="30">
        <v>10</v>
      </c>
      <c r="M1421" s="30">
        <v>24</v>
      </c>
      <c r="N1421" s="30">
        <v>3</v>
      </c>
      <c r="O1421" s="30">
        <v>1</v>
      </c>
      <c r="P1421" s="30">
        <v>5</v>
      </c>
      <c r="Q1421" s="30">
        <v>43</v>
      </c>
    </row>
    <row r="1422" spans="2:17" x14ac:dyDescent="0.2">
      <c r="B1422" s="30" t="s">
        <v>11025</v>
      </c>
      <c r="C1422" s="30">
        <v>2013</v>
      </c>
      <c r="D1422" s="30" t="s">
        <v>7136</v>
      </c>
      <c r="E1422" s="30" t="s">
        <v>7113</v>
      </c>
      <c r="F1422" s="30">
        <v>52</v>
      </c>
      <c r="G1422" s="30">
        <v>147</v>
      </c>
      <c r="H1422" s="30">
        <v>15</v>
      </c>
      <c r="I1422" s="30">
        <v>38</v>
      </c>
      <c r="J1422" s="30">
        <v>6</v>
      </c>
      <c r="K1422" s="30">
        <v>5</v>
      </c>
      <c r="L1422" s="30">
        <v>2</v>
      </c>
      <c r="M1422" s="30">
        <v>12</v>
      </c>
      <c r="N1422" s="30">
        <v>4</v>
      </c>
      <c r="O1422" s="30">
        <v>3</v>
      </c>
      <c r="P1422" s="30">
        <v>5</v>
      </c>
      <c r="Q1422" s="30">
        <v>37</v>
      </c>
    </row>
    <row r="1423" spans="2:17" x14ac:dyDescent="0.2">
      <c r="B1423" s="30" t="s">
        <v>11008</v>
      </c>
      <c r="C1423" s="30">
        <v>2013</v>
      </c>
      <c r="D1423" s="30" t="s">
        <v>7117</v>
      </c>
      <c r="E1423" s="30" t="s">
        <v>7111</v>
      </c>
      <c r="F1423" s="30">
        <v>46</v>
      </c>
      <c r="G1423" s="30">
        <v>149</v>
      </c>
      <c r="H1423" s="30">
        <v>23</v>
      </c>
      <c r="I1423" s="30">
        <v>38</v>
      </c>
      <c r="J1423" s="30">
        <v>8</v>
      </c>
      <c r="K1423" s="30">
        <v>0</v>
      </c>
      <c r="L1423" s="30">
        <v>11</v>
      </c>
      <c r="M1423" s="30">
        <v>23</v>
      </c>
      <c r="N1423" s="30">
        <v>2</v>
      </c>
      <c r="O1423" s="30">
        <v>0</v>
      </c>
      <c r="P1423" s="30">
        <v>8</v>
      </c>
      <c r="Q1423" s="30">
        <v>48</v>
      </c>
    </row>
    <row r="1424" spans="2:17" x14ac:dyDescent="0.2">
      <c r="B1424" s="30" t="s">
        <v>7039</v>
      </c>
      <c r="C1424" s="30">
        <v>2013</v>
      </c>
      <c r="D1424" s="30" t="s">
        <v>7127</v>
      </c>
      <c r="E1424" s="30" t="s">
        <v>7111</v>
      </c>
      <c r="F1424" s="30">
        <v>68</v>
      </c>
      <c r="G1424" s="30">
        <v>150</v>
      </c>
      <c r="H1424" s="30">
        <v>16</v>
      </c>
      <c r="I1424" s="30">
        <v>34</v>
      </c>
      <c r="J1424" s="30">
        <v>5</v>
      </c>
      <c r="K1424" s="30">
        <v>0</v>
      </c>
      <c r="L1424" s="30">
        <v>7</v>
      </c>
      <c r="M1424" s="30">
        <v>24</v>
      </c>
      <c r="N1424" s="30">
        <v>1</v>
      </c>
      <c r="O1424" s="30">
        <v>0</v>
      </c>
      <c r="P1424" s="30">
        <v>13</v>
      </c>
      <c r="Q1424" s="30">
        <v>44</v>
      </c>
    </row>
    <row r="1425" spans="2:17" x14ac:dyDescent="0.2">
      <c r="B1425" s="30" t="s">
        <v>10831</v>
      </c>
      <c r="C1425" s="30">
        <v>2013</v>
      </c>
      <c r="D1425" s="30" t="s">
        <v>7140</v>
      </c>
      <c r="E1425" s="30" t="s">
        <v>7111</v>
      </c>
      <c r="F1425" s="30">
        <v>85</v>
      </c>
      <c r="G1425" s="30">
        <v>152</v>
      </c>
      <c r="H1425" s="30">
        <v>18</v>
      </c>
      <c r="I1425" s="30">
        <v>27</v>
      </c>
      <c r="J1425" s="30">
        <v>6</v>
      </c>
      <c r="K1425" s="30">
        <v>1</v>
      </c>
      <c r="L1425" s="30">
        <v>2</v>
      </c>
      <c r="M1425" s="30">
        <v>6</v>
      </c>
      <c r="N1425" s="30">
        <v>3</v>
      </c>
      <c r="O1425" s="30">
        <v>0</v>
      </c>
      <c r="P1425" s="30">
        <v>12</v>
      </c>
      <c r="Q1425" s="30">
        <v>44</v>
      </c>
    </row>
    <row r="1426" spans="2:17" x14ac:dyDescent="0.2">
      <c r="B1426" s="30" t="s">
        <v>10705</v>
      </c>
      <c r="C1426" s="30">
        <v>2013</v>
      </c>
      <c r="D1426" s="30" t="s">
        <v>7135</v>
      </c>
      <c r="E1426" s="30" t="s">
        <v>7113</v>
      </c>
      <c r="F1426" s="30">
        <v>74</v>
      </c>
      <c r="G1426" s="30">
        <v>154</v>
      </c>
      <c r="H1426" s="30">
        <v>21</v>
      </c>
      <c r="I1426" s="30">
        <v>43</v>
      </c>
      <c r="J1426" s="30">
        <v>8</v>
      </c>
      <c r="K1426" s="30">
        <v>0</v>
      </c>
      <c r="L1426" s="30">
        <v>11</v>
      </c>
      <c r="M1426" s="30">
        <v>21</v>
      </c>
      <c r="N1426" s="30">
        <v>1</v>
      </c>
      <c r="O1426" s="30">
        <v>0</v>
      </c>
      <c r="P1426" s="30">
        <v>18</v>
      </c>
      <c r="Q1426" s="30">
        <v>48</v>
      </c>
    </row>
    <row r="1427" spans="2:17" x14ac:dyDescent="0.2">
      <c r="B1427" s="30" t="s">
        <v>10788</v>
      </c>
      <c r="C1427" s="30">
        <v>2013</v>
      </c>
      <c r="D1427" s="30" t="s">
        <v>7131</v>
      </c>
      <c r="E1427" s="30" t="s">
        <v>7111</v>
      </c>
      <c r="F1427" s="30">
        <v>104</v>
      </c>
      <c r="G1427" s="30">
        <v>155</v>
      </c>
      <c r="H1427" s="30">
        <v>8</v>
      </c>
      <c r="I1427" s="30">
        <v>30</v>
      </c>
      <c r="J1427" s="30">
        <v>2</v>
      </c>
      <c r="K1427" s="30">
        <v>0</v>
      </c>
      <c r="L1427" s="30">
        <v>1</v>
      </c>
      <c r="M1427" s="30">
        <v>12</v>
      </c>
      <c r="N1427" s="30">
        <v>0</v>
      </c>
      <c r="O1427" s="30">
        <v>2</v>
      </c>
      <c r="P1427" s="30">
        <v>13</v>
      </c>
      <c r="Q1427" s="30">
        <v>25</v>
      </c>
    </row>
    <row r="1428" spans="2:17" x14ac:dyDescent="0.2">
      <c r="B1428" s="30" t="s">
        <v>10873</v>
      </c>
      <c r="C1428" s="30">
        <v>2013</v>
      </c>
      <c r="D1428" s="30" t="s">
        <v>7126</v>
      </c>
      <c r="E1428" s="30" t="s">
        <v>7113</v>
      </c>
      <c r="F1428" s="30">
        <v>44</v>
      </c>
      <c r="G1428" s="30">
        <v>156</v>
      </c>
      <c r="H1428" s="30">
        <v>21</v>
      </c>
      <c r="I1428" s="30">
        <v>38</v>
      </c>
      <c r="J1428" s="30">
        <v>7</v>
      </c>
      <c r="K1428" s="30">
        <v>0</v>
      </c>
      <c r="L1428" s="30">
        <v>7</v>
      </c>
      <c r="M1428" s="30">
        <v>19</v>
      </c>
      <c r="N1428" s="30">
        <v>4</v>
      </c>
      <c r="O1428" s="30">
        <v>2</v>
      </c>
      <c r="P1428" s="30">
        <v>23</v>
      </c>
      <c r="Q1428" s="30">
        <v>43</v>
      </c>
    </row>
    <row r="1429" spans="2:17" x14ac:dyDescent="0.2">
      <c r="B1429" s="30" t="s">
        <v>10726</v>
      </c>
      <c r="C1429" s="30">
        <v>2013</v>
      </c>
      <c r="D1429" s="30" t="s">
        <v>7123</v>
      </c>
      <c r="E1429" s="30" t="s">
        <v>7113</v>
      </c>
      <c r="F1429" s="30">
        <v>53</v>
      </c>
      <c r="G1429" s="30">
        <v>156</v>
      </c>
      <c r="H1429" s="30">
        <v>15</v>
      </c>
      <c r="I1429" s="30">
        <v>45</v>
      </c>
      <c r="J1429" s="30">
        <v>5</v>
      </c>
      <c r="K1429" s="30">
        <v>0</v>
      </c>
      <c r="L1429" s="30">
        <v>3</v>
      </c>
      <c r="M1429" s="30">
        <v>20</v>
      </c>
      <c r="N1429" s="30">
        <v>1</v>
      </c>
      <c r="O1429" s="30">
        <v>0</v>
      </c>
      <c r="P1429" s="30">
        <v>6</v>
      </c>
      <c r="Q1429" s="30">
        <v>25</v>
      </c>
    </row>
    <row r="1430" spans="2:17" x14ac:dyDescent="0.2">
      <c r="B1430" s="30" t="s">
        <v>11096</v>
      </c>
      <c r="C1430" s="30">
        <v>2013</v>
      </c>
      <c r="D1430" s="30" t="s">
        <v>7125</v>
      </c>
      <c r="E1430" s="30" t="s">
        <v>7113</v>
      </c>
      <c r="F1430" s="30">
        <v>57</v>
      </c>
      <c r="G1430" s="30">
        <v>157</v>
      </c>
      <c r="H1430" s="30">
        <v>16</v>
      </c>
      <c r="I1430" s="30">
        <v>32</v>
      </c>
      <c r="J1430" s="30">
        <v>7</v>
      </c>
      <c r="K1430" s="30">
        <v>0</v>
      </c>
      <c r="L1430" s="30">
        <v>4</v>
      </c>
      <c r="M1430" s="30">
        <v>18</v>
      </c>
      <c r="N1430" s="30">
        <v>0</v>
      </c>
      <c r="O1430" s="30">
        <v>1</v>
      </c>
      <c r="P1430" s="30">
        <v>18</v>
      </c>
      <c r="Q1430" s="30">
        <v>49</v>
      </c>
    </row>
    <row r="1431" spans="2:17" x14ac:dyDescent="0.2">
      <c r="B1431" s="30" t="s">
        <v>10680</v>
      </c>
      <c r="C1431" s="30">
        <v>2013</v>
      </c>
      <c r="D1431" s="30" t="s">
        <v>7123</v>
      </c>
      <c r="E1431" s="30" t="s">
        <v>7113</v>
      </c>
      <c r="F1431" s="30">
        <v>42</v>
      </c>
      <c r="G1431" s="30">
        <v>158</v>
      </c>
      <c r="H1431" s="30">
        <v>21</v>
      </c>
      <c r="I1431" s="30">
        <v>45</v>
      </c>
      <c r="J1431" s="30">
        <v>6</v>
      </c>
      <c r="K1431" s="30">
        <v>2</v>
      </c>
      <c r="L1431" s="30">
        <v>0</v>
      </c>
      <c r="M1431" s="30">
        <v>11</v>
      </c>
      <c r="N1431" s="30">
        <v>16</v>
      </c>
      <c r="O1431" s="30">
        <v>2</v>
      </c>
      <c r="P1431" s="30">
        <v>17</v>
      </c>
      <c r="Q1431" s="30">
        <v>37</v>
      </c>
    </row>
    <row r="1432" spans="2:17" x14ac:dyDescent="0.2">
      <c r="B1432" s="30" t="s">
        <v>10492</v>
      </c>
      <c r="C1432" s="30">
        <v>2013</v>
      </c>
      <c r="D1432" s="30" t="s">
        <v>7140</v>
      </c>
      <c r="E1432" s="30" t="s">
        <v>7111</v>
      </c>
      <c r="F1432" s="30">
        <v>44</v>
      </c>
      <c r="G1432" s="30">
        <v>158</v>
      </c>
      <c r="H1432" s="30">
        <v>11</v>
      </c>
      <c r="I1432" s="30">
        <v>25</v>
      </c>
      <c r="J1432" s="30">
        <v>9</v>
      </c>
      <c r="K1432" s="30">
        <v>0</v>
      </c>
      <c r="L1432" s="30">
        <v>3</v>
      </c>
      <c r="M1432" s="30">
        <v>12</v>
      </c>
      <c r="N1432" s="30">
        <v>1</v>
      </c>
      <c r="O1432" s="30">
        <v>0</v>
      </c>
      <c r="P1432" s="30">
        <v>4</v>
      </c>
      <c r="Q1432" s="30">
        <v>47</v>
      </c>
    </row>
    <row r="1433" spans="2:17" x14ac:dyDescent="0.2">
      <c r="B1433" s="30" t="s">
        <v>11030</v>
      </c>
      <c r="C1433" s="30">
        <v>2013</v>
      </c>
      <c r="D1433" s="30" t="s">
        <v>7117</v>
      </c>
      <c r="E1433" s="30" t="s">
        <v>7111</v>
      </c>
      <c r="F1433" s="30">
        <v>57</v>
      </c>
      <c r="G1433" s="30">
        <v>158</v>
      </c>
      <c r="H1433" s="30">
        <v>21</v>
      </c>
      <c r="I1433" s="30">
        <v>32</v>
      </c>
      <c r="J1433" s="30">
        <v>10</v>
      </c>
      <c r="K1433" s="30">
        <v>1</v>
      </c>
      <c r="L1433" s="30">
        <v>9</v>
      </c>
      <c r="M1433" s="30">
        <v>20</v>
      </c>
      <c r="N1433" s="30">
        <v>0</v>
      </c>
      <c r="O1433" s="30">
        <v>0</v>
      </c>
      <c r="P1433" s="30">
        <v>22</v>
      </c>
      <c r="Q1433" s="30">
        <v>57</v>
      </c>
    </row>
    <row r="1434" spans="2:17" x14ac:dyDescent="0.2">
      <c r="B1434" s="30" t="s">
        <v>10498</v>
      </c>
      <c r="C1434" s="30">
        <v>2013</v>
      </c>
      <c r="D1434" s="30" t="s">
        <v>7128</v>
      </c>
      <c r="E1434" s="30" t="s">
        <v>7113</v>
      </c>
      <c r="F1434" s="30">
        <v>50</v>
      </c>
      <c r="G1434" s="30">
        <v>159</v>
      </c>
      <c r="H1434" s="30">
        <v>20</v>
      </c>
      <c r="I1434" s="30">
        <v>43</v>
      </c>
      <c r="J1434" s="30">
        <v>7</v>
      </c>
      <c r="K1434" s="30">
        <v>0</v>
      </c>
      <c r="L1434" s="30">
        <v>5</v>
      </c>
      <c r="M1434" s="30">
        <v>22</v>
      </c>
      <c r="N1434" s="30">
        <v>0</v>
      </c>
      <c r="O1434" s="30">
        <v>0</v>
      </c>
      <c r="P1434" s="30">
        <v>19</v>
      </c>
      <c r="Q1434" s="30">
        <v>25</v>
      </c>
    </row>
    <row r="1435" spans="2:17" x14ac:dyDescent="0.2">
      <c r="B1435" s="30" t="s">
        <v>11097</v>
      </c>
      <c r="C1435" s="30">
        <v>2013</v>
      </c>
      <c r="D1435" s="30" t="s">
        <v>7125</v>
      </c>
      <c r="E1435" s="30" t="s">
        <v>7113</v>
      </c>
      <c r="F1435" s="30">
        <v>55</v>
      </c>
      <c r="G1435" s="30">
        <v>160</v>
      </c>
      <c r="H1435" s="30">
        <v>14</v>
      </c>
      <c r="I1435" s="30">
        <v>31</v>
      </c>
      <c r="J1435" s="30">
        <v>3</v>
      </c>
      <c r="K1435" s="30">
        <v>0</v>
      </c>
      <c r="L1435" s="30">
        <v>7</v>
      </c>
      <c r="M1435" s="30">
        <v>17</v>
      </c>
      <c r="N1435" s="30">
        <v>0</v>
      </c>
      <c r="O1435" s="30">
        <v>1</v>
      </c>
      <c r="P1435" s="30">
        <v>20</v>
      </c>
      <c r="Q1435" s="30">
        <v>58</v>
      </c>
    </row>
    <row r="1436" spans="2:17" x14ac:dyDescent="0.2">
      <c r="B1436" s="30" t="s">
        <v>11098</v>
      </c>
      <c r="C1436" s="30">
        <v>2013</v>
      </c>
      <c r="D1436" s="30" t="s">
        <v>7116</v>
      </c>
      <c r="E1436" s="30" t="s">
        <v>7113</v>
      </c>
      <c r="F1436" s="30">
        <v>79</v>
      </c>
      <c r="G1436" s="30">
        <v>160</v>
      </c>
      <c r="H1436" s="30">
        <v>15</v>
      </c>
      <c r="I1436" s="30">
        <v>37</v>
      </c>
      <c r="J1436" s="30">
        <v>7</v>
      </c>
      <c r="K1436" s="30">
        <v>0</v>
      </c>
      <c r="L1436" s="30">
        <v>5</v>
      </c>
      <c r="M1436" s="30">
        <v>12</v>
      </c>
      <c r="N1436" s="30">
        <v>7</v>
      </c>
      <c r="O1436" s="30">
        <v>2</v>
      </c>
      <c r="P1436" s="30">
        <v>18</v>
      </c>
      <c r="Q1436" s="30">
        <v>57</v>
      </c>
    </row>
    <row r="1437" spans="2:17" x14ac:dyDescent="0.2">
      <c r="B1437" s="30" t="s">
        <v>11099</v>
      </c>
      <c r="C1437" s="30">
        <v>2013</v>
      </c>
      <c r="D1437" s="30" t="s">
        <v>7124</v>
      </c>
      <c r="E1437" s="30" t="s">
        <v>7111</v>
      </c>
      <c r="F1437" s="30">
        <v>56</v>
      </c>
      <c r="G1437" s="30">
        <v>160</v>
      </c>
      <c r="H1437" s="30">
        <v>12</v>
      </c>
      <c r="I1437" s="30">
        <v>37</v>
      </c>
      <c r="J1437" s="30">
        <v>8</v>
      </c>
      <c r="K1437" s="30">
        <v>0</v>
      </c>
      <c r="L1437" s="30">
        <v>4</v>
      </c>
      <c r="M1437" s="30">
        <v>16</v>
      </c>
      <c r="N1437" s="30">
        <v>0</v>
      </c>
      <c r="O1437" s="30">
        <v>0</v>
      </c>
      <c r="P1437" s="30">
        <v>10</v>
      </c>
      <c r="Q1437" s="30">
        <v>56</v>
      </c>
    </row>
    <row r="1438" spans="2:17" x14ac:dyDescent="0.2">
      <c r="B1438" s="30" t="s">
        <v>11100</v>
      </c>
      <c r="C1438" s="30">
        <v>2013</v>
      </c>
      <c r="D1438" s="30" t="s">
        <v>7116</v>
      </c>
      <c r="E1438" s="30" t="s">
        <v>7113</v>
      </c>
      <c r="F1438" s="30">
        <v>42</v>
      </c>
      <c r="G1438" s="30">
        <v>161</v>
      </c>
      <c r="H1438" s="30">
        <v>19</v>
      </c>
      <c r="I1438" s="30">
        <v>49</v>
      </c>
      <c r="J1438" s="30">
        <v>4</v>
      </c>
      <c r="K1438" s="30">
        <v>2</v>
      </c>
      <c r="L1438" s="30">
        <v>5</v>
      </c>
      <c r="M1438" s="30">
        <v>21</v>
      </c>
      <c r="N1438" s="30">
        <v>3</v>
      </c>
      <c r="O1438" s="30">
        <v>2</v>
      </c>
      <c r="P1438" s="30">
        <v>5</v>
      </c>
      <c r="Q1438" s="30">
        <v>38</v>
      </c>
    </row>
    <row r="1439" spans="2:17" x14ac:dyDescent="0.2">
      <c r="B1439" s="30" t="s">
        <v>10774</v>
      </c>
      <c r="C1439" s="30">
        <v>2013</v>
      </c>
      <c r="D1439" s="30" t="s">
        <v>7114</v>
      </c>
      <c r="E1439" s="30" t="s">
        <v>7113</v>
      </c>
      <c r="F1439" s="30">
        <v>52</v>
      </c>
      <c r="G1439" s="30">
        <v>161</v>
      </c>
      <c r="H1439" s="30">
        <v>20</v>
      </c>
      <c r="I1439" s="30">
        <v>49</v>
      </c>
      <c r="J1439" s="30">
        <v>14</v>
      </c>
      <c r="K1439" s="30">
        <v>1</v>
      </c>
      <c r="L1439" s="30">
        <v>8</v>
      </c>
      <c r="M1439" s="30">
        <v>23</v>
      </c>
      <c r="N1439" s="30">
        <v>0</v>
      </c>
      <c r="O1439" s="30">
        <v>2</v>
      </c>
      <c r="P1439" s="30">
        <v>8</v>
      </c>
      <c r="Q1439" s="30">
        <v>33</v>
      </c>
    </row>
    <row r="1440" spans="2:17" x14ac:dyDescent="0.2">
      <c r="B1440" s="30" t="s">
        <v>11101</v>
      </c>
      <c r="C1440" s="30">
        <v>2013</v>
      </c>
      <c r="D1440" s="30" t="s">
        <v>7129</v>
      </c>
      <c r="E1440" s="30" t="s">
        <v>7111</v>
      </c>
      <c r="F1440" s="30">
        <v>50</v>
      </c>
      <c r="G1440" s="30">
        <v>162</v>
      </c>
      <c r="H1440" s="30">
        <v>18</v>
      </c>
      <c r="I1440" s="30">
        <v>38</v>
      </c>
      <c r="J1440" s="30">
        <v>8</v>
      </c>
      <c r="K1440" s="30">
        <v>1</v>
      </c>
      <c r="L1440" s="30">
        <v>5</v>
      </c>
      <c r="M1440" s="30">
        <v>22</v>
      </c>
      <c r="N1440" s="30">
        <v>1</v>
      </c>
      <c r="O1440" s="30">
        <v>0</v>
      </c>
      <c r="P1440" s="30">
        <v>15</v>
      </c>
      <c r="Q1440" s="30">
        <v>43</v>
      </c>
    </row>
    <row r="1441" spans="2:17" x14ac:dyDescent="0.2">
      <c r="B1441" s="30" t="s">
        <v>10940</v>
      </c>
      <c r="C1441" s="30">
        <v>2013</v>
      </c>
      <c r="D1441" s="30" t="s">
        <v>7123</v>
      </c>
      <c r="E1441" s="30" t="s">
        <v>7113</v>
      </c>
      <c r="F1441" s="30">
        <v>79</v>
      </c>
      <c r="G1441" s="30">
        <v>162</v>
      </c>
      <c r="H1441" s="30">
        <v>19</v>
      </c>
      <c r="I1441" s="30">
        <v>29</v>
      </c>
      <c r="J1441" s="30">
        <v>2</v>
      </c>
      <c r="K1441" s="30">
        <v>1</v>
      </c>
      <c r="L1441" s="30">
        <v>2</v>
      </c>
      <c r="M1441" s="30">
        <v>9</v>
      </c>
      <c r="N1441" s="30">
        <v>14</v>
      </c>
      <c r="O1441" s="30">
        <v>0</v>
      </c>
      <c r="P1441" s="30">
        <v>8</v>
      </c>
      <c r="Q1441" s="30">
        <v>49</v>
      </c>
    </row>
    <row r="1442" spans="2:17" x14ac:dyDescent="0.2">
      <c r="B1442" s="30" t="s">
        <v>10993</v>
      </c>
      <c r="C1442" s="30">
        <v>2013</v>
      </c>
      <c r="D1442" s="30" t="s">
        <v>7138</v>
      </c>
      <c r="E1442" s="30" t="s">
        <v>7113</v>
      </c>
      <c r="F1442" s="30">
        <v>60</v>
      </c>
      <c r="G1442" s="30">
        <v>162</v>
      </c>
      <c r="H1442" s="30">
        <v>15</v>
      </c>
      <c r="I1442" s="30">
        <v>40</v>
      </c>
      <c r="J1442" s="30">
        <v>6</v>
      </c>
      <c r="K1442" s="30">
        <v>0</v>
      </c>
      <c r="L1442" s="30">
        <v>5</v>
      </c>
      <c r="M1442" s="30">
        <v>17</v>
      </c>
      <c r="N1442" s="30">
        <v>0</v>
      </c>
      <c r="O1442" s="30">
        <v>2</v>
      </c>
      <c r="P1442" s="30">
        <v>11</v>
      </c>
      <c r="Q1442" s="30">
        <v>39</v>
      </c>
    </row>
    <row r="1443" spans="2:17" x14ac:dyDescent="0.2">
      <c r="B1443" s="30" t="s">
        <v>10785</v>
      </c>
      <c r="C1443" s="30">
        <v>2013</v>
      </c>
      <c r="D1443" s="30" t="s">
        <v>7135</v>
      </c>
      <c r="E1443" s="30" t="s">
        <v>7113</v>
      </c>
      <c r="F1443" s="30">
        <v>54</v>
      </c>
      <c r="G1443" s="30">
        <v>163</v>
      </c>
      <c r="H1443" s="30">
        <v>20</v>
      </c>
      <c r="I1443" s="30">
        <v>40</v>
      </c>
      <c r="J1443" s="30">
        <v>9</v>
      </c>
      <c r="K1443" s="30">
        <v>0</v>
      </c>
      <c r="L1443" s="30">
        <v>9</v>
      </c>
      <c r="M1443" s="30">
        <v>22</v>
      </c>
      <c r="N1443" s="30">
        <v>1</v>
      </c>
      <c r="O1443" s="30">
        <v>2</v>
      </c>
      <c r="P1443" s="30">
        <v>20</v>
      </c>
      <c r="Q1443" s="30">
        <v>60</v>
      </c>
    </row>
    <row r="1444" spans="2:17" x14ac:dyDescent="0.2">
      <c r="B1444" s="30" t="s">
        <v>10571</v>
      </c>
      <c r="C1444" s="30">
        <v>2013</v>
      </c>
      <c r="D1444" s="30" t="s">
        <v>7120</v>
      </c>
      <c r="E1444" s="30" t="s">
        <v>7113</v>
      </c>
      <c r="F1444" s="30">
        <v>81</v>
      </c>
      <c r="G1444" s="30">
        <v>164</v>
      </c>
      <c r="H1444" s="30">
        <v>26</v>
      </c>
      <c r="I1444" s="30">
        <v>40</v>
      </c>
      <c r="J1444" s="30">
        <v>7</v>
      </c>
      <c r="K1444" s="30">
        <v>0</v>
      </c>
      <c r="L1444" s="30">
        <v>7</v>
      </c>
      <c r="M1444" s="30">
        <v>30</v>
      </c>
      <c r="N1444" s="30">
        <v>0</v>
      </c>
      <c r="O1444" s="30">
        <v>0</v>
      </c>
      <c r="P1444" s="30">
        <v>25</v>
      </c>
      <c r="Q1444" s="30">
        <v>57</v>
      </c>
    </row>
    <row r="1445" spans="2:17" x14ac:dyDescent="0.2">
      <c r="B1445" s="30" t="s">
        <v>10843</v>
      </c>
      <c r="C1445" s="30">
        <v>2013</v>
      </c>
      <c r="D1445" s="30" t="s">
        <v>7122</v>
      </c>
      <c r="E1445" s="30" t="s">
        <v>7113</v>
      </c>
      <c r="F1445" s="30">
        <v>60</v>
      </c>
      <c r="G1445" s="30">
        <v>165</v>
      </c>
      <c r="H1445" s="30">
        <v>18</v>
      </c>
      <c r="I1445" s="30">
        <v>36</v>
      </c>
      <c r="J1445" s="30">
        <v>7</v>
      </c>
      <c r="K1445" s="30">
        <v>1</v>
      </c>
      <c r="L1445" s="30">
        <v>1</v>
      </c>
      <c r="M1445" s="30">
        <v>13</v>
      </c>
      <c r="N1445" s="30">
        <v>6</v>
      </c>
      <c r="O1445" s="30">
        <v>1</v>
      </c>
      <c r="P1445" s="30">
        <v>16</v>
      </c>
      <c r="Q1445" s="30">
        <v>39</v>
      </c>
    </row>
    <row r="1446" spans="2:17" x14ac:dyDescent="0.2">
      <c r="B1446" s="30" t="s">
        <v>11102</v>
      </c>
      <c r="C1446" s="30">
        <v>2013</v>
      </c>
      <c r="D1446" s="30" t="s">
        <v>7125</v>
      </c>
      <c r="E1446" s="30" t="s">
        <v>7113</v>
      </c>
      <c r="F1446" s="30">
        <v>66</v>
      </c>
      <c r="G1446" s="30">
        <v>165</v>
      </c>
      <c r="H1446" s="30">
        <v>23</v>
      </c>
      <c r="I1446" s="30">
        <v>39</v>
      </c>
      <c r="J1446" s="30">
        <v>5</v>
      </c>
      <c r="K1446" s="30">
        <v>2</v>
      </c>
      <c r="L1446" s="30">
        <v>3</v>
      </c>
      <c r="M1446" s="30">
        <v>10</v>
      </c>
      <c r="N1446" s="30">
        <v>0</v>
      </c>
      <c r="O1446" s="30">
        <v>2</v>
      </c>
      <c r="P1446" s="30">
        <v>11</v>
      </c>
      <c r="Q1446" s="30">
        <v>34</v>
      </c>
    </row>
    <row r="1447" spans="2:17" x14ac:dyDescent="0.2">
      <c r="B1447" s="30" t="s">
        <v>10671</v>
      </c>
      <c r="C1447" s="30">
        <v>2013</v>
      </c>
      <c r="D1447" s="30" t="s">
        <v>7094</v>
      </c>
      <c r="E1447" s="30" t="s">
        <v>7111</v>
      </c>
      <c r="F1447" s="30">
        <v>57</v>
      </c>
      <c r="G1447" s="30">
        <v>165</v>
      </c>
      <c r="H1447" s="30">
        <v>22</v>
      </c>
      <c r="I1447" s="30">
        <v>40</v>
      </c>
      <c r="J1447" s="30">
        <v>9</v>
      </c>
      <c r="K1447" s="30">
        <v>3</v>
      </c>
      <c r="L1447" s="30">
        <v>1</v>
      </c>
      <c r="M1447" s="30">
        <v>6</v>
      </c>
      <c r="N1447" s="30">
        <v>8</v>
      </c>
      <c r="O1447" s="30">
        <v>4</v>
      </c>
      <c r="P1447" s="30">
        <v>11</v>
      </c>
      <c r="Q1447" s="30">
        <v>33</v>
      </c>
    </row>
    <row r="1448" spans="2:17" x14ac:dyDescent="0.2">
      <c r="B1448" s="30" t="s">
        <v>11103</v>
      </c>
      <c r="C1448" s="30">
        <v>2013</v>
      </c>
      <c r="D1448" s="30" t="s">
        <v>7122</v>
      </c>
      <c r="E1448" s="30" t="s">
        <v>7113</v>
      </c>
      <c r="F1448" s="30">
        <v>46</v>
      </c>
      <c r="G1448" s="30">
        <v>167</v>
      </c>
      <c r="H1448" s="30">
        <v>24</v>
      </c>
      <c r="I1448" s="30">
        <v>48</v>
      </c>
      <c r="J1448" s="30">
        <v>7</v>
      </c>
      <c r="K1448" s="30">
        <v>2</v>
      </c>
      <c r="L1448" s="30">
        <v>1</v>
      </c>
      <c r="M1448" s="30">
        <v>10</v>
      </c>
      <c r="N1448" s="30">
        <v>7</v>
      </c>
      <c r="O1448" s="30">
        <v>1</v>
      </c>
      <c r="P1448" s="30">
        <v>12</v>
      </c>
      <c r="Q1448" s="30">
        <v>34</v>
      </c>
    </row>
    <row r="1449" spans="2:17" x14ac:dyDescent="0.2">
      <c r="B1449" s="30" t="s">
        <v>11022</v>
      </c>
      <c r="C1449" s="30">
        <v>2013</v>
      </c>
      <c r="D1449" s="30" t="s">
        <v>7140</v>
      </c>
      <c r="E1449" s="30" t="s">
        <v>7111</v>
      </c>
      <c r="F1449" s="30">
        <v>63</v>
      </c>
      <c r="G1449" s="30">
        <v>167</v>
      </c>
      <c r="H1449" s="30">
        <v>16</v>
      </c>
      <c r="I1449" s="30">
        <v>37</v>
      </c>
      <c r="J1449" s="30">
        <v>9</v>
      </c>
      <c r="K1449" s="30">
        <v>0</v>
      </c>
      <c r="L1449" s="30">
        <v>4</v>
      </c>
      <c r="M1449" s="30">
        <v>21</v>
      </c>
      <c r="N1449" s="30">
        <v>0</v>
      </c>
      <c r="O1449" s="30">
        <v>0</v>
      </c>
      <c r="P1449" s="30">
        <v>8</v>
      </c>
      <c r="Q1449" s="30">
        <v>58</v>
      </c>
    </row>
    <row r="1450" spans="2:17" x14ac:dyDescent="0.2">
      <c r="B1450" s="30" t="s">
        <v>11104</v>
      </c>
      <c r="C1450" s="30">
        <v>2013</v>
      </c>
      <c r="D1450" s="30" t="s">
        <v>7132</v>
      </c>
      <c r="E1450" s="30" t="s">
        <v>7113</v>
      </c>
      <c r="F1450" s="30">
        <v>52</v>
      </c>
      <c r="G1450" s="30">
        <v>173</v>
      </c>
      <c r="H1450" s="30">
        <v>22</v>
      </c>
      <c r="I1450" s="30">
        <v>37</v>
      </c>
      <c r="J1450" s="30">
        <v>5</v>
      </c>
      <c r="K1450" s="30">
        <v>0</v>
      </c>
      <c r="L1450" s="30">
        <v>5</v>
      </c>
      <c r="M1450" s="30">
        <v>14</v>
      </c>
      <c r="N1450" s="30">
        <v>1</v>
      </c>
      <c r="O1450" s="30">
        <v>0</v>
      </c>
      <c r="P1450" s="30">
        <v>16</v>
      </c>
      <c r="Q1450" s="30">
        <v>49</v>
      </c>
    </row>
    <row r="1451" spans="2:17" x14ac:dyDescent="0.2">
      <c r="B1451" s="30" t="s">
        <v>10682</v>
      </c>
      <c r="C1451" s="30">
        <v>2013</v>
      </c>
      <c r="D1451" s="30" t="s">
        <v>7139</v>
      </c>
      <c r="E1451" s="30" t="s">
        <v>7113</v>
      </c>
      <c r="F1451" s="30">
        <v>55</v>
      </c>
      <c r="G1451" s="30">
        <v>175</v>
      </c>
      <c r="H1451" s="30">
        <v>26</v>
      </c>
      <c r="I1451" s="30">
        <v>48</v>
      </c>
      <c r="J1451" s="30">
        <v>3</v>
      </c>
      <c r="K1451" s="30">
        <v>3</v>
      </c>
      <c r="L1451" s="30">
        <v>3</v>
      </c>
      <c r="M1451" s="30">
        <v>12</v>
      </c>
      <c r="N1451" s="30">
        <v>6</v>
      </c>
      <c r="O1451" s="30">
        <v>0</v>
      </c>
      <c r="P1451" s="30">
        <v>10</v>
      </c>
      <c r="Q1451" s="30">
        <v>43</v>
      </c>
    </row>
    <row r="1452" spans="2:17" x14ac:dyDescent="0.2">
      <c r="B1452" s="30" t="s">
        <v>10978</v>
      </c>
      <c r="C1452" s="30">
        <v>2013</v>
      </c>
      <c r="D1452" s="30" t="s">
        <v>7138</v>
      </c>
      <c r="E1452" s="30" t="s">
        <v>7113</v>
      </c>
      <c r="F1452" s="30">
        <v>119</v>
      </c>
      <c r="G1452" s="30">
        <v>176</v>
      </c>
      <c r="H1452" s="30">
        <v>25</v>
      </c>
      <c r="I1452" s="30">
        <v>35</v>
      </c>
      <c r="J1452" s="30">
        <v>0</v>
      </c>
      <c r="K1452" s="30">
        <v>3</v>
      </c>
      <c r="L1452" s="30">
        <v>2</v>
      </c>
      <c r="M1452" s="30">
        <v>17</v>
      </c>
      <c r="N1452" s="30">
        <v>8</v>
      </c>
      <c r="O1452" s="30">
        <v>2</v>
      </c>
      <c r="P1452" s="30">
        <v>17</v>
      </c>
      <c r="Q1452" s="30">
        <v>28</v>
      </c>
    </row>
    <row r="1453" spans="2:17" x14ac:dyDescent="0.2">
      <c r="B1453" s="30" t="s">
        <v>10787</v>
      </c>
      <c r="C1453" s="30">
        <v>2013</v>
      </c>
      <c r="D1453" s="30" t="s">
        <v>7094</v>
      </c>
      <c r="E1453" s="30" t="s">
        <v>7111</v>
      </c>
      <c r="F1453" s="30">
        <v>61</v>
      </c>
      <c r="G1453" s="30">
        <v>179</v>
      </c>
      <c r="H1453" s="30">
        <v>10</v>
      </c>
      <c r="I1453" s="30">
        <v>43</v>
      </c>
      <c r="J1453" s="30">
        <v>8</v>
      </c>
      <c r="K1453" s="30">
        <v>0</v>
      </c>
      <c r="L1453" s="30">
        <v>0</v>
      </c>
      <c r="M1453" s="30">
        <v>16</v>
      </c>
      <c r="N1453" s="30">
        <v>0</v>
      </c>
      <c r="O1453" s="30">
        <v>0</v>
      </c>
      <c r="P1453" s="30">
        <v>13</v>
      </c>
      <c r="Q1453" s="30">
        <v>24</v>
      </c>
    </row>
    <row r="1454" spans="2:17" x14ac:dyDescent="0.2">
      <c r="B1454" s="30" t="s">
        <v>10826</v>
      </c>
      <c r="C1454" s="30">
        <v>2013</v>
      </c>
      <c r="D1454" s="30" t="s">
        <v>7123</v>
      </c>
      <c r="E1454" s="30" t="s">
        <v>7113</v>
      </c>
      <c r="F1454" s="30">
        <v>59</v>
      </c>
      <c r="G1454" s="30">
        <v>183</v>
      </c>
      <c r="H1454" s="30">
        <v>19</v>
      </c>
      <c r="I1454" s="30">
        <v>38</v>
      </c>
      <c r="J1454" s="30">
        <v>8</v>
      </c>
      <c r="K1454" s="30">
        <v>2</v>
      </c>
      <c r="L1454" s="30">
        <v>3</v>
      </c>
      <c r="M1454" s="30">
        <v>13</v>
      </c>
      <c r="N1454" s="30">
        <v>2</v>
      </c>
      <c r="O1454" s="30">
        <v>0</v>
      </c>
      <c r="P1454" s="30">
        <v>8</v>
      </c>
      <c r="Q1454" s="30">
        <v>49</v>
      </c>
    </row>
    <row r="1455" spans="2:17" x14ac:dyDescent="0.2">
      <c r="B1455" s="30" t="s">
        <v>11049</v>
      </c>
      <c r="C1455" s="30">
        <v>2013</v>
      </c>
      <c r="D1455" s="30" t="s">
        <v>7099</v>
      </c>
      <c r="E1455" s="30" t="s">
        <v>7111</v>
      </c>
      <c r="F1455" s="30">
        <v>67</v>
      </c>
      <c r="G1455" s="30">
        <v>183</v>
      </c>
      <c r="H1455" s="30">
        <v>13</v>
      </c>
      <c r="I1455" s="30">
        <v>31</v>
      </c>
      <c r="J1455" s="30">
        <v>7</v>
      </c>
      <c r="K1455" s="30">
        <v>1</v>
      </c>
      <c r="L1455" s="30">
        <v>4</v>
      </c>
      <c r="M1455" s="30">
        <v>22</v>
      </c>
      <c r="N1455" s="30">
        <v>0</v>
      </c>
      <c r="O1455" s="30">
        <v>0</v>
      </c>
      <c r="P1455" s="30">
        <v>13</v>
      </c>
      <c r="Q1455" s="30">
        <v>53</v>
      </c>
    </row>
    <row r="1456" spans="2:17" x14ac:dyDescent="0.2">
      <c r="B1456" s="30" t="s">
        <v>10675</v>
      </c>
      <c r="C1456" s="30">
        <v>2013</v>
      </c>
      <c r="D1456" s="30" t="s">
        <v>7119</v>
      </c>
      <c r="E1456" s="30" t="s">
        <v>7113</v>
      </c>
      <c r="F1456" s="30">
        <v>71</v>
      </c>
      <c r="G1456" s="30">
        <v>186</v>
      </c>
      <c r="H1456" s="30">
        <v>21</v>
      </c>
      <c r="I1456" s="30">
        <v>34</v>
      </c>
      <c r="J1456" s="30">
        <v>8</v>
      </c>
      <c r="K1456" s="30">
        <v>0</v>
      </c>
      <c r="L1456" s="30">
        <v>9</v>
      </c>
      <c r="M1456" s="30">
        <v>31</v>
      </c>
      <c r="N1456" s="30">
        <v>0</v>
      </c>
      <c r="O1456" s="30">
        <v>1</v>
      </c>
      <c r="P1456" s="30">
        <v>23</v>
      </c>
      <c r="Q1456" s="30">
        <v>56</v>
      </c>
    </row>
    <row r="1457" spans="2:17" x14ac:dyDescent="0.2">
      <c r="B1457" s="30" t="s">
        <v>10503</v>
      </c>
      <c r="C1457" s="30">
        <v>2013</v>
      </c>
      <c r="D1457" s="30" t="s">
        <v>7135</v>
      </c>
      <c r="E1457" s="30" t="s">
        <v>7113</v>
      </c>
      <c r="F1457" s="30">
        <v>47</v>
      </c>
      <c r="G1457" s="30">
        <v>186</v>
      </c>
      <c r="H1457" s="30">
        <v>26</v>
      </c>
      <c r="I1457" s="30">
        <v>52</v>
      </c>
      <c r="J1457" s="30">
        <v>11</v>
      </c>
      <c r="K1457" s="30">
        <v>2</v>
      </c>
      <c r="L1457" s="30">
        <v>6</v>
      </c>
      <c r="M1457" s="30">
        <v>26</v>
      </c>
      <c r="N1457" s="30">
        <v>16</v>
      </c>
      <c r="O1457" s="30">
        <v>1</v>
      </c>
      <c r="P1457" s="30">
        <v>9</v>
      </c>
      <c r="Q1457" s="30">
        <v>30</v>
      </c>
    </row>
    <row r="1458" spans="2:17" x14ac:dyDescent="0.2">
      <c r="B1458" s="30" t="s">
        <v>11105</v>
      </c>
      <c r="C1458" s="30">
        <v>2013</v>
      </c>
      <c r="D1458" s="30" t="s">
        <v>7128</v>
      </c>
      <c r="E1458" s="30" t="s">
        <v>7113</v>
      </c>
      <c r="F1458" s="30">
        <v>80</v>
      </c>
      <c r="G1458" s="30">
        <v>190</v>
      </c>
      <c r="H1458" s="30">
        <v>10</v>
      </c>
      <c r="I1458" s="30">
        <v>52</v>
      </c>
      <c r="J1458" s="30">
        <v>8</v>
      </c>
      <c r="K1458" s="30">
        <v>1</v>
      </c>
      <c r="L1458" s="30">
        <v>4</v>
      </c>
      <c r="M1458" s="30">
        <v>24</v>
      </c>
      <c r="N1458" s="30">
        <v>0</v>
      </c>
      <c r="O1458" s="30">
        <v>0</v>
      </c>
      <c r="P1458" s="30">
        <v>14</v>
      </c>
      <c r="Q1458" s="30">
        <v>31</v>
      </c>
    </row>
    <row r="1459" spans="2:17" x14ac:dyDescent="0.2">
      <c r="B1459" s="30" t="s">
        <v>11106</v>
      </c>
      <c r="C1459" s="30">
        <v>2013</v>
      </c>
      <c r="D1459" s="30" t="s">
        <v>7127</v>
      </c>
      <c r="E1459" s="30" t="s">
        <v>7111</v>
      </c>
      <c r="F1459" s="30">
        <v>75</v>
      </c>
      <c r="G1459" s="30">
        <v>190</v>
      </c>
      <c r="H1459" s="30">
        <v>23</v>
      </c>
      <c r="I1459" s="30">
        <v>53</v>
      </c>
      <c r="J1459" s="30">
        <v>15</v>
      </c>
      <c r="K1459" s="30">
        <v>0</v>
      </c>
      <c r="L1459" s="30">
        <v>3</v>
      </c>
      <c r="M1459" s="30">
        <v>17</v>
      </c>
      <c r="N1459" s="30">
        <v>1</v>
      </c>
      <c r="O1459" s="30">
        <v>1</v>
      </c>
      <c r="P1459" s="30">
        <v>30</v>
      </c>
      <c r="Q1459" s="30">
        <v>56</v>
      </c>
    </row>
    <row r="1460" spans="2:17" x14ac:dyDescent="0.2">
      <c r="B1460" s="30" t="s">
        <v>10802</v>
      </c>
      <c r="C1460" s="30">
        <v>2013</v>
      </c>
      <c r="D1460" s="30" t="s">
        <v>7125</v>
      </c>
      <c r="E1460" s="30" t="s">
        <v>7113</v>
      </c>
      <c r="F1460" s="30">
        <v>59</v>
      </c>
      <c r="G1460" s="30">
        <v>191</v>
      </c>
      <c r="H1460" s="30">
        <v>21</v>
      </c>
      <c r="I1460" s="30">
        <v>44</v>
      </c>
      <c r="J1460" s="30">
        <v>6</v>
      </c>
      <c r="K1460" s="30">
        <v>0</v>
      </c>
      <c r="L1460" s="30">
        <v>0</v>
      </c>
      <c r="M1460" s="30">
        <v>9</v>
      </c>
      <c r="N1460" s="30">
        <v>2</v>
      </c>
      <c r="O1460" s="30">
        <v>0</v>
      </c>
      <c r="P1460" s="30">
        <v>13</v>
      </c>
      <c r="Q1460" s="30">
        <v>35</v>
      </c>
    </row>
    <row r="1461" spans="2:17" x14ac:dyDescent="0.2">
      <c r="B1461" s="30" t="s">
        <v>10938</v>
      </c>
      <c r="C1461" s="30">
        <v>2013</v>
      </c>
      <c r="D1461" s="30" t="s">
        <v>7122</v>
      </c>
      <c r="E1461" s="30" t="s">
        <v>7113</v>
      </c>
      <c r="F1461" s="30">
        <v>64</v>
      </c>
      <c r="G1461" s="30">
        <v>191</v>
      </c>
      <c r="H1461" s="30">
        <v>16</v>
      </c>
      <c r="I1461" s="30">
        <v>43</v>
      </c>
      <c r="J1461" s="30">
        <v>5</v>
      </c>
      <c r="K1461" s="30">
        <v>0</v>
      </c>
      <c r="L1461" s="30">
        <v>7</v>
      </c>
      <c r="M1461" s="30">
        <v>20</v>
      </c>
      <c r="N1461" s="30">
        <v>0</v>
      </c>
      <c r="O1461" s="30">
        <v>0</v>
      </c>
      <c r="P1461" s="30">
        <v>10</v>
      </c>
      <c r="Q1461" s="30">
        <v>60</v>
      </c>
    </row>
    <row r="1462" spans="2:17" x14ac:dyDescent="0.2">
      <c r="B1462" s="30" t="s">
        <v>11107</v>
      </c>
      <c r="C1462" s="30">
        <v>2013</v>
      </c>
      <c r="D1462" s="30" t="s">
        <v>7118</v>
      </c>
      <c r="E1462" s="30" t="s">
        <v>7111</v>
      </c>
      <c r="F1462" s="30">
        <v>102</v>
      </c>
      <c r="G1462" s="30">
        <v>192</v>
      </c>
      <c r="H1462" s="30">
        <v>21</v>
      </c>
      <c r="I1462" s="30">
        <v>49</v>
      </c>
      <c r="J1462" s="30">
        <v>7</v>
      </c>
      <c r="K1462" s="30">
        <v>3</v>
      </c>
      <c r="L1462" s="30">
        <v>0</v>
      </c>
      <c r="M1462" s="30">
        <v>8</v>
      </c>
      <c r="N1462" s="30">
        <v>4</v>
      </c>
      <c r="O1462" s="30">
        <v>5</v>
      </c>
      <c r="P1462" s="30">
        <v>18</v>
      </c>
      <c r="Q1462" s="30">
        <v>44</v>
      </c>
    </row>
    <row r="1463" spans="2:17" x14ac:dyDescent="0.2">
      <c r="B1463" s="30" t="s">
        <v>10776</v>
      </c>
      <c r="C1463" s="30">
        <v>2013</v>
      </c>
      <c r="D1463" s="30" t="s">
        <v>7117</v>
      </c>
      <c r="E1463" s="30" t="s">
        <v>7111</v>
      </c>
      <c r="F1463" s="30">
        <v>70</v>
      </c>
      <c r="G1463" s="30">
        <v>192</v>
      </c>
      <c r="H1463" s="30">
        <v>19</v>
      </c>
      <c r="I1463" s="30">
        <v>51</v>
      </c>
      <c r="J1463" s="30">
        <v>13</v>
      </c>
      <c r="K1463" s="30">
        <v>2</v>
      </c>
      <c r="L1463" s="30">
        <v>6</v>
      </c>
      <c r="M1463" s="30">
        <v>19</v>
      </c>
      <c r="N1463" s="30">
        <v>1</v>
      </c>
      <c r="O1463" s="30">
        <v>0</v>
      </c>
      <c r="P1463" s="30">
        <v>17</v>
      </c>
      <c r="Q1463" s="30">
        <v>31</v>
      </c>
    </row>
    <row r="1464" spans="2:17" x14ac:dyDescent="0.2">
      <c r="B1464" s="30" t="s">
        <v>11108</v>
      </c>
      <c r="C1464" s="30">
        <v>2013</v>
      </c>
      <c r="D1464" s="30" t="s">
        <v>7094</v>
      </c>
      <c r="E1464" s="30" t="s">
        <v>7111</v>
      </c>
      <c r="F1464" s="30">
        <v>69</v>
      </c>
      <c r="G1464" s="30">
        <v>194</v>
      </c>
      <c r="H1464" s="30">
        <v>32</v>
      </c>
      <c r="I1464" s="30">
        <v>51</v>
      </c>
      <c r="J1464" s="30">
        <v>13</v>
      </c>
      <c r="K1464" s="30">
        <v>5</v>
      </c>
      <c r="L1464" s="30">
        <v>5</v>
      </c>
      <c r="M1464" s="30">
        <v>17</v>
      </c>
      <c r="N1464" s="30">
        <v>2</v>
      </c>
      <c r="O1464" s="30">
        <v>2</v>
      </c>
      <c r="P1464" s="30">
        <v>16</v>
      </c>
      <c r="Q1464" s="30">
        <v>41</v>
      </c>
    </row>
    <row r="1465" spans="2:17" x14ac:dyDescent="0.2">
      <c r="B1465" s="30" t="s">
        <v>11109</v>
      </c>
      <c r="C1465" s="30">
        <v>2013</v>
      </c>
      <c r="D1465" s="30" t="s">
        <v>7139</v>
      </c>
      <c r="E1465" s="30" t="s">
        <v>7113</v>
      </c>
      <c r="F1465" s="30">
        <v>58</v>
      </c>
      <c r="G1465" s="30">
        <v>195</v>
      </c>
      <c r="H1465" s="30">
        <v>29</v>
      </c>
      <c r="I1465" s="30">
        <v>55</v>
      </c>
      <c r="J1465" s="30">
        <v>7</v>
      </c>
      <c r="K1465" s="30">
        <v>2</v>
      </c>
      <c r="L1465" s="30">
        <v>8</v>
      </c>
      <c r="M1465" s="30">
        <v>32</v>
      </c>
      <c r="N1465" s="30">
        <v>2</v>
      </c>
      <c r="O1465" s="30">
        <v>2</v>
      </c>
      <c r="P1465" s="30">
        <v>21</v>
      </c>
      <c r="Q1465" s="30">
        <v>41</v>
      </c>
    </row>
    <row r="1466" spans="2:17" x14ac:dyDescent="0.2">
      <c r="B1466" s="30" t="s">
        <v>10804</v>
      </c>
      <c r="C1466" s="30">
        <v>2013</v>
      </c>
      <c r="D1466" s="30" t="s">
        <v>7141</v>
      </c>
      <c r="E1466" s="30" t="s">
        <v>7111</v>
      </c>
      <c r="F1466" s="30">
        <v>70</v>
      </c>
      <c r="G1466" s="30">
        <v>195</v>
      </c>
      <c r="H1466" s="30">
        <v>10</v>
      </c>
      <c r="I1466" s="30">
        <v>50</v>
      </c>
      <c r="J1466" s="30">
        <v>10</v>
      </c>
      <c r="K1466" s="30">
        <v>3</v>
      </c>
      <c r="L1466" s="30">
        <v>1</v>
      </c>
      <c r="M1466" s="30">
        <v>10</v>
      </c>
      <c r="N1466" s="30">
        <v>2</v>
      </c>
      <c r="O1466" s="30">
        <v>0</v>
      </c>
      <c r="P1466" s="30">
        <v>17</v>
      </c>
      <c r="Q1466" s="30">
        <v>43</v>
      </c>
    </row>
    <row r="1467" spans="2:17" x14ac:dyDescent="0.2">
      <c r="B1467" s="30" t="s">
        <v>10718</v>
      </c>
      <c r="C1467" s="30">
        <v>2013</v>
      </c>
      <c r="D1467" s="30" t="s">
        <v>7094</v>
      </c>
      <c r="E1467" s="30" t="s">
        <v>7111</v>
      </c>
      <c r="F1467" s="30">
        <v>81</v>
      </c>
      <c r="G1467" s="30">
        <v>195</v>
      </c>
      <c r="H1467" s="30">
        <v>16</v>
      </c>
      <c r="I1467" s="30">
        <v>57</v>
      </c>
      <c r="J1467" s="30">
        <v>7</v>
      </c>
      <c r="K1467" s="30">
        <v>2</v>
      </c>
      <c r="L1467" s="30">
        <v>1</v>
      </c>
      <c r="M1467" s="30">
        <v>16</v>
      </c>
      <c r="N1467" s="30">
        <v>3</v>
      </c>
      <c r="O1467" s="30">
        <v>2</v>
      </c>
      <c r="P1467" s="30">
        <v>14</v>
      </c>
      <c r="Q1467" s="30">
        <v>24</v>
      </c>
    </row>
    <row r="1468" spans="2:17" x14ac:dyDescent="0.2">
      <c r="B1468" s="30" t="s">
        <v>10626</v>
      </c>
      <c r="C1468" s="30">
        <v>2013</v>
      </c>
      <c r="D1468" s="30" t="s">
        <v>7137</v>
      </c>
      <c r="E1468" s="30" t="s">
        <v>7111</v>
      </c>
      <c r="F1468" s="30">
        <v>71</v>
      </c>
      <c r="G1468" s="30">
        <v>195</v>
      </c>
      <c r="H1468" s="30">
        <v>16</v>
      </c>
      <c r="I1468" s="30">
        <v>58</v>
      </c>
      <c r="J1468" s="30">
        <v>11</v>
      </c>
      <c r="K1468" s="30">
        <v>0</v>
      </c>
      <c r="L1468" s="30">
        <v>1</v>
      </c>
      <c r="M1468" s="30">
        <v>22</v>
      </c>
      <c r="N1468" s="30">
        <v>0</v>
      </c>
      <c r="O1468" s="30">
        <v>0</v>
      </c>
      <c r="P1468" s="30">
        <v>8</v>
      </c>
      <c r="Q1468" s="30">
        <v>32</v>
      </c>
    </row>
    <row r="1469" spans="2:17" x14ac:dyDescent="0.2">
      <c r="B1469" s="30" t="s">
        <v>10796</v>
      </c>
      <c r="C1469" s="30">
        <v>2013</v>
      </c>
      <c r="D1469" s="30" t="s">
        <v>7138</v>
      </c>
      <c r="E1469" s="30" t="s">
        <v>7113</v>
      </c>
      <c r="F1469" s="30">
        <v>96</v>
      </c>
      <c r="G1469" s="30">
        <v>195</v>
      </c>
      <c r="H1469" s="30">
        <v>21</v>
      </c>
      <c r="I1469" s="30">
        <v>48</v>
      </c>
      <c r="J1469" s="30">
        <v>10</v>
      </c>
      <c r="K1469" s="30">
        <v>1</v>
      </c>
      <c r="L1469" s="30">
        <v>5</v>
      </c>
      <c r="M1469" s="30">
        <v>23</v>
      </c>
      <c r="N1469" s="30">
        <v>1</v>
      </c>
      <c r="O1469" s="30">
        <v>3</v>
      </c>
      <c r="P1469" s="30">
        <v>17</v>
      </c>
      <c r="Q1469" s="30">
        <v>59</v>
      </c>
    </row>
    <row r="1470" spans="2:17" x14ac:dyDescent="0.2">
      <c r="B1470" s="30" t="s">
        <v>11017</v>
      </c>
      <c r="C1470" s="30">
        <v>2013</v>
      </c>
      <c r="D1470" s="30" t="s">
        <v>7129</v>
      </c>
      <c r="E1470" s="30" t="s">
        <v>7111</v>
      </c>
      <c r="F1470" s="30">
        <v>68</v>
      </c>
      <c r="G1470" s="30">
        <v>197</v>
      </c>
      <c r="H1470" s="30">
        <v>21</v>
      </c>
      <c r="I1470" s="30">
        <v>42</v>
      </c>
      <c r="J1470" s="30">
        <v>7</v>
      </c>
      <c r="K1470" s="30">
        <v>0</v>
      </c>
      <c r="L1470" s="30">
        <v>9</v>
      </c>
      <c r="M1470" s="30">
        <v>26</v>
      </c>
      <c r="N1470" s="30">
        <v>0</v>
      </c>
      <c r="O1470" s="30">
        <v>0</v>
      </c>
      <c r="P1470" s="30">
        <v>18</v>
      </c>
      <c r="Q1470" s="30">
        <v>45</v>
      </c>
    </row>
    <row r="1471" spans="2:17" x14ac:dyDescent="0.2">
      <c r="B1471" s="30" t="s">
        <v>10989</v>
      </c>
      <c r="C1471" s="30">
        <v>2013</v>
      </c>
      <c r="D1471" s="30" t="s">
        <v>7127</v>
      </c>
      <c r="E1471" s="30" t="s">
        <v>7111</v>
      </c>
      <c r="F1471" s="30">
        <v>86</v>
      </c>
      <c r="G1471" s="30">
        <v>200</v>
      </c>
      <c r="H1471" s="30">
        <v>12</v>
      </c>
      <c r="I1471" s="30">
        <v>56</v>
      </c>
      <c r="J1471" s="30">
        <v>13</v>
      </c>
      <c r="K1471" s="30">
        <v>1</v>
      </c>
      <c r="L1471" s="30">
        <v>2</v>
      </c>
      <c r="M1471" s="30">
        <v>16</v>
      </c>
      <c r="N1471" s="30">
        <v>0</v>
      </c>
      <c r="O1471" s="30">
        <v>1</v>
      </c>
      <c r="P1471" s="30">
        <v>11</v>
      </c>
      <c r="Q1471" s="30">
        <v>34</v>
      </c>
    </row>
    <row r="1472" spans="2:17" x14ac:dyDescent="0.2">
      <c r="B1472" s="30" t="s">
        <v>11110</v>
      </c>
      <c r="C1472" s="30">
        <v>2013</v>
      </c>
      <c r="D1472" s="30" t="s">
        <v>7136</v>
      </c>
      <c r="E1472" s="30" t="s">
        <v>7113</v>
      </c>
      <c r="F1472" s="30">
        <v>88</v>
      </c>
      <c r="G1472" s="30">
        <v>204</v>
      </c>
      <c r="H1472" s="30">
        <v>23</v>
      </c>
      <c r="I1472" s="30">
        <v>48</v>
      </c>
      <c r="J1472" s="30">
        <v>12</v>
      </c>
      <c r="K1472" s="30">
        <v>1</v>
      </c>
      <c r="L1472" s="30">
        <v>7</v>
      </c>
      <c r="M1472" s="30">
        <v>36</v>
      </c>
      <c r="N1472" s="30">
        <v>0</v>
      </c>
      <c r="O1472" s="30">
        <v>0</v>
      </c>
      <c r="P1472" s="30">
        <v>28</v>
      </c>
      <c r="Q1472" s="30">
        <v>49</v>
      </c>
    </row>
    <row r="1473" spans="2:17" x14ac:dyDescent="0.2">
      <c r="B1473" s="30" t="s">
        <v>11044</v>
      </c>
      <c r="C1473" s="30">
        <v>2013</v>
      </c>
      <c r="D1473" s="30" t="s">
        <v>7122</v>
      </c>
      <c r="E1473" s="30" t="s">
        <v>7113</v>
      </c>
      <c r="F1473" s="30">
        <v>72</v>
      </c>
      <c r="G1473" s="30">
        <v>204</v>
      </c>
      <c r="H1473" s="30">
        <v>22</v>
      </c>
      <c r="I1473" s="30">
        <v>45</v>
      </c>
      <c r="J1473" s="30">
        <v>8</v>
      </c>
      <c r="K1473" s="30">
        <v>0</v>
      </c>
      <c r="L1473" s="30">
        <v>4</v>
      </c>
      <c r="M1473" s="30">
        <v>14</v>
      </c>
      <c r="N1473" s="30">
        <v>6</v>
      </c>
      <c r="O1473" s="30">
        <v>2</v>
      </c>
      <c r="P1473" s="30">
        <v>9</v>
      </c>
      <c r="Q1473" s="30">
        <v>37</v>
      </c>
    </row>
    <row r="1474" spans="2:17" x14ac:dyDescent="0.2">
      <c r="B1474" s="30" t="s">
        <v>10837</v>
      </c>
      <c r="C1474" s="30">
        <v>2013</v>
      </c>
      <c r="D1474" s="30" t="s">
        <v>7124</v>
      </c>
      <c r="E1474" s="30" t="s">
        <v>7111</v>
      </c>
      <c r="F1474" s="30">
        <v>96</v>
      </c>
      <c r="G1474" s="30">
        <v>204</v>
      </c>
      <c r="H1474" s="30">
        <v>17</v>
      </c>
      <c r="I1474" s="30">
        <v>43</v>
      </c>
      <c r="J1474" s="30">
        <v>7</v>
      </c>
      <c r="K1474" s="30">
        <v>0</v>
      </c>
      <c r="L1474" s="30">
        <v>2</v>
      </c>
      <c r="M1474" s="30">
        <v>22</v>
      </c>
      <c r="N1474" s="30">
        <v>0</v>
      </c>
      <c r="O1474" s="30">
        <v>0</v>
      </c>
      <c r="P1474" s="30">
        <v>14</v>
      </c>
      <c r="Q1474" s="30">
        <v>22</v>
      </c>
    </row>
    <row r="1475" spans="2:17" x14ac:dyDescent="0.2">
      <c r="B1475" s="30" t="s">
        <v>11111</v>
      </c>
      <c r="C1475" s="30">
        <v>2013</v>
      </c>
      <c r="D1475" s="30" t="s">
        <v>7116</v>
      </c>
      <c r="E1475" s="30" t="s">
        <v>7113</v>
      </c>
      <c r="F1475" s="30">
        <v>65</v>
      </c>
      <c r="G1475" s="30">
        <v>204</v>
      </c>
      <c r="H1475" s="30">
        <v>14</v>
      </c>
      <c r="I1475" s="30">
        <v>42</v>
      </c>
      <c r="J1475" s="30">
        <v>7</v>
      </c>
      <c r="K1475" s="30">
        <v>0</v>
      </c>
      <c r="L1475" s="30">
        <v>4</v>
      </c>
      <c r="M1475" s="30">
        <v>22</v>
      </c>
      <c r="N1475" s="30">
        <v>2</v>
      </c>
      <c r="O1475" s="30">
        <v>0</v>
      </c>
      <c r="P1475" s="30">
        <v>5</v>
      </c>
      <c r="Q1475" s="30">
        <v>41</v>
      </c>
    </row>
    <row r="1476" spans="2:17" x14ac:dyDescent="0.2">
      <c r="B1476" s="30" t="s">
        <v>11035</v>
      </c>
      <c r="C1476" s="30">
        <v>2013</v>
      </c>
      <c r="D1476" s="30" t="s">
        <v>7129</v>
      </c>
      <c r="E1476" s="30" t="s">
        <v>7111</v>
      </c>
      <c r="F1476" s="30">
        <v>70</v>
      </c>
      <c r="G1476" s="30">
        <v>205</v>
      </c>
      <c r="H1476" s="30">
        <v>13</v>
      </c>
      <c r="I1476" s="30">
        <v>48</v>
      </c>
      <c r="J1476" s="30">
        <v>5</v>
      </c>
      <c r="K1476" s="30">
        <v>4</v>
      </c>
      <c r="L1476" s="30">
        <v>6</v>
      </c>
      <c r="M1476" s="30">
        <v>19</v>
      </c>
      <c r="N1476" s="30">
        <v>1</v>
      </c>
      <c r="O1476" s="30">
        <v>0</v>
      </c>
      <c r="P1476" s="30">
        <v>13</v>
      </c>
      <c r="Q1476" s="30">
        <v>45</v>
      </c>
    </row>
    <row r="1477" spans="2:17" x14ac:dyDescent="0.2">
      <c r="B1477" s="30" t="s">
        <v>10784</v>
      </c>
      <c r="C1477" s="30">
        <v>2013</v>
      </c>
      <c r="D1477" s="30" t="s">
        <v>7120</v>
      </c>
      <c r="E1477" s="30" t="s">
        <v>7113</v>
      </c>
      <c r="F1477" s="30">
        <v>80</v>
      </c>
      <c r="G1477" s="30">
        <v>205</v>
      </c>
      <c r="H1477" s="30">
        <v>27</v>
      </c>
      <c r="I1477" s="30">
        <v>46</v>
      </c>
      <c r="J1477" s="30">
        <v>8</v>
      </c>
      <c r="K1477" s="30">
        <v>1</v>
      </c>
      <c r="L1477" s="30">
        <v>1</v>
      </c>
      <c r="M1477" s="30">
        <v>14</v>
      </c>
      <c r="N1477" s="30">
        <v>0</v>
      </c>
      <c r="O1477" s="30">
        <v>1</v>
      </c>
      <c r="P1477" s="30">
        <v>21</v>
      </c>
      <c r="Q1477" s="30">
        <v>32</v>
      </c>
    </row>
    <row r="1478" spans="2:17" x14ac:dyDescent="0.2">
      <c r="B1478" s="30" t="s">
        <v>10800</v>
      </c>
      <c r="C1478" s="30">
        <v>2013</v>
      </c>
      <c r="D1478" s="30" t="s">
        <v>7132</v>
      </c>
      <c r="E1478" s="30" t="s">
        <v>7113</v>
      </c>
      <c r="F1478" s="30">
        <v>68</v>
      </c>
      <c r="G1478" s="30">
        <v>206</v>
      </c>
      <c r="H1478" s="30">
        <v>30</v>
      </c>
      <c r="I1478" s="30">
        <v>42</v>
      </c>
      <c r="J1478" s="30">
        <v>6</v>
      </c>
      <c r="K1478" s="30">
        <v>0</v>
      </c>
      <c r="L1478" s="30">
        <v>11</v>
      </c>
      <c r="M1478" s="30">
        <v>20</v>
      </c>
      <c r="N1478" s="30">
        <v>3</v>
      </c>
      <c r="O1478" s="30">
        <v>1</v>
      </c>
      <c r="P1478" s="30">
        <v>26</v>
      </c>
      <c r="Q1478" s="30">
        <v>62</v>
      </c>
    </row>
    <row r="1479" spans="2:17" x14ac:dyDescent="0.2">
      <c r="B1479" s="30" t="s">
        <v>10792</v>
      </c>
      <c r="C1479" s="30">
        <v>2013</v>
      </c>
      <c r="D1479" s="30" t="s">
        <v>7128</v>
      </c>
      <c r="E1479" s="30" t="s">
        <v>7113</v>
      </c>
      <c r="F1479" s="30">
        <v>70</v>
      </c>
      <c r="G1479" s="30">
        <v>207</v>
      </c>
      <c r="H1479" s="30">
        <v>31</v>
      </c>
      <c r="I1479" s="30">
        <v>56</v>
      </c>
      <c r="J1479" s="30">
        <v>12</v>
      </c>
      <c r="K1479" s="30">
        <v>0</v>
      </c>
      <c r="L1479" s="30">
        <v>3</v>
      </c>
      <c r="M1479" s="30">
        <v>21</v>
      </c>
      <c r="N1479" s="30">
        <v>2</v>
      </c>
      <c r="O1479" s="30">
        <v>1</v>
      </c>
      <c r="P1479" s="30">
        <v>38</v>
      </c>
      <c r="Q1479" s="30">
        <v>45</v>
      </c>
    </row>
    <row r="1480" spans="2:17" x14ac:dyDescent="0.2">
      <c r="B1480" s="30" t="s">
        <v>10714</v>
      </c>
      <c r="C1480" s="30">
        <v>2013</v>
      </c>
      <c r="D1480" s="30" t="s">
        <v>7127</v>
      </c>
      <c r="E1480" s="30" t="s">
        <v>7111</v>
      </c>
      <c r="F1480" s="30">
        <v>57</v>
      </c>
      <c r="G1480" s="30">
        <v>208</v>
      </c>
      <c r="H1480" s="30">
        <v>20</v>
      </c>
      <c r="I1480" s="30">
        <v>42</v>
      </c>
      <c r="J1480" s="30">
        <v>12</v>
      </c>
      <c r="K1480" s="30">
        <v>0</v>
      </c>
      <c r="L1480" s="30">
        <v>0</v>
      </c>
      <c r="M1480" s="30">
        <v>10</v>
      </c>
      <c r="N1480" s="30">
        <v>2</v>
      </c>
      <c r="O1480" s="30">
        <v>1</v>
      </c>
      <c r="P1480" s="30">
        <v>15</v>
      </c>
      <c r="Q1480" s="30">
        <v>24</v>
      </c>
    </row>
    <row r="1481" spans="2:17" x14ac:dyDescent="0.2">
      <c r="B1481" s="30" t="s">
        <v>10720</v>
      </c>
      <c r="C1481" s="30">
        <v>2013</v>
      </c>
      <c r="D1481" s="30" t="s">
        <v>7123</v>
      </c>
      <c r="E1481" s="30" t="s">
        <v>7113</v>
      </c>
      <c r="F1481" s="30">
        <v>78</v>
      </c>
      <c r="G1481" s="30">
        <v>209</v>
      </c>
      <c r="H1481" s="30">
        <v>29</v>
      </c>
      <c r="I1481" s="30">
        <v>46</v>
      </c>
      <c r="J1481" s="30">
        <v>6</v>
      </c>
      <c r="K1481" s="30">
        <v>1</v>
      </c>
      <c r="L1481" s="30">
        <v>1</v>
      </c>
      <c r="M1481" s="30">
        <v>18</v>
      </c>
      <c r="N1481" s="30">
        <v>16</v>
      </c>
      <c r="O1481" s="30">
        <v>3</v>
      </c>
      <c r="P1481" s="30">
        <v>20</v>
      </c>
      <c r="Q1481" s="30">
        <v>24</v>
      </c>
    </row>
    <row r="1482" spans="2:17" x14ac:dyDescent="0.2">
      <c r="B1482" s="30" t="s">
        <v>10549</v>
      </c>
      <c r="C1482" s="30">
        <v>2013</v>
      </c>
      <c r="D1482" s="30" t="s">
        <v>7118</v>
      </c>
      <c r="E1482" s="30" t="s">
        <v>7111</v>
      </c>
      <c r="F1482" s="30">
        <v>97</v>
      </c>
      <c r="G1482" s="30">
        <v>209</v>
      </c>
      <c r="H1482" s="30">
        <v>24</v>
      </c>
      <c r="I1482" s="30">
        <v>51</v>
      </c>
      <c r="J1482" s="30">
        <v>12</v>
      </c>
      <c r="K1482" s="30">
        <v>0</v>
      </c>
      <c r="L1482" s="30">
        <v>7</v>
      </c>
      <c r="M1482" s="30">
        <v>32</v>
      </c>
      <c r="N1482" s="30">
        <v>0</v>
      </c>
      <c r="O1482" s="30">
        <v>1</v>
      </c>
      <c r="P1482" s="30">
        <v>27</v>
      </c>
      <c r="Q1482" s="30">
        <v>53</v>
      </c>
    </row>
    <row r="1483" spans="2:17" x14ac:dyDescent="0.2">
      <c r="B1483" s="30" t="s">
        <v>11112</v>
      </c>
      <c r="C1483" s="30">
        <v>2013</v>
      </c>
      <c r="D1483" s="30" t="s">
        <v>7122</v>
      </c>
      <c r="E1483" s="30" t="s">
        <v>7113</v>
      </c>
      <c r="F1483" s="30">
        <v>58</v>
      </c>
      <c r="G1483" s="30">
        <v>210</v>
      </c>
      <c r="H1483" s="30">
        <v>26</v>
      </c>
      <c r="I1483" s="30">
        <v>51</v>
      </c>
      <c r="J1483" s="30">
        <v>9</v>
      </c>
      <c r="K1483" s="30">
        <v>2</v>
      </c>
      <c r="L1483" s="30">
        <v>1</v>
      </c>
      <c r="M1483" s="30">
        <v>8</v>
      </c>
      <c r="N1483" s="30">
        <v>18</v>
      </c>
      <c r="O1483" s="30">
        <v>8</v>
      </c>
      <c r="P1483" s="30">
        <v>24</v>
      </c>
      <c r="Q1483" s="30">
        <v>71</v>
      </c>
    </row>
    <row r="1484" spans="2:17" x14ac:dyDescent="0.2">
      <c r="B1484" s="30" t="s">
        <v>11061</v>
      </c>
      <c r="C1484" s="30">
        <v>2013</v>
      </c>
      <c r="D1484" s="30" t="s">
        <v>7123</v>
      </c>
      <c r="E1484" s="30" t="s">
        <v>7113</v>
      </c>
      <c r="F1484" s="30">
        <v>87</v>
      </c>
      <c r="G1484" s="30">
        <v>213</v>
      </c>
      <c r="H1484" s="30">
        <v>30</v>
      </c>
      <c r="I1484" s="30">
        <v>55</v>
      </c>
      <c r="J1484" s="30">
        <v>9</v>
      </c>
      <c r="K1484" s="30">
        <v>4</v>
      </c>
      <c r="L1484" s="30">
        <v>2</v>
      </c>
      <c r="M1484" s="30">
        <v>17</v>
      </c>
      <c r="N1484" s="30">
        <v>34</v>
      </c>
      <c r="O1484" s="30">
        <v>6</v>
      </c>
      <c r="P1484" s="30">
        <v>21</v>
      </c>
      <c r="Q1484" s="30">
        <v>45</v>
      </c>
    </row>
    <row r="1485" spans="2:17" x14ac:dyDescent="0.2">
      <c r="B1485" s="30" t="s">
        <v>11113</v>
      </c>
      <c r="C1485" s="30">
        <v>2013</v>
      </c>
      <c r="D1485" s="30" t="s">
        <v>7099</v>
      </c>
      <c r="E1485" s="30" t="s">
        <v>7111</v>
      </c>
      <c r="F1485" s="30">
        <v>69</v>
      </c>
      <c r="G1485" s="30">
        <v>213</v>
      </c>
      <c r="H1485" s="30">
        <v>29</v>
      </c>
      <c r="I1485" s="30">
        <v>69</v>
      </c>
      <c r="J1485" s="30">
        <v>11</v>
      </c>
      <c r="K1485" s="30">
        <v>2</v>
      </c>
      <c r="L1485" s="30">
        <v>6</v>
      </c>
      <c r="M1485" s="30">
        <v>21</v>
      </c>
      <c r="N1485" s="30">
        <v>2</v>
      </c>
      <c r="O1485" s="30">
        <v>1</v>
      </c>
      <c r="P1485" s="30">
        <v>10</v>
      </c>
      <c r="Q1485" s="30">
        <v>42</v>
      </c>
    </row>
    <row r="1486" spans="2:17" x14ac:dyDescent="0.2">
      <c r="B1486" s="30" t="s">
        <v>10544</v>
      </c>
      <c r="C1486" s="30">
        <v>2013</v>
      </c>
      <c r="D1486" s="30" t="s">
        <v>7126</v>
      </c>
      <c r="E1486" s="30" t="s">
        <v>7113</v>
      </c>
      <c r="F1486" s="30">
        <v>61</v>
      </c>
      <c r="G1486" s="30">
        <v>214</v>
      </c>
      <c r="H1486" s="30">
        <v>31</v>
      </c>
      <c r="I1486" s="30">
        <v>49</v>
      </c>
      <c r="J1486" s="30">
        <v>13</v>
      </c>
      <c r="K1486" s="30">
        <v>2</v>
      </c>
      <c r="L1486" s="30">
        <v>7</v>
      </c>
      <c r="M1486" s="30">
        <v>15</v>
      </c>
      <c r="N1486" s="30">
        <v>8</v>
      </c>
      <c r="O1486" s="30">
        <v>2</v>
      </c>
      <c r="P1486" s="30">
        <v>27</v>
      </c>
      <c r="Q1486" s="30">
        <v>69</v>
      </c>
    </row>
    <row r="1487" spans="2:17" x14ac:dyDescent="0.2">
      <c r="B1487" s="30" t="s">
        <v>11114</v>
      </c>
      <c r="C1487" s="30">
        <v>2013</v>
      </c>
      <c r="D1487" s="30" t="s">
        <v>7141</v>
      </c>
      <c r="E1487" s="30" t="s">
        <v>7111</v>
      </c>
      <c r="F1487" s="30">
        <v>57</v>
      </c>
      <c r="G1487" s="30">
        <v>215</v>
      </c>
      <c r="H1487" s="30">
        <v>32</v>
      </c>
      <c r="I1487" s="30">
        <v>46</v>
      </c>
      <c r="J1487" s="30">
        <v>10</v>
      </c>
      <c r="K1487" s="30">
        <v>2</v>
      </c>
      <c r="L1487" s="30">
        <v>9</v>
      </c>
      <c r="M1487" s="30">
        <v>23</v>
      </c>
      <c r="N1487" s="30">
        <v>1</v>
      </c>
      <c r="O1487" s="30">
        <v>0</v>
      </c>
      <c r="P1487" s="30">
        <v>11</v>
      </c>
      <c r="Q1487" s="30">
        <v>56</v>
      </c>
    </row>
    <row r="1488" spans="2:17" x14ac:dyDescent="0.2">
      <c r="B1488" s="30" t="s">
        <v>11091</v>
      </c>
      <c r="C1488" s="30">
        <v>2013</v>
      </c>
      <c r="D1488" s="30" t="s">
        <v>7115</v>
      </c>
      <c r="E1488" s="30" t="s">
        <v>7113</v>
      </c>
      <c r="F1488" s="30">
        <v>63</v>
      </c>
      <c r="G1488" s="30">
        <v>215</v>
      </c>
      <c r="H1488" s="30">
        <v>27</v>
      </c>
      <c r="I1488" s="30">
        <v>71</v>
      </c>
      <c r="J1488" s="30">
        <v>10</v>
      </c>
      <c r="K1488" s="30">
        <v>2</v>
      </c>
      <c r="L1488" s="30">
        <v>1</v>
      </c>
      <c r="M1488" s="30">
        <v>19</v>
      </c>
      <c r="N1488" s="30">
        <v>3</v>
      </c>
      <c r="O1488" s="30">
        <v>1</v>
      </c>
      <c r="P1488" s="30">
        <v>11</v>
      </c>
      <c r="Q1488" s="30">
        <v>30</v>
      </c>
    </row>
    <row r="1489" spans="2:17" x14ac:dyDescent="0.2">
      <c r="B1489" s="30" t="s">
        <v>10976</v>
      </c>
      <c r="C1489" s="30">
        <v>2013</v>
      </c>
      <c r="D1489" s="30" t="s">
        <v>7115</v>
      </c>
      <c r="E1489" s="30" t="s">
        <v>7113</v>
      </c>
      <c r="F1489" s="30">
        <v>86</v>
      </c>
      <c r="G1489" s="30">
        <v>216</v>
      </c>
      <c r="H1489" s="30">
        <v>34</v>
      </c>
      <c r="I1489" s="30">
        <v>64</v>
      </c>
      <c r="J1489" s="30">
        <v>18</v>
      </c>
      <c r="K1489" s="30">
        <v>2</v>
      </c>
      <c r="L1489" s="30">
        <v>9</v>
      </c>
      <c r="M1489" s="30">
        <v>43</v>
      </c>
      <c r="N1489" s="30">
        <v>1</v>
      </c>
      <c r="O1489" s="30">
        <v>0</v>
      </c>
      <c r="P1489" s="30">
        <v>22</v>
      </c>
      <c r="Q1489" s="30">
        <v>67</v>
      </c>
    </row>
    <row r="1490" spans="2:17" x14ac:dyDescent="0.2">
      <c r="B1490" s="30" t="s">
        <v>10728</v>
      </c>
      <c r="C1490" s="30">
        <v>2013</v>
      </c>
      <c r="D1490" s="30" t="s">
        <v>7120</v>
      </c>
      <c r="E1490" s="30" t="s">
        <v>7113</v>
      </c>
      <c r="F1490" s="30">
        <v>112</v>
      </c>
      <c r="G1490" s="30">
        <v>216</v>
      </c>
      <c r="H1490" s="30">
        <v>33</v>
      </c>
      <c r="I1490" s="30">
        <v>48</v>
      </c>
      <c r="J1490" s="30">
        <v>6</v>
      </c>
      <c r="K1490" s="30">
        <v>1</v>
      </c>
      <c r="L1490" s="30">
        <v>6</v>
      </c>
      <c r="M1490" s="30">
        <v>23</v>
      </c>
      <c r="N1490" s="30">
        <v>2</v>
      </c>
      <c r="O1490" s="30">
        <v>0</v>
      </c>
      <c r="P1490" s="30">
        <v>27</v>
      </c>
      <c r="Q1490" s="30">
        <v>28</v>
      </c>
    </row>
    <row r="1491" spans="2:17" x14ac:dyDescent="0.2">
      <c r="B1491" s="30" t="s">
        <v>10863</v>
      </c>
      <c r="C1491" s="30">
        <v>2013</v>
      </c>
      <c r="D1491" s="30" t="s">
        <v>7126</v>
      </c>
      <c r="E1491" s="30" t="s">
        <v>7113</v>
      </c>
      <c r="F1491" s="30">
        <v>58</v>
      </c>
      <c r="G1491" s="30">
        <v>219</v>
      </c>
      <c r="H1491" s="30">
        <v>37</v>
      </c>
      <c r="I1491" s="30">
        <v>56</v>
      </c>
      <c r="J1491" s="30">
        <v>8</v>
      </c>
      <c r="K1491" s="30">
        <v>0</v>
      </c>
      <c r="L1491" s="30">
        <v>17</v>
      </c>
      <c r="M1491" s="30">
        <v>50</v>
      </c>
      <c r="N1491" s="30">
        <v>8</v>
      </c>
      <c r="O1491" s="30">
        <v>4</v>
      </c>
      <c r="P1491" s="30">
        <v>21</v>
      </c>
      <c r="Q1491" s="30">
        <v>67</v>
      </c>
    </row>
    <row r="1492" spans="2:17" x14ac:dyDescent="0.2">
      <c r="B1492" s="30" t="s">
        <v>10935</v>
      </c>
      <c r="C1492" s="30">
        <v>2013</v>
      </c>
      <c r="D1492" s="30" t="s">
        <v>7131</v>
      </c>
      <c r="E1492" s="30" t="s">
        <v>7111</v>
      </c>
      <c r="F1492" s="30">
        <v>75</v>
      </c>
      <c r="G1492" s="30">
        <v>220</v>
      </c>
      <c r="H1492" s="30">
        <v>22</v>
      </c>
      <c r="I1492" s="30">
        <v>47</v>
      </c>
      <c r="J1492" s="30">
        <v>6</v>
      </c>
      <c r="K1492" s="30">
        <v>1</v>
      </c>
      <c r="L1492" s="30">
        <v>6</v>
      </c>
      <c r="M1492" s="30">
        <v>19</v>
      </c>
      <c r="N1492" s="30">
        <v>6</v>
      </c>
      <c r="O1492" s="30">
        <v>1</v>
      </c>
      <c r="P1492" s="30">
        <v>19</v>
      </c>
      <c r="Q1492" s="30">
        <v>54</v>
      </c>
    </row>
    <row r="1493" spans="2:17" x14ac:dyDescent="0.2">
      <c r="B1493" s="30" t="s">
        <v>10701</v>
      </c>
      <c r="C1493" s="30">
        <v>2013</v>
      </c>
      <c r="D1493" s="30" t="s">
        <v>7118</v>
      </c>
      <c r="E1493" s="30" t="s">
        <v>7111</v>
      </c>
      <c r="F1493" s="30">
        <v>75</v>
      </c>
      <c r="G1493" s="30">
        <v>222</v>
      </c>
      <c r="H1493" s="30">
        <v>17</v>
      </c>
      <c r="I1493" s="30">
        <v>44</v>
      </c>
      <c r="J1493" s="30">
        <v>8</v>
      </c>
      <c r="K1493" s="30">
        <v>0</v>
      </c>
      <c r="L1493" s="30">
        <v>2</v>
      </c>
      <c r="M1493" s="30">
        <v>21</v>
      </c>
      <c r="N1493" s="30">
        <v>0</v>
      </c>
      <c r="O1493" s="30">
        <v>1</v>
      </c>
      <c r="P1493" s="30">
        <v>29</v>
      </c>
      <c r="Q1493" s="30">
        <v>27</v>
      </c>
    </row>
    <row r="1494" spans="2:17" x14ac:dyDescent="0.2">
      <c r="B1494" s="30" t="s">
        <v>10995</v>
      </c>
      <c r="C1494" s="30">
        <v>2013</v>
      </c>
      <c r="D1494" s="30" t="s">
        <v>7141</v>
      </c>
      <c r="E1494" s="30" t="s">
        <v>7111</v>
      </c>
      <c r="F1494" s="30">
        <v>67</v>
      </c>
      <c r="G1494" s="30">
        <v>223</v>
      </c>
      <c r="H1494" s="30">
        <v>11</v>
      </c>
      <c r="I1494" s="30">
        <v>47</v>
      </c>
      <c r="J1494" s="30">
        <v>9</v>
      </c>
      <c r="K1494" s="30">
        <v>0</v>
      </c>
      <c r="L1494" s="30">
        <v>1</v>
      </c>
      <c r="M1494" s="30">
        <v>18</v>
      </c>
      <c r="N1494" s="30">
        <v>0</v>
      </c>
      <c r="O1494" s="30">
        <v>0</v>
      </c>
      <c r="P1494" s="30">
        <v>15</v>
      </c>
      <c r="Q1494" s="30">
        <v>53</v>
      </c>
    </row>
    <row r="1495" spans="2:17" x14ac:dyDescent="0.2">
      <c r="B1495" s="30" t="s">
        <v>10697</v>
      </c>
      <c r="C1495" s="30">
        <v>2013</v>
      </c>
      <c r="D1495" s="30" t="s">
        <v>7118</v>
      </c>
      <c r="E1495" s="30" t="s">
        <v>7111</v>
      </c>
      <c r="F1495" s="30">
        <v>87</v>
      </c>
      <c r="G1495" s="30">
        <v>224</v>
      </c>
      <c r="H1495" s="30">
        <v>29</v>
      </c>
      <c r="I1495" s="30">
        <v>53</v>
      </c>
      <c r="J1495" s="30">
        <v>11</v>
      </c>
      <c r="K1495" s="30">
        <v>1</v>
      </c>
      <c r="L1495" s="30">
        <v>9</v>
      </c>
      <c r="M1495" s="30">
        <v>23</v>
      </c>
      <c r="N1495" s="30">
        <v>3</v>
      </c>
      <c r="O1495" s="30">
        <v>0</v>
      </c>
      <c r="P1495" s="30">
        <v>9</v>
      </c>
      <c r="Q1495" s="30">
        <v>51</v>
      </c>
    </row>
    <row r="1496" spans="2:17" x14ac:dyDescent="0.2">
      <c r="B1496" s="30" t="s">
        <v>11064</v>
      </c>
      <c r="C1496" s="30">
        <v>2013</v>
      </c>
      <c r="D1496" s="30" t="s">
        <v>7133</v>
      </c>
      <c r="E1496" s="30" t="s">
        <v>7111</v>
      </c>
      <c r="F1496" s="30">
        <v>102</v>
      </c>
      <c r="G1496" s="30">
        <v>225</v>
      </c>
      <c r="H1496" s="30">
        <v>17</v>
      </c>
      <c r="I1496" s="30">
        <v>61</v>
      </c>
      <c r="J1496" s="30">
        <v>9</v>
      </c>
      <c r="K1496" s="30">
        <v>2</v>
      </c>
      <c r="L1496" s="30">
        <v>1</v>
      </c>
      <c r="M1496" s="30">
        <v>19</v>
      </c>
      <c r="N1496" s="30">
        <v>1</v>
      </c>
      <c r="O1496" s="30">
        <v>0</v>
      </c>
      <c r="P1496" s="30">
        <v>4</v>
      </c>
      <c r="Q1496" s="30">
        <v>33</v>
      </c>
    </row>
    <row r="1497" spans="2:17" x14ac:dyDescent="0.2">
      <c r="B1497" s="30" t="s">
        <v>10660</v>
      </c>
      <c r="C1497" s="30">
        <v>2013</v>
      </c>
      <c r="D1497" s="30" t="s">
        <v>7099</v>
      </c>
      <c r="E1497" s="30" t="s">
        <v>7111</v>
      </c>
      <c r="F1497" s="30">
        <v>61</v>
      </c>
      <c r="G1497" s="30">
        <v>225</v>
      </c>
      <c r="H1497" s="30">
        <v>30</v>
      </c>
      <c r="I1497" s="30">
        <v>67</v>
      </c>
      <c r="J1497" s="30">
        <v>14</v>
      </c>
      <c r="K1497" s="30">
        <v>2</v>
      </c>
      <c r="L1497" s="30">
        <v>9</v>
      </c>
      <c r="M1497" s="30">
        <v>38</v>
      </c>
      <c r="N1497" s="30">
        <v>4</v>
      </c>
      <c r="O1497" s="30">
        <v>5</v>
      </c>
      <c r="P1497" s="30">
        <v>27</v>
      </c>
      <c r="Q1497" s="30">
        <v>56</v>
      </c>
    </row>
    <row r="1498" spans="2:17" x14ac:dyDescent="0.2">
      <c r="B1498" s="30" t="s">
        <v>10522</v>
      </c>
      <c r="C1498" s="30">
        <v>2013</v>
      </c>
      <c r="D1498" s="30" t="s">
        <v>7137</v>
      </c>
      <c r="E1498" s="30" t="s">
        <v>7111</v>
      </c>
      <c r="F1498" s="30">
        <v>80</v>
      </c>
      <c r="G1498" s="30">
        <v>228</v>
      </c>
      <c r="H1498" s="30">
        <v>28</v>
      </c>
      <c r="I1498" s="30">
        <v>64</v>
      </c>
      <c r="J1498" s="30">
        <v>14</v>
      </c>
      <c r="K1498" s="30">
        <v>2</v>
      </c>
      <c r="L1498" s="30">
        <v>9</v>
      </c>
      <c r="M1498" s="30">
        <v>44</v>
      </c>
      <c r="N1498" s="30">
        <v>1</v>
      </c>
      <c r="O1498" s="30">
        <v>0</v>
      </c>
      <c r="P1498" s="30">
        <v>19</v>
      </c>
      <c r="Q1498" s="30">
        <v>45</v>
      </c>
    </row>
    <row r="1499" spans="2:17" x14ac:dyDescent="0.2">
      <c r="B1499" s="30" t="s">
        <v>10628</v>
      </c>
      <c r="C1499" s="30">
        <v>2013</v>
      </c>
      <c r="D1499" s="30" t="s">
        <v>7120</v>
      </c>
      <c r="E1499" s="30" t="s">
        <v>7113</v>
      </c>
      <c r="F1499" s="30">
        <v>71</v>
      </c>
      <c r="G1499" s="30">
        <v>229</v>
      </c>
      <c r="H1499" s="30">
        <v>19</v>
      </c>
      <c r="I1499" s="30">
        <v>68</v>
      </c>
      <c r="J1499" s="30">
        <v>11</v>
      </c>
      <c r="K1499" s="30">
        <v>0</v>
      </c>
      <c r="L1499" s="30">
        <v>4</v>
      </c>
      <c r="M1499" s="30">
        <v>22</v>
      </c>
      <c r="N1499" s="30">
        <v>0</v>
      </c>
      <c r="O1499" s="30">
        <v>2</v>
      </c>
      <c r="P1499" s="30">
        <v>6</v>
      </c>
      <c r="Q1499" s="30">
        <v>26</v>
      </c>
    </row>
    <row r="1500" spans="2:17" x14ac:dyDescent="0.2">
      <c r="B1500" s="30" t="s">
        <v>10912</v>
      </c>
      <c r="C1500" s="30">
        <v>2013</v>
      </c>
      <c r="D1500" s="30" t="s">
        <v>7112</v>
      </c>
      <c r="E1500" s="30" t="s">
        <v>7111</v>
      </c>
      <c r="F1500" s="30">
        <v>94</v>
      </c>
      <c r="G1500" s="30">
        <v>231</v>
      </c>
      <c r="H1500" s="30">
        <v>32</v>
      </c>
      <c r="I1500" s="30">
        <v>57</v>
      </c>
      <c r="J1500" s="30">
        <v>8</v>
      </c>
      <c r="K1500" s="30">
        <v>3</v>
      </c>
      <c r="L1500" s="30">
        <v>3</v>
      </c>
      <c r="M1500" s="30">
        <v>21</v>
      </c>
      <c r="N1500" s="30">
        <v>22</v>
      </c>
      <c r="O1500" s="30">
        <v>6</v>
      </c>
      <c r="P1500" s="30">
        <v>29</v>
      </c>
      <c r="Q1500" s="30">
        <v>73</v>
      </c>
    </row>
    <row r="1501" spans="2:17" x14ac:dyDescent="0.2">
      <c r="B1501" s="30" t="s">
        <v>10703</v>
      </c>
      <c r="C1501" s="30">
        <v>2013</v>
      </c>
      <c r="D1501" s="30" t="s">
        <v>7141</v>
      </c>
      <c r="E1501" s="30" t="s">
        <v>7111</v>
      </c>
      <c r="F1501" s="30">
        <v>73</v>
      </c>
      <c r="G1501" s="30">
        <v>232</v>
      </c>
      <c r="H1501" s="30">
        <v>14</v>
      </c>
      <c r="I1501" s="30">
        <v>42</v>
      </c>
      <c r="J1501" s="30">
        <v>7</v>
      </c>
      <c r="K1501" s="30">
        <v>1</v>
      </c>
      <c r="L1501" s="30">
        <v>5</v>
      </c>
      <c r="M1501" s="30">
        <v>29</v>
      </c>
      <c r="N1501" s="30">
        <v>0</v>
      </c>
      <c r="O1501" s="30">
        <v>0</v>
      </c>
      <c r="P1501" s="30">
        <v>21</v>
      </c>
      <c r="Q1501" s="30">
        <v>76</v>
      </c>
    </row>
    <row r="1502" spans="2:17" x14ac:dyDescent="0.2">
      <c r="B1502" s="30" t="s">
        <v>10948</v>
      </c>
      <c r="C1502" s="30">
        <v>2013</v>
      </c>
      <c r="D1502" s="30" t="s">
        <v>7139</v>
      </c>
      <c r="E1502" s="30" t="s">
        <v>7113</v>
      </c>
      <c r="F1502" s="30">
        <v>92</v>
      </c>
      <c r="G1502" s="30">
        <v>233</v>
      </c>
      <c r="H1502" s="30">
        <v>23</v>
      </c>
      <c r="I1502" s="30">
        <v>58</v>
      </c>
      <c r="J1502" s="30">
        <v>13</v>
      </c>
      <c r="K1502" s="30">
        <v>1</v>
      </c>
      <c r="L1502" s="30">
        <v>7</v>
      </c>
      <c r="M1502" s="30">
        <v>21</v>
      </c>
      <c r="N1502" s="30">
        <v>0</v>
      </c>
      <c r="O1502" s="30">
        <v>1</v>
      </c>
      <c r="P1502" s="30">
        <v>17</v>
      </c>
      <c r="Q1502" s="30">
        <v>61</v>
      </c>
    </row>
    <row r="1503" spans="2:17" x14ac:dyDescent="0.2">
      <c r="B1503" s="30" t="s">
        <v>11115</v>
      </c>
      <c r="C1503" s="30">
        <v>2013</v>
      </c>
      <c r="D1503" s="30" t="s">
        <v>7099</v>
      </c>
      <c r="E1503" s="30" t="s">
        <v>7111</v>
      </c>
      <c r="F1503" s="30">
        <v>100</v>
      </c>
      <c r="G1503" s="30">
        <v>236</v>
      </c>
      <c r="H1503" s="30">
        <v>22</v>
      </c>
      <c r="I1503" s="30">
        <v>56</v>
      </c>
      <c r="J1503" s="30">
        <v>8</v>
      </c>
      <c r="K1503" s="30">
        <v>1</v>
      </c>
      <c r="L1503" s="30">
        <v>1</v>
      </c>
      <c r="M1503" s="30">
        <v>25</v>
      </c>
      <c r="N1503" s="30">
        <v>4</v>
      </c>
      <c r="O1503" s="30">
        <v>4</v>
      </c>
      <c r="P1503" s="30">
        <v>11</v>
      </c>
      <c r="Q1503" s="30">
        <v>46</v>
      </c>
    </row>
    <row r="1504" spans="2:17" x14ac:dyDescent="0.2">
      <c r="B1504" s="30" t="s">
        <v>11116</v>
      </c>
      <c r="C1504" s="30">
        <v>2013</v>
      </c>
      <c r="D1504" s="30" t="s">
        <v>7117</v>
      </c>
      <c r="E1504" s="30" t="s">
        <v>7111</v>
      </c>
      <c r="F1504" s="30">
        <v>64</v>
      </c>
      <c r="G1504" s="30">
        <v>236</v>
      </c>
      <c r="H1504" s="30">
        <v>26</v>
      </c>
      <c r="I1504" s="30">
        <v>67</v>
      </c>
      <c r="J1504" s="30">
        <v>16</v>
      </c>
      <c r="K1504" s="30">
        <v>0</v>
      </c>
      <c r="L1504" s="30">
        <v>6</v>
      </c>
      <c r="M1504" s="30">
        <v>16</v>
      </c>
      <c r="N1504" s="30">
        <v>4</v>
      </c>
      <c r="O1504" s="30">
        <v>4</v>
      </c>
      <c r="P1504" s="30">
        <v>13</v>
      </c>
      <c r="Q1504" s="30">
        <v>68</v>
      </c>
    </row>
    <row r="1505" spans="2:17" x14ac:dyDescent="0.2">
      <c r="B1505" s="30" t="s">
        <v>10644</v>
      </c>
      <c r="C1505" s="30">
        <v>2013</v>
      </c>
      <c r="D1505" s="30" t="s">
        <v>7141</v>
      </c>
      <c r="E1505" s="30" t="s">
        <v>7111</v>
      </c>
      <c r="F1505" s="30">
        <v>114</v>
      </c>
      <c r="G1505" s="30">
        <v>237</v>
      </c>
      <c r="H1505" s="30">
        <v>21</v>
      </c>
      <c r="I1505" s="30">
        <v>54</v>
      </c>
      <c r="J1505" s="30">
        <v>11</v>
      </c>
      <c r="K1505" s="30">
        <v>0</v>
      </c>
      <c r="L1505" s="30">
        <v>2</v>
      </c>
      <c r="M1505" s="30">
        <v>22</v>
      </c>
      <c r="N1505" s="30">
        <v>1</v>
      </c>
      <c r="O1505" s="30">
        <v>1</v>
      </c>
      <c r="P1505" s="30">
        <v>22</v>
      </c>
      <c r="Q1505" s="30">
        <v>40</v>
      </c>
    </row>
    <row r="1506" spans="2:17" x14ac:dyDescent="0.2">
      <c r="B1506" s="30" t="s">
        <v>11038</v>
      </c>
      <c r="C1506" s="30">
        <v>2013</v>
      </c>
      <c r="D1506" s="30" t="s">
        <v>7099</v>
      </c>
      <c r="E1506" s="30" t="s">
        <v>7111</v>
      </c>
      <c r="F1506" s="30">
        <v>89</v>
      </c>
      <c r="G1506" s="30">
        <v>240</v>
      </c>
      <c r="H1506" s="30">
        <v>26</v>
      </c>
      <c r="I1506" s="30">
        <v>53</v>
      </c>
      <c r="J1506" s="30">
        <v>10</v>
      </c>
      <c r="K1506" s="30">
        <v>1</v>
      </c>
      <c r="L1506" s="30">
        <v>13</v>
      </c>
      <c r="M1506" s="30">
        <v>32</v>
      </c>
      <c r="N1506" s="30">
        <v>0</v>
      </c>
      <c r="O1506" s="30">
        <v>1</v>
      </c>
      <c r="P1506" s="30">
        <v>25</v>
      </c>
      <c r="Q1506" s="30">
        <v>95</v>
      </c>
    </row>
    <row r="1507" spans="2:17" x14ac:dyDescent="0.2">
      <c r="B1507" s="30" t="s">
        <v>11001</v>
      </c>
      <c r="C1507" s="30">
        <v>2013</v>
      </c>
      <c r="D1507" s="30" t="s">
        <v>7136</v>
      </c>
      <c r="E1507" s="30" t="s">
        <v>7113</v>
      </c>
      <c r="F1507" s="30">
        <v>96</v>
      </c>
      <c r="G1507" s="30">
        <v>240</v>
      </c>
      <c r="H1507" s="30">
        <v>27</v>
      </c>
      <c r="I1507" s="30">
        <v>55</v>
      </c>
      <c r="J1507" s="30">
        <v>6</v>
      </c>
      <c r="K1507" s="30">
        <v>5</v>
      </c>
      <c r="L1507" s="30">
        <v>1</v>
      </c>
      <c r="M1507" s="30">
        <v>24</v>
      </c>
      <c r="N1507" s="30">
        <v>7</v>
      </c>
      <c r="O1507" s="30">
        <v>1</v>
      </c>
      <c r="P1507" s="30">
        <v>32</v>
      </c>
      <c r="Q1507" s="30">
        <v>41</v>
      </c>
    </row>
    <row r="1508" spans="2:17" x14ac:dyDescent="0.2">
      <c r="B1508" s="30" t="s">
        <v>10559</v>
      </c>
      <c r="C1508" s="30">
        <v>2013</v>
      </c>
      <c r="D1508" s="30" t="s">
        <v>7117</v>
      </c>
      <c r="E1508" s="30" t="s">
        <v>7111</v>
      </c>
      <c r="F1508" s="30">
        <v>89</v>
      </c>
      <c r="G1508" s="30">
        <v>240</v>
      </c>
      <c r="H1508" s="30">
        <v>31</v>
      </c>
      <c r="I1508" s="30">
        <v>72</v>
      </c>
      <c r="J1508" s="30">
        <v>7</v>
      </c>
      <c r="K1508" s="30">
        <v>0</v>
      </c>
      <c r="L1508" s="30">
        <v>13</v>
      </c>
      <c r="M1508" s="30">
        <v>34</v>
      </c>
      <c r="N1508" s="30">
        <v>0</v>
      </c>
      <c r="O1508" s="30">
        <v>1</v>
      </c>
      <c r="P1508" s="30">
        <v>23</v>
      </c>
      <c r="Q1508" s="30">
        <v>36</v>
      </c>
    </row>
    <row r="1509" spans="2:17" x14ac:dyDescent="0.2">
      <c r="B1509" s="30" t="s">
        <v>11117</v>
      </c>
      <c r="C1509" s="30">
        <v>2013</v>
      </c>
      <c r="D1509" s="30" t="s">
        <v>7141</v>
      </c>
      <c r="E1509" s="30" t="s">
        <v>7111</v>
      </c>
      <c r="F1509" s="30">
        <v>62</v>
      </c>
      <c r="G1509" s="30">
        <v>240</v>
      </c>
      <c r="H1509" s="30">
        <v>34</v>
      </c>
      <c r="I1509" s="30">
        <v>69</v>
      </c>
      <c r="J1509" s="30">
        <v>12</v>
      </c>
      <c r="K1509" s="30">
        <v>1</v>
      </c>
      <c r="L1509" s="30">
        <v>4</v>
      </c>
      <c r="M1509" s="30">
        <v>16</v>
      </c>
      <c r="N1509" s="30">
        <v>10</v>
      </c>
      <c r="O1509" s="30">
        <v>0</v>
      </c>
      <c r="P1509" s="30">
        <v>31</v>
      </c>
      <c r="Q1509" s="30">
        <v>66</v>
      </c>
    </row>
    <row r="1510" spans="2:17" x14ac:dyDescent="0.2">
      <c r="B1510" s="30" t="s">
        <v>10871</v>
      </c>
      <c r="C1510" s="30">
        <v>2013</v>
      </c>
      <c r="D1510" s="30" t="s">
        <v>7137</v>
      </c>
      <c r="E1510" s="30" t="s">
        <v>7111</v>
      </c>
      <c r="F1510" s="30">
        <v>89</v>
      </c>
      <c r="G1510" s="30">
        <v>241</v>
      </c>
      <c r="H1510" s="30">
        <v>21</v>
      </c>
      <c r="I1510" s="30">
        <v>53</v>
      </c>
      <c r="J1510" s="30">
        <v>8</v>
      </c>
      <c r="K1510" s="30">
        <v>1</v>
      </c>
      <c r="L1510" s="30">
        <v>5</v>
      </c>
      <c r="M1510" s="30">
        <v>32</v>
      </c>
      <c r="N1510" s="30">
        <v>0</v>
      </c>
      <c r="O1510" s="30">
        <v>1</v>
      </c>
      <c r="P1510" s="30">
        <v>24</v>
      </c>
      <c r="Q1510" s="30">
        <v>82</v>
      </c>
    </row>
    <row r="1511" spans="2:17" x14ac:dyDescent="0.2">
      <c r="B1511" s="30" t="s">
        <v>10811</v>
      </c>
      <c r="C1511" s="30">
        <v>2013</v>
      </c>
      <c r="D1511" s="30" t="s">
        <v>7119</v>
      </c>
      <c r="E1511" s="30" t="s">
        <v>7113</v>
      </c>
      <c r="F1511" s="30">
        <v>87</v>
      </c>
      <c r="G1511" s="30">
        <v>243</v>
      </c>
      <c r="H1511" s="30">
        <v>40</v>
      </c>
      <c r="I1511" s="30">
        <v>66</v>
      </c>
      <c r="J1511" s="30">
        <v>18</v>
      </c>
      <c r="K1511" s="30">
        <v>0</v>
      </c>
      <c r="L1511" s="30">
        <v>16</v>
      </c>
      <c r="M1511" s="30">
        <v>55</v>
      </c>
      <c r="N1511" s="30">
        <v>0</v>
      </c>
      <c r="O1511" s="30">
        <v>0</v>
      </c>
      <c r="P1511" s="30">
        <v>29</v>
      </c>
      <c r="Q1511" s="30">
        <v>67</v>
      </c>
    </row>
    <row r="1512" spans="2:17" x14ac:dyDescent="0.2">
      <c r="B1512" s="30" t="s">
        <v>11006</v>
      </c>
      <c r="C1512" s="30">
        <v>2013</v>
      </c>
      <c r="D1512" s="30" t="s">
        <v>7094</v>
      </c>
      <c r="E1512" s="30" t="s">
        <v>7111</v>
      </c>
      <c r="F1512" s="30">
        <v>82</v>
      </c>
      <c r="G1512" s="30">
        <v>246</v>
      </c>
      <c r="H1512" s="30">
        <v>35</v>
      </c>
      <c r="I1512" s="30">
        <v>76</v>
      </c>
      <c r="J1512" s="30">
        <v>17</v>
      </c>
      <c r="K1512" s="30">
        <v>2</v>
      </c>
      <c r="L1512" s="30">
        <v>6</v>
      </c>
      <c r="M1512" s="30">
        <v>22</v>
      </c>
      <c r="N1512" s="30">
        <v>7</v>
      </c>
      <c r="O1512" s="30">
        <v>0</v>
      </c>
      <c r="P1512" s="30">
        <v>7</v>
      </c>
      <c r="Q1512" s="30">
        <v>49</v>
      </c>
    </row>
    <row r="1513" spans="2:17" x14ac:dyDescent="0.2">
      <c r="B1513" s="30" t="s">
        <v>11020</v>
      </c>
      <c r="C1513" s="30">
        <v>2013</v>
      </c>
      <c r="D1513" s="30" t="s">
        <v>7114</v>
      </c>
      <c r="E1513" s="30" t="s">
        <v>7113</v>
      </c>
      <c r="F1513" s="30">
        <v>85</v>
      </c>
      <c r="G1513" s="30">
        <v>246</v>
      </c>
      <c r="H1513" s="30">
        <v>28</v>
      </c>
      <c r="I1513" s="30">
        <v>55</v>
      </c>
      <c r="J1513" s="30">
        <v>11</v>
      </c>
      <c r="K1513" s="30">
        <v>0</v>
      </c>
      <c r="L1513" s="30">
        <v>10</v>
      </c>
      <c r="M1513" s="30">
        <v>27</v>
      </c>
      <c r="N1513" s="30">
        <v>2</v>
      </c>
      <c r="O1513" s="30">
        <v>0</v>
      </c>
      <c r="P1513" s="30">
        <v>19</v>
      </c>
      <c r="Q1513" s="30">
        <v>62</v>
      </c>
    </row>
    <row r="1514" spans="2:17" x14ac:dyDescent="0.2">
      <c r="B1514" s="30" t="s">
        <v>10925</v>
      </c>
      <c r="C1514" s="30">
        <v>2013</v>
      </c>
      <c r="D1514" s="30" t="s">
        <v>7135</v>
      </c>
      <c r="E1514" s="30" t="s">
        <v>7113</v>
      </c>
      <c r="F1514" s="30">
        <v>106</v>
      </c>
      <c r="G1514" s="30">
        <v>246</v>
      </c>
      <c r="H1514" s="30">
        <v>39</v>
      </c>
      <c r="I1514" s="30">
        <v>69</v>
      </c>
      <c r="J1514" s="30">
        <v>12</v>
      </c>
      <c r="K1514" s="30">
        <v>4</v>
      </c>
      <c r="L1514" s="30">
        <v>2</v>
      </c>
      <c r="M1514" s="30">
        <v>22</v>
      </c>
      <c r="N1514" s="30">
        <v>24</v>
      </c>
      <c r="O1514" s="30">
        <v>3</v>
      </c>
      <c r="P1514" s="30">
        <v>29</v>
      </c>
      <c r="Q1514" s="30">
        <v>46</v>
      </c>
    </row>
    <row r="1515" spans="2:17" x14ac:dyDescent="0.2">
      <c r="B1515" s="30" t="s">
        <v>11068</v>
      </c>
      <c r="C1515" s="30">
        <v>2013</v>
      </c>
      <c r="D1515" s="30" t="s">
        <v>7094</v>
      </c>
      <c r="E1515" s="30" t="s">
        <v>7111</v>
      </c>
      <c r="F1515" s="30">
        <v>95</v>
      </c>
      <c r="G1515" s="30">
        <v>247</v>
      </c>
      <c r="H1515" s="30">
        <v>23</v>
      </c>
      <c r="I1515" s="30">
        <v>59</v>
      </c>
      <c r="J1515" s="30">
        <v>15</v>
      </c>
      <c r="K1515" s="30">
        <v>0</v>
      </c>
      <c r="L1515" s="30">
        <v>1</v>
      </c>
      <c r="M1515" s="30">
        <v>22</v>
      </c>
      <c r="N1515" s="30">
        <v>0</v>
      </c>
      <c r="O1515" s="30">
        <v>0</v>
      </c>
      <c r="P1515" s="30">
        <v>10</v>
      </c>
      <c r="Q1515" s="30">
        <v>38</v>
      </c>
    </row>
    <row r="1516" spans="2:17" x14ac:dyDescent="0.2">
      <c r="B1516" s="30" t="s">
        <v>11118</v>
      </c>
      <c r="C1516" s="30">
        <v>2013</v>
      </c>
      <c r="D1516" s="30" t="s">
        <v>7137</v>
      </c>
      <c r="E1516" s="30" t="s">
        <v>7111</v>
      </c>
      <c r="F1516" s="30">
        <v>66</v>
      </c>
      <c r="G1516" s="30">
        <v>250</v>
      </c>
      <c r="H1516" s="30">
        <v>40</v>
      </c>
      <c r="I1516" s="30">
        <v>63</v>
      </c>
      <c r="J1516" s="30">
        <v>10</v>
      </c>
      <c r="K1516" s="30">
        <v>4</v>
      </c>
      <c r="L1516" s="30">
        <v>3</v>
      </c>
      <c r="M1516" s="30">
        <v>22</v>
      </c>
      <c r="N1516" s="30">
        <v>5</v>
      </c>
      <c r="O1516" s="30">
        <v>2</v>
      </c>
      <c r="P1516" s="30">
        <v>17</v>
      </c>
      <c r="Q1516" s="30">
        <v>44</v>
      </c>
    </row>
    <row r="1517" spans="2:17" x14ac:dyDescent="0.2">
      <c r="B1517" s="30" t="s">
        <v>11119</v>
      </c>
      <c r="C1517" s="30">
        <v>2013</v>
      </c>
      <c r="D1517" s="30" t="s">
        <v>7129</v>
      </c>
      <c r="E1517" s="30" t="s">
        <v>7111</v>
      </c>
      <c r="F1517" s="30">
        <v>73</v>
      </c>
      <c r="G1517" s="30">
        <v>251</v>
      </c>
      <c r="H1517" s="30">
        <v>36</v>
      </c>
      <c r="I1517" s="30">
        <v>62</v>
      </c>
      <c r="J1517" s="30">
        <v>11</v>
      </c>
      <c r="K1517" s="30">
        <v>0</v>
      </c>
      <c r="L1517" s="30">
        <v>14</v>
      </c>
      <c r="M1517" s="30">
        <v>30</v>
      </c>
      <c r="N1517" s="30">
        <v>0</v>
      </c>
      <c r="O1517" s="30">
        <v>0</v>
      </c>
      <c r="P1517" s="30">
        <v>33</v>
      </c>
      <c r="Q1517" s="30">
        <v>91</v>
      </c>
    </row>
    <row r="1518" spans="2:17" x14ac:dyDescent="0.2">
      <c r="B1518" s="30" t="s">
        <v>10636</v>
      </c>
      <c r="C1518" s="30">
        <v>2013</v>
      </c>
      <c r="D1518" s="30" t="s">
        <v>7129</v>
      </c>
      <c r="E1518" s="30" t="s">
        <v>7111</v>
      </c>
      <c r="F1518" s="30">
        <v>119</v>
      </c>
      <c r="G1518" s="30">
        <v>252</v>
      </c>
      <c r="H1518" s="30">
        <v>27</v>
      </c>
      <c r="I1518" s="30">
        <v>59</v>
      </c>
      <c r="J1518" s="30">
        <v>10</v>
      </c>
      <c r="K1518" s="30">
        <v>1</v>
      </c>
      <c r="L1518" s="30">
        <v>5</v>
      </c>
      <c r="M1518" s="30">
        <v>26</v>
      </c>
      <c r="N1518" s="30">
        <v>1</v>
      </c>
      <c r="O1518" s="30">
        <v>0</v>
      </c>
      <c r="P1518" s="30">
        <v>12</v>
      </c>
      <c r="Q1518" s="30">
        <v>29</v>
      </c>
    </row>
    <row r="1519" spans="2:17" x14ac:dyDescent="0.2">
      <c r="B1519" s="30" t="s">
        <v>10862</v>
      </c>
      <c r="C1519" s="30">
        <v>2013</v>
      </c>
      <c r="D1519" s="30" t="s">
        <v>7140</v>
      </c>
      <c r="E1519" s="30" t="s">
        <v>7111</v>
      </c>
      <c r="F1519" s="30">
        <v>79</v>
      </c>
      <c r="G1519" s="30">
        <v>252</v>
      </c>
      <c r="H1519" s="30">
        <v>19</v>
      </c>
      <c r="I1519" s="30">
        <v>56</v>
      </c>
      <c r="J1519" s="30">
        <v>11</v>
      </c>
      <c r="K1519" s="30">
        <v>1</v>
      </c>
      <c r="L1519" s="30">
        <v>3</v>
      </c>
      <c r="M1519" s="30">
        <v>25</v>
      </c>
      <c r="N1519" s="30">
        <v>2</v>
      </c>
      <c r="O1519" s="30">
        <v>0</v>
      </c>
      <c r="P1519" s="30">
        <v>20</v>
      </c>
      <c r="Q1519" s="30">
        <v>32</v>
      </c>
    </row>
    <row r="1520" spans="2:17" x14ac:dyDescent="0.2">
      <c r="B1520" s="30" t="s">
        <v>10847</v>
      </c>
      <c r="C1520" s="30">
        <v>2013</v>
      </c>
      <c r="D1520" s="30" t="s">
        <v>7138</v>
      </c>
      <c r="E1520" s="30" t="s">
        <v>7113</v>
      </c>
      <c r="F1520" s="30">
        <v>91</v>
      </c>
      <c r="G1520" s="30">
        <v>253</v>
      </c>
      <c r="H1520" s="30">
        <v>27</v>
      </c>
      <c r="I1520" s="30">
        <v>61</v>
      </c>
      <c r="J1520" s="30">
        <v>13</v>
      </c>
      <c r="K1520" s="30">
        <v>2</v>
      </c>
      <c r="L1520" s="30">
        <v>9</v>
      </c>
      <c r="M1520" s="30">
        <v>40</v>
      </c>
      <c r="N1520" s="30">
        <v>1</v>
      </c>
      <c r="O1520" s="30">
        <v>1</v>
      </c>
      <c r="P1520" s="30">
        <v>30</v>
      </c>
      <c r="Q1520" s="30">
        <v>63</v>
      </c>
    </row>
    <row r="1521" spans="2:17" x14ac:dyDescent="0.2">
      <c r="B1521" s="30" t="s">
        <v>10504</v>
      </c>
      <c r="C1521" s="30">
        <v>2013</v>
      </c>
      <c r="D1521" s="30" t="s">
        <v>7135</v>
      </c>
      <c r="E1521" s="30" t="s">
        <v>7113</v>
      </c>
      <c r="F1521" s="30">
        <v>73</v>
      </c>
      <c r="G1521" s="30">
        <v>256</v>
      </c>
      <c r="H1521" s="30">
        <v>27</v>
      </c>
      <c r="I1521" s="30">
        <v>62</v>
      </c>
      <c r="J1521" s="30">
        <v>10</v>
      </c>
      <c r="K1521" s="30">
        <v>1</v>
      </c>
      <c r="L1521" s="30">
        <v>6</v>
      </c>
      <c r="M1521" s="30">
        <v>34</v>
      </c>
      <c r="N1521" s="30">
        <v>0</v>
      </c>
      <c r="O1521" s="30">
        <v>0</v>
      </c>
      <c r="P1521" s="30">
        <v>38</v>
      </c>
      <c r="Q1521" s="30">
        <v>52</v>
      </c>
    </row>
    <row r="1522" spans="2:17" x14ac:dyDescent="0.2">
      <c r="B1522" s="30" t="s">
        <v>10917</v>
      </c>
      <c r="C1522" s="30">
        <v>2013</v>
      </c>
      <c r="D1522" s="30" t="s">
        <v>7116</v>
      </c>
      <c r="E1522" s="30" t="s">
        <v>7113</v>
      </c>
      <c r="F1522" s="30">
        <v>84</v>
      </c>
      <c r="G1522" s="30">
        <v>256</v>
      </c>
      <c r="H1522" s="30">
        <v>24</v>
      </c>
      <c r="I1522" s="30">
        <v>50</v>
      </c>
      <c r="J1522" s="30">
        <v>11</v>
      </c>
      <c r="K1522" s="30">
        <v>0</v>
      </c>
      <c r="L1522" s="30">
        <v>10</v>
      </c>
      <c r="M1522" s="30">
        <v>24</v>
      </c>
      <c r="N1522" s="30">
        <v>0</v>
      </c>
      <c r="O1522" s="30">
        <v>1</v>
      </c>
      <c r="P1522" s="30">
        <v>14</v>
      </c>
      <c r="Q1522" s="30">
        <v>94</v>
      </c>
    </row>
    <row r="1523" spans="2:17" x14ac:dyDescent="0.2">
      <c r="B1523" s="30" t="s">
        <v>11120</v>
      </c>
      <c r="C1523" s="30">
        <v>2013</v>
      </c>
      <c r="D1523" s="30" t="s">
        <v>7122</v>
      </c>
      <c r="E1523" s="30" t="s">
        <v>7113</v>
      </c>
      <c r="F1523" s="30">
        <v>63</v>
      </c>
      <c r="G1523" s="30">
        <v>257</v>
      </c>
      <c r="H1523" s="30">
        <v>29</v>
      </c>
      <c r="I1523" s="30">
        <v>69</v>
      </c>
      <c r="J1523" s="30">
        <v>14</v>
      </c>
      <c r="K1523" s="30">
        <v>0</v>
      </c>
      <c r="L1523" s="30">
        <v>4</v>
      </c>
      <c r="M1523" s="30">
        <v>21</v>
      </c>
      <c r="N1523" s="30">
        <v>6</v>
      </c>
      <c r="O1523" s="30">
        <v>7</v>
      </c>
      <c r="P1523" s="30">
        <v>23</v>
      </c>
      <c r="Q1523" s="30">
        <v>70</v>
      </c>
    </row>
    <row r="1524" spans="2:17" x14ac:dyDescent="0.2">
      <c r="B1524" s="30" t="s">
        <v>10842</v>
      </c>
      <c r="C1524" s="30">
        <v>2013</v>
      </c>
      <c r="D1524" s="30" t="s">
        <v>7132</v>
      </c>
      <c r="E1524" s="30" t="s">
        <v>7113</v>
      </c>
      <c r="F1524" s="30">
        <v>87</v>
      </c>
      <c r="G1524" s="30">
        <v>260</v>
      </c>
      <c r="H1524" s="30">
        <v>23</v>
      </c>
      <c r="I1524" s="30">
        <v>50</v>
      </c>
      <c r="J1524" s="30">
        <v>10</v>
      </c>
      <c r="K1524" s="30">
        <v>0</v>
      </c>
      <c r="L1524" s="30">
        <v>3</v>
      </c>
      <c r="M1524" s="30">
        <v>21</v>
      </c>
      <c r="N1524" s="30">
        <v>4</v>
      </c>
      <c r="O1524" s="30">
        <v>2</v>
      </c>
      <c r="P1524" s="30">
        <v>21</v>
      </c>
      <c r="Q1524" s="30">
        <v>60</v>
      </c>
    </row>
    <row r="1525" spans="2:17" x14ac:dyDescent="0.2">
      <c r="B1525" s="30" t="s">
        <v>10773</v>
      </c>
      <c r="C1525" s="30">
        <v>2013</v>
      </c>
      <c r="D1525" s="30" t="s">
        <v>7130</v>
      </c>
      <c r="E1525" s="30" t="s">
        <v>7111</v>
      </c>
      <c r="F1525" s="30">
        <v>111</v>
      </c>
      <c r="G1525" s="30">
        <v>261</v>
      </c>
      <c r="H1525" s="30">
        <v>28</v>
      </c>
      <c r="I1525" s="30">
        <v>56</v>
      </c>
      <c r="J1525" s="30">
        <v>12</v>
      </c>
      <c r="K1525" s="30">
        <v>2</v>
      </c>
      <c r="L1525" s="30">
        <v>5</v>
      </c>
      <c r="M1525" s="30">
        <v>25</v>
      </c>
      <c r="N1525" s="30">
        <v>2</v>
      </c>
      <c r="O1525" s="30">
        <v>3</v>
      </c>
      <c r="P1525" s="30">
        <v>24</v>
      </c>
      <c r="Q1525" s="30">
        <v>75</v>
      </c>
    </row>
    <row r="1526" spans="2:17" x14ac:dyDescent="0.2">
      <c r="B1526" s="30" t="s">
        <v>10680</v>
      </c>
      <c r="C1526" s="30">
        <v>2013</v>
      </c>
      <c r="D1526" s="30" t="s">
        <v>7136</v>
      </c>
      <c r="E1526" s="30" t="s">
        <v>7113</v>
      </c>
      <c r="F1526" s="30">
        <v>94</v>
      </c>
      <c r="G1526" s="30">
        <v>262</v>
      </c>
      <c r="H1526" s="30">
        <v>33</v>
      </c>
      <c r="I1526" s="30">
        <v>57</v>
      </c>
      <c r="J1526" s="30">
        <v>16</v>
      </c>
      <c r="K1526" s="30">
        <v>1</v>
      </c>
      <c r="L1526" s="30">
        <v>3</v>
      </c>
      <c r="M1526" s="30">
        <v>20</v>
      </c>
      <c r="N1526" s="30">
        <v>12</v>
      </c>
      <c r="O1526" s="30">
        <v>6</v>
      </c>
      <c r="P1526" s="30">
        <v>13</v>
      </c>
      <c r="Q1526" s="30">
        <v>66</v>
      </c>
    </row>
    <row r="1527" spans="2:17" x14ac:dyDescent="0.2">
      <c r="B1527" s="30" t="s">
        <v>10823</v>
      </c>
      <c r="C1527" s="30">
        <v>2013</v>
      </c>
      <c r="D1527" s="30" t="s">
        <v>7126</v>
      </c>
      <c r="E1527" s="30" t="s">
        <v>7113</v>
      </c>
      <c r="F1527" s="30">
        <v>82</v>
      </c>
      <c r="G1527" s="30">
        <v>262</v>
      </c>
      <c r="H1527" s="30">
        <v>31</v>
      </c>
      <c r="I1527" s="30">
        <v>53</v>
      </c>
      <c r="J1527" s="30">
        <v>8</v>
      </c>
      <c r="K1527" s="30">
        <v>1</v>
      </c>
      <c r="L1527" s="30">
        <v>12</v>
      </c>
      <c r="M1527" s="30">
        <v>37</v>
      </c>
      <c r="N1527" s="30">
        <v>2</v>
      </c>
      <c r="O1527" s="30">
        <v>0</v>
      </c>
      <c r="P1527" s="30">
        <v>32</v>
      </c>
      <c r="Q1527" s="30">
        <v>79</v>
      </c>
    </row>
    <row r="1528" spans="2:17" x14ac:dyDescent="0.2">
      <c r="B1528" s="30" t="s">
        <v>10599</v>
      </c>
      <c r="C1528" s="30">
        <v>2013</v>
      </c>
      <c r="D1528" s="30" t="s">
        <v>7122</v>
      </c>
      <c r="E1528" s="30" t="s">
        <v>7113</v>
      </c>
      <c r="F1528" s="30">
        <v>79</v>
      </c>
      <c r="G1528" s="30">
        <v>262</v>
      </c>
      <c r="H1528" s="30">
        <v>35</v>
      </c>
      <c r="I1528" s="30">
        <v>58</v>
      </c>
      <c r="J1528" s="30">
        <v>14</v>
      </c>
      <c r="K1528" s="30">
        <v>1</v>
      </c>
      <c r="L1528" s="30">
        <v>13</v>
      </c>
      <c r="M1528" s="30">
        <v>36</v>
      </c>
      <c r="N1528" s="30">
        <v>1</v>
      </c>
      <c r="O1528" s="30">
        <v>1</v>
      </c>
      <c r="P1528" s="30">
        <v>18</v>
      </c>
      <c r="Q1528" s="30">
        <v>104</v>
      </c>
    </row>
    <row r="1529" spans="2:17" x14ac:dyDescent="0.2">
      <c r="B1529" s="30" t="s">
        <v>10629</v>
      </c>
      <c r="C1529" s="30">
        <v>2013</v>
      </c>
      <c r="D1529" s="30" t="s">
        <v>7124</v>
      </c>
      <c r="E1529" s="30" t="s">
        <v>7111</v>
      </c>
      <c r="F1529" s="30">
        <v>73</v>
      </c>
      <c r="G1529" s="30">
        <v>263</v>
      </c>
      <c r="H1529" s="30">
        <v>35</v>
      </c>
      <c r="I1529" s="30">
        <v>71</v>
      </c>
      <c r="J1529" s="30">
        <v>15</v>
      </c>
      <c r="K1529" s="30">
        <v>0</v>
      </c>
      <c r="L1529" s="30">
        <v>6</v>
      </c>
      <c r="M1529" s="30">
        <v>33</v>
      </c>
      <c r="N1529" s="30">
        <v>9</v>
      </c>
      <c r="O1529" s="30">
        <v>0</v>
      </c>
      <c r="P1529" s="30">
        <v>22</v>
      </c>
      <c r="Q1529" s="30">
        <v>76</v>
      </c>
    </row>
    <row r="1530" spans="2:17" x14ac:dyDescent="0.2">
      <c r="B1530" s="30" t="s">
        <v>11045</v>
      </c>
      <c r="C1530" s="30">
        <v>2013</v>
      </c>
      <c r="D1530" s="30" t="s">
        <v>7128</v>
      </c>
      <c r="E1530" s="30" t="s">
        <v>7113</v>
      </c>
      <c r="F1530" s="30">
        <v>98</v>
      </c>
      <c r="G1530" s="30">
        <v>264</v>
      </c>
      <c r="H1530" s="30">
        <v>41</v>
      </c>
      <c r="I1530" s="30">
        <v>65</v>
      </c>
      <c r="J1530" s="30">
        <v>16</v>
      </c>
      <c r="K1530" s="30">
        <v>0</v>
      </c>
      <c r="L1530" s="30">
        <v>9</v>
      </c>
      <c r="M1530" s="30">
        <v>30</v>
      </c>
      <c r="N1530" s="30">
        <v>5</v>
      </c>
      <c r="O1530" s="30">
        <v>0</v>
      </c>
      <c r="P1530" s="30">
        <v>37</v>
      </c>
      <c r="Q1530" s="30">
        <v>71</v>
      </c>
    </row>
    <row r="1531" spans="2:17" x14ac:dyDescent="0.2">
      <c r="B1531" s="30" t="s">
        <v>10891</v>
      </c>
      <c r="C1531" s="30">
        <v>2013</v>
      </c>
      <c r="D1531" s="30" t="s">
        <v>7130</v>
      </c>
      <c r="E1531" s="30" t="s">
        <v>7111</v>
      </c>
      <c r="F1531" s="30">
        <v>136</v>
      </c>
      <c r="G1531" s="30">
        <v>264</v>
      </c>
      <c r="H1531" s="30">
        <v>29</v>
      </c>
      <c r="I1531" s="30">
        <v>67</v>
      </c>
      <c r="J1531" s="30">
        <v>18</v>
      </c>
      <c r="K1531" s="30">
        <v>0</v>
      </c>
      <c r="L1531" s="30">
        <v>7</v>
      </c>
      <c r="M1531" s="30">
        <v>36</v>
      </c>
      <c r="N1531" s="30">
        <v>1</v>
      </c>
      <c r="O1531" s="30">
        <v>0</v>
      </c>
      <c r="P1531" s="30">
        <v>44</v>
      </c>
      <c r="Q1531" s="30">
        <v>51</v>
      </c>
    </row>
    <row r="1532" spans="2:17" x14ac:dyDescent="0.2">
      <c r="B1532" s="30" t="s">
        <v>7040</v>
      </c>
      <c r="C1532" s="30">
        <v>2013</v>
      </c>
      <c r="D1532" s="30" t="s">
        <v>7114</v>
      </c>
      <c r="E1532" s="30" t="s">
        <v>7113</v>
      </c>
      <c r="F1532" s="30">
        <v>77</v>
      </c>
      <c r="G1532" s="30">
        <v>265</v>
      </c>
      <c r="H1532" s="30">
        <v>33</v>
      </c>
      <c r="I1532" s="30">
        <v>66</v>
      </c>
      <c r="J1532" s="30">
        <v>12</v>
      </c>
      <c r="K1532" s="30">
        <v>1</v>
      </c>
      <c r="L1532" s="30">
        <v>8</v>
      </c>
      <c r="M1532" s="30">
        <v>39</v>
      </c>
      <c r="N1532" s="30">
        <v>3</v>
      </c>
      <c r="O1532" s="30">
        <v>1</v>
      </c>
      <c r="P1532" s="30">
        <v>26</v>
      </c>
      <c r="Q1532" s="30">
        <v>44</v>
      </c>
    </row>
    <row r="1533" spans="2:17" x14ac:dyDescent="0.2">
      <c r="B1533" s="30" t="s">
        <v>10972</v>
      </c>
      <c r="C1533" s="30">
        <v>2013</v>
      </c>
      <c r="D1533" s="30" t="s">
        <v>7132</v>
      </c>
      <c r="E1533" s="30" t="s">
        <v>7113</v>
      </c>
      <c r="F1533" s="30">
        <v>97</v>
      </c>
      <c r="G1533" s="30">
        <v>266</v>
      </c>
      <c r="H1533" s="30">
        <v>22</v>
      </c>
      <c r="I1533" s="30">
        <v>71</v>
      </c>
      <c r="J1533" s="30">
        <v>10</v>
      </c>
      <c r="K1533" s="30">
        <v>0</v>
      </c>
      <c r="L1533" s="30">
        <v>2</v>
      </c>
      <c r="M1533" s="30">
        <v>14</v>
      </c>
      <c r="N1533" s="30">
        <v>1</v>
      </c>
      <c r="O1533" s="30">
        <v>3</v>
      </c>
      <c r="P1533" s="30">
        <v>9</v>
      </c>
      <c r="Q1533" s="30">
        <v>31</v>
      </c>
    </row>
    <row r="1534" spans="2:17" x14ac:dyDescent="0.2">
      <c r="B1534" s="30" t="s">
        <v>10759</v>
      </c>
      <c r="C1534" s="30">
        <v>2013</v>
      </c>
      <c r="D1534" s="30" t="s">
        <v>7126</v>
      </c>
      <c r="E1534" s="30" t="s">
        <v>7113</v>
      </c>
      <c r="F1534" s="30">
        <v>87</v>
      </c>
      <c r="G1534" s="30">
        <v>267</v>
      </c>
      <c r="H1534" s="30">
        <v>32</v>
      </c>
      <c r="I1534" s="30">
        <v>63</v>
      </c>
      <c r="J1534" s="30">
        <v>9</v>
      </c>
      <c r="K1534" s="30">
        <v>1</v>
      </c>
      <c r="L1534" s="30">
        <v>3</v>
      </c>
      <c r="M1534" s="30">
        <v>24</v>
      </c>
      <c r="N1534" s="30">
        <v>13</v>
      </c>
      <c r="O1534" s="30">
        <v>1</v>
      </c>
      <c r="P1534" s="30">
        <v>24</v>
      </c>
      <c r="Q1534" s="30">
        <v>80</v>
      </c>
    </row>
    <row r="1535" spans="2:17" x14ac:dyDescent="0.2">
      <c r="B1535" s="30" t="s">
        <v>10866</v>
      </c>
      <c r="C1535" s="30">
        <v>2013</v>
      </c>
      <c r="D1535" s="30" t="s">
        <v>7137</v>
      </c>
      <c r="E1535" s="30" t="s">
        <v>7111</v>
      </c>
      <c r="F1535" s="30">
        <v>96</v>
      </c>
      <c r="G1535" s="30">
        <v>269</v>
      </c>
      <c r="H1535" s="30">
        <v>25</v>
      </c>
      <c r="I1535" s="30">
        <v>65</v>
      </c>
      <c r="J1535" s="30">
        <v>13</v>
      </c>
      <c r="K1535" s="30">
        <v>1</v>
      </c>
      <c r="L1535" s="30">
        <v>1</v>
      </c>
      <c r="M1535" s="30">
        <v>18</v>
      </c>
      <c r="N1535" s="30">
        <v>2</v>
      </c>
      <c r="O1535" s="30">
        <v>0</v>
      </c>
      <c r="P1535" s="30">
        <v>26</v>
      </c>
      <c r="Q1535" s="30">
        <v>54</v>
      </c>
    </row>
    <row r="1536" spans="2:17" x14ac:dyDescent="0.2">
      <c r="B1536" s="30" t="s">
        <v>10865</v>
      </c>
      <c r="C1536" s="30">
        <v>2013</v>
      </c>
      <c r="D1536" s="30" t="s">
        <v>7133</v>
      </c>
      <c r="E1536" s="30" t="s">
        <v>7111</v>
      </c>
      <c r="F1536" s="30">
        <v>103</v>
      </c>
      <c r="G1536" s="30">
        <v>272</v>
      </c>
      <c r="H1536" s="30">
        <v>33</v>
      </c>
      <c r="I1536" s="30">
        <v>68</v>
      </c>
      <c r="J1536" s="30">
        <v>17</v>
      </c>
      <c r="K1536" s="30">
        <v>1</v>
      </c>
      <c r="L1536" s="30">
        <v>2</v>
      </c>
      <c r="M1536" s="30">
        <v>21</v>
      </c>
      <c r="N1536" s="30">
        <v>4</v>
      </c>
      <c r="O1536" s="30">
        <v>3</v>
      </c>
      <c r="P1536" s="30">
        <v>22</v>
      </c>
      <c r="Q1536" s="30">
        <v>61</v>
      </c>
    </row>
    <row r="1537" spans="2:17" x14ac:dyDescent="0.2">
      <c r="B1537" s="30" t="s">
        <v>10890</v>
      </c>
      <c r="C1537" s="30">
        <v>2013</v>
      </c>
      <c r="D1537" s="30" t="s">
        <v>7129</v>
      </c>
      <c r="E1537" s="30" t="s">
        <v>7111</v>
      </c>
      <c r="F1537" s="30">
        <v>80</v>
      </c>
      <c r="G1537" s="30">
        <v>272</v>
      </c>
      <c r="H1537" s="30">
        <v>22</v>
      </c>
      <c r="I1537" s="30">
        <v>71</v>
      </c>
      <c r="J1537" s="30">
        <v>13</v>
      </c>
      <c r="K1537" s="30">
        <v>0</v>
      </c>
      <c r="L1537" s="30">
        <v>8</v>
      </c>
      <c r="M1537" s="30">
        <v>31</v>
      </c>
      <c r="N1537" s="30">
        <v>0</v>
      </c>
      <c r="O1537" s="30">
        <v>0</v>
      </c>
      <c r="P1537" s="30">
        <v>14</v>
      </c>
      <c r="Q1537" s="30">
        <v>69</v>
      </c>
    </row>
    <row r="1538" spans="2:17" x14ac:dyDescent="0.2">
      <c r="B1538" s="30" t="s">
        <v>11121</v>
      </c>
      <c r="C1538" s="30">
        <v>2013</v>
      </c>
      <c r="D1538" s="30" t="s">
        <v>7141</v>
      </c>
      <c r="E1538" s="30" t="s">
        <v>7111</v>
      </c>
      <c r="F1538" s="30">
        <v>70</v>
      </c>
      <c r="G1538" s="30">
        <v>275</v>
      </c>
      <c r="H1538" s="30">
        <v>31</v>
      </c>
      <c r="I1538" s="30">
        <v>73</v>
      </c>
      <c r="J1538" s="30">
        <v>17</v>
      </c>
      <c r="K1538" s="30">
        <v>4</v>
      </c>
      <c r="L1538" s="30">
        <v>3</v>
      </c>
      <c r="M1538" s="30">
        <v>32</v>
      </c>
      <c r="N1538" s="30">
        <v>5</v>
      </c>
      <c r="O1538" s="30">
        <v>1</v>
      </c>
      <c r="P1538" s="30">
        <v>13</v>
      </c>
      <c r="Q1538" s="30">
        <v>57</v>
      </c>
    </row>
    <row r="1539" spans="2:17" x14ac:dyDescent="0.2">
      <c r="B1539" s="30" t="s">
        <v>10850</v>
      </c>
      <c r="C1539" s="30">
        <v>2013</v>
      </c>
      <c r="D1539" s="30" t="s">
        <v>7131</v>
      </c>
      <c r="E1539" s="30" t="s">
        <v>7111</v>
      </c>
      <c r="F1539" s="30">
        <v>82</v>
      </c>
      <c r="G1539" s="30">
        <v>276</v>
      </c>
      <c r="H1539" s="30">
        <v>42</v>
      </c>
      <c r="I1539" s="30">
        <v>76</v>
      </c>
      <c r="J1539" s="30">
        <v>21</v>
      </c>
      <c r="K1539" s="30">
        <v>0</v>
      </c>
      <c r="L1539" s="30">
        <v>13</v>
      </c>
      <c r="M1539" s="30">
        <v>44</v>
      </c>
      <c r="N1539" s="30">
        <v>0</v>
      </c>
      <c r="O1539" s="30">
        <v>0</v>
      </c>
      <c r="P1539" s="30">
        <v>31</v>
      </c>
      <c r="Q1539" s="30">
        <v>55</v>
      </c>
    </row>
    <row r="1540" spans="2:17" x14ac:dyDescent="0.2">
      <c r="B1540" s="30" t="s">
        <v>11028</v>
      </c>
      <c r="C1540" s="30">
        <v>2013</v>
      </c>
      <c r="D1540" s="30" t="s">
        <v>7138</v>
      </c>
      <c r="E1540" s="30" t="s">
        <v>7113</v>
      </c>
      <c r="F1540" s="30">
        <v>100</v>
      </c>
      <c r="G1540" s="30">
        <v>277</v>
      </c>
      <c r="H1540" s="30">
        <v>38</v>
      </c>
      <c r="I1540" s="30">
        <v>69</v>
      </c>
      <c r="J1540" s="30">
        <v>15</v>
      </c>
      <c r="K1540" s="30">
        <v>2</v>
      </c>
      <c r="L1540" s="30">
        <v>7</v>
      </c>
      <c r="M1540" s="30">
        <v>32</v>
      </c>
      <c r="N1540" s="30">
        <v>0</v>
      </c>
      <c r="O1540" s="30">
        <v>1</v>
      </c>
      <c r="P1540" s="30">
        <v>30</v>
      </c>
      <c r="Q1540" s="30">
        <v>65</v>
      </c>
    </row>
    <row r="1541" spans="2:17" x14ac:dyDescent="0.2">
      <c r="B1541" s="30" t="s">
        <v>10860</v>
      </c>
      <c r="C1541" s="30">
        <v>2013</v>
      </c>
      <c r="D1541" s="30" t="s">
        <v>7122</v>
      </c>
      <c r="E1541" s="30" t="s">
        <v>7113</v>
      </c>
      <c r="F1541" s="30">
        <v>85</v>
      </c>
      <c r="G1541" s="30">
        <v>277</v>
      </c>
      <c r="H1541" s="30">
        <v>38</v>
      </c>
      <c r="I1541" s="30">
        <v>58</v>
      </c>
      <c r="J1541" s="30">
        <v>13</v>
      </c>
      <c r="K1541" s="30">
        <v>1</v>
      </c>
      <c r="L1541" s="30">
        <v>8</v>
      </c>
      <c r="M1541" s="30">
        <v>25</v>
      </c>
      <c r="N1541" s="30">
        <v>1</v>
      </c>
      <c r="O1541" s="30">
        <v>3</v>
      </c>
      <c r="P1541" s="30">
        <v>43</v>
      </c>
      <c r="Q1541" s="30">
        <v>89</v>
      </c>
    </row>
    <row r="1542" spans="2:17" x14ac:dyDescent="0.2">
      <c r="B1542" s="30" t="s">
        <v>10944</v>
      </c>
      <c r="C1542" s="30">
        <v>2013</v>
      </c>
      <c r="D1542" s="30" t="s">
        <v>7131</v>
      </c>
      <c r="E1542" s="30" t="s">
        <v>7111</v>
      </c>
      <c r="F1542" s="30">
        <v>88</v>
      </c>
      <c r="G1542" s="30">
        <v>280</v>
      </c>
      <c r="H1542" s="30">
        <v>31</v>
      </c>
      <c r="I1542" s="30">
        <v>68</v>
      </c>
      <c r="J1542" s="30">
        <v>14</v>
      </c>
      <c r="K1542" s="30">
        <v>0</v>
      </c>
      <c r="L1542" s="30">
        <v>8</v>
      </c>
      <c r="M1542" s="30">
        <v>35</v>
      </c>
      <c r="N1542" s="30">
        <v>1</v>
      </c>
      <c r="O1542" s="30">
        <v>1</v>
      </c>
      <c r="P1542" s="30">
        <v>21</v>
      </c>
      <c r="Q1542" s="30">
        <v>85</v>
      </c>
    </row>
    <row r="1543" spans="2:17" x14ac:dyDescent="0.2">
      <c r="B1543" s="30" t="s">
        <v>10513</v>
      </c>
      <c r="C1543" s="30">
        <v>2013</v>
      </c>
      <c r="D1543" s="30" t="s">
        <v>7133</v>
      </c>
      <c r="E1543" s="30" t="s">
        <v>7111</v>
      </c>
      <c r="F1543" s="30">
        <v>71</v>
      </c>
      <c r="G1543" s="30">
        <v>280</v>
      </c>
      <c r="H1543" s="30">
        <v>44</v>
      </c>
      <c r="I1543" s="30">
        <v>79</v>
      </c>
      <c r="J1543" s="30">
        <v>16</v>
      </c>
      <c r="K1543" s="30">
        <v>3</v>
      </c>
      <c r="L1543" s="30">
        <v>5</v>
      </c>
      <c r="M1543" s="30">
        <v>30</v>
      </c>
      <c r="N1543" s="30">
        <v>9</v>
      </c>
      <c r="O1543" s="30">
        <v>4</v>
      </c>
      <c r="P1543" s="30">
        <v>23</v>
      </c>
      <c r="Q1543" s="30">
        <v>36</v>
      </c>
    </row>
    <row r="1544" spans="2:17" x14ac:dyDescent="0.2">
      <c r="B1544" s="30" t="s">
        <v>11122</v>
      </c>
      <c r="C1544" s="30">
        <v>2013</v>
      </c>
      <c r="D1544" s="30" t="s">
        <v>7125</v>
      </c>
      <c r="E1544" s="30" t="s">
        <v>7113</v>
      </c>
      <c r="F1544" s="30">
        <v>81</v>
      </c>
      <c r="G1544" s="30">
        <v>281</v>
      </c>
      <c r="H1544" s="30">
        <v>37</v>
      </c>
      <c r="I1544" s="30">
        <v>54</v>
      </c>
      <c r="J1544" s="30">
        <v>11</v>
      </c>
      <c r="K1544" s="30">
        <v>3</v>
      </c>
      <c r="L1544" s="30">
        <v>8</v>
      </c>
      <c r="M1544" s="30">
        <v>27</v>
      </c>
      <c r="N1544" s="30">
        <v>9</v>
      </c>
      <c r="O1544" s="30">
        <v>3</v>
      </c>
      <c r="P1544" s="30">
        <v>24</v>
      </c>
      <c r="Q1544" s="30">
        <v>84</v>
      </c>
    </row>
    <row r="1545" spans="2:17" x14ac:dyDescent="0.2">
      <c r="B1545" s="30" t="s">
        <v>10655</v>
      </c>
      <c r="C1545" s="30">
        <v>2013</v>
      </c>
      <c r="D1545" s="30" t="s">
        <v>7138</v>
      </c>
      <c r="E1545" s="30" t="s">
        <v>7113</v>
      </c>
      <c r="F1545" s="30">
        <v>99</v>
      </c>
      <c r="G1545" s="30">
        <v>283</v>
      </c>
      <c r="H1545" s="30">
        <v>26</v>
      </c>
      <c r="I1545" s="30">
        <v>66</v>
      </c>
      <c r="J1545" s="30">
        <v>14</v>
      </c>
      <c r="K1545" s="30">
        <v>0</v>
      </c>
      <c r="L1545" s="30">
        <v>2</v>
      </c>
      <c r="M1545" s="30">
        <v>18</v>
      </c>
      <c r="N1545" s="30">
        <v>2</v>
      </c>
      <c r="O1545" s="30">
        <v>1</v>
      </c>
      <c r="P1545" s="30">
        <v>22</v>
      </c>
      <c r="Q1545" s="30">
        <v>63</v>
      </c>
    </row>
    <row r="1546" spans="2:17" x14ac:dyDescent="0.2">
      <c r="B1546" s="30" t="s">
        <v>10748</v>
      </c>
      <c r="C1546" s="30">
        <v>2013</v>
      </c>
      <c r="D1546" s="30" t="s">
        <v>7132</v>
      </c>
      <c r="E1546" s="30" t="s">
        <v>7113</v>
      </c>
      <c r="F1546" s="30">
        <v>76</v>
      </c>
      <c r="G1546" s="30">
        <v>283</v>
      </c>
      <c r="H1546" s="30">
        <v>31</v>
      </c>
      <c r="I1546" s="30">
        <v>64</v>
      </c>
      <c r="J1546" s="30">
        <v>13</v>
      </c>
      <c r="K1546" s="30">
        <v>0</v>
      </c>
      <c r="L1546" s="30">
        <v>13</v>
      </c>
      <c r="M1546" s="30">
        <v>27</v>
      </c>
      <c r="N1546" s="30">
        <v>0</v>
      </c>
      <c r="O1546" s="30">
        <v>0</v>
      </c>
      <c r="P1546" s="30">
        <v>20</v>
      </c>
      <c r="Q1546" s="30">
        <v>80</v>
      </c>
    </row>
    <row r="1547" spans="2:17" x14ac:dyDescent="0.2">
      <c r="B1547" s="30" t="s">
        <v>10803</v>
      </c>
      <c r="C1547" s="30">
        <v>2013</v>
      </c>
      <c r="D1547" s="30" t="s">
        <v>7117</v>
      </c>
      <c r="E1547" s="30" t="s">
        <v>7111</v>
      </c>
      <c r="F1547" s="30">
        <v>84</v>
      </c>
      <c r="G1547" s="30">
        <v>284</v>
      </c>
      <c r="H1547" s="30">
        <v>39</v>
      </c>
      <c r="I1547" s="30">
        <v>71</v>
      </c>
      <c r="J1547" s="30">
        <v>19</v>
      </c>
      <c r="K1547" s="30">
        <v>3</v>
      </c>
      <c r="L1547" s="30">
        <v>6</v>
      </c>
      <c r="M1547" s="30">
        <v>27</v>
      </c>
      <c r="N1547" s="30">
        <v>3</v>
      </c>
      <c r="O1547" s="30">
        <v>0</v>
      </c>
      <c r="P1547" s="30">
        <v>29</v>
      </c>
      <c r="Q1547" s="30">
        <v>55</v>
      </c>
    </row>
    <row r="1548" spans="2:17" x14ac:dyDescent="0.2">
      <c r="B1548" s="30" t="s">
        <v>11056</v>
      </c>
      <c r="C1548" s="30">
        <v>2013</v>
      </c>
      <c r="D1548" s="30" t="s">
        <v>7094</v>
      </c>
      <c r="E1548" s="30" t="s">
        <v>7111</v>
      </c>
      <c r="F1548" s="30">
        <v>88</v>
      </c>
      <c r="G1548" s="30">
        <v>285</v>
      </c>
      <c r="H1548" s="30">
        <v>45</v>
      </c>
      <c r="I1548" s="30">
        <v>67</v>
      </c>
      <c r="J1548" s="30">
        <v>6</v>
      </c>
      <c r="K1548" s="30">
        <v>1</v>
      </c>
      <c r="L1548" s="30">
        <v>7</v>
      </c>
      <c r="M1548" s="30">
        <v>19</v>
      </c>
      <c r="N1548" s="30">
        <v>12</v>
      </c>
      <c r="O1548" s="30">
        <v>0</v>
      </c>
      <c r="P1548" s="30">
        <v>22</v>
      </c>
      <c r="Q1548" s="30">
        <v>62</v>
      </c>
    </row>
    <row r="1549" spans="2:17" x14ac:dyDescent="0.2">
      <c r="B1549" s="30" t="s">
        <v>10662</v>
      </c>
      <c r="C1549" s="30">
        <v>2013</v>
      </c>
      <c r="D1549" s="30" t="s">
        <v>7129</v>
      </c>
      <c r="E1549" s="30" t="s">
        <v>7111</v>
      </c>
      <c r="F1549" s="30">
        <v>80</v>
      </c>
      <c r="G1549" s="30">
        <v>286</v>
      </c>
      <c r="H1549" s="30">
        <v>34</v>
      </c>
      <c r="I1549" s="30">
        <v>76</v>
      </c>
      <c r="J1549" s="30">
        <v>20</v>
      </c>
      <c r="K1549" s="30">
        <v>2</v>
      </c>
      <c r="L1549" s="30">
        <v>11</v>
      </c>
      <c r="M1549" s="30">
        <v>43</v>
      </c>
      <c r="N1549" s="30">
        <v>0</v>
      </c>
      <c r="O1549" s="30">
        <v>0</v>
      </c>
      <c r="P1549" s="30">
        <v>23</v>
      </c>
      <c r="Q1549" s="30">
        <v>95</v>
      </c>
    </row>
    <row r="1550" spans="2:17" x14ac:dyDescent="0.2">
      <c r="B1550" s="30" t="s">
        <v>11123</v>
      </c>
      <c r="C1550" s="30">
        <v>2013</v>
      </c>
      <c r="D1550" s="30" t="s">
        <v>7135</v>
      </c>
      <c r="E1550" s="30" t="s">
        <v>7113</v>
      </c>
      <c r="F1550" s="30">
        <v>85</v>
      </c>
      <c r="G1550" s="30">
        <v>286</v>
      </c>
      <c r="H1550" s="30">
        <v>30</v>
      </c>
      <c r="I1550" s="30">
        <v>67</v>
      </c>
      <c r="J1550" s="30">
        <v>11</v>
      </c>
      <c r="K1550" s="30">
        <v>0</v>
      </c>
      <c r="L1550" s="30">
        <v>6</v>
      </c>
      <c r="M1550" s="30">
        <v>26</v>
      </c>
      <c r="N1550" s="30">
        <v>2</v>
      </c>
      <c r="O1550" s="30">
        <v>4</v>
      </c>
      <c r="P1550" s="30">
        <v>26</v>
      </c>
      <c r="Q1550" s="30">
        <v>63</v>
      </c>
    </row>
    <row r="1551" spans="2:17" x14ac:dyDescent="0.2">
      <c r="B1551" s="30" t="s">
        <v>10986</v>
      </c>
      <c r="C1551" s="30">
        <v>2013</v>
      </c>
      <c r="D1551" s="30" t="s">
        <v>7140</v>
      </c>
      <c r="E1551" s="30" t="s">
        <v>7111</v>
      </c>
      <c r="F1551" s="30">
        <v>78</v>
      </c>
      <c r="G1551" s="30">
        <v>287</v>
      </c>
      <c r="H1551" s="30">
        <v>29</v>
      </c>
      <c r="I1551" s="30">
        <v>78</v>
      </c>
      <c r="J1551" s="30">
        <v>9</v>
      </c>
      <c r="K1551" s="30">
        <v>0</v>
      </c>
      <c r="L1551" s="30">
        <v>16</v>
      </c>
      <c r="M1551" s="30">
        <v>59</v>
      </c>
      <c r="N1551" s="30">
        <v>0</v>
      </c>
      <c r="O1551" s="30">
        <v>1</v>
      </c>
      <c r="P1551" s="30">
        <v>15</v>
      </c>
      <c r="Q1551" s="30">
        <v>42</v>
      </c>
    </row>
    <row r="1552" spans="2:17" x14ac:dyDescent="0.2">
      <c r="B1552" s="30" t="s">
        <v>10969</v>
      </c>
      <c r="C1552" s="30">
        <v>2013</v>
      </c>
      <c r="D1552" s="30" t="s">
        <v>7131</v>
      </c>
      <c r="E1552" s="30" t="s">
        <v>7111</v>
      </c>
      <c r="F1552" s="30">
        <v>126</v>
      </c>
      <c r="G1552" s="30">
        <v>288</v>
      </c>
      <c r="H1552" s="30">
        <v>33</v>
      </c>
      <c r="I1552" s="30">
        <v>65</v>
      </c>
      <c r="J1552" s="30">
        <v>17</v>
      </c>
      <c r="K1552" s="30">
        <v>0</v>
      </c>
      <c r="L1552" s="30">
        <v>9</v>
      </c>
      <c r="M1552" s="30">
        <v>35</v>
      </c>
      <c r="N1552" s="30">
        <v>3</v>
      </c>
      <c r="O1552" s="30">
        <v>0</v>
      </c>
      <c r="P1552" s="30">
        <v>27</v>
      </c>
      <c r="Q1552" s="30">
        <v>79</v>
      </c>
    </row>
    <row r="1553" spans="2:17" x14ac:dyDescent="0.2">
      <c r="B1553" s="30" t="s">
        <v>10964</v>
      </c>
      <c r="C1553" s="30">
        <v>2013</v>
      </c>
      <c r="D1553" s="30" t="s">
        <v>7119</v>
      </c>
      <c r="E1553" s="30" t="s">
        <v>7113</v>
      </c>
      <c r="F1553" s="30">
        <v>94</v>
      </c>
      <c r="G1553" s="30">
        <v>289</v>
      </c>
      <c r="H1553" s="30">
        <v>30</v>
      </c>
      <c r="I1553" s="30">
        <v>65</v>
      </c>
      <c r="J1553" s="30">
        <v>17</v>
      </c>
      <c r="K1553" s="30">
        <v>0</v>
      </c>
      <c r="L1553" s="30">
        <v>11</v>
      </c>
      <c r="M1553" s="30">
        <v>36</v>
      </c>
      <c r="N1553" s="30">
        <v>1</v>
      </c>
      <c r="O1553" s="30">
        <v>0</v>
      </c>
      <c r="P1553" s="30">
        <v>16</v>
      </c>
      <c r="Q1553" s="30">
        <v>56</v>
      </c>
    </row>
    <row r="1554" spans="2:17" x14ac:dyDescent="0.2">
      <c r="B1554" s="30" t="s">
        <v>11066</v>
      </c>
      <c r="C1554" s="30">
        <v>2013</v>
      </c>
      <c r="D1554" s="30" t="s">
        <v>7140</v>
      </c>
      <c r="E1554" s="30" t="s">
        <v>7111</v>
      </c>
      <c r="F1554" s="30">
        <v>118</v>
      </c>
      <c r="G1554" s="30">
        <v>290</v>
      </c>
      <c r="H1554" s="30">
        <v>25</v>
      </c>
      <c r="I1554" s="30">
        <v>75</v>
      </c>
      <c r="J1554" s="30">
        <v>15</v>
      </c>
      <c r="K1554" s="30">
        <v>1</v>
      </c>
      <c r="L1554" s="30">
        <v>2</v>
      </c>
      <c r="M1554" s="30">
        <v>22</v>
      </c>
      <c r="N1554" s="30">
        <v>4</v>
      </c>
      <c r="O1554" s="30">
        <v>3</v>
      </c>
      <c r="P1554" s="30">
        <v>8</v>
      </c>
      <c r="Q1554" s="30">
        <v>34</v>
      </c>
    </row>
    <row r="1555" spans="2:17" x14ac:dyDescent="0.2">
      <c r="B1555" s="30" t="s">
        <v>11124</v>
      </c>
      <c r="C1555" s="30">
        <v>2013</v>
      </c>
      <c r="D1555" s="30" t="s">
        <v>7125</v>
      </c>
      <c r="E1555" s="30" t="s">
        <v>7113</v>
      </c>
      <c r="F1555" s="30">
        <v>92</v>
      </c>
      <c r="G1555" s="30">
        <v>290</v>
      </c>
      <c r="H1555" s="30">
        <v>39</v>
      </c>
      <c r="I1555" s="30">
        <v>62</v>
      </c>
      <c r="J1555" s="30">
        <v>15</v>
      </c>
      <c r="K1555" s="30">
        <v>0</v>
      </c>
      <c r="L1555" s="30">
        <v>4</v>
      </c>
      <c r="M1555" s="30">
        <v>13</v>
      </c>
      <c r="N1555" s="30">
        <v>1</v>
      </c>
      <c r="O1555" s="30">
        <v>3</v>
      </c>
      <c r="P1555" s="30">
        <v>30</v>
      </c>
      <c r="Q1555" s="30">
        <v>92</v>
      </c>
    </row>
    <row r="1556" spans="2:17" x14ac:dyDescent="0.2">
      <c r="B1556" s="30" t="s">
        <v>11125</v>
      </c>
      <c r="C1556" s="30">
        <v>2013</v>
      </c>
      <c r="D1556" s="30" t="s">
        <v>7119</v>
      </c>
      <c r="E1556" s="30" t="s">
        <v>7113</v>
      </c>
      <c r="F1556" s="30">
        <v>88</v>
      </c>
      <c r="G1556" s="30">
        <v>293</v>
      </c>
      <c r="H1556" s="30">
        <v>45</v>
      </c>
      <c r="I1556" s="30">
        <v>86</v>
      </c>
      <c r="J1556" s="30">
        <v>18</v>
      </c>
      <c r="K1556" s="30">
        <v>2</v>
      </c>
      <c r="L1556" s="30">
        <v>11</v>
      </c>
      <c r="M1556" s="30">
        <v>38</v>
      </c>
      <c r="N1556" s="30">
        <v>2</v>
      </c>
      <c r="O1556" s="30">
        <v>0</v>
      </c>
      <c r="P1556" s="30">
        <v>18</v>
      </c>
      <c r="Q1556" s="30">
        <v>67</v>
      </c>
    </row>
    <row r="1557" spans="2:17" x14ac:dyDescent="0.2">
      <c r="B1557" s="30" t="s">
        <v>10734</v>
      </c>
      <c r="C1557" s="30">
        <v>2013</v>
      </c>
      <c r="D1557" s="30" t="s">
        <v>7141</v>
      </c>
      <c r="E1557" s="30" t="s">
        <v>7111</v>
      </c>
      <c r="F1557" s="30">
        <v>85</v>
      </c>
      <c r="G1557" s="30">
        <v>293</v>
      </c>
      <c r="H1557" s="30">
        <v>32</v>
      </c>
      <c r="I1557" s="30">
        <v>71</v>
      </c>
      <c r="J1557" s="30">
        <v>13</v>
      </c>
      <c r="K1557" s="30">
        <v>4</v>
      </c>
      <c r="L1557" s="30">
        <v>6</v>
      </c>
      <c r="M1557" s="30">
        <v>36</v>
      </c>
      <c r="N1557" s="30">
        <v>0</v>
      </c>
      <c r="O1557" s="30">
        <v>0</v>
      </c>
      <c r="P1557" s="30">
        <v>38</v>
      </c>
      <c r="Q1557" s="30">
        <v>56</v>
      </c>
    </row>
    <row r="1558" spans="2:17" x14ac:dyDescent="0.2">
      <c r="B1558" s="30" t="s">
        <v>10498</v>
      </c>
      <c r="C1558" s="30">
        <v>2013</v>
      </c>
      <c r="D1558" s="30" t="s">
        <v>7139</v>
      </c>
      <c r="E1558" s="30" t="s">
        <v>7113</v>
      </c>
      <c r="F1558" s="30">
        <v>86</v>
      </c>
      <c r="G1558" s="30">
        <v>294</v>
      </c>
      <c r="H1558" s="30">
        <v>32</v>
      </c>
      <c r="I1558" s="30">
        <v>74</v>
      </c>
      <c r="J1558" s="30">
        <v>13</v>
      </c>
      <c r="K1558" s="30">
        <v>0</v>
      </c>
      <c r="L1558" s="30">
        <v>5</v>
      </c>
      <c r="M1558" s="30">
        <v>36</v>
      </c>
      <c r="N1558" s="30">
        <v>0</v>
      </c>
      <c r="O1558" s="30">
        <v>2</v>
      </c>
      <c r="P1558" s="30">
        <v>34</v>
      </c>
      <c r="Q1558" s="30">
        <v>22</v>
      </c>
    </row>
    <row r="1559" spans="2:17" x14ac:dyDescent="0.2">
      <c r="B1559" s="30" t="s">
        <v>11040</v>
      </c>
      <c r="C1559" s="30">
        <v>2013</v>
      </c>
      <c r="D1559" s="30" t="s">
        <v>7125</v>
      </c>
      <c r="E1559" s="30" t="s">
        <v>7113</v>
      </c>
      <c r="F1559" s="30">
        <v>101</v>
      </c>
      <c r="G1559" s="30">
        <v>294</v>
      </c>
      <c r="H1559" s="30">
        <v>21</v>
      </c>
      <c r="I1559" s="30">
        <v>67</v>
      </c>
      <c r="J1559" s="30">
        <v>13</v>
      </c>
      <c r="K1559" s="30">
        <v>0</v>
      </c>
      <c r="L1559" s="30">
        <v>8</v>
      </c>
      <c r="M1559" s="30">
        <v>24</v>
      </c>
      <c r="N1559" s="30">
        <v>1</v>
      </c>
      <c r="O1559" s="30">
        <v>1</v>
      </c>
      <c r="P1559" s="30">
        <v>33</v>
      </c>
      <c r="Q1559" s="30">
        <v>81</v>
      </c>
    </row>
    <row r="1560" spans="2:17" x14ac:dyDescent="0.2">
      <c r="B1560" s="30" t="s">
        <v>10739</v>
      </c>
      <c r="C1560" s="30">
        <v>2013</v>
      </c>
      <c r="D1560" s="30" t="s">
        <v>7124</v>
      </c>
      <c r="E1560" s="30" t="s">
        <v>7111</v>
      </c>
      <c r="F1560" s="30">
        <v>116</v>
      </c>
      <c r="G1560" s="30">
        <v>294</v>
      </c>
      <c r="H1560" s="30">
        <v>34</v>
      </c>
      <c r="I1560" s="30">
        <v>75</v>
      </c>
      <c r="J1560" s="30">
        <v>15</v>
      </c>
      <c r="K1560" s="30">
        <v>0</v>
      </c>
      <c r="L1560" s="30">
        <v>2</v>
      </c>
      <c r="M1560" s="30">
        <v>21</v>
      </c>
      <c r="N1560" s="30">
        <v>3</v>
      </c>
      <c r="O1560" s="30">
        <v>3</v>
      </c>
      <c r="P1560" s="30">
        <v>33</v>
      </c>
      <c r="Q1560" s="30">
        <v>67</v>
      </c>
    </row>
    <row r="1561" spans="2:17" x14ac:dyDescent="0.2">
      <c r="B1561" s="30" t="s">
        <v>10941</v>
      </c>
      <c r="C1561" s="30">
        <v>2013</v>
      </c>
      <c r="D1561" s="30" t="s">
        <v>7126</v>
      </c>
      <c r="E1561" s="30" t="s">
        <v>7113</v>
      </c>
      <c r="F1561" s="30">
        <v>109</v>
      </c>
      <c r="G1561" s="30">
        <v>294</v>
      </c>
      <c r="H1561" s="30">
        <v>28</v>
      </c>
      <c r="I1561" s="30">
        <v>62</v>
      </c>
      <c r="J1561" s="30">
        <v>6</v>
      </c>
      <c r="K1561" s="30">
        <v>0</v>
      </c>
      <c r="L1561" s="30">
        <v>4</v>
      </c>
      <c r="M1561" s="30">
        <v>25</v>
      </c>
      <c r="N1561" s="30">
        <v>4</v>
      </c>
      <c r="O1561" s="30">
        <v>0</v>
      </c>
      <c r="P1561" s="30">
        <v>30</v>
      </c>
      <c r="Q1561" s="30">
        <v>49</v>
      </c>
    </row>
    <row r="1562" spans="2:17" x14ac:dyDescent="0.2">
      <c r="B1562" s="30" t="s">
        <v>11126</v>
      </c>
      <c r="C1562" s="30">
        <v>2013</v>
      </c>
      <c r="D1562" s="30" t="s">
        <v>7134</v>
      </c>
      <c r="E1562" s="30" t="s">
        <v>7111</v>
      </c>
      <c r="F1562" s="30">
        <v>108</v>
      </c>
      <c r="G1562" s="30">
        <v>296</v>
      </c>
      <c r="H1562" s="30">
        <v>46</v>
      </c>
      <c r="I1562" s="30">
        <v>84</v>
      </c>
      <c r="J1562" s="30">
        <v>14</v>
      </c>
      <c r="K1562" s="30">
        <v>0</v>
      </c>
      <c r="L1562" s="30">
        <v>17</v>
      </c>
      <c r="M1562" s="30">
        <v>51</v>
      </c>
      <c r="N1562" s="30">
        <v>0</v>
      </c>
      <c r="O1562" s="30">
        <v>1</v>
      </c>
      <c r="P1562" s="30">
        <v>23</v>
      </c>
      <c r="Q1562" s="30">
        <v>80</v>
      </c>
    </row>
    <row r="1563" spans="2:17" x14ac:dyDescent="0.2">
      <c r="B1563" s="30" t="s">
        <v>10962</v>
      </c>
      <c r="C1563" s="30">
        <v>2013</v>
      </c>
      <c r="D1563" s="30" t="s">
        <v>7122</v>
      </c>
      <c r="E1563" s="30" t="s">
        <v>7113</v>
      </c>
      <c r="F1563" s="30">
        <v>86</v>
      </c>
      <c r="G1563" s="30">
        <v>296</v>
      </c>
      <c r="H1563" s="30">
        <v>24</v>
      </c>
      <c r="I1563" s="30">
        <v>74</v>
      </c>
      <c r="J1563" s="30">
        <v>17</v>
      </c>
      <c r="K1563" s="30">
        <v>0</v>
      </c>
      <c r="L1563" s="30">
        <v>7</v>
      </c>
      <c r="M1563" s="30">
        <v>36</v>
      </c>
      <c r="N1563" s="30">
        <v>2</v>
      </c>
      <c r="O1563" s="30">
        <v>0</v>
      </c>
      <c r="P1563" s="30">
        <v>10</v>
      </c>
      <c r="Q1563" s="30">
        <v>82</v>
      </c>
    </row>
    <row r="1564" spans="2:17" x14ac:dyDescent="0.2">
      <c r="B1564" s="30" t="s">
        <v>11127</v>
      </c>
      <c r="C1564" s="30">
        <v>2013</v>
      </c>
      <c r="D1564" s="30" t="s">
        <v>7099</v>
      </c>
      <c r="E1564" s="30" t="s">
        <v>7111</v>
      </c>
      <c r="F1564" s="30">
        <v>134</v>
      </c>
      <c r="G1564" s="30">
        <v>298</v>
      </c>
      <c r="H1564" s="30">
        <v>29</v>
      </c>
      <c r="I1564" s="30">
        <v>63</v>
      </c>
      <c r="J1564" s="30">
        <v>15</v>
      </c>
      <c r="K1564" s="30">
        <v>3</v>
      </c>
      <c r="L1564" s="30">
        <v>4</v>
      </c>
      <c r="M1564" s="30">
        <v>33</v>
      </c>
      <c r="N1564" s="30">
        <v>7</v>
      </c>
      <c r="O1564" s="30">
        <v>1</v>
      </c>
      <c r="P1564" s="30">
        <v>25</v>
      </c>
      <c r="Q1564" s="30">
        <v>60</v>
      </c>
    </row>
    <row r="1565" spans="2:17" x14ac:dyDescent="0.2">
      <c r="B1565" s="30" t="s">
        <v>10820</v>
      </c>
      <c r="C1565" s="30">
        <v>2013</v>
      </c>
      <c r="D1565" s="30" t="s">
        <v>7130</v>
      </c>
      <c r="E1565" s="30" t="s">
        <v>7111</v>
      </c>
      <c r="F1565" s="30">
        <v>108</v>
      </c>
      <c r="G1565" s="30">
        <v>304</v>
      </c>
      <c r="H1565" s="30">
        <v>22</v>
      </c>
      <c r="I1565" s="30">
        <v>64</v>
      </c>
      <c r="J1565" s="30">
        <v>15</v>
      </c>
      <c r="K1565" s="30">
        <v>0</v>
      </c>
      <c r="L1565" s="30">
        <v>5</v>
      </c>
      <c r="M1565" s="30">
        <v>23</v>
      </c>
      <c r="N1565" s="30">
        <v>0</v>
      </c>
      <c r="O1565" s="30">
        <v>0</v>
      </c>
      <c r="P1565" s="30">
        <v>14</v>
      </c>
      <c r="Q1565" s="30">
        <v>70</v>
      </c>
    </row>
    <row r="1566" spans="2:17" x14ac:dyDescent="0.2">
      <c r="B1566" s="30" t="s">
        <v>10979</v>
      </c>
      <c r="C1566" s="30">
        <v>2013</v>
      </c>
      <c r="D1566" s="30" t="s">
        <v>7126</v>
      </c>
      <c r="E1566" s="30" t="s">
        <v>7113</v>
      </c>
      <c r="F1566" s="30">
        <v>90</v>
      </c>
      <c r="G1566" s="30">
        <v>304</v>
      </c>
      <c r="H1566" s="30">
        <v>38</v>
      </c>
      <c r="I1566" s="30">
        <v>79</v>
      </c>
      <c r="J1566" s="30">
        <v>17</v>
      </c>
      <c r="K1566" s="30">
        <v>4</v>
      </c>
      <c r="L1566" s="30">
        <v>3</v>
      </c>
      <c r="M1566" s="30">
        <v>28</v>
      </c>
      <c r="N1566" s="30">
        <v>10</v>
      </c>
      <c r="O1566" s="30">
        <v>3</v>
      </c>
      <c r="P1566" s="30">
        <v>20</v>
      </c>
      <c r="Q1566" s="30">
        <v>51</v>
      </c>
    </row>
    <row r="1567" spans="2:17" x14ac:dyDescent="0.2">
      <c r="B1567" s="30" t="s">
        <v>10515</v>
      </c>
      <c r="C1567" s="30">
        <v>2013</v>
      </c>
      <c r="D1567" s="30" t="s">
        <v>7099</v>
      </c>
      <c r="E1567" s="30" t="s">
        <v>7111</v>
      </c>
      <c r="F1567" s="30">
        <v>92</v>
      </c>
      <c r="G1567" s="30">
        <v>304</v>
      </c>
      <c r="H1567" s="30">
        <v>43</v>
      </c>
      <c r="I1567" s="30">
        <v>86</v>
      </c>
      <c r="J1567" s="30">
        <v>18</v>
      </c>
      <c r="K1567" s="30">
        <v>0</v>
      </c>
      <c r="L1567" s="30">
        <v>12</v>
      </c>
      <c r="M1567" s="30">
        <v>49</v>
      </c>
      <c r="N1567" s="30">
        <v>0</v>
      </c>
      <c r="O1567" s="30">
        <v>1</v>
      </c>
      <c r="P1567" s="30">
        <v>36</v>
      </c>
      <c r="Q1567" s="30">
        <v>55</v>
      </c>
    </row>
    <row r="1568" spans="2:17" x14ac:dyDescent="0.2">
      <c r="B1568" s="30" t="s">
        <v>10578</v>
      </c>
      <c r="C1568" s="30">
        <v>2013</v>
      </c>
      <c r="D1568" s="30" t="s">
        <v>7124</v>
      </c>
      <c r="E1568" s="30" t="s">
        <v>7111</v>
      </c>
      <c r="F1568" s="30">
        <v>86</v>
      </c>
      <c r="G1568" s="30">
        <v>304</v>
      </c>
      <c r="H1568" s="30">
        <v>62</v>
      </c>
      <c r="I1568" s="30">
        <v>105</v>
      </c>
      <c r="J1568" s="30">
        <v>25</v>
      </c>
      <c r="K1568" s="30">
        <v>2</v>
      </c>
      <c r="L1568" s="30">
        <v>20</v>
      </c>
      <c r="M1568" s="30">
        <v>57</v>
      </c>
      <c r="N1568" s="30">
        <v>10</v>
      </c>
      <c r="O1568" s="30">
        <v>2</v>
      </c>
      <c r="P1568" s="30">
        <v>27</v>
      </c>
      <c r="Q1568" s="30">
        <v>52</v>
      </c>
    </row>
    <row r="1569" spans="2:17" x14ac:dyDescent="0.2">
      <c r="B1569" s="30" t="s">
        <v>11128</v>
      </c>
      <c r="C1569" s="30">
        <v>2013</v>
      </c>
      <c r="D1569" s="30" t="s">
        <v>7132</v>
      </c>
      <c r="E1569" s="30" t="s">
        <v>7113</v>
      </c>
      <c r="F1569" s="30">
        <v>76</v>
      </c>
      <c r="G1569" s="30">
        <v>306</v>
      </c>
      <c r="H1569" s="30">
        <v>41</v>
      </c>
      <c r="I1569" s="30">
        <v>81</v>
      </c>
      <c r="J1569" s="30">
        <v>11</v>
      </c>
      <c r="K1569" s="30">
        <v>6</v>
      </c>
      <c r="L1569" s="30">
        <v>8</v>
      </c>
      <c r="M1569" s="30">
        <v>36</v>
      </c>
      <c r="N1569" s="30">
        <v>5</v>
      </c>
      <c r="O1569" s="30">
        <v>3</v>
      </c>
      <c r="P1569" s="30">
        <v>24</v>
      </c>
      <c r="Q1569" s="30">
        <v>52</v>
      </c>
    </row>
    <row r="1570" spans="2:17" x14ac:dyDescent="0.2">
      <c r="B1570" s="30" t="s">
        <v>10905</v>
      </c>
      <c r="C1570" s="30">
        <v>2013</v>
      </c>
      <c r="D1570" s="30" t="s">
        <v>7141</v>
      </c>
      <c r="E1570" s="30" t="s">
        <v>7111</v>
      </c>
      <c r="F1570" s="30">
        <v>113</v>
      </c>
      <c r="G1570" s="30">
        <v>308</v>
      </c>
      <c r="H1570" s="30">
        <v>36</v>
      </c>
      <c r="I1570" s="30">
        <v>76</v>
      </c>
      <c r="J1570" s="30">
        <v>11</v>
      </c>
      <c r="K1570" s="30">
        <v>2</v>
      </c>
      <c r="L1570" s="30">
        <v>1</v>
      </c>
      <c r="M1570" s="30">
        <v>8</v>
      </c>
      <c r="N1570" s="30">
        <v>23</v>
      </c>
      <c r="O1570" s="30">
        <v>6</v>
      </c>
      <c r="P1570" s="30">
        <v>13</v>
      </c>
      <c r="Q1570" s="30">
        <v>27</v>
      </c>
    </row>
    <row r="1571" spans="2:17" x14ac:dyDescent="0.2">
      <c r="B1571" s="30" t="s">
        <v>10827</v>
      </c>
      <c r="C1571" s="30">
        <v>2013</v>
      </c>
      <c r="D1571" s="30" t="s">
        <v>7130</v>
      </c>
      <c r="E1571" s="30" t="s">
        <v>7111</v>
      </c>
      <c r="F1571" s="30">
        <v>106</v>
      </c>
      <c r="G1571" s="30">
        <v>308</v>
      </c>
      <c r="H1571" s="30">
        <v>35</v>
      </c>
      <c r="I1571" s="30">
        <v>87</v>
      </c>
      <c r="J1571" s="30">
        <v>17</v>
      </c>
      <c r="K1571" s="30">
        <v>5</v>
      </c>
      <c r="L1571" s="30">
        <v>6</v>
      </c>
      <c r="M1571" s="30">
        <v>33</v>
      </c>
      <c r="N1571" s="30">
        <v>3</v>
      </c>
      <c r="O1571" s="30">
        <v>1</v>
      </c>
      <c r="P1571" s="30">
        <v>23</v>
      </c>
      <c r="Q1571" s="30">
        <v>45</v>
      </c>
    </row>
    <row r="1572" spans="2:17" x14ac:dyDescent="0.2">
      <c r="B1572" s="30" t="s">
        <v>7042</v>
      </c>
      <c r="C1572" s="30">
        <v>2013</v>
      </c>
      <c r="D1572" s="30" t="s">
        <v>7129</v>
      </c>
      <c r="E1572" s="30" t="s">
        <v>7111</v>
      </c>
      <c r="F1572" s="30">
        <v>92</v>
      </c>
      <c r="G1572" s="30">
        <v>310</v>
      </c>
      <c r="H1572" s="30">
        <v>30</v>
      </c>
      <c r="I1572" s="30">
        <v>83</v>
      </c>
      <c r="J1572" s="30">
        <v>16</v>
      </c>
      <c r="K1572" s="30">
        <v>0</v>
      </c>
      <c r="L1572" s="30">
        <v>5</v>
      </c>
      <c r="M1572" s="30">
        <v>37</v>
      </c>
      <c r="N1572" s="30">
        <v>1</v>
      </c>
      <c r="O1572" s="30">
        <v>0</v>
      </c>
      <c r="P1572" s="30">
        <v>18</v>
      </c>
      <c r="Q1572" s="30">
        <v>39</v>
      </c>
    </row>
    <row r="1573" spans="2:17" x14ac:dyDescent="0.2">
      <c r="B1573" s="30" t="s">
        <v>10868</v>
      </c>
      <c r="C1573" s="30">
        <v>2013</v>
      </c>
      <c r="D1573" s="30" t="s">
        <v>7115</v>
      </c>
      <c r="E1573" s="30" t="s">
        <v>7113</v>
      </c>
      <c r="F1573" s="30">
        <v>116</v>
      </c>
      <c r="G1573" s="30">
        <v>312</v>
      </c>
      <c r="H1573" s="30">
        <v>49</v>
      </c>
      <c r="I1573" s="30">
        <v>77</v>
      </c>
      <c r="J1573" s="30">
        <v>17</v>
      </c>
      <c r="K1573" s="30">
        <v>0</v>
      </c>
      <c r="L1573" s="30">
        <v>13</v>
      </c>
      <c r="M1573" s="30">
        <v>52</v>
      </c>
      <c r="N1573" s="30">
        <v>1</v>
      </c>
      <c r="O1573" s="30">
        <v>0</v>
      </c>
      <c r="P1573" s="30">
        <v>43</v>
      </c>
      <c r="Q1573" s="30">
        <v>89</v>
      </c>
    </row>
    <row r="1574" spans="2:17" x14ac:dyDescent="0.2">
      <c r="B1574" s="30" t="s">
        <v>11129</v>
      </c>
      <c r="C1574" s="30">
        <v>2013</v>
      </c>
      <c r="D1574" s="30" t="s">
        <v>7123</v>
      </c>
      <c r="E1574" s="30" t="s">
        <v>7113</v>
      </c>
      <c r="F1574" s="30">
        <v>96</v>
      </c>
      <c r="G1574" s="30">
        <v>315</v>
      </c>
      <c r="H1574" s="30">
        <v>35</v>
      </c>
      <c r="I1574" s="30">
        <v>90</v>
      </c>
      <c r="J1574" s="30">
        <v>17</v>
      </c>
      <c r="K1574" s="30">
        <v>4</v>
      </c>
      <c r="L1574" s="30">
        <v>5</v>
      </c>
      <c r="M1574" s="30">
        <v>33</v>
      </c>
      <c r="N1574" s="30">
        <v>5</v>
      </c>
      <c r="O1574" s="30">
        <v>2</v>
      </c>
      <c r="P1574" s="30">
        <v>10</v>
      </c>
      <c r="Q1574" s="30">
        <v>52</v>
      </c>
    </row>
    <row r="1575" spans="2:17" x14ac:dyDescent="0.2">
      <c r="B1575" s="30" t="s">
        <v>11130</v>
      </c>
      <c r="C1575" s="30">
        <v>2013</v>
      </c>
      <c r="D1575" s="30" t="s">
        <v>7127</v>
      </c>
      <c r="E1575" s="30" t="s">
        <v>7111</v>
      </c>
      <c r="F1575" s="30">
        <v>95</v>
      </c>
      <c r="G1575" s="30">
        <v>315</v>
      </c>
      <c r="H1575" s="30">
        <v>28</v>
      </c>
      <c r="I1575" s="30">
        <v>70</v>
      </c>
      <c r="J1575" s="30">
        <v>9</v>
      </c>
      <c r="K1575" s="30">
        <v>2</v>
      </c>
      <c r="L1575" s="30">
        <v>2</v>
      </c>
      <c r="M1575" s="30">
        <v>21</v>
      </c>
      <c r="N1575" s="30">
        <v>2</v>
      </c>
      <c r="O1575" s="30">
        <v>0</v>
      </c>
      <c r="P1575" s="30">
        <v>38</v>
      </c>
      <c r="Q1575" s="30">
        <v>70</v>
      </c>
    </row>
    <row r="1576" spans="2:17" x14ac:dyDescent="0.2">
      <c r="B1576" s="30" t="s">
        <v>10991</v>
      </c>
      <c r="C1576" s="30">
        <v>2013</v>
      </c>
      <c r="D1576" s="30" t="s">
        <v>7129</v>
      </c>
      <c r="E1576" s="30" t="s">
        <v>7111</v>
      </c>
      <c r="F1576" s="30">
        <v>88</v>
      </c>
      <c r="G1576" s="30">
        <v>315</v>
      </c>
      <c r="H1576" s="30">
        <v>37</v>
      </c>
      <c r="I1576" s="30">
        <v>96</v>
      </c>
      <c r="J1576" s="30">
        <v>9</v>
      </c>
      <c r="K1576" s="30">
        <v>3</v>
      </c>
      <c r="L1576" s="30">
        <v>0</v>
      </c>
      <c r="M1576" s="30">
        <v>17</v>
      </c>
      <c r="N1576" s="30">
        <v>22</v>
      </c>
      <c r="O1576" s="30">
        <v>8</v>
      </c>
      <c r="P1576" s="30">
        <v>16</v>
      </c>
      <c r="Q1576" s="30">
        <v>36</v>
      </c>
    </row>
    <row r="1577" spans="2:17" x14ac:dyDescent="0.2">
      <c r="B1577" s="30" t="s">
        <v>10874</v>
      </c>
      <c r="C1577" s="30">
        <v>2013</v>
      </c>
      <c r="D1577" s="30" t="s">
        <v>7127</v>
      </c>
      <c r="E1577" s="30" t="s">
        <v>7111</v>
      </c>
      <c r="F1577" s="30">
        <v>103</v>
      </c>
      <c r="G1577" s="30">
        <v>317</v>
      </c>
      <c r="H1577" s="30">
        <v>37</v>
      </c>
      <c r="I1577" s="30">
        <v>65</v>
      </c>
      <c r="J1577" s="30">
        <v>14</v>
      </c>
      <c r="K1577" s="30">
        <v>0</v>
      </c>
      <c r="L1577" s="30">
        <v>9</v>
      </c>
      <c r="M1577" s="30">
        <v>33</v>
      </c>
      <c r="N1577" s="30">
        <v>4</v>
      </c>
      <c r="O1577" s="30">
        <v>0</v>
      </c>
      <c r="P1577" s="30">
        <v>57</v>
      </c>
      <c r="Q1577" s="30">
        <v>101</v>
      </c>
    </row>
    <row r="1578" spans="2:17" x14ac:dyDescent="0.2">
      <c r="B1578" s="30" t="s">
        <v>10848</v>
      </c>
      <c r="C1578" s="30">
        <v>2013</v>
      </c>
      <c r="D1578" s="30" t="s">
        <v>7137</v>
      </c>
      <c r="E1578" s="30" t="s">
        <v>7111</v>
      </c>
      <c r="F1578" s="30">
        <v>94</v>
      </c>
      <c r="G1578" s="30">
        <v>317</v>
      </c>
      <c r="H1578" s="30">
        <v>33</v>
      </c>
      <c r="I1578" s="30">
        <v>88</v>
      </c>
      <c r="J1578" s="30">
        <v>17</v>
      </c>
      <c r="K1578" s="30">
        <v>1</v>
      </c>
      <c r="L1578" s="30">
        <v>8</v>
      </c>
      <c r="M1578" s="30">
        <v>38</v>
      </c>
      <c r="N1578" s="30">
        <v>3</v>
      </c>
      <c r="O1578" s="30">
        <v>2</v>
      </c>
      <c r="P1578" s="30">
        <v>25</v>
      </c>
      <c r="Q1578" s="30">
        <v>50</v>
      </c>
    </row>
    <row r="1579" spans="2:17" x14ac:dyDescent="0.2">
      <c r="B1579" s="30" t="s">
        <v>10977</v>
      </c>
      <c r="C1579" s="30">
        <v>2013</v>
      </c>
      <c r="D1579" s="30" t="s">
        <v>7127</v>
      </c>
      <c r="E1579" s="30" t="s">
        <v>7111</v>
      </c>
      <c r="F1579" s="30">
        <v>100</v>
      </c>
      <c r="G1579" s="30">
        <v>318</v>
      </c>
      <c r="H1579" s="30">
        <v>42</v>
      </c>
      <c r="I1579" s="30">
        <v>71</v>
      </c>
      <c r="J1579" s="30">
        <v>16</v>
      </c>
      <c r="K1579" s="30">
        <v>0</v>
      </c>
      <c r="L1579" s="30">
        <v>15</v>
      </c>
      <c r="M1579" s="30">
        <v>33</v>
      </c>
      <c r="N1579" s="30">
        <v>0</v>
      </c>
      <c r="O1579" s="30">
        <v>3</v>
      </c>
      <c r="P1579" s="30">
        <v>55</v>
      </c>
      <c r="Q1579" s="30">
        <v>102</v>
      </c>
    </row>
    <row r="1580" spans="2:17" x14ac:dyDescent="0.2">
      <c r="B1580" s="30" t="s">
        <v>10857</v>
      </c>
      <c r="C1580" s="30">
        <v>2013</v>
      </c>
      <c r="D1580" s="30" t="s">
        <v>7124</v>
      </c>
      <c r="E1580" s="30" t="s">
        <v>7111</v>
      </c>
      <c r="F1580" s="30">
        <v>125</v>
      </c>
      <c r="G1580" s="30">
        <v>319</v>
      </c>
      <c r="H1580" s="30">
        <v>31</v>
      </c>
      <c r="I1580" s="30">
        <v>84</v>
      </c>
      <c r="J1580" s="30">
        <v>16</v>
      </c>
      <c r="K1580" s="30">
        <v>0</v>
      </c>
      <c r="L1580" s="30">
        <v>2</v>
      </c>
      <c r="M1580" s="30">
        <v>30</v>
      </c>
      <c r="N1580" s="30">
        <v>2</v>
      </c>
      <c r="O1580" s="30">
        <v>2</v>
      </c>
      <c r="P1580" s="30">
        <v>28</v>
      </c>
      <c r="Q1580" s="30">
        <v>54</v>
      </c>
    </row>
    <row r="1581" spans="2:17" x14ac:dyDescent="0.2">
      <c r="B1581" s="30" t="s">
        <v>11024</v>
      </c>
      <c r="C1581" s="30">
        <v>2013</v>
      </c>
      <c r="D1581" s="30" t="s">
        <v>7118</v>
      </c>
      <c r="E1581" s="30" t="s">
        <v>7111</v>
      </c>
      <c r="F1581" s="30">
        <v>103</v>
      </c>
      <c r="G1581" s="30">
        <v>323</v>
      </c>
      <c r="H1581" s="30">
        <v>31</v>
      </c>
      <c r="I1581" s="30">
        <v>77</v>
      </c>
      <c r="J1581" s="30">
        <v>13</v>
      </c>
      <c r="K1581" s="30">
        <v>0</v>
      </c>
      <c r="L1581" s="30">
        <v>9</v>
      </c>
      <c r="M1581" s="30">
        <v>42</v>
      </c>
      <c r="N1581" s="30">
        <v>0</v>
      </c>
      <c r="O1581" s="30">
        <v>2</v>
      </c>
      <c r="P1581" s="30">
        <v>24</v>
      </c>
      <c r="Q1581" s="30">
        <v>61</v>
      </c>
    </row>
    <row r="1582" spans="2:17" x14ac:dyDescent="0.2">
      <c r="B1582" s="30" t="s">
        <v>10686</v>
      </c>
      <c r="C1582" s="30">
        <v>2013</v>
      </c>
      <c r="D1582" s="30" t="s">
        <v>7139</v>
      </c>
      <c r="E1582" s="30" t="s">
        <v>7113</v>
      </c>
      <c r="F1582" s="30">
        <v>115</v>
      </c>
      <c r="G1582" s="30">
        <v>325</v>
      </c>
      <c r="H1582" s="30">
        <v>40</v>
      </c>
      <c r="I1582" s="30">
        <v>73</v>
      </c>
      <c r="J1582" s="30">
        <v>15</v>
      </c>
      <c r="K1582" s="30">
        <v>0</v>
      </c>
      <c r="L1582" s="30">
        <v>11</v>
      </c>
      <c r="M1582" s="30">
        <v>39</v>
      </c>
      <c r="N1582" s="30">
        <v>0</v>
      </c>
      <c r="O1582" s="30">
        <v>1</v>
      </c>
      <c r="P1582" s="30">
        <v>68</v>
      </c>
      <c r="Q1582" s="30">
        <v>100</v>
      </c>
    </row>
    <row r="1583" spans="2:17" x14ac:dyDescent="0.2">
      <c r="B1583" s="30" t="s">
        <v>10876</v>
      </c>
      <c r="C1583" s="30">
        <v>2013</v>
      </c>
      <c r="D1583" s="30" t="s">
        <v>7137</v>
      </c>
      <c r="E1583" s="30" t="s">
        <v>7111</v>
      </c>
      <c r="F1583" s="30">
        <v>87</v>
      </c>
      <c r="G1583" s="30">
        <v>327</v>
      </c>
      <c r="H1583" s="30">
        <v>45</v>
      </c>
      <c r="I1583" s="30">
        <v>95</v>
      </c>
      <c r="J1583" s="30">
        <v>21</v>
      </c>
      <c r="K1583" s="30">
        <v>1</v>
      </c>
      <c r="L1583" s="30">
        <v>11</v>
      </c>
      <c r="M1583" s="30">
        <v>41</v>
      </c>
      <c r="N1583" s="30">
        <v>1</v>
      </c>
      <c r="O1583" s="30">
        <v>4</v>
      </c>
      <c r="P1583" s="30">
        <v>29</v>
      </c>
      <c r="Q1583" s="30">
        <v>48</v>
      </c>
    </row>
    <row r="1584" spans="2:17" x14ac:dyDescent="0.2">
      <c r="B1584" s="30" t="s">
        <v>10981</v>
      </c>
      <c r="C1584" s="30">
        <v>2013</v>
      </c>
      <c r="D1584" s="30" t="s">
        <v>7134</v>
      </c>
      <c r="E1584" s="30" t="s">
        <v>7111</v>
      </c>
      <c r="F1584" s="30">
        <v>123</v>
      </c>
      <c r="G1584" s="30">
        <v>328</v>
      </c>
      <c r="H1584" s="30">
        <v>43</v>
      </c>
      <c r="I1584" s="30">
        <v>78</v>
      </c>
      <c r="J1584" s="30">
        <v>25</v>
      </c>
      <c r="K1584" s="30">
        <v>1</v>
      </c>
      <c r="L1584" s="30">
        <v>5</v>
      </c>
      <c r="M1584" s="30">
        <v>43</v>
      </c>
      <c r="N1584" s="30">
        <v>6</v>
      </c>
      <c r="O1584" s="30">
        <v>3</v>
      </c>
      <c r="P1584" s="30">
        <v>22</v>
      </c>
      <c r="Q1584" s="30">
        <v>56</v>
      </c>
    </row>
    <row r="1585" spans="2:17" x14ac:dyDescent="0.2">
      <c r="B1585" s="30" t="s">
        <v>10769</v>
      </c>
      <c r="C1585" s="30">
        <v>2013</v>
      </c>
      <c r="D1585" s="30" t="s">
        <v>7120</v>
      </c>
      <c r="E1585" s="30" t="s">
        <v>7113</v>
      </c>
      <c r="F1585" s="30">
        <v>102</v>
      </c>
      <c r="G1585" s="30">
        <v>330</v>
      </c>
      <c r="H1585" s="30">
        <v>39</v>
      </c>
      <c r="I1585" s="30">
        <v>75</v>
      </c>
      <c r="J1585" s="30">
        <v>14</v>
      </c>
      <c r="K1585" s="30">
        <v>1</v>
      </c>
      <c r="L1585" s="30">
        <v>11</v>
      </c>
      <c r="M1585" s="30">
        <v>47</v>
      </c>
      <c r="N1585" s="30">
        <v>0</v>
      </c>
      <c r="O1585" s="30">
        <v>0</v>
      </c>
      <c r="P1585" s="30">
        <v>44</v>
      </c>
      <c r="Q1585" s="30">
        <v>112</v>
      </c>
    </row>
    <row r="1586" spans="2:17" x14ac:dyDescent="0.2">
      <c r="B1586" s="30" t="s">
        <v>10875</v>
      </c>
      <c r="C1586" s="30">
        <v>2013</v>
      </c>
      <c r="D1586" s="30" t="s">
        <v>7136</v>
      </c>
      <c r="E1586" s="30" t="s">
        <v>7113</v>
      </c>
      <c r="F1586" s="30">
        <v>108</v>
      </c>
      <c r="G1586" s="30">
        <v>331</v>
      </c>
      <c r="H1586" s="30">
        <v>49</v>
      </c>
      <c r="I1586" s="30">
        <v>86</v>
      </c>
      <c r="J1586" s="30">
        <v>16</v>
      </c>
      <c r="K1586" s="30">
        <v>2</v>
      </c>
      <c r="L1586" s="30">
        <v>6</v>
      </c>
      <c r="M1586" s="30">
        <v>24</v>
      </c>
      <c r="N1586" s="30">
        <v>45</v>
      </c>
      <c r="O1586" s="30">
        <v>6</v>
      </c>
      <c r="P1586" s="30">
        <v>21</v>
      </c>
      <c r="Q1586" s="30">
        <v>67</v>
      </c>
    </row>
    <row r="1587" spans="2:17" x14ac:dyDescent="0.2">
      <c r="B1587" s="30" t="s">
        <v>10753</v>
      </c>
      <c r="C1587" s="30">
        <v>2013</v>
      </c>
      <c r="D1587" s="30" t="s">
        <v>7117</v>
      </c>
      <c r="E1587" s="30" t="s">
        <v>7111</v>
      </c>
      <c r="F1587" s="30">
        <v>108</v>
      </c>
      <c r="G1587" s="30">
        <v>331</v>
      </c>
      <c r="H1587" s="30">
        <v>34</v>
      </c>
      <c r="I1587" s="30">
        <v>72</v>
      </c>
      <c r="J1587" s="30">
        <v>15</v>
      </c>
      <c r="K1587" s="30">
        <v>1</v>
      </c>
      <c r="L1587" s="30">
        <v>12</v>
      </c>
      <c r="M1587" s="30">
        <v>37</v>
      </c>
      <c r="N1587" s="30">
        <v>1</v>
      </c>
      <c r="O1587" s="30">
        <v>4</v>
      </c>
      <c r="P1587" s="30">
        <v>53</v>
      </c>
      <c r="Q1587" s="30">
        <v>63</v>
      </c>
    </row>
    <row r="1588" spans="2:17" x14ac:dyDescent="0.2">
      <c r="B1588" s="30" t="s">
        <v>11131</v>
      </c>
      <c r="C1588" s="30">
        <v>2013</v>
      </c>
      <c r="D1588" s="30" t="s">
        <v>7130</v>
      </c>
      <c r="E1588" s="30" t="s">
        <v>7111</v>
      </c>
      <c r="F1588" s="30">
        <v>103</v>
      </c>
      <c r="G1588" s="30">
        <v>333</v>
      </c>
      <c r="H1588" s="30">
        <v>33</v>
      </c>
      <c r="I1588" s="30">
        <v>95</v>
      </c>
      <c r="J1588" s="30">
        <v>22</v>
      </c>
      <c r="K1588" s="30">
        <v>2</v>
      </c>
      <c r="L1588" s="30">
        <v>8</v>
      </c>
      <c r="M1588" s="30">
        <v>27</v>
      </c>
      <c r="N1588" s="30">
        <v>3</v>
      </c>
      <c r="O1588" s="30">
        <v>2</v>
      </c>
      <c r="P1588" s="30">
        <v>22</v>
      </c>
      <c r="Q1588" s="30">
        <v>62</v>
      </c>
    </row>
    <row r="1589" spans="2:17" x14ac:dyDescent="0.2">
      <c r="B1589" s="30" t="s">
        <v>11073</v>
      </c>
      <c r="C1589" s="30">
        <v>2013</v>
      </c>
      <c r="D1589" s="30" t="s">
        <v>7131</v>
      </c>
      <c r="E1589" s="30" t="s">
        <v>7111</v>
      </c>
      <c r="F1589" s="30">
        <v>97</v>
      </c>
      <c r="G1589" s="30">
        <v>334</v>
      </c>
      <c r="H1589" s="30">
        <v>34</v>
      </c>
      <c r="I1589" s="30">
        <v>94</v>
      </c>
      <c r="J1589" s="30">
        <v>11</v>
      </c>
      <c r="K1589" s="30">
        <v>0</v>
      </c>
      <c r="L1589" s="30">
        <v>6</v>
      </c>
      <c r="M1589" s="30">
        <v>45</v>
      </c>
      <c r="N1589" s="30">
        <v>6</v>
      </c>
      <c r="O1589" s="30">
        <v>0</v>
      </c>
      <c r="P1589" s="30">
        <v>32</v>
      </c>
      <c r="Q1589" s="30">
        <v>47</v>
      </c>
    </row>
    <row r="1590" spans="2:17" x14ac:dyDescent="0.2">
      <c r="B1590" s="30" t="s">
        <v>11132</v>
      </c>
      <c r="C1590" s="30">
        <v>2013</v>
      </c>
      <c r="D1590" s="30" t="s">
        <v>7138</v>
      </c>
      <c r="E1590" s="30" t="s">
        <v>7113</v>
      </c>
      <c r="F1590" s="30">
        <v>88</v>
      </c>
      <c r="G1590" s="30">
        <v>335</v>
      </c>
      <c r="H1590" s="30">
        <v>50</v>
      </c>
      <c r="I1590" s="30">
        <v>98</v>
      </c>
      <c r="J1590" s="30">
        <v>23</v>
      </c>
      <c r="K1590" s="30">
        <v>0</v>
      </c>
      <c r="L1590" s="30">
        <v>13</v>
      </c>
      <c r="M1590" s="30">
        <v>53</v>
      </c>
      <c r="N1590" s="30">
        <v>5</v>
      </c>
      <c r="O1590" s="30">
        <v>2</v>
      </c>
      <c r="P1590" s="30">
        <v>33</v>
      </c>
      <c r="Q1590" s="30">
        <v>91</v>
      </c>
    </row>
    <row r="1591" spans="2:17" x14ac:dyDescent="0.2">
      <c r="B1591" s="30" t="s">
        <v>10619</v>
      </c>
      <c r="C1591" s="30">
        <v>2013</v>
      </c>
      <c r="D1591" s="30" t="s">
        <v>7119</v>
      </c>
      <c r="E1591" s="30" t="s">
        <v>7113</v>
      </c>
      <c r="F1591" s="30">
        <v>99</v>
      </c>
      <c r="G1591" s="30">
        <v>335</v>
      </c>
      <c r="H1591" s="30">
        <v>40</v>
      </c>
      <c r="I1591" s="30">
        <v>72</v>
      </c>
      <c r="J1591" s="30">
        <v>8</v>
      </c>
      <c r="K1591" s="30">
        <v>0</v>
      </c>
      <c r="L1591" s="30">
        <v>15</v>
      </c>
      <c r="M1591" s="30">
        <v>48</v>
      </c>
      <c r="N1591" s="30">
        <v>3</v>
      </c>
      <c r="O1591" s="30">
        <v>0</v>
      </c>
      <c r="P1591" s="30">
        <v>43</v>
      </c>
      <c r="Q1591" s="30">
        <v>123</v>
      </c>
    </row>
    <row r="1592" spans="2:17" x14ac:dyDescent="0.2">
      <c r="B1592" s="30" t="s">
        <v>10894</v>
      </c>
      <c r="C1592" s="30">
        <v>2013</v>
      </c>
      <c r="D1592" s="30" t="s">
        <v>7128</v>
      </c>
      <c r="E1592" s="30" t="s">
        <v>7113</v>
      </c>
      <c r="F1592" s="30">
        <v>107</v>
      </c>
      <c r="G1592" s="30">
        <v>335</v>
      </c>
      <c r="H1592" s="30">
        <v>46</v>
      </c>
      <c r="I1592" s="30">
        <v>67</v>
      </c>
      <c r="J1592" s="30">
        <v>18</v>
      </c>
      <c r="K1592" s="30">
        <v>3</v>
      </c>
      <c r="L1592" s="30">
        <v>12</v>
      </c>
      <c r="M1592" s="30">
        <v>40</v>
      </c>
      <c r="N1592" s="30">
        <v>10</v>
      </c>
      <c r="O1592" s="30">
        <v>3</v>
      </c>
      <c r="P1592" s="30">
        <v>36</v>
      </c>
      <c r="Q1592" s="30">
        <v>93</v>
      </c>
    </row>
    <row r="1593" spans="2:17" x14ac:dyDescent="0.2">
      <c r="B1593" s="30" t="s">
        <v>10631</v>
      </c>
      <c r="C1593" s="30">
        <v>2013</v>
      </c>
      <c r="D1593" s="30" t="s">
        <v>7136</v>
      </c>
      <c r="E1593" s="30" t="s">
        <v>7113</v>
      </c>
      <c r="F1593" s="30">
        <v>88</v>
      </c>
      <c r="G1593" s="30">
        <v>344</v>
      </c>
      <c r="H1593" s="30">
        <v>39</v>
      </c>
      <c r="I1593" s="30">
        <v>96</v>
      </c>
      <c r="J1593" s="30">
        <v>15</v>
      </c>
      <c r="K1593" s="30">
        <v>2</v>
      </c>
      <c r="L1593" s="30">
        <v>3</v>
      </c>
      <c r="M1593" s="30">
        <v>30</v>
      </c>
      <c r="N1593" s="30">
        <v>2</v>
      </c>
      <c r="O1593" s="30">
        <v>2</v>
      </c>
      <c r="P1593" s="30">
        <v>23</v>
      </c>
      <c r="Q1593" s="30">
        <v>47</v>
      </c>
    </row>
    <row r="1594" spans="2:17" x14ac:dyDescent="0.2">
      <c r="B1594" s="30" t="s">
        <v>11052</v>
      </c>
      <c r="C1594" s="30">
        <v>2013</v>
      </c>
      <c r="D1594" s="30" t="s">
        <v>7115</v>
      </c>
      <c r="E1594" s="30" t="s">
        <v>7113</v>
      </c>
      <c r="F1594" s="30">
        <v>94</v>
      </c>
      <c r="G1594" s="30">
        <v>348</v>
      </c>
      <c r="H1594" s="30">
        <v>41</v>
      </c>
      <c r="I1594" s="30">
        <v>79</v>
      </c>
      <c r="J1594" s="30">
        <v>18</v>
      </c>
      <c r="K1594" s="30">
        <v>0</v>
      </c>
      <c r="L1594" s="30">
        <v>17</v>
      </c>
      <c r="M1594" s="30">
        <v>49</v>
      </c>
      <c r="N1594" s="30">
        <v>3</v>
      </c>
      <c r="O1594" s="30">
        <v>1</v>
      </c>
      <c r="P1594" s="30">
        <v>20</v>
      </c>
      <c r="Q1594" s="30">
        <v>98</v>
      </c>
    </row>
    <row r="1595" spans="2:17" x14ac:dyDescent="0.2">
      <c r="B1595" s="30" t="s">
        <v>10906</v>
      </c>
      <c r="C1595" s="30">
        <v>2013</v>
      </c>
      <c r="D1595" s="30" t="s">
        <v>7099</v>
      </c>
      <c r="E1595" s="30" t="s">
        <v>7111</v>
      </c>
      <c r="F1595" s="30">
        <v>104</v>
      </c>
      <c r="G1595" s="30">
        <v>350</v>
      </c>
      <c r="H1595" s="30">
        <v>40</v>
      </c>
      <c r="I1595" s="30">
        <v>73</v>
      </c>
      <c r="J1595" s="30">
        <v>20</v>
      </c>
      <c r="K1595" s="30">
        <v>1</v>
      </c>
      <c r="L1595" s="30">
        <v>10</v>
      </c>
      <c r="M1595" s="30">
        <v>24</v>
      </c>
      <c r="N1595" s="30">
        <v>7</v>
      </c>
      <c r="O1595" s="30">
        <v>3</v>
      </c>
      <c r="P1595" s="30">
        <v>40</v>
      </c>
      <c r="Q1595" s="30">
        <v>105</v>
      </c>
    </row>
    <row r="1596" spans="2:17" x14ac:dyDescent="0.2">
      <c r="B1596" s="30" t="s">
        <v>11133</v>
      </c>
      <c r="C1596" s="30">
        <v>2013</v>
      </c>
      <c r="D1596" s="30" t="s">
        <v>7125</v>
      </c>
      <c r="E1596" s="30" t="s">
        <v>7113</v>
      </c>
      <c r="F1596" s="30">
        <v>97</v>
      </c>
      <c r="G1596" s="30">
        <v>351</v>
      </c>
      <c r="H1596" s="30">
        <v>34</v>
      </c>
      <c r="I1596" s="30">
        <v>88</v>
      </c>
      <c r="J1596" s="30">
        <v>17</v>
      </c>
      <c r="K1596" s="30">
        <v>2</v>
      </c>
      <c r="L1596" s="30">
        <v>14</v>
      </c>
      <c r="M1596" s="30">
        <v>43</v>
      </c>
      <c r="N1596" s="30">
        <v>1</v>
      </c>
      <c r="O1596" s="30">
        <v>2</v>
      </c>
      <c r="P1596" s="30">
        <v>23</v>
      </c>
      <c r="Q1596" s="30">
        <v>117</v>
      </c>
    </row>
    <row r="1597" spans="2:17" x14ac:dyDescent="0.2">
      <c r="B1597" s="30" t="s">
        <v>11134</v>
      </c>
      <c r="C1597" s="30">
        <v>2013</v>
      </c>
      <c r="D1597" s="30" t="s">
        <v>7141</v>
      </c>
      <c r="E1597" s="30" t="s">
        <v>7111</v>
      </c>
      <c r="F1597" s="30">
        <v>94</v>
      </c>
      <c r="G1597" s="30">
        <v>351</v>
      </c>
      <c r="H1597" s="30">
        <v>43</v>
      </c>
      <c r="I1597" s="30">
        <v>90</v>
      </c>
      <c r="J1597" s="30">
        <v>14</v>
      </c>
      <c r="K1597" s="30">
        <v>1</v>
      </c>
      <c r="L1597" s="30">
        <v>4</v>
      </c>
      <c r="M1597" s="30">
        <v>28</v>
      </c>
      <c r="N1597" s="30">
        <v>1</v>
      </c>
      <c r="O1597" s="30">
        <v>1</v>
      </c>
      <c r="P1597" s="30">
        <v>26</v>
      </c>
      <c r="Q1597" s="30">
        <v>78</v>
      </c>
    </row>
    <row r="1598" spans="2:17" x14ac:dyDescent="0.2">
      <c r="B1598" s="30" t="s">
        <v>11135</v>
      </c>
      <c r="C1598" s="30">
        <v>2013</v>
      </c>
      <c r="D1598" s="30" t="s">
        <v>7140</v>
      </c>
      <c r="E1598" s="30" t="s">
        <v>7111</v>
      </c>
      <c r="F1598" s="30">
        <v>98</v>
      </c>
      <c r="G1598" s="30">
        <v>351</v>
      </c>
      <c r="H1598" s="30">
        <v>40</v>
      </c>
      <c r="I1598" s="30">
        <v>93</v>
      </c>
      <c r="J1598" s="30">
        <v>23</v>
      </c>
      <c r="K1598" s="30">
        <v>1</v>
      </c>
      <c r="L1598" s="30">
        <v>7</v>
      </c>
      <c r="M1598" s="30">
        <v>35</v>
      </c>
      <c r="N1598" s="30">
        <v>1</v>
      </c>
      <c r="O1598" s="30">
        <v>1</v>
      </c>
      <c r="P1598" s="30">
        <v>31</v>
      </c>
      <c r="Q1598" s="30">
        <v>69</v>
      </c>
    </row>
    <row r="1599" spans="2:17" x14ac:dyDescent="0.2">
      <c r="B1599" s="30" t="s">
        <v>10973</v>
      </c>
      <c r="C1599" s="30">
        <v>2013</v>
      </c>
      <c r="D1599" s="30" t="s">
        <v>7129</v>
      </c>
      <c r="E1599" s="30" t="s">
        <v>7111</v>
      </c>
      <c r="F1599" s="30">
        <v>134</v>
      </c>
      <c r="G1599" s="30">
        <v>353</v>
      </c>
      <c r="H1599" s="30">
        <v>47</v>
      </c>
      <c r="I1599" s="30">
        <v>80</v>
      </c>
      <c r="J1599" s="30">
        <v>23</v>
      </c>
      <c r="K1599" s="30">
        <v>1</v>
      </c>
      <c r="L1599" s="30">
        <v>11</v>
      </c>
      <c r="M1599" s="30">
        <v>39</v>
      </c>
      <c r="N1599" s="30">
        <v>5</v>
      </c>
      <c r="O1599" s="30">
        <v>3</v>
      </c>
      <c r="P1599" s="30">
        <v>27</v>
      </c>
      <c r="Q1599" s="30">
        <v>90</v>
      </c>
    </row>
    <row r="1600" spans="2:17" x14ac:dyDescent="0.2">
      <c r="B1600" s="30" t="s">
        <v>11136</v>
      </c>
      <c r="C1600" s="30">
        <v>2013</v>
      </c>
      <c r="D1600" s="30" t="s">
        <v>7112</v>
      </c>
      <c r="E1600" s="30" t="s">
        <v>7111</v>
      </c>
      <c r="F1600" s="30">
        <v>105</v>
      </c>
      <c r="G1600" s="30">
        <v>354</v>
      </c>
      <c r="H1600" s="30">
        <v>44</v>
      </c>
      <c r="I1600" s="30">
        <v>86</v>
      </c>
      <c r="J1600" s="30">
        <v>21</v>
      </c>
      <c r="K1600" s="30">
        <v>0</v>
      </c>
      <c r="L1600" s="30">
        <v>21</v>
      </c>
      <c r="M1600" s="30">
        <v>65</v>
      </c>
      <c r="N1600" s="30">
        <v>0</v>
      </c>
      <c r="O1600" s="30">
        <v>0</v>
      </c>
      <c r="P1600" s="30">
        <v>21</v>
      </c>
      <c r="Q1600" s="30">
        <v>81</v>
      </c>
    </row>
    <row r="1601" spans="2:17" x14ac:dyDescent="0.2">
      <c r="B1601" s="30" t="s">
        <v>10529</v>
      </c>
      <c r="C1601" s="30">
        <v>2013</v>
      </c>
      <c r="D1601" s="30" t="s">
        <v>7112</v>
      </c>
      <c r="E1601" s="30" t="s">
        <v>7111</v>
      </c>
      <c r="F1601" s="30">
        <v>102</v>
      </c>
      <c r="G1601" s="30">
        <v>356</v>
      </c>
      <c r="H1601" s="30">
        <v>43</v>
      </c>
      <c r="I1601" s="30">
        <v>91</v>
      </c>
      <c r="J1601" s="30">
        <v>13</v>
      </c>
      <c r="K1601" s="30">
        <v>0</v>
      </c>
      <c r="L1601" s="30">
        <v>20</v>
      </c>
      <c r="M1601" s="30">
        <v>57</v>
      </c>
      <c r="N1601" s="30">
        <v>0</v>
      </c>
      <c r="O1601" s="30">
        <v>1</v>
      </c>
      <c r="P1601" s="30">
        <v>39</v>
      </c>
      <c r="Q1601" s="30">
        <v>66</v>
      </c>
    </row>
    <row r="1602" spans="2:17" x14ac:dyDescent="0.2">
      <c r="B1602" s="30" t="s">
        <v>11137</v>
      </c>
      <c r="C1602" s="30">
        <v>2013</v>
      </c>
      <c r="D1602" s="30" t="s">
        <v>7137</v>
      </c>
      <c r="E1602" s="30" t="s">
        <v>7111</v>
      </c>
      <c r="F1602" s="30">
        <v>103</v>
      </c>
      <c r="G1602" s="30">
        <v>357</v>
      </c>
      <c r="H1602" s="30">
        <v>47</v>
      </c>
      <c r="I1602" s="30">
        <v>90</v>
      </c>
      <c r="J1602" s="30">
        <v>16</v>
      </c>
      <c r="K1602" s="30">
        <v>3</v>
      </c>
      <c r="L1602" s="30">
        <v>7</v>
      </c>
      <c r="M1602" s="30">
        <v>28</v>
      </c>
      <c r="N1602" s="30">
        <v>0</v>
      </c>
      <c r="O1602" s="30">
        <v>2</v>
      </c>
      <c r="P1602" s="30">
        <v>37</v>
      </c>
      <c r="Q1602" s="30">
        <v>65</v>
      </c>
    </row>
    <row r="1603" spans="2:17" x14ac:dyDescent="0.2">
      <c r="B1603" s="30" t="s">
        <v>10835</v>
      </c>
      <c r="C1603" s="30">
        <v>2013</v>
      </c>
      <c r="D1603" s="30" t="s">
        <v>7119</v>
      </c>
      <c r="E1603" s="30" t="s">
        <v>7113</v>
      </c>
      <c r="F1603" s="30">
        <v>124</v>
      </c>
      <c r="G1603" s="30">
        <v>361</v>
      </c>
      <c r="H1603" s="30">
        <v>54</v>
      </c>
      <c r="I1603" s="30">
        <v>91</v>
      </c>
      <c r="J1603" s="30">
        <v>15</v>
      </c>
      <c r="K1603" s="30">
        <v>0</v>
      </c>
      <c r="L1603" s="30">
        <v>9</v>
      </c>
      <c r="M1603" s="30">
        <v>46</v>
      </c>
      <c r="N1603" s="30">
        <v>8</v>
      </c>
      <c r="O1603" s="30">
        <v>5</v>
      </c>
      <c r="P1603" s="30">
        <v>15</v>
      </c>
      <c r="Q1603" s="30">
        <v>41</v>
      </c>
    </row>
    <row r="1604" spans="2:17" x14ac:dyDescent="0.2">
      <c r="B1604" s="30" t="s">
        <v>11059</v>
      </c>
      <c r="C1604" s="30">
        <v>2013</v>
      </c>
      <c r="D1604" s="30" t="s">
        <v>7141</v>
      </c>
      <c r="E1604" s="30" t="s">
        <v>7111</v>
      </c>
      <c r="F1604" s="30">
        <v>102</v>
      </c>
      <c r="G1604" s="30">
        <v>361</v>
      </c>
      <c r="H1604" s="30">
        <v>33</v>
      </c>
      <c r="I1604" s="30">
        <v>90</v>
      </c>
      <c r="J1604" s="30">
        <v>13</v>
      </c>
      <c r="K1604" s="30">
        <v>1</v>
      </c>
      <c r="L1604" s="30">
        <v>3</v>
      </c>
      <c r="M1604" s="30">
        <v>34</v>
      </c>
      <c r="N1604" s="30">
        <v>3</v>
      </c>
      <c r="O1604" s="30">
        <v>1</v>
      </c>
      <c r="P1604" s="30">
        <v>23</v>
      </c>
      <c r="Q1604" s="30">
        <v>57</v>
      </c>
    </row>
    <row r="1605" spans="2:17" x14ac:dyDescent="0.2">
      <c r="B1605" s="30" t="s">
        <v>10863</v>
      </c>
      <c r="C1605" s="30">
        <v>2013</v>
      </c>
      <c r="D1605" s="30" t="s">
        <v>7117</v>
      </c>
      <c r="E1605" s="30" t="s">
        <v>7111</v>
      </c>
      <c r="F1605" s="30">
        <v>93</v>
      </c>
      <c r="G1605" s="30">
        <v>362</v>
      </c>
      <c r="H1605" s="30">
        <v>47</v>
      </c>
      <c r="I1605" s="30">
        <v>92</v>
      </c>
      <c r="J1605" s="30">
        <v>24</v>
      </c>
      <c r="K1605" s="30">
        <v>1</v>
      </c>
      <c r="L1605" s="30">
        <v>17</v>
      </c>
      <c r="M1605" s="30">
        <v>51</v>
      </c>
      <c r="N1605" s="30">
        <v>10</v>
      </c>
      <c r="O1605" s="30">
        <v>5</v>
      </c>
      <c r="P1605" s="30">
        <v>15</v>
      </c>
      <c r="Q1605" s="30">
        <v>89</v>
      </c>
    </row>
    <row r="1606" spans="2:17" x14ac:dyDescent="0.2">
      <c r="B1606" s="30" t="s">
        <v>10709</v>
      </c>
      <c r="C1606" s="30">
        <v>2013</v>
      </c>
      <c r="D1606" s="30" t="s">
        <v>7136</v>
      </c>
      <c r="E1606" s="30" t="s">
        <v>7113</v>
      </c>
      <c r="F1606" s="30">
        <v>107</v>
      </c>
      <c r="G1606" s="30">
        <v>365</v>
      </c>
      <c r="H1606" s="30">
        <v>33</v>
      </c>
      <c r="I1606" s="30">
        <v>86</v>
      </c>
      <c r="J1606" s="30">
        <v>12</v>
      </c>
      <c r="K1606" s="30">
        <v>0</v>
      </c>
      <c r="L1606" s="30">
        <v>5</v>
      </c>
      <c r="M1606" s="30">
        <v>32</v>
      </c>
      <c r="N1606" s="30">
        <v>1</v>
      </c>
      <c r="O1606" s="30">
        <v>5</v>
      </c>
      <c r="P1606" s="30">
        <v>27</v>
      </c>
      <c r="Q1606" s="30">
        <v>38</v>
      </c>
    </row>
    <row r="1607" spans="2:17" x14ac:dyDescent="0.2">
      <c r="B1607" s="30" t="s">
        <v>10895</v>
      </c>
      <c r="C1607" s="30">
        <v>2013</v>
      </c>
      <c r="D1607" s="30" t="s">
        <v>7138</v>
      </c>
      <c r="E1607" s="30" t="s">
        <v>7113</v>
      </c>
      <c r="F1607" s="30">
        <v>118</v>
      </c>
      <c r="G1607" s="30">
        <v>366</v>
      </c>
      <c r="H1607" s="30">
        <v>41</v>
      </c>
      <c r="I1607" s="30">
        <v>86</v>
      </c>
      <c r="J1607" s="30">
        <v>12</v>
      </c>
      <c r="K1607" s="30">
        <v>2</v>
      </c>
      <c r="L1607" s="30">
        <v>16</v>
      </c>
      <c r="M1607" s="30">
        <v>52</v>
      </c>
      <c r="N1607" s="30">
        <v>7</v>
      </c>
      <c r="O1607" s="30">
        <v>4</v>
      </c>
      <c r="P1607" s="30">
        <v>35</v>
      </c>
      <c r="Q1607" s="30">
        <v>99</v>
      </c>
    </row>
    <row r="1608" spans="2:17" x14ac:dyDescent="0.2">
      <c r="B1608" s="30" t="s">
        <v>11054</v>
      </c>
      <c r="C1608" s="30">
        <v>2013</v>
      </c>
      <c r="D1608" s="30" t="s">
        <v>7131</v>
      </c>
      <c r="E1608" s="30" t="s">
        <v>7111</v>
      </c>
      <c r="F1608" s="30">
        <v>146</v>
      </c>
      <c r="G1608" s="30">
        <v>368</v>
      </c>
      <c r="H1608" s="30">
        <v>35</v>
      </c>
      <c r="I1608" s="30">
        <v>87</v>
      </c>
      <c r="J1608" s="30">
        <v>14</v>
      </c>
      <c r="K1608" s="30">
        <v>4</v>
      </c>
      <c r="L1608" s="30">
        <v>5</v>
      </c>
      <c r="M1608" s="30">
        <v>32</v>
      </c>
      <c r="N1608" s="30">
        <v>4</v>
      </c>
      <c r="O1608" s="30">
        <v>2</v>
      </c>
      <c r="P1608" s="30">
        <v>22</v>
      </c>
      <c r="Q1608" s="30">
        <v>57</v>
      </c>
    </row>
    <row r="1609" spans="2:17" x14ac:dyDescent="0.2">
      <c r="B1609" s="30" t="s">
        <v>10829</v>
      </c>
      <c r="C1609" s="30">
        <v>2013</v>
      </c>
      <c r="D1609" s="30" t="s">
        <v>7127</v>
      </c>
      <c r="E1609" s="30" t="s">
        <v>7111</v>
      </c>
      <c r="F1609" s="30">
        <v>101</v>
      </c>
      <c r="G1609" s="30">
        <v>368</v>
      </c>
      <c r="H1609" s="30">
        <v>38</v>
      </c>
      <c r="I1609" s="30">
        <v>79</v>
      </c>
      <c r="J1609" s="30">
        <v>11</v>
      </c>
      <c r="K1609" s="30">
        <v>0</v>
      </c>
      <c r="L1609" s="30">
        <v>15</v>
      </c>
      <c r="M1609" s="30">
        <v>60</v>
      </c>
      <c r="N1609" s="30">
        <v>2</v>
      </c>
      <c r="O1609" s="30">
        <v>1</v>
      </c>
      <c r="P1609" s="30">
        <v>29</v>
      </c>
      <c r="Q1609" s="30">
        <v>99</v>
      </c>
    </row>
    <row r="1610" spans="2:17" x14ac:dyDescent="0.2">
      <c r="B1610" s="30" t="s">
        <v>10807</v>
      </c>
      <c r="C1610" s="30">
        <v>2013</v>
      </c>
      <c r="D1610" s="30" t="s">
        <v>7128</v>
      </c>
      <c r="E1610" s="30" t="s">
        <v>7113</v>
      </c>
      <c r="F1610" s="30">
        <v>117</v>
      </c>
      <c r="G1610" s="30">
        <v>368</v>
      </c>
      <c r="H1610" s="30">
        <v>49</v>
      </c>
      <c r="I1610" s="30">
        <v>93</v>
      </c>
      <c r="J1610" s="30">
        <v>27</v>
      </c>
      <c r="K1610" s="30">
        <v>0</v>
      </c>
      <c r="L1610" s="30">
        <v>8</v>
      </c>
      <c r="M1610" s="30">
        <v>40</v>
      </c>
      <c r="N1610" s="30">
        <v>0</v>
      </c>
      <c r="O1610" s="30">
        <v>0</v>
      </c>
      <c r="P1610" s="30">
        <v>39</v>
      </c>
      <c r="Q1610" s="30">
        <v>94</v>
      </c>
    </row>
    <row r="1611" spans="2:17" x14ac:dyDescent="0.2">
      <c r="B1611" s="30" t="s">
        <v>10998</v>
      </c>
      <c r="C1611" s="30">
        <v>2013</v>
      </c>
      <c r="D1611" s="30" t="s">
        <v>7128</v>
      </c>
      <c r="E1611" s="30" t="s">
        <v>7113</v>
      </c>
      <c r="F1611" s="30">
        <v>130</v>
      </c>
      <c r="G1611" s="30">
        <v>368</v>
      </c>
      <c r="H1611" s="30">
        <v>45</v>
      </c>
      <c r="I1611" s="30">
        <v>98</v>
      </c>
      <c r="J1611" s="30">
        <v>24</v>
      </c>
      <c r="K1611" s="30">
        <v>3</v>
      </c>
      <c r="L1611" s="30">
        <v>2</v>
      </c>
      <c r="M1611" s="30">
        <v>35</v>
      </c>
      <c r="N1611" s="30">
        <v>10</v>
      </c>
      <c r="O1611" s="30">
        <v>5</v>
      </c>
      <c r="P1611" s="30">
        <v>27</v>
      </c>
      <c r="Q1611" s="30">
        <v>51</v>
      </c>
    </row>
    <row r="1612" spans="2:17" x14ac:dyDescent="0.2">
      <c r="B1612" s="30" t="s">
        <v>11138</v>
      </c>
      <c r="C1612" s="30">
        <v>2013</v>
      </c>
      <c r="D1612" s="30" t="s">
        <v>7132</v>
      </c>
      <c r="E1612" s="30" t="s">
        <v>7113</v>
      </c>
      <c r="F1612" s="30">
        <v>102</v>
      </c>
      <c r="G1612" s="30">
        <v>369</v>
      </c>
      <c r="H1612" s="30">
        <v>38</v>
      </c>
      <c r="I1612" s="30">
        <v>83</v>
      </c>
      <c r="J1612" s="30">
        <v>20</v>
      </c>
      <c r="K1612" s="30">
        <v>1</v>
      </c>
      <c r="L1612" s="30">
        <v>12</v>
      </c>
      <c r="M1612" s="30">
        <v>45</v>
      </c>
      <c r="N1612" s="30">
        <v>6</v>
      </c>
      <c r="O1612" s="30">
        <v>1</v>
      </c>
      <c r="P1612" s="30">
        <v>42</v>
      </c>
      <c r="Q1612" s="30">
        <v>113</v>
      </c>
    </row>
    <row r="1613" spans="2:17" x14ac:dyDescent="0.2">
      <c r="B1613" s="30" t="s">
        <v>10845</v>
      </c>
      <c r="C1613" s="30">
        <v>2013</v>
      </c>
      <c r="D1613" s="30" t="s">
        <v>7116</v>
      </c>
      <c r="E1613" s="30" t="s">
        <v>7113</v>
      </c>
      <c r="F1613" s="30">
        <v>103</v>
      </c>
      <c r="G1613" s="30">
        <v>371</v>
      </c>
      <c r="H1613" s="30">
        <v>46</v>
      </c>
      <c r="I1613" s="30">
        <v>99</v>
      </c>
      <c r="J1613" s="30">
        <v>22</v>
      </c>
      <c r="K1613" s="30">
        <v>1</v>
      </c>
      <c r="L1613" s="30">
        <v>5</v>
      </c>
      <c r="M1613" s="30">
        <v>24</v>
      </c>
      <c r="N1613" s="30">
        <v>5</v>
      </c>
      <c r="O1613" s="30">
        <v>1</v>
      </c>
      <c r="P1613" s="30">
        <v>28</v>
      </c>
      <c r="Q1613" s="30">
        <v>56</v>
      </c>
    </row>
    <row r="1614" spans="2:17" x14ac:dyDescent="0.2">
      <c r="B1614" s="30" t="s">
        <v>10752</v>
      </c>
      <c r="C1614" s="30">
        <v>2013</v>
      </c>
      <c r="D1614" s="30" t="s">
        <v>7131</v>
      </c>
      <c r="E1614" s="30" t="s">
        <v>7111</v>
      </c>
      <c r="F1614" s="30">
        <v>114</v>
      </c>
      <c r="G1614" s="30">
        <v>373</v>
      </c>
      <c r="H1614" s="30">
        <v>35</v>
      </c>
      <c r="I1614" s="30">
        <v>87</v>
      </c>
      <c r="J1614" s="30">
        <v>19</v>
      </c>
      <c r="K1614" s="30">
        <v>0</v>
      </c>
      <c r="L1614" s="30">
        <v>13</v>
      </c>
      <c r="M1614" s="30">
        <v>44</v>
      </c>
      <c r="N1614" s="30">
        <v>1</v>
      </c>
      <c r="O1614" s="30">
        <v>0</v>
      </c>
      <c r="P1614" s="30">
        <v>26</v>
      </c>
      <c r="Q1614" s="30">
        <v>98</v>
      </c>
    </row>
    <row r="1615" spans="2:17" x14ac:dyDescent="0.2">
      <c r="B1615" s="30" t="s">
        <v>10671</v>
      </c>
      <c r="C1615" s="30">
        <v>2013</v>
      </c>
      <c r="D1615" s="30" t="s">
        <v>7127</v>
      </c>
      <c r="E1615" s="30" t="s">
        <v>7111</v>
      </c>
      <c r="F1615" s="30">
        <v>91</v>
      </c>
      <c r="G1615" s="30">
        <v>374</v>
      </c>
      <c r="H1615" s="30">
        <v>48</v>
      </c>
      <c r="I1615" s="30">
        <v>94</v>
      </c>
      <c r="J1615" s="30">
        <v>18</v>
      </c>
      <c r="K1615" s="30">
        <v>4</v>
      </c>
      <c r="L1615" s="30">
        <v>1</v>
      </c>
      <c r="M1615" s="30">
        <v>26</v>
      </c>
      <c r="N1615" s="30">
        <v>38</v>
      </c>
      <c r="O1615" s="30">
        <v>7</v>
      </c>
      <c r="P1615" s="30">
        <v>35</v>
      </c>
      <c r="Q1615" s="30">
        <v>67</v>
      </c>
    </row>
    <row r="1616" spans="2:17" x14ac:dyDescent="0.2">
      <c r="B1616" s="30" t="s">
        <v>10881</v>
      </c>
      <c r="C1616" s="30">
        <v>2013</v>
      </c>
      <c r="D1616" s="30" t="s">
        <v>7141</v>
      </c>
      <c r="E1616" s="30" t="s">
        <v>7111</v>
      </c>
      <c r="F1616" s="30">
        <v>118</v>
      </c>
      <c r="G1616" s="30">
        <v>377</v>
      </c>
      <c r="H1616" s="30">
        <v>33</v>
      </c>
      <c r="I1616" s="30">
        <v>98</v>
      </c>
      <c r="J1616" s="30">
        <v>13</v>
      </c>
      <c r="K1616" s="30">
        <v>0</v>
      </c>
      <c r="L1616" s="30">
        <v>1</v>
      </c>
      <c r="M1616" s="30">
        <v>23</v>
      </c>
      <c r="N1616" s="30">
        <v>2</v>
      </c>
      <c r="O1616" s="30">
        <v>0</v>
      </c>
      <c r="P1616" s="30">
        <v>23</v>
      </c>
      <c r="Q1616" s="30">
        <v>31</v>
      </c>
    </row>
    <row r="1617" spans="2:17" x14ac:dyDescent="0.2">
      <c r="B1617" s="30" t="s">
        <v>11032</v>
      </c>
      <c r="C1617" s="30">
        <v>2013</v>
      </c>
      <c r="D1617" s="30" t="s">
        <v>7117</v>
      </c>
      <c r="E1617" s="30" t="s">
        <v>7111</v>
      </c>
      <c r="F1617" s="30">
        <v>113</v>
      </c>
      <c r="G1617" s="30">
        <v>380</v>
      </c>
      <c r="H1617" s="30">
        <v>41</v>
      </c>
      <c r="I1617" s="30">
        <v>104</v>
      </c>
      <c r="J1617" s="30">
        <v>23</v>
      </c>
      <c r="K1617" s="30">
        <v>0</v>
      </c>
      <c r="L1617" s="30">
        <v>8</v>
      </c>
      <c r="M1617" s="30">
        <v>32</v>
      </c>
      <c r="N1617" s="30">
        <v>2</v>
      </c>
      <c r="O1617" s="30">
        <v>0</v>
      </c>
      <c r="P1617" s="30">
        <v>34</v>
      </c>
      <c r="Q1617" s="30">
        <v>97</v>
      </c>
    </row>
    <row r="1618" spans="2:17" x14ac:dyDescent="0.2">
      <c r="B1618" s="30" t="s">
        <v>10708</v>
      </c>
      <c r="C1618" s="30">
        <v>2013</v>
      </c>
      <c r="D1618" s="30" t="s">
        <v>7131</v>
      </c>
      <c r="E1618" s="30" t="s">
        <v>7111</v>
      </c>
      <c r="F1618" s="30">
        <v>95</v>
      </c>
      <c r="G1618" s="30">
        <v>381</v>
      </c>
      <c r="H1618" s="30">
        <v>54</v>
      </c>
      <c r="I1618" s="30">
        <v>108</v>
      </c>
      <c r="J1618" s="30">
        <v>15</v>
      </c>
      <c r="K1618" s="30">
        <v>5</v>
      </c>
      <c r="L1618" s="30">
        <v>4</v>
      </c>
      <c r="M1618" s="30">
        <v>31</v>
      </c>
      <c r="N1618" s="30">
        <v>37</v>
      </c>
      <c r="O1618" s="30">
        <v>12</v>
      </c>
      <c r="P1618" s="30">
        <v>41</v>
      </c>
      <c r="Q1618" s="30">
        <v>69</v>
      </c>
    </row>
    <row r="1619" spans="2:17" x14ac:dyDescent="0.2">
      <c r="B1619" s="30" t="s">
        <v>10596</v>
      </c>
      <c r="C1619" s="30">
        <v>2013</v>
      </c>
      <c r="D1619" s="30" t="s">
        <v>7112</v>
      </c>
      <c r="E1619" s="30" t="s">
        <v>7111</v>
      </c>
      <c r="F1619" s="30">
        <v>104</v>
      </c>
      <c r="G1619" s="30">
        <v>382</v>
      </c>
      <c r="H1619" s="30">
        <v>67</v>
      </c>
      <c r="I1619" s="30">
        <v>97</v>
      </c>
      <c r="J1619" s="30">
        <v>22</v>
      </c>
      <c r="K1619" s="30">
        <v>1</v>
      </c>
      <c r="L1619" s="30">
        <v>14</v>
      </c>
      <c r="M1619" s="30">
        <v>38</v>
      </c>
      <c r="N1619" s="30">
        <v>2</v>
      </c>
      <c r="O1619" s="30">
        <v>4</v>
      </c>
      <c r="P1619" s="30">
        <v>48</v>
      </c>
      <c r="Q1619" s="30">
        <v>73</v>
      </c>
    </row>
    <row r="1620" spans="2:17" x14ac:dyDescent="0.2">
      <c r="B1620" s="30" t="s">
        <v>11139</v>
      </c>
      <c r="C1620" s="30">
        <v>2013</v>
      </c>
      <c r="D1620" s="30" t="s">
        <v>7124</v>
      </c>
      <c r="E1620" s="30" t="s">
        <v>7111</v>
      </c>
      <c r="F1620" s="30">
        <v>104</v>
      </c>
      <c r="G1620" s="30">
        <v>382</v>
      </c>
      <c r="H1620" s="30">
        <v>66</v>
      </c>
      <c r="I1620" s="30">
        <v>122</v>
      </c>
      <c r="J1620" s="30">
        <v>21</v>
      </c>
      <c r="K1620" s="30">
        <v>2</v>
      </c>
      <c r="L1620" s="30">
        <v>19</v>
      </c>
      <c r="M1620" s="30">
        <v>42</v>
      </c>
      <c r="N1620" s="30">
        <v>11</v>
      </c>
      <c r="O1620" s="30">
        <v>8</v>
      </c>
      <c r="P1620" s="30">
        <v>36</v>
      </c>
      <c r="Q1620" s="30">
        <v>97</v>
      </c>
    </row>
    <row r="1621" spans="2:17" x14ac:dyDescent="0.2">
      <c r="B1621" s="30" t="s">
        <v>7047</v>
      </c>
      <c r="C1621" s="30">
        <v>2013</v>
      </c>
      <c r="D1621" s="30" t="s">
        <v>7136</v>
      </c>
      <c r="E1621" s="30" t="s">
        <v>7113</v>
      </c>
      <c r="F1621" s="30">
        <v>93</v>
      </c>
      <c r="G1621" s="30">
        <v>382</v>
      </c>
      <c r="H1621" s="30">
        <v>58</v>
      </c>
      <c r="I1621" s="30">
        <v>113</v>
      </c>
      <c r="J1621" s="30">
        <v>20</v>
      </c>
      <c r="K1621" s="30">
        <v>0</v>
      </c>
      <c r="L1621" s="30">
        <v>10</v>
      </c>
      <c r="M1621" s="30">
        <v>37</v>
      </c>
      <c r="N1621" s="30">
        <v>15</v>
      </c>
      <c r="O1621" s="30">
        <v>6</v>
      </c>
      <c r="P1621" s="30">
        <v>34</v>
      </c>
      <c r="Q1621" s="30">
        <v>47</v>
      </c>
    </row>
    <row r="1622" spans="2:17" x14ac:dyDescent="0.2">
      <c r="B1622" s="30" t="s">
        <v>10982</v>
      </c>
      <c r="C1622" s="30">
        <v>2013</v>
      </c>
      <c r="D1622" s="30" t="s">
        <v>7132</v>
      </c>
      <c r="E1622" s="30" t="s">
        <v>7113</v>
      </c>
      <c r="F1622" s="30">
        <v>113</v>
      </c>
      <c r="G1622" s="30">
        <v>384</v>
      </c>
      <c r="H1622" s="30">
        <v>40</v>
      </c>
      <c r="I1622" s="30">
        <v>97</v>
      </c>
      <c r="J1622" s="30">
        <v>18</v>
      </c>
      <c r="K1622" s="30">
        <v>2</v>
      </c>
      <c r="L1622" s="30">
        <v>4</v>
      </c>
      <c r="M1622" s="30">
        <v>31</v>
      </c>
      <c r="N1622" s="30">
        <v>2</v>
      </c>
      <c r="O1622" s="30">
        <v>3</v>
      </c>
      <c r="P1622" s="30">
        <v>37</v>
      </c>
      <c r="Q1622" s="30">
        <v>72</v>
      </c>
    </row>
    <row r="1623" spans="2:17" x14ac:dyDescent="0.2">
      <c r="B1623" s="30" t="s">
        <v>10971</v>
      </c>
      <c r="C1623" s="30">
        <v>2013</v>
      </c>
      <c r="D1623" s="30" t="s">
        <v>7128</v>
      </c>
      <c r="E1623" s="30" t="s">
        <v>7113</v>
      </c>
      <c r="F1623" s="30">
        <v>114</v>
      </c>
      <c r="G1623" s="30">
        <v>385</v>
      </c>
      <c r="H1623" s="30">
        <v>54</v>
      </c>
      <c r="I1623" s="30">
        <v>87</v>
      </c>
      <c r="J1623" s="30">
        <v>19</v>
      </c>
      <c r="K1623" s="30">
        <v>2</v>
      </c>
      <c r="L1623" s="30">
        <v>12</v>
      </c>
      <c r="M1623" s="30">
        <v>56</v>
      </c>
      <c r="N1623" s="30">
        <v>9</v>
      </c>
      <c r="O1623" s="30">
        <v>2</v>
      </c>
      <c r="P1623" s="30">
        <v>46</v>
      </c>
      <c r="Q1623" s="30">
        <v>86</v>
      </c>
    </row>
    <row r="1624" spans="2:17" x14ac:dyDescent="0.2">
      <c r="B1624" s="30" t="s">
        <v>10872</v>
      </c>
      <c r="C1624" s="30">
        <v>2013</v>
      </c>
      <c r="D1624" s="30" t="s">
        <v>7124</v>
      </c>
      <c r="E1624" s="30" t="s">
        <v>7111</v>
      </c>
      <c r="F1624" s="30">
        <v>132</v>
      </c>
      <c r="G1624" s="30">
        <v>388</v>
      </c>
      <c r="H1624" s="30">
        <v>47</v>
      </c>
      <c r="I1624" s="30">
        <v>108</v>
      </c>
      <c r="J1624" s="30">
        <v>22</v>
      </c>
      <c r="K1624" s="30">
        <v>2</v>
      </c>
      <c r="L1624" s="30">
        <v>12</v>
      </c>
      <c r="M1624" s="30">
        <v>50</v>
      </c>
      <c r="N1624" s="30">
        <v>5</v>
      </c>
      <c r="O1624" s="30">
        <v>0</v>
      </c>
      <c r="P1624" s="30">
        <v>30</v>
      </c>
      <c r="Q1624" s="30">
        <v>81</v>
      </c>
    </row>
    <row r="1625" spans="2:17" x14ac:dyDescent="0.2">
      <c r="B1625" s="30" t="s">
        <v>10810</v>
      </c>
      <c r="C1625" s="30">
        <v>2013</v>
      </c>
      <c r="D1625" s="30" t="s">
        <v>7125</v>
      </c>
      <c r="E1625" s="30" t="s">
        <v>7113</v>
      </c>
      <c r="F1625" s="30">
        <v>111</v>
      </c>
      <c r="G1625" s="30">
        <v>389</v>
      </c>
      <c r="H1625" s="30">
        <v>42</v>
      </c>
      <c r="I1625" s="30">
        <v>81</v>
      </c>
      <c r="J1625" s="30">
        <v>20</v>
      </c>
      <c r="K1625" s="30">
        <v>0</v>
      </c>
      <c r="L1625" s="30">
        <v>14</v>
      </c>
      <c r="M1625" s="30">
        <v>48</v>
      </c>
      <c r="N1625" s="30">
        <v>1</v>
      </c>
      <c r="O1625" s="30">
        <v>0</v>
      </c>
      <c r="P1625" s="30">
        <v>66</v>
      </c>
      <c r="Q1625" s="30">
        <v>128</v>
      </c>
    </row>
    <row r="1626" spans="2:17" x14ac:dyDescent="0.2">
      <c r="B1626" s="30" t="s">
        <v>10512</v>
      </c>
      <c r="C1626" s="30">
        <v>2013</v>
      </c>
      <c r="D1626" s="30" t="s">
        <v>7124</v>
      </c>
      <c r="E1626" s="30" t="s">
        <v>7111</v>
      </c>
      <c r="F1626" s="30">
        <v>115</v>
      </c>
      <c r="G1626" s="30">
        <v>390</v>
      </c>
      <c r="H1626" s="30">
        <v>43</v>
      </c>
      <c r="I1626" s="30">
        <v>93</v>
      </c>
      <c r="J1626" s="30">
        <v>17</v>
      </c>
      <c r="K1626" s="30">
        <v>1</v>
      </c>
      <c r="L1626" s="30">
        <v>10</v>
      </c>
      <c r="M1626" s="30">
        <v>52</v>
      </c>
      <c r="N1626" s="30">
        <v>0</v>
      </c>
      <c r="O1626" s="30">
        <v>2</v>
      </c>
      <c r="P1626" s="30">
        <v>45</v>
      </c>
      <c r="Q1626" s="30">
        <v>78</v>
      </c>
    </row>
    <row r="1627" spans="2:17" x14ac:dyDescent="0.2">
      <c r="B1627" s="30" t="s">
        <v>10883</v>
      </c>
      <c r="C1627" s="30">
        <v>2013</v>
      </c>
      <c r="D1627" s="30" t="s">
        <v>7099</v>
      </c>
      <c r="E1627" s="30" t="s">
        <v>7111</v>
      </c>
      <c r="F1627" s="30">
        <v>137</v>
      </c>
      <c r="G1627" s="30">
        <v>391</v>
      </c>
      <c r="H1627" s="30">
        <v>35</v>
      </c>
      <c r="I1627" s="30">
        <v>83</v>
      </c>
      <c r="J1627" s="30">
        <v>15</v>
      </c>
      <c r="K1627" s="30">
        <v>1</v>
      </c>
      <c r="L1627" s="30">
        <v>13</v>
      </c>
      <c r="M1627" s="30">
        <v>46</v>
      </c>
      <c r="N1627" s="30">
        <v>0</v>
      </c>
      <c r="O1627" s="30">
        <v>0</v>
      </c>
      <c r="P1627" s="30">
        <v>14</v>
      </c>
      <c r="Q1627" s="30">
        <v>71</v>
      </c>
    </row>
    <row r="1628" spans="2:17" x14ac:dyDescent="0.2">
      <c r="B1628" s="30" t="s">
        <v>7041</v>
      </c>
      <c r="C1628" s="30">
        <v>2013</v>
      </c>
      <c r="D1628" s="30" t="s">
        <v>7094</v>
      </c>
      <c r="E1628" s="30" t="s">
        <v>7111</v>
      </c>
      <c r="F1628" s="30">
        <v>110</v>
      </c>
      <c r="G1628" s="30">
        <v>391</v>
      </c>
      <c r="H1628" s="30">
        <v>72</v>
      </c>
      <c r="I1628" s="30">
        <v>118</v>
      </c>
      <c r="J1628" s="30">
        <v>23</v>
      </c>
      <c r="K1628" s="30">
        <v>6</v>
      </c>
      <c r="L1628" s="30">
        <v>26</v>
      </c>
      <c r="M1628" s="30">
        <v>70</v>
      </c>
      <c r="N1628" s="30">
        <v>21</v>
      </c>
      <c r="O1628" s="30">
        <v>3</v>
      </c>
      <c r="P1628" s="30">
        <v>41</v>
      </c>
      <c r="Q1628" s="30">
        <v>118</v>
      </c>
    </row>
    <row r="1629" spans="2:17" x14ac:dyDescent="0.2">
      <c r="B1629" s="30" t="s">
        <v>10496</v>
      </c>
      <c r="C1629" s="30">
        <v>2013</v>
      </c>
      <c r="D1629" s="30" t="s">
        <v>7139</v>
      </c>
      <c r="E1629" s="30" t="s">
        <v>7113</v>
      </c>
      <c r="F1629" s="30">
        <v>99</v>
      </c>
      <c r="G1629" s="30">
        <v>391</v>
      </c>
      <c r="H1629" s="30">
        <v>49</v>
      </c>
      <c r="I1629" s="30">
        <v>101</v>
      </c>
      <c r="J1629" s="30">
        <v>19</v>
      </c>
      <c r="K1629" s="30">
        <v>0</v>
      </c>
      <c r="L1629" s="30">
        <v>17</v>
      </c>
      <c r="M1629" s="30">
        <v>64</v>
      </c>
      <c r="N1629" s="30">
        <v>1</v>
      </c>
      <c r="O1629" s="30">
        <v>1</v>
      </c>
      <c r="P1629" s="30">
        <v>40</v>
      </c>
      <c r="Q1629" s="30">
        <v>55</v>
      </c>
    </row>
    <row r="1630" spans="2:17" x14ac:dyDescent="0.2">
      <c r="B1630" s="30" t="s">
        <v>10633</v>
      </c>
      <c r="C1630" s="30">
        <v>2013</v>
      </c>
      <c r="D1630" s="30" t="s">
        <v>7112</v>
      </c>
      <c r="E1630" s="30" t="s">
        <v>7111</v>
      </c>
      <c r="F1630" s="30">
        <v>126</v>
      </c>
      <c r="G1630" s="30">
        <v>391</v>
      </c>
      <c r="H1630" s="30">
        <v>30</v>
      </c>
      <c r="I1630" s="30">
        <v>72</v>
      </c>
      <c r="J1630" s="30">
        <v>14</v>
      </c>
      <c r="K1630" s="30">
        <v>0</v>
      </c>
      <c r="L1630" s="30">
        <v>9</v>
      </c>
      <c r="M1630" s="30">
        <v>26</v>
      </c>
      <c r="N1630" s="30">
        <v>12</v>
      </c>
      <c r="O1630" s="30">
        <v>5</v>
      </c>
      <c r="P1630" s="30">
        <v>44</v>
      </c>
      <c r="Q1630" s="30">
        <v>151</v>
      </c>
    </row>
    <row r="1631" spans="2:17" x14ac:dyDescent="0.2">
      <c r="B1631" s="30" t="s">
        <v>11140</v>
      </c>
      <c r="C1631" s="30">
        <v>2013</v>
      </c>
      <c r="D1631" s="30" t="s">
        <v>7127</v>
      </c>
      <c r="E1631" s="30" t="s">
        <v>7111</v>
      </c>
      <c r="F1631" s="30">
        <v>121</v>
      </c>
      <c r="G1631" s="30">
        <v>392</v>
      </c>
      <c r="H1631" s="30">
        <v>35</v>
      </c>
      <c r="I1631" s="30">
        <v>95</v>
      </c>
      <c r="J1631" s="30">
        <v>21</v>
      </c>
      <c r="K1631" s="30">
        <v>5</v>
      </c>
      <c r="L1631" s="30">
        <v>4</v>
      </c>
      <c r="M1631" s="30">
        <v>34</v>
      </c>
      <c r="N1631" s="30">
        <v>6</v>
      </c>
      <c r="O1631" s="30">
        <v>3</v>
      </c>
      <c r="P1631" s="30">
        <v>20</v>
      </c>
      <c r="Q1631" s="30">
        <v>96</v>
      </c>
    </row>
    <row r="1632" spans="2:17" x14ac:dyDescent="0.2">
      <c r="B1632" s="30" t="s">
        <v>10824</v>
      </c>
      <c r="C1632" s="30">
        <v>2013</v>
      </c>
      <c r="D1632" s="30" t="s">
        <v>7094</v>
      </c>
      <c r="E1632" s="30" t="s">
        <v>7111</v>
      </c>
      <c r="F1632" s="30">
        <v>124</v>
      </c>
      <c r="G1632" s="30">
        <v>397</v>
      </c>
      <c r="H1632" s="30">
        <v>41</v>
      </c>
      <c r="I1632" s="30">
        <v>99</v>
      </c>
      <c r="J1632" s="30">
        <v>22</v>
      </c>
      <c r="K1632" s="30">
        <v>1</v>
      </c>
      <c r="L1632" s="30">
        <v>15</v>
      </c>
      <c r="M1632" s="30">
        <v>61</v>
      </c>
      <c r="N1632" s="30">
        <v>0</v>
      </c>
      <c r="O1632" s="30">
        <v>0</v>
      </c>
      <c r="P1632" s="30">
        <v>40</v>
      </c>
      <c r="Q1632" s="30">
        <v>87</v>
      </c>
    </row>
    <row r="1633" spans="2:17" x14ac:dyDescent="0.2">
      <c r="B1633" s="30" t="s">
        <v>10605</v>
      </c>
      <c r="C1633" s="30">
        <v>2013</v>
      </c>
      <c r="D1633" s="30" t="s">
        <v>7123</v>
      </c>
      <c r="E1633" s="30" t="s">
        <v>7113</v>
      </c>
      <c r="F1633" s="30">
        <v>115</v>
      </c>
      <c r="G1633" s="30">
        <v>399</v>
      </c>
      <c r="H1633" s="30">
        <v>54</v>
      </c>
      <c r="I1633" s="30">
        <v>100</v>
      </c>
      <c r="J1633" s="30">
        <v>21</v>
      </c>
      <c r="K1633" s="30">
        <v>3</v>
      </c>
      <c r="L1633" s="30">
        <v>4</v>
      </c>
      <c r="M1633" s="30">
        <v>46</v>
      </c>
      <c r="N1633" s="30">
        <v>14</v>
      </c>
      <c r="O1633" s="30">
        <v>6</v>
      </c>
      <c r="P1633" s="30">
        <v>33</v>
      </c>
      <c r="Q1633" s="30">
        <v>90</v>
      </c>
    </row>
    <row r="1634" spans="2:17" x14ac:dyDescent="0.2">
      <c r="B1634" s="30" t="s">
        <v>10936</v>
      </c>
      <c r="C1634" s="30">
        <v>2013</v>
      </c>
      <c r="D1634" s="30" t="s">
        <v>7136</v>
      </c>
      <c r="E1634" s="30" t="s">
        <v>7113</v>
      </c>
      <c r="F1634" s="30">
        <v>107</v>
      </c>
      <c r="G1634" s="30">
        <v>401</v>
      </c>
      <c r="H1634" s="30">
        <v>41</v>
      </c>
      <c r="I1634" s="30">
        <v>102</v>
      </c>
      <c r="J1634" s="30">
        <v>18</v>
      </c>
      <c r="K1634" s="30">
        <v>3</v>
      </c>
      <c r="L1634" s="30">
        <v>11</v>
      </c>
      <c r="M1634" s="30">
        <v>46</v>
      </c>
      <c r="N1634" s="30">
        <v>9</v>
      </c>
      <c r="O1634" s="30">
        <v>5</v>
      </c>
      <c r="P1634" s="30">
        <v>30</v>
      </c>
      <c r="Q1634" s="30">
        <v>68</v>
      </c>
    </row>
    <row r="1635" spans="2:17" x14ac:dyDescent="0.2">
      <c r="B1635" s="30" t="s">
        <v>11015</v>
      </c>
      <c r="C1635" s="30">
        <v>2013</v>
      </c>
      <c r="D1635" s="30" t="s">
        <v>7125</v>
      </c>
      <c r="E1635" s="30" t="s">
        <v>7113</v>
      </c>
      <c r="F1635" s="30">
        <v>134</v>
      </c>
      <c r="G1635" s="30">
        <v>403</v>
      </c>
      <c r="H1635" s="30">
        <v>44</v>
      </c>
      <c r="I1635" s="30">
        <v>89</v>
      </c>
      <c r="J1635" s="30">
        <v>17</v>
      </c>
      <c r="K1635" s="30">
        <v>0</v>
      </c>
      <c r="L1635" s="30">
        <v>9</v>
      </c>
      <c r="M1635" s="30">
        <v>44</v>
      </c>
      <c r="N1635" s="30">
        <v>15</v>
      </c>
      <c r="O1635" s="30">
        <v>6</v>
      </c>
      <c r="P1635" s="30">
        <v>33</v>
      </c>
      <c r="Q1635" s="30">
        <v>115</v>
      </c>
    </row>
    <row r="1636" spans="2:17" x14ac:dyDescent="0.2">
      <c r="B1636" s="30" t="s">
        <v>10572</v>
      </c>
      <c r="C1636" s="30">
        <v>2013</v>
      </c>
      <c r="D1636" s="30" t="s">
        <v>7130</v>
      </c>
      <c r="E1636" s="30" t="s">
        <v>7111</v>
      </c>
      <c r="F1636" s="30">
        <v>144</v>
      </c>
      <c r="G1636" s="30">
        <v>403</v>
      </c>
      <c r="H1636" s="30">
        <v>41</v>
      </c>
      <c r="I1636" s="30">
        <v>94</v>
      </c>
      <c r="J1636" s="30">
        <v>26</v>
      </c>
      <c r="K1636" s="30">
        <v>2</v>
      </c>
      <c r="L1636" s="30">
        <v>15</v>
      </c>
      <c r="M1636" s="30">
        <v>51</v>
      </c>
      <c r="N1636" s="30">
        <v>2</v>
      </c>
      <c r="O1636" s="30">
        <v>0</v>
      </c>
      <c r="P1636" s="30">
        <v>31</v>
      </c>
      <c r="Q1636" s="30">
        <v>101</v>
      </c>
    </row>
    <row r="1637" spans="2:17" x14ac:dyDescent="0.2">
      <c r="B1637" s="30" t="s">
        <v>11048</v>
      </c>
      <c r="C1637" s="30">
        <v>2013</v>
      </c>
      <c r="D1637" s="30" t="s">
        <v>7094</v>
      </c>
      <c r="E1637" s="30" t="s">
        <v>7111</v>
      </c>
      <c r="F1637" s="30">
        <v>109</v>
      </c>
      <c r="G1637" s="30">
        <v>404</v>
      </c>
      <c r="H1637" s="30">
        <v>39</v>
      </c>
      <c r="I1637" s="30">
        <v>113</v>
      </c>
      <c r="J1637" s="30">
        <v>21</v>
      </c>
      <c r="K1637" s="30">
        <v>3</v>
      </c>
      <c r="L1637" s="30">
        <v>2</v>
      </c>
      <c r="M1637" s="30">
        <v>28</v>
      </c>
      <c r="N1637" s="30">
        <v>18</v>
      </c>
      <c r="O1637" s="30">
        <v>7</v>
      </c>
      <c r="P1637" s="30">
        <v>19</v>
      </c>
      <c r="Q1637" s="30">
        <v>67</v>
      </c>
    </row>
    <row r="1638" spans="2:17" x14ac:dyDescent="0.2">
      <c r="B1638" s="30" t="s">
        <v>10765</v>
      </c>
      <c r="C1638" s="30">
        <v>2013</v>
      </c>
      <c r="D1638" s="30" t="s">
        <v>7132</v>
      </c>
      <c r="E1638" s="30" t="s">
        <v>7113</v>
      </c>
      <c r="F1638" s="30">
        <v>132</v>
      </c>
      <c r="G1638" s="30">
        <v>406</v>
      </c>
      <c r="H1638" s="30">
        <v>59</v>
      </c>
      <c r="I1638" s="30">
        <v>96</v>
      </c>
      <c r="J1638" s="30">
        <v>23</v>
      </c>
      <c r="K1638" s="30">
        <v>3</v>
      </c>
      <c r="L1638" s="30">
        <v>12</v>
      </c>
      <c r="M1638" s="30">
        <v>46</v>
      </c>
      <c r="N1638" s="30">
        <v>13</v>
      </c>
      <c r="O1638" s="30">
        <v>5</v>
      </c>
      <c r="P1638" s="30">
        <v>54</v>
      </c>
      <c r="Q1638" s="30">
        <v>118</v>
      </c>
    </row>
    <row r="1639" spans="2:17" x14ac:dyDescent="0.2">
      <c r="B1639" s="30" t="s">
        <v>11141</v>
      </c>
      <c r="C1639" s="30">
        <v>2013</v>
      </c>
      <c r="D1639" s="30" t="s">
        <v>7122</v>
      </c>
      <c r="E1639" s="30" t="s">
        <v>7113</v>
      </c>
      <c r="F1639" s="30">
        <v>136</v>
      </c>
      <c r="G1639" s="30">
        <v>408</v>
      </c>
      <c r="H1639" s="30">
        <v>46</v>
      </c>
      <c r="I1639" s="30">
        <v>98</v>
      </c>
      <c r="J1639" s="30">
        <v>17</v>
      </c>
      <c r="K1639" s="30">
        <v>1</v>
      </c>
      <c r="L1639" s="30">
        <v>8</v>
      </c>
      <c r="M1639" s="30">
        <v>41</v>
      </c>
      <c r="N1639" s="30">
        <v>11</v>
      </c>
      <c r="O1639" s="30">
        <v>11</v>
      </c>
      <c r="P1639" s="30">
        <v>21</v>
      </c>
      <c r="Q1639" s="30">
        <v>127</v>
      </c>
    </row>
    <row r="1640" spans="2:17" x14ac:dyDescent="0.2">
      <c r="B1640" s="30" t="s">
        <v>11142</v>
      </c>
      <c r="C1640" s="30">
        <v>2013</v>
      </c>
      <c r="D1640" s="30" t="s">
        <v>7116</v>
      </c>
      <c r="E1640" s="30" t="s">
        <v>7113</v>
      </c>
      <c r="F1640" s="30">
        <v>134</v>
      </c>
      <c r="G1640" s="30">
        <v>408</v>
      </c>
      <c r="H1640" s="30">
        <v>46</v>
      </c>
      <c r="I1640" s="30">
        <v>100</v>
      </c>
      <c r="J1640" s="30">
        <v>14</v>
      </c>
      <c r="K1640" s="30">
        <v>3</v>
      </c>
      <c r="L1640" s="30">
        <v>13</v>
      </c>
      <c r="M1640" s="30">
        <v>40</v>
      </c>
      <c r="N1640" s="30">
        <v>0</v>
      </c>
      <c r="O1640" s="30">
        <v>1</v>
      </c>
      <c r="P1640" s="30">
        <v>37</v>
      </c>
      <c r="Q1640" s="30">
        <v>79</v>
      </c>
    </row>
    <row r="1641" spans="2:17" x14ac:dyDescent="0.2">
      <c r="B1641" s="30" t="s">
        <v>10602</v>
      </c>
      <c r="C1641" s="30">
        <v>2013</v>
      </c>
      <c r="D1641" s="30" t="s">
        <v>7120</v>
      </c>
      <c r="E1641" s="30" t="s">
        <v>7113</v>
      </c>
      <c r="F1641" s="30">
        <v>107</v>
      </c>
      <c r="G1641" s="30">
        <v>409</v>
      </c>
      <c r="H1641" s="30">
        <v>50</v>
      </c>
      <c r="I1641" s="30">
        <v>124</v>
      </c>
      <c r="J1641" s="30">
        <v>30</v>
      </c>
      <c r="K1641" s="30">
        <v>0</v>
      </c>
      <c r="L1641" s="30">
        <v>11</v>
      </c>
      <c r="M1641" s="30">
        <v>55</v>
      </c>
      <c r="N1641" s="30">
        <v>3</v>
      </c>
      <c r="O1641" s="30">
        <v>3</v>
      </c>
      <c r="P1641" s="30">
        <v>35</v>
      </c>
      <c r="Q1641" s="30">
        <v>98</v>
      </c>
    </row>
    <row r="1642" spans="2:17" x14ac:dyDescent="0.2">
      <c r="B1642" s="30" t="s">
        <v>11143</v>
      </c>
      <c r="C1642" s="30">
        <v>2013</v>
      </c>
      <c r="D1642" s="30" t="s">
        <v>7134</v>
      </c>
      <c r="E1642" s="30" t="s">
        <v>7111</v>
      </c>
      <c r="F1642" s="30">
        <v>143</v>
      </c>
      <c r="G1642" s="30">
        <v>410</v>
      </c>
      <c r="H1642" s="30">
        <v>44</v>
      </c>
      <c r="I1642" s="30">
        <v>89</v>
      </c>
      <c r="J1642" s="30">
        <v>20</v>
      </c>
      <c r="K1642" s="30">
        <v>0</v>
      </c>
      <c r="L1642" s="30">
        <v>1</v>
      </c>
      <c r="M1642" s="30">
        <v>35</v>
      </c>
      <c r="N1642" s="30">
        <v>3</v>
      </c>
      <c r="O1642" s="30">
        <v>1</v>
      </c>
      <c r="P1642" s="30">
        <v>34</v>
      </c>
      <c r="Q1642" s="30">
        <v>91</v>
      </c>
    </row>
    <row r="1643" spans="2:17" x14ac:dyDescent="0.2">
      <c r="B1643" s="30" t="s">
        <v>10647</v>
      </c>
      <c r="C1643" s="30">
        <v>2013</v>
      </c>
      <c r="D1643" s="30" t="s">
        <v>7135</v>
      </c>
      <c r="E1643" s="30" t="s">
        <v>7113</v>
      </c>
      <c r="F1643" s="30">
        <v>109</v>
      </c>
      <c r="G1643" s="30">
        <v>413</v>
      </c>
      <c r="H1643" s="30">
        <v>49</v>
      </c>
      <c r="I1643" s="30">
        <v>110</v>
      </c>
      <c r="J1643" s="30">
        <v>18</v>
      </c>
      <c r="K1643" s="30">
        <v>0</v>
      </c>
      <c r="L1643" s="30">
        <v>27</v>
      </c>
      <c r="M1643" s="30">
        <v>76</v>
      </c>
      <c r="N1643" s="30">
        <v>5</v>
      </c>
      <c r="O1643" s="30">
        <v>1</v>
      </c>
      <c r="P1643" s="30">
        <v>35</v>
      </c>
      <c r="Q1643" s="30">
        <v>109</v>
      </c>
    </row>
    <row r="1644" spans="2:17" x14ac:dyDescent="0.2">
      <c r="B1644" s="30" t="s">
        <v>10713</v>
      </c>
      <c r="C1644" s="30">
        <v>2013</v>
      </c>
      <c r="D1644" s="30" t="s">
        <v>7138</v>
      </c>
      <c r="E1644" s="30" t="s">
        <v>7113</v>
      </c>
      <c r="F1644" s="30">
        <v>140</v>
      </c>
      <c r="G1644" s="30">
        <v>413</v>
      </c>
      <c r="H1644" s="30">
        <v>61</v>
      </c>
      <c r="I1644" s="30">
        <v>97</v>
      </c>
      <c r="J1644" s="30">
        <v>22</v>
      </c>
      <c r="K1644" s="30">
        <v>0</v>
      </c>
      <c r="L1644" s="30">
        <v>18</v>
      </c>
      <c r="M1644" s="30">
        <v>47</v>
      </c>
      <c r="N1644" s="30">
        <v>7</v>
      </c>
      <c r="O1644" s="30">
        <v>3</v>
      </c>
      <c r="P1644" s="30">
        <v>59</v>
      </c>
      <c r="Q1644" s="30">
        <v>87</v>
      </c>
    </row>
    <row r="1645" spans="2:17" x14ac:dyDescent="0.2">
      <c r="B1645" s="30" t="s">
        <v>10643</v>
      </c>
      <c r="C1645" s="30">
        <v>2013</v>
      </c>
      <c r="D1645" s="30" t="s">
        <v>7137</v>
      </c>
      <c r="E1645" s="30" t="s">
        <v>7111</v>
      </c>
      <c r="F1645" s="30">
        <v>116</v>
      </c>
      <c r="G1645" s="30">
        <v>413</v>
      </c>
      <c r="H1645" s="30">
        <v>44</v>
      </c>
      <c r="I1645" s="30">
        <v>95</v>
      </c>
      <c r="J1645" s="30">
        <v>14</v>
      </c>
      <c r="K1645" s="30">
        <v>0</v>
      </c>
      <c r="L1645" s="30">
        <v>11</v>
      </c>
      <c r="M1645" s="30">
        <v>42</v>
      </c>
      <c r="N1645" s="30">
        <v>0</v>
      </c>
      <c r="O1645" s="30">
        <v>0</v>
      </c>
      <c r="P1645" s="30">
        <v>51</v>
      </c>
      <c r="Q1645" s="30">
        <v>110</v>
      </c>
    </row>
    <row r="1646" spans="2:17" x14ac:dyDescent="0.2">
      <c r="B1646" s="30" t="s">
        <v>10554</v>
      </c>
      <c r="C1646" s="30">
        <v>2013</v>
      </c>
      <c r="D1646" s="30" t="s">
        <v>7094</v>
      </c>
      <c r="E1646" s="30" t="s">
        <v>7111</v>
      </c>
      <c r="F1646" s="30">
        <v>119</v>
      </c>
      <c r="G1646" s="30">
        <v>415</v>
      </c>
      <c r="H1646" s="30">
        <v>71</v>
      </c>
      <c r="I1646" s="30">
        <v>109</v>
      </c>
      <c r="J1646" s="30">
        <v>18</v>
      </c>
      <c r="K1646" s="30">
        <v>3</v>
      </c>
      <c r="L1646" s="30">
        <v>12</v>
      </c>
      <c r="M1646" s="30">
        <v>42</v>
      </c>
      <c r="N1646" s="30">
        <v>19</v>
      </c>
      <c r="O1646" s="30">
        <v>9</v>
      </c>
      <c r="P1646" s="30">
        <v>65</v>
      </c>
      <c r="Q1646" s="30">
        <v>105</v>
      </c>
    </row>
    <row r="1647" spans="2:17" x14ac:dyDescent="0.2">
      <c r="B1647" s="30" t="s">
        <v>10542</v>
      </c>
      <c r="C1647" s="30">
        <v>2013</v>
      </c>
      <c r="D1647" s="30" t="s">
        <v>7136</v>
      </c>
      <c r="E1647" s="30" t="s">
        <v>7113</v>
      </c>
      <c r="F1647" s="30">
        <v>118</v>
      </c>
      <c r="G1647" s="30">
        <v>417</v>
      </c>
      <c r="H1647" s="30">
        <v>57</v>
      </c>
      <c r="I1647" s="30">
        <v>115</v>
      </c>
      <c r="J1647" s="30">
        <v>26</v>
      </c>
      <c r="K1647" s="30">
        <v>1</v>
      </c>
      <c r="L1647" s="30">
        <v>22</v>
      </c>
      <c r="M1647" s="30">
        <v>66</v>
      </c>
      <c r="N1647" s="30">
        <v>0</v>
      </c>
      <c r="O1647" s="30">
        <v>1</v>
      </c>
      <c r="P1647" s="30">
        <v>37</v>
      </c>
      <c r="Q1647" s="30">
        <v>135</v>
      </c>
    </row>
    <row r="1648" spans="2:17" x14ac:dyDescent="0.2">
      <c r="B1648" s="30" t="s">
        <v>10870</v>
      </c>
      <c r="C1648" s="30">
        <v>2013</v>
      </c>
      <c r="D1648" s="30" t="s">
        <v>7116</v>
      </c>
      <c r="E1648" s="30" t="s">
        <v>7113</v>
      </c>
      <c r="F1648" s="30">
        <v>117</v>
      </c>
      <c r="G1648" s="30">
        <v>423</v>
      </c>
      <c r="H1648" s="30">
        <v>38</v>
      </c>
      <c r="I1648" s="30">
        <v>107</v>
      </c>
      <c r="J1648" s="30">
        <v>13</v>
      </c>
      <c r="K1648" s="30">
        <v>1</v>
      </c>
      <c r="L1648" s="30">
        <v>4</v>
      </c>
      <c r="M1648" s="30">
        <v>40</v>
      </c>
      <c r="N1648" s="30">
        <v>0</v>
      </c>
      <c r="O1648" s="30">
        <v>1</v>
      </c>
      <c r="P1648" s="30">
        <v>20</v>
      </c>
      <c r="Q1648" s="30">
        <v>41</v>
      </c>
    </row>
    <row r="1649" spans="2:17" x14ac:dyDescent="0.2">
      <c r="B1649" s="30" t="s">
        <v>11072</v>
      </c>
      <c r="C1649" s="30">
        <v>2013</v>
      </c>
      <c r="D1649" s="30" t="s">
        <v>7140</v>
      </c>
      <c r="E1649" s="30" t="s">
        <v>7111</v>
      </c>
      <c r="F1649" s="30">
        <v>118</v>
      </c>
      <c r="G1649" s="30">
        <v>424</v>
      </c>
      <c r="H1649" s="30">
        <v>71</v>
      </c>
      <c r="I1649" s="30">
        <v>116</v>
      </c>
      <c r="J1649" s="30">
        <v>24</v>
      </c>
      <c r="K1649" s="30">
        <v>3</v>
      </c>
      <c r="L1649" s="30">
        <v>20</v>
      </c>
      <c r="M1649" s="30">
        <v>58</v>
      </c>
      <c r="N1649" s="30">
        <v>11</v>
      </c>
      <c r="O1649" s="30">
        <v>4</v>
      </c>
      <c r="P1649" s="30">
        <v>61</v>
      </c>
      <c r="Q1649" s="30">
        <v>94</v>
      </c>
    </row>
    <row r="1650" spans="2:17" x14ac:dyDescent="0.2">
      <c r="B1650" s="30" t="s">
        <v>10911</v>
      </c>
      <c r="C1650" s="30">
        <v>2013</v>
      </c>
      <c r="D1650" s="30" t="s">
        <v>7141</v>
      </c>
      <c r="E1650" s="30" t="s">
        <v>7111</v>
      </c>
      <c r="F1650" s="30">
        <v>128</v>
      </c>
      <c r="G1650" s="30">
        <v>424</v>
      </c>
      <c r="H1650" s="30">
        <v>49</v>
      </c>
      <c r="I1650" s="30">
        <v>94</v>
      </c>
      <c r="J1650" s="30">
        <v>18</v>
      </c>
      <c r="K1650" s="30">
        <v>1</v>
      </c>
      <c r="L1650" s="30">
        <v>18</v>
      </c>
      <c r="M1650" s="30">
        <v>50</v>
      </c>
      <c r="N1650" s="30">
        <v>15</v>
      </c>
      <c r="O1650" s="30">
        <v>8</v>
      </c>
      <c r="P1650" s="30">
        <v>41</v>
      </c>
      <c r="Q1650" s="30">
        <v>114</v>
      </c>
    </row>
    <row r="1651" spans="2:17" x14ac:dyDescent="0.2">
      <c r="B1651" s="30" t="s">
        <v>349</v>
      </c>
      <c r="C1651" s="30">
        <v>2013</v>
      </c>
      <c r="D1651" s="30" t="s">
        <v>7126</v>
      </c>
      <c r="E1651" s="30" t="s">
        <v>7113</v>
      </c>
      <c r="F1651" s="30">
        <v>130</v>
      </c>
      <c r="G1651" s="30">
        <v>424</v>
      </c>
      <c r="H1651" s="30">
        <v>45</v>
      </c>
      <c r="I1651" s="30">
        <v>99</v>
      </c>
      <c r="J1651" s="30">
        <v>16</v>
      </c>
      <c r="K1651" s="30">
        <v>0</v>
      </c>
      <c r="L1651" s="30">
        <v>11</v>
      </c>
      <c r="M1651" s="30">
        <v>50</v>
      </c>
      <c r="N1651" s="30">
        <v>7</v>
      </c>
      <c r="O1651" s="30">
        <v>3</v>
      </c>
      <c r="P1651" s="30">
        <v>30</v>
      </c>
      <c r="Q1651" s="30">
        <v>73</v>
      </c>
    </row>
    <row r="1652" spans="2:17" x14ac:dyDescent="0.2">
      <c r="B1652" s="30" t="s">
        <v>10623</v>
      </c>
      <c r="C1652" s="30">
        <v>2013</v>
      </c>
      <c r="D1652" s="30" t="s">
        <v>7127</v>
      </c>
      <c r="E1652" s="30" t="s">
        <v>7111</v>
      </c>
      <c r="F1652" s="30">
        <v>117</v>
      </c>
      <c r="G1652" s="30">
        <v>425</v>
      </c>
      <c r="H1652" s="30">
        <v>61</v>
      </c>
      <c r="I1652" s="30">
        <v>121</v>
      </c>
      <c r="J1652" s="30">
        <v>26</v>
      </c>
      <c r="K1652" s="30">
        <v>5</v>
      </c>
      <c r="L1652" s="30">
        <v>21</v>
      </c>
      <c r="M1652" s="30">
        <v>71</v>
      </c>
      <c r="N1652" s="30">
        <v>2</v>
      </c>
      <c r="O1652" s="30">
        <v>4</v>
      </c>
      <c r="P1652" s="30">
        <v>25</v>
      </c>
      <c r="Q1652" s="30">
        <v>124</v>
      </c>
    </row>
    <row r="1653" spans="2:17" x14ac:dyDescent="0.2">
      <c r="B1653" s="30" t="s">
        <v>10984</v>
      </c>
      <c r="C1653" s="30">
        <v>2013</v>
      </c>
      <c r="D1653" s="30" t="s">
        <v>7115</v>
      </c>
      <c r="E1653" s="30" t="s">
        <v>7113</v>
      </c>
      <c r="F1653" s="30">
        <v>121</v>
      </c>
      <c r="G1653" s="30">
        <v>425</v>
      </c>
      <c r="H1653" s="30">
        <v>68</v>
      </c>
      <c r="I1653" s="30">
        <v>116</v>
      </c>
      <c r="J1653" s="30">
        <v>40</v>
      </c>
      <c r="K1653" s="30">
        <v>0</v>
      </c>
      <c r="L1653" s="30">
        <v>14</v>
      </c>
      <c r="M1653" s="30">
        <v>65</v>
      </c>
      <c r="N1653" s="30">
        <v>4</v>
      </c>
      <c r="O1653" s="30">
        <v>1</v>
      </c>
      <c r="P1653" s="30">
        <v>43</v>
      </c>
      <c r="Q1653" s="30">
        <v>139</v>
      </c>
    </row>
    <row r="1654" spans="2:17" x14ac:dyDescent="0.2">
      <c r="B1654" s="30" t="s">
        <v>10576</v>
      </c>
      <c r="C1654" s="30">
        <v>2013</v>
      </c>
      <c r="D1654" s="30" t="s">
        <v>7141</v>
      </c>
      <c r="E1654" s="30" t="s">
        <v>7111</v>
      </c>
      <c r="F1654" s="30">
        <v>116</v>
      </c>
      <c r="G1654" s="30">
        <v>425</v>
      </c>
      <c r="H1654" s="30">
        <v>62</v>
      </c>
      <c r="I1654" s="30">
        <v>106</v>
      </c>
      <c r="J1654" s="30">
        <v>26</v>
      </c>
      <c r="K1654" s="30">
        <v>0</v>
      </c>
      <c r="L1654" s="30">
        <v>24</v>
      </c>
      <c r="M1654" s="30">
        <v>62</v>
      </c>
      <c r="N1654" s="30">
        <v>1</v>
      </c>
      <c r="O1654" s="30">
        <v>0</v>
      </c>
      <c r="P1654" s="30">
        <v>74</v>
      </c>
      <c r="Q1654" s="30">
        <v>140</v>
      </c>
    </row>
    <row r="1655" spans="2:17" x14ac:dyDescent="0.2">
      <c r="B1655" s="30" t="s">
        <v>10503</v>
      </c>
      <c r="C1655" s="30">
        <v>2013</v>
      </c>
      <c r="D1655" s="30" t="s">
        <v>7116</v>
      </c>
      <c r="E1655" s="30" t="s">
        <v>7113</v>
      </c>
      <c r="F1655" s="30">
        <v>109</v>
      </c>
      <c r="G1655" s="30">
        <v>430</v>
      </c>
      <c r="H1655" s="30">
        <v>57</v>
      </c>
      <c r="I1655" s="30">
        <v>119</v>
      </c>
      <c r="J1655" s="30">
        <v>22</v>
      </c>
      <c r="K1655" s="30">
        <v>2</v>
      </c>
      <c r="L1655" s="30">
        <v>12</v>
      </c>
      <c r="M1655" s="30">
        <v>55</v>
      </c>
      <c r="N1655" s="30">
        <v>26</v>
      </c>
      <c r="O1655" s="30">
        <v>6</v>
      </c>
      <c r="P1655" s="30">
        <v>32</v>
      </c>
      <c r="Q1655" s="30">
        <v>78</v>
      </c>
    </row>
    <row r="1656" spans="2:17" x14ac:dyDescent="0.2">
      <c r="B1656" s="30" t="s">
        <v>10556</v>
      </c>
      <c r="C1656" s="30">
        <v>2013</v>
      </c>
      <c r="D1656" s="30" t="s">
        <v>7119</v>
      </c>
      <c r="E1656" s="30" t="s">
        <v>7113</v>
      </c>
      <c r="F1656" s="30">
        <v>146</v>
      </c>
      <c r="G1656" s="30">
        <v>430</v>
      </c>
      <c r="H1656" s="30">
        <v>59</v>
      </c>
      <c r="I1656" s="30">
        <v>100</v>
      </c>
      <c r="J1656" s="30">
        <v>21</v>
      </c>
      <c r="K1656" s="30">
        <v>2</v>
      </c>
      <c r="L1656" s="30">
        <v>10</v>
      </c>
      <c r="M1656" s="30">
        <v>45</v>
      </c>
      <c r="N1656" s="30">
        <v>17</v>
      </c>
      <c r="O1656" s="30">
        <v>2</v>
      </c>
      <c r="P1656" s="30">
        <v>44</v>
      </c>
      <c r="Q1656" s="30">
        <v>141</v>
      </c>
    </row>
    <row r="1657" spans="2:17" x14ac:dyDescent="0.2">
      <c r="B1657" s="30" t="s">
        <v>10550</v>
      </c>
      <c r="C1657" s="30">
        <v>2013</v>
      </c>
      <c r="D1657" s="30" t="s">
        <v>7127</v>
      </c>
      <c r="E1657" s="30" t="s">
        <v>7111</v>
      </c>
      <c r="F1657" s="30">
        <v>112</v>
      </c>
      <c r="G1657" s="30">
        <v>430</v>
      </c>
      <c r="H1657" s="30">
        <v>63</v>
      </c>
      <c r="I1657" s="30">
        <v>132</v>
      </c>
      <c r="J1657" s="30">
        <v>23</v>
      </c>
      <c r="K1657" s="30">
        <v>6</v>
      </c>
      <c r="L1657" s="30">
        <v>18</v>
      </c>
      <c r="M1657" s="30">
        <v>58</v>
      </c>
      <c r="N1657" s="30">
        <v>17</v>
      </c>
      <c r="O1657" s="30">
        <v>3</v>
      </c>
      <c r="P1657" s="30">
        <v>55</v>
      </c>
      <c r="Q1657" s="30">
        <v>79</v>
      </c>
    </row>
    <row r="1658" spans="2:17" x14ac:dyDescent="0.2">
      <c r="B1658" s="30" t="s">
        <v>10840</v>
      </c>
      <c r="C1658" s="30">
        <v>2013</v>
      </c>
      <c r="D1658" s="30" t="s">
        <v>7124</v>
      </c>
      <c r="E1658" s="30" t="s">
        <v>7111</v>
      </c>
      <c r="F1658" s="30">
        <v>126</v>
      </c>
      <c r="G1658" s="30">
        <v>433</v>
      </c>
      <c r="H1658" s="30">
        <v>46</v>
      </c>
      <c r="I1658" s="30">
        <v>117</v>
      </c>
      <c r="J1658" s="30">
        <v>13</v>
      </c>
      <c r="K1658" s="30">
        <v>2</v>
      </c>
      <c r="L1658" s="30">
        <v>6</v>
      </c>
      <c r="M1658" s="30">
        <v>48</v>
      </c>
      <c r="N1658" s="30">
        <v>4</v>
      </c>
      <c r="O1658" s="30">
        <v>1</v>
      </c>
      <c r="P1658" s="30">
        <v>26</v>
      </c>
      <c r="Q1658" s="30">
        <v>74</v>
      </c>
    </row>
    <row r="1659" spans="2:17" x14ac:dyDescent="0.2">
      <c r="B1659" s="30" t="s">
        <v>10692</v>
      </c>
      <c r="C1659" s="30">
        <v>2013</v>
      </c>
      <c r="D1659" s="30" t="s">
        <v>7122</v>
      </c>
      <c r="E1659" s="30" t="s">
        <v>7113</v>
      </c>
      <c r="F1659" s="30">
        <v>120</v>
      </c>
      <c r="G1659" s="30">
        <v>435</v>
      </c>
      <c r="H1659" s="30">
        <v>63</v>
      </c>
      <c r="I1659" s="30">
        <v>120</v>
      </c>
      <c r="J1659" s="30">
        <v>35</v>
      </c>
      <c r="K1659" s="30">
        <v>1</v>
      </c>
      <c r="L1659" s="30">
        <v>18</v>
      </c>
      <c r="M1659" s="30">
        <v>56</v>
      </c>
      <c r="N1659" s="30">
        <v>2</v>
      </c>
      <c r="O1659" s="30">
        <v>1</v>
      </c>
      <c r="P1659" s="30">
        <v>50</v>
      </c>
      <c r="Q1659" s="30">
        <v>130</v>
      </c>
    </row>
    <row r="1660" spans="2:17" x14ac:dyDescent="0.2">
      <c r="B1660" s="30" t="s">
        <v>10899</v>
      </c>
      <c r="C1660" s="30">
        <v>2013</v>
      </c>
      <c r="D1660" s="30" t="s">
        <v>7124</v>
      </c>
      <c r="E1660" s="30" t="s">
        <v>7111</v>
      </c>
      <c r="F1660" s="30">
        <v>116</v>
      </c>
      <c r="G1660" s="30">
        <v>435</v>
      </c>
      <c r="H1660" s="30">
        <v>62</v>
      </c>
      <c r="I1660" s="30">
        <v>123</v>
      </c>
      <c r="J1660" s="30">
        <v>30</v>
      </c>
      <c r="K1660" s="30">
        <v>3</v>
      </c>
      <c r="L1660" s="30">
        <v>6</v>
      </c>
      <c r="M1660" s="30">
        <v>31</v>
      </c>
      <c r="N1660" s="30">
        <v>15</v>
      </c>
      <c r="O1660" s="30">
        <v>4</v>
      </c>
      <c r="P1660" s="30">
        <v>28</v>
      </c>
      <c r="Q1660" s="30">
        <v>66</v>
      </c>
    </row>
    <row r="1661" spans="2:17" x14ac:dyDescent="0.2">
      <c r="B1661" s="30" t="s">
        <v>10834</v>
      </c>
      <c r="C1661" s="30">
        <v>2013</v>
      </c>
      <c r="D1661" s="30" t="s">
        <v>7135</v>
      </c>
      <c r="E1661" s="30" t="s">
        <v>7113</v>
      </c>
      <c r="F1661" s="30">
        <v>142</v>
      </c>
      <c r="G1661" s="30">
        <v>436</v>
      </c>
      <c r="H1661" s="30">
        <v>51</v>
      </c>
      <c r="I1661" s="30">
        <v>96</v>
      </c>
      <c r="J1661" s="30">
        <v>26</v>
      </c>
      <c r="K1661" s="30">
        <v>1</v>
      </c>
      <c r="L1661" s="30">
        <v>13</v>
      </c>
      <c r="M1661" s="30">
        <v>45</v>
      </c>
      <c r="N1661" s="30">
        <v>1</v>
      </c>
      <c r="O1661" s="30">
        <v>4</v>
      </c>
      <c r="P1661" s="30">
        <v>37</v>
      </c>
      <c r="Q1661" s="30">
        <v>59</v>
      </c>
    </row>
    <row r="1662" spans="2:17" x14ac:dyDescent="0.2">
      <c r="B1662" s="30" t="s">
        <v>11144</v>
      </c>
      <c r="C1662" s="30">
        <v>2013</v>
      </c>
      <c r="D1662" s="30" t="s">
        <v>7139</v>
      </c>
      <c r="E1662" s="30" t="s">
        <v>7113</v>
      </c>
      <c r="F1662" s="30">
        <v>129</v>
      </c>
      <c r="G1662" s="30">
        <v>437</v>
      </c>
      <c r="H1662" s="30">
        <v>60</v>
      </c>
      <c r="I1662" s="30">
        <v>128</v>
      </c>
      <c r="J1662" s="30">
        <v>20</v>
      </c>
      <c r="K1662" s="30">
        <v>3</v>
      </c>
      <c r="L1662" s="30">
        <v>2</v>
      </c>
      <c r="M1662" s="30">
        <v>39</v>
      </c>
      <c r="N1662" s="30">
        <v>8</v>
      </c>
      <c r="O1662" s="30">
        <v>4</v>
      </c>
      <c r="P1662" s="30">
        <v>27</v>
      </c>
      <c r="Q1662" s="30">
        <v>54</v>
      </c>
    </row>
    <row r="1663" spans="2:17" x14ac:dyDescent="0.2">
      <c r="B1663" s="30" t="s">
        <v>10966</v>
      </c>
      <c r="C1663" s="30">
        <v>2013</v>
      </c>
      <c r="D1663" s="30" t="s">
        <v>7120</v>
      </c>
      <c r="E1663" s="30" t="s">
        <v>7113</v>
      </c>
      <c r="F1663" s="30">
        <v>131</v>
      </c>
      <c r="G1663" s="30">
        <v>438</v>
      </c>
      <c r="H1663" s="30">
        <v>60</v>
      </c>
      <c r="I1663" s="30">
        <v>112</v>
      </c>
      <c r="J1663" s="30">
        <v>16</v>
      </c>
      <c r="K1663" s="30">
        <v>2</v>
      </c>
      <c r="L1663" s="30">
        <v>9</v>
      </c>
      <c r="M1663" s="30">
        <v>37</v>
      </c>
      <c r="N1663" s="30">
        <v>7</v>
      </c>
      <c r="O1663" s="30">
        <v>1</v>
      </c>
      <c r="P1663" s="30">
        <v>42</v>
      </c>
      <c r="Q1663" s="30">
        <v>84</v>
      </c>
    </row>
    <row r="1664" spans="2:17" x14ac:dyDescent="0.2">
      <c r="B1664" s="30" t="s">
        <v>10789</v>
      </c>
      <c r="C1664" s="30">
        <v>2013</v>
      </c>
      <c r="D1664" s="30" t="s">
        <v>7130</v>
      </c>
      <c r="E1664" s="30" t="s">
        <v>7111</v>
      </c>
      <c r="F1664" s="30">
        <v>127</v>
      </c>
      <c r="G1664" s="30">
        <v>438</v>
      </c>
      <c r="H1664" s="30">
        <v>51</v>
      </c>
      <c r="I1664" s="30">
        <v>99</v>
      </c>
      <c r="J1664" s="30">
        <v>21</v>
      </c>
      <c r="K1664" s="30">
        <v>0</v>
      </c>
      <c r="L1664" s="30">
        <v>15</v>
      </c>
      <c r="M1664" s="30">
        <v>55</v>
      </c>
      <c r="N1664" s="30">
        <v>9</v>
      </c>
      <c r="O1664" s="30">
        <v>5</v>
      </c>
      <c r="P1664" s="30">
        <v>58</v>
      </c>
      <c r="Q1664" s="30">
        <v>108</v>
      </c>
    </row>
    <row r="1665" spans="2:17" x14ac:dyDescent="0.2">
      <c r="B1665" s="30" t="s">
        <v>10501</v>
      </c>
      <c r="C1665" s="30">
        <v>2013</v>
      </c>
      <c r="D1665" s="30" t="s">
        <v>7116</v>
      </c>
      <c r="E1665" s="30" t="s">
        <v>7113</v>
      </c>
      <c r="F1665" s="30">
        <v>124</v>
      </c>
      <c r="G1665" s="30">
        <v>441</v>
      </c>
      <c r="H1665" s="30">
        <v>43</v>
      </c>
      <c r="I1665" s="30">
        <v>117</v>
      </c>
      <c r="J1665" s="30">
        <v>23</v>
      </c>
      <c r="K1665" s="30">
        <v>3</v>
      </c>
      <c r="L1665" s="30">
        <v>14</v>
      </c>
      <c r="M1665" s="30">
        <v>56</v>
      </c>
      <c r="N1665" s="30">
        <v>0</v>
      </c>
      <c r="O1665" s="30">
        <v>0</v>
      </c>
      <c r="P1665" s="30">
        <v>24</v>
      </c>
      <c r="Q1665" s="30">
        <v>98</v>
      </c>
    </row>
    <row r="1666" spans="2:17" x14ac:dyDescent="0.2">
      <c r="B1666" s="30" t="s">
        <v>10887</v>
      </c>
      <c r="C1666" s="30">
        <v>2013</v>
      </c>
      <c r="D1666" s="30" t="s">
        <v>7115</v>
      </c>
      <c r="E1666" s="30" t="s">
        <v>7113</v>
      </c>
      <c r="F1666" s="30">
        <v>124</v>
      </c>
      <c r="G1666" s="30">
        <v>442</v>
      </c>
      <c r="H1666" s="30">
        <v>57</v>
      </c>
      <c r="I1666" s="30">
        <v>112</v>
      </c>
      <c r="J1666" s="30">
        <v>29</v>
      </c>
      <c r="K1666" s="30">
        <v>8</v>
      </c>
      <c r="L1666" s="30">
        <v>13</v>
      </c>
      <c r="M1666" s="30">
        <v>67</v>
      </c>
      <c r="N1666" s="30">
        <v>6</v>
      </c>
      <c r="O1666" s="30">
        <v>0</v>
      </c>
      <c r="P1666" s="30">
        <v>54</v>
      </c>
      <c r="Q1666" s="30">
        <v>124</v>
      </c>
    </row>
    <row r="1667" spans="2:17" x14ac:dyDescent="0.2">
      <c r="B1667" s="30" t="s">
        <v>11145</v>
      </c>
      <c r="C1667" s="30">
        <v>2013</v>
      </c>
      <c r="D1667" s="30" t="s">
        <v>7137</v>
      </c>
      <c r="E1667" s="30" t="s">
        <v>7111</v>
      </c>
      <c r="F1667" s="30">
        <v>137</v>
      </c>
      <c r="G1667" s="30">
        <v>443</v>
      </c>
      <c r="H1667" s="30">
        <v>64</v>
      </c>
      <c r="I1667" s="30">
        <v>119</v>
      </c>
      <c r="J1667" s="30">
        <v>28</v>
      </c>
      <c r="K1667" s="30">
        <v>5</v>
      </c>
      <c r="L1667" s="30">
        <v>8</v>
      </c>
      <c r="M1667" s="30">
        <v>38</v>
      </c>
      <c r="N1667" s="30">
        <v>12</v>
      </c>
      <c r="O1667" s="30">
        <v>3</v>
      </c>
      <c r="P1667" s="30">
        <v>33</v>
      </c>
      <c r="Q1667" s="30">
        <v>82</v>
      </c>
    </row>
    <row r="1668" spans="2:17" x14ac:dyDescent="0.2">
      <c r="B1668" s="30" t="s">
        <v>10606</v>
      </c>
      <c r="C1668" s="30">
        <v>2013</v>
      </c>
      <c r="D1668" s="30" t="s">
        <v>7125</v>
      </c>
      <c r="E1668" s="30" t="s">
        <v>7113</v>
      </c>
      <c r="F1668" s="30">
        <v>113</v>
      </c>
      <c r="G1668" s="30">
        <v>445</v>
      </c>
      <c r="H1668" s="30">
        <v>62</v>
      </c>
      <c r="I1668" s="30">
        <v>144</v>
      </c>
      <c r="J1668" s="30">
        <v>35</v>
      </c>
      <c r="K1668" s="30">
        <v>0</v>
      </c>
      <c r="L1668" s="30">
        <v>11</v>
      </c>
      <c r="M1668" s="30">
        <v>47</v>
      </c>
      <c r="N1668" s="30">
        <v>0</v>
      </c>
      <c r="O1668" s="30">
        <v>1</v>
      </c>
      <c r="P1668" s="30">
        <v>61</v>
      </c>
      <c r="Q1668" s="30">
        <v>89</v>
      </c>
    </row>
    <row r="1669" spans="2:17" x14ac:dyDescent="0.2">
      <c r="B1669" s="30" t="s">
        <v>10877</v>
      </c>
      <c r="C1669" s="30">
        <v>2013</v>
      </c>
      <c r="D1669" s="30" t="s">
        <v>7126</v>
      </c>
      <c r="E1669" s="30" t="s">
        <v>7113</v>
      </c>
      <c r="F1669" s="30">
        <v>142</v>
      </c>
      <c r="G1669" s="30">
        <v>445</v>
      </c>
      <c r="H1669" s="30">
        <v>43</v>
      </c>
      <c r="I1669" s="30">
        <v>107</v>
      </c>
      <c r="J1669" s="30">
        <v>24</v>
      </c>
      <c r="K1669" s="30">
        <v>1</v>
      </c>
      <c r="L1669" s="30">
        <v>14</v>
      </c>
      <c r="M1669" s="30">
        <v>59</v>
      </c>
      <c r="N1669" s="30">
        <v>2</v>
      </c>
      <c r="O1669" s="30">
        <v>0</v>
      </c>
      <c r="P1669" s="30">
        <v>36</v>
      </c>
      <c r="Q1669" s="30">
        <v>111</v>
      </c>
    </row>
    <row r="1670" spans="2:17" x14ac:dyDescent="0.2">
      <c r="B1670" s="30" t="s">
        <v>11051</v>
      </c>
      <c r="C1670" s="30">
        <v>2013</v>
      </c>
      <c r="D1670" s="30" t="s">
        <v>7128</v>
      </c>
      <c r="E1670" s="30" t="s">
        <v>7113</v>
      </c>
      <c r="F1670" s="30">
        <v>145</v>
      </c>
      <c r="G1670" s="30">
        <v>446</v>
      </c>
      <c r="H1670" s="30">
        <v>73</v>
      </c>
      <c r="I1670" s="30">
        <v>114</v>
      </c>
      <c r="J1670" s="30">
        <v>23</v>
      </c>
      <c r="K1670" s="30">
        <v>3</v>
      </c>
      <c r="L1670" s="30">
        <v>30</v>
      </c>
      <c r="M1670" s="30">
        <v>87</v>
      </c>
      <c r="N1670" s="30">
        <v>4</v>
      </c>
      <c r="O1670" s="30">
        <v>2</v>
      </c>
      <c r="P1670" s="30">
        <v>50</v>
      </c>
      <c r="Q1670" s="30">
        <v>140</v>
      </c>
    </row>
    <row r="1671" spans="2:17" x14ac:dyDescent="0.2">
      <c r="B1671" s="30" t="s">
        <v>10854</v>
      </c>
      <c r="C1671" s="30">
        <v>2013</v>
      </c>
      <c r="D1671" s="30" t="s">
        <v>7094</v>
      </c>
      <c r="E1671" s="30" t="s">
        <v>7111</v>
      </c>
      <c r="F1671" s="30">
        <v>126</v>
      </c>
      <c r="G1671" s="30">
        <v>446</v>
      </c>
      <c r="H1671" s="30">
        <v>72</v>
      </c>
      <c r="I1671" s="30">
        <v>139</v>
      </c>
      <c r="J1671" s="30">
        <v>27</v>
      </c>
      <c r="K1671" s="30">
        <v>0</v>
      </c>
      <c r="L1671" s="30">
        <v>25</v>
      </c>
      <c r="M1671" s="30">
        <v>82</v>
      </c>
      <c r="N1671" s="30">
        <v>1</v>
      </c>
      <c r="O1671" s="30">
        <v>0</v>
      </c>
      <c r="P1671" s="30">
        <v>57</v>
      </c>
      <c r="Q1671" s="30">
        <v>85</v>
      </c>
    </row>
    <row r="1672" spans="2:17" x14ac:dyDescent="0.2">
      <c r="B1672" s="30" t="s">
        <v>10897</v>
      </c>
      <c r="C1672" s="30">
        <v>2013</v>
      </c>
      <c r="D1672" s="30" t="s">
        <v>7112</v>
      </c>
      <c r="E1672" s="30" t="s">
        <v>7111</v>
      </c>
      <c r="F1672" s="30">
        <v>136</v>
      </c>
      <c r="G1672" s="30">
        <v>448</v>
      </c>
      <c r="H1672" s="30">
        <v>60</v>
      </c>
      <c r="I1672" s="30">
        <v>80</v>
      </c>
      <c r="J1672" s="30">
        <v>10</v>
      </c>
      <c r="K1672" s="30">
        <v>3</v>
      </c>
      <c r="L1672" s="30">
        <v>22</v>
      </c>
      <c r="M1672" s="30">
        <v>55</v>
      </c>
      <c r="N1672" s="30">
        <v>2</v>
      </c>
      <c r="O1672" s="30">
        <v>0</v>
      </c>
      <c r="P1672" s="30">
        <v>77</v>
      </c>
      <c r="Q1672" s="30">
        <v>171</v>
      </c>
    </row>
    <row r="1673" spans="2:17" x14ac:dyDescent="0.2">
      <c r="B1673" s="30" t="s">
        <v>11067</v>
      </c>
      <c r="C1673" s="30">
        <v>2013</v>
      </c>
      <c r="D1673" s="30" t="s">
        <v>7094</v>
      </c>
      <c r="E1673" s="30" t="s">
        <v>7111</v>
      </c>
      <c r="F1673" s="30">
        <v>121</v>
      </c>
      <c r="G1673" s="30">
        <v>449</v>
      </c>
      <c r="H1673" s="30">
        <v>63</v>
      </c>
      <c r="I1673" s="30">
        <v>131</v>
      </c>
      <c r="J1673" s="30">
        <v>22</v>
      </c>
      <c r="K1673" s="30">
        <v>1</v>
      </c>
      <c r="L1673" s="30">
        <v>21</v>
      </c>
      <c r="M1673" s="30">
        <v>79</v>
      </c>
      <c r="N1673" s="30">
        <v>4</v>
      </c>
      <c r="O1673" s="30">
        <v>1</v>
      </c>
      <c r="P1673" s="30">
        <v>15</v>
      </c>
      <c r="Q1673" s="30">
        <v>109</v>
      </c>
    </row>
    <row r="1674" spans="2:17" x14ac:dyDescent="0.2">
      <c r="B1674" s="30" t="s">
        <v>10611</v>
      </c>
      <c r="C1674" s="30">
        <v>2013</v>
      </c>
      <c r="D1674" s="30" t="s">
        <v>7136</v>
      </c>
      <c r="E1674" s="30" t="s">
        <v>7113</v>
      </c>
      <c r="F1674" s="30">
        <v>118</v>
      </c>
      <c r="G1674" s="30">
        <v>452</v>
      </c>
      <c r="H1674" s="30">
        <v>82</v>
      </c>
      <c r="I1674" s="30">
        <v>117</v>
      </c>
      <c r="J1674" s="30">
        <v>24</v>
      </c>
      <c r="K1674" s="30">
        <v>0</v>
      </c>
      <c r="L1674" s="30">
        <v>28</v>
      </c>
      <c r="M1674" s="30">
        <v>73</v>
      </c>
      <c r="N1674" s="30">
        <v>7</v>
      </c>
      <c r="O1674" s="30">
        <v>2</v>
      </c>
      <c r="P1674" s="30">
        <v>69</v>
      </c>
      <c r="Q1674" s="30">
        <v>84</v>
      </c>
    </row>
    <row r="1675" spans="2:17" x14ac:dyDescent="0.2">
      <c r="B1675" s="30" t="s">
        <v>10678</v>
      </c>
      <c r="C1675" s="30">
        <v>2013</v>
      </c>
      <c r="D1675" s="30" t="s">
        <v>7133</v>
      </c>
      <c r="E1675" s="30" t="s">
        <v>7111</v>
      </c>
      <c r="F1675" s="30">
        <v>141</v>
      </c>
      <c r="G1675" s="30">
        <v>452</v>
      </c>
      <c r="H1675" s="30">
        <v>50</v>
      </c>
      <c r="I1675" s="30">
        <v>120</v>
      </c>
      <c r="J1675" s="30">
        <v>17</v>
      </c>
      <c r="K1675" s="30">
        <v>6</v>
      </c>
      <c r="L1675" s="30">
        <v>3</v>
      </c>
      <c r="M1675" s="30">
        <v>41</v>
      </c>
      <c r="N1675" s="30">
        <v>14</v>
      </c>
      <c r="O1675" s="30">
        <v>9</v>
      </c>
      <c r="P1675" s="30">
        <v>52</v>
      </c>
      <c r="Q1675" s="30">
        <v>95</v>
      </c>
    </row>
    <row r="1676" spans="2:17" x14ac:dyDescent="0.2">
      <c r="B1676" s="30" t="s">
        <v>10653</v>
      </c>
      <c r="C1676" s="30">
        <v>2013</v>
      </c>
      <c r="D1676" s="30" t="s">
        <v>7120</v>
      </c>
      <c r="E1676" s="30" t="s">
        <v>7113</v>
      </c>
      <c r="F1676" s="30">
        <v>118</v>
      </c>
      <c r="G1676" s="30">
        <v>453</v>
      </c>
      <c r="H1676" s="30">
        <v>54</v>
      </c>
      <c r="I1676" s="30">
        <v>144</v>
      </c>
      <c r="J1676" s="30">
        <v>24</v>
      </c>
      <c r="K1676" s="30">
        <v>3</v>
      </c>
      <c r="L1676" s="30">
        <v>10</v>
      </c>
      <c r="M1676" s="30">
        <v>51</v>
      </c>
      <c r="N1676" s="30">
        <v>5</v>
      </c>
      <c r="O1676" s="30">
        <v>2</v>
      </c>
      <c r="P1676" s="30">
        <v>20</v>
      </c>
      <c r="Q1676" s="30">
        <v>44</v>
      </c>
    </row>
    <row r="1677" spans="2:17" x14ac:dyDescent="0.2">
      <c r="B1677" s="30" t="s">
        <v>10886</v>
      </c>
      <c r="C1677" s="30">
        <v>2013</v>
      </c>
      <c r="D1677" s="30" t="s">
        <v>7132</v>
      </c>
      <c r="E1677" s="30" t="s">
        <v>7113</v>
      </c>
      <c r="F1677" s="30">
        <v>124</v>
      </c>
      <c r="G1677" s="30">
        <v>454</v>
      </c>
      <c r="H1677" s="30">
        <v>54</v>
      </c>
      <c r="I1677" s="30">
        <v>110</v>
      </c>
      <c r="J1677" s="30">
        <v>20</v>
      </c>
      <c r="K1677" s="30">
        <v>2</v>
      </c>
      <c r="L1677" s="30">
        <v>29</v>
      </c>
      <c r="M1677" s="30">
        <v>65</v>
      </c>
      <c r="N1677" s="30">
        <v>0</v>
      </c>
      <c r="O1677" s="30">
        <v>0</v>
      </c>
      <c r="P1677" s="30">
        <v>42</v>
      </c>
      <c r="Q1677" s="30">
        <v>128</v>
      </c>
    </row>
    <row r="1678" spans="2:17" x14ac:dyDescent="0.2">
      <c r="B1678" s="30" t="s">
        <v>10534</v>
      </c>
      <c r="C1678" s="30">
        <v>2013</v>
      </c>
      <c r="D1678" s="30" t="s">
        <v>7132</v>
      </c>
      <c r="E1678" s="30" t="s">
        <v>7113</v>
      </c>
      <c r="F1678" s="30">
        <v>131</v>
      </c>
      <c r="G1678" s="30">
        <v>454</v>
      </c>
      <c r="H1678" s="30">
        <v>53</v>
      </c>
      <c r="I1678" s="30">
        <v>108</v>
      </c>
      <c r="J1678" s="30">
        <v>19</v>
      </c>
      <c r="K1678" s="30">
        <v>0</v>
      </c>
      <c r="L1678" s="30">
        <v>20</v>
      </c>
      <c r="M1678" s="30">
        <v>50</v>
      </c>
      <c r="N1678" s="30">
        <v>0</v>
      </c>
      <c r="O1678" s="30">
        <v>0</v>
      </c>
      <c r="P1678" s="30">
        <v>64</v>
      </c>
      <c r="Q1678" s="30">
        <v>119</v>
      </c>
    </row>
    <row r="1679" spans="2:17" x14ac:dyDescent="0.2">
      <c r="B1679" s="30" t="s">
        <v>11146</v>
      </c>
      <c r="C1679" s="30">
        <v>2013</v>
      </c>
      <c r="D1679" s="30" t="s">
        <v>7135</v>
      </c>
      <c r="E1679" s="30" t="s">
        <v>7113</v>
      </c>
      <c r="F1679" s="30">
        <v>147</v>
      </c>
      <c r="G1679" s="30">
        <v>457</v>
      </c>
      <c r="H1679" s="30">
        <v>66</v>
      </c>
      <c r="I1679" s="30">
        <v>119</v>
      </c>
      <c r="J1679" s="30">
        <v>21</v>
      </c>
      <c r="K1679" s="30">
        <v>6</v>
      </c>
      <c r="L1679" s="30">
        <v>8</v>
      </c>
      <c r="M1679" s="30">
        <v>49</v>
      </c>
      <c r="N1679" s="30">
        <v>36</v>
      </c>
      <c r="O1679" s="30">
        <v>9</v>
      </c>
      <c r="P1679" s="30">
        <v>28</v>
      </c>
      <c r="Q1679" s="30">
        <v>104</v>
      </c>
    </row>
    <row r="1680" spans="2:17" x14ac:dyDescent="0.2">
      <c r="B1680" s="30" t="s">
        <v>10638</v>
      </c>
      <c r="C1680" s="30">
        <v>2013</v>
      </c>
      <c r="D1680" s="30" t="s">
        <v>7115</v>
      </c>
      <c r="E1680" s="30" t="s">
        <v>7113</v>
      </c>
      <c r="F1680" s="30">
        <v>134</v>
      </c>
      <c r="G1680" s="30">
        <v>458</v>
      </c>
      <c r="H1680" s="30">
        <v>77</v>
      </c>
      <c r="I1680" s="30">
        <v>139</v>
      </c>
      <c r="J1680" s="30">
        <v>29</v>
      </c>
      <c r="K1680" s="30">
        <v>0</v>
      </c>
      <c r="L1680" s="30">
        <v>12</v>
      </c>
      <c r="M1680" s="30">
        <v>66</v>
      </c>
      <c r="N1680" s="30">
        <v>0</v>
      </c>
      <c r="O1680" s="30">
        <v>2</v>
      </c>
      <c r="P1680" s="30">
        <v>51</v>
      </c>
      <c r="Q1680" s="30">
        <v>93</v>
      </c>
    </row>
    <row r="1681" spans="2:17" x14ac:dyDescent="0.2">
      <c r="B1681" s="30" t="s">
        <v>10729</v>
      </c>
      <c r="C1681" s="30">
        <v>2013</v>
      </c>
      <c r="D1681" s="30" t="s">
        <v>7134</v>
      </c>
      <c r="E1681" s="30" t="s">
        <v>7111</v>
      </c>
      <c r="F1681" s="30">
        <v>138</v>
      </c>
      <c r="G1681" s="30">
        <v>462</v>
      </c>
      <c r="H1681" s="30">
        <v>53</v>
      </c>
      <c r="I1681" s="30">
        <v>121</v>
      </c>
      <c r="J1681" s="30">
        <v>26</v>
      </c>
      <c r="K1681" s="30">
        <v>1</v>
      </c>
      <c r="L1681" s="30">
        <v>9</v>
      </c>
      <c r="M1681" s="30">
        <v>60</v>
      </c>
      <c r="N1681" s="30">
        <v>1</v>
      </c>
      <c r="O1681" s="30">
        <v>2</v>
      </c>
      <c r="P1681" s="30">
        <v>47</v>
      </c>
      <c r="Q1681" s="30">
        <v>106</v>
      </c>
    </row>
    <row r="1682" spans="2:17" x14ac:dyDescent="0.2">
      <c r="B1682" s="30" t="s">
        <v>10603</v>
      </c>
      <c r="C1682" s="30">
        <v>2013</v>
      </c>
      <c r="D1682" s="30" t="s">
        <v>7135</v>
      </c>
      <c r="E1682" s="30" t="s">
        <v>7113</v>
      </c>
      <c r="F1682" s="30">
        <v>147</v>
      </c>
      <c r="G1682" s="30">
        <v>462</v>
      </c>
      <c r="H1682" s="30">
        <v>60</v>
      </c>
      <c r="I1682" s="30">
        <v>107</v>
      </c>
      <c r="J1682" s="30">
        <v>24</v>
      </c>
      <c r="K1682" s="30">
        <v>1</v>
      </c>
      <c r="L1682" s="30">
        <v>23</v>
      </c>
      <c r="M1682" s="30">
        <v>60</v>
      </c>
      <c r="N1682" s="30">
        <v>0</v>
      </c>
      <c r="O1682" s="30">
        <v>0</v>
      </c>
      <c r="P1682" s="30">
        <v>45</v>
      </c>
      <c r="Q1682" s="30">
        <v>117</v>
      </c>
    </row>
    <row r="1683" spans="2:17" x14ac:dyDescent="0.2">
      <c r="B1683" s="30" t="s">
        <v>10723</v>
      </c>
      <c r="C1683" s="30">
        <v>2013</v>
      </c>
      <c r="D1683" s="30" t="s">
        <v>7117</v>
      </c>
      <c r="E1683" s="30" t="s">
        <v>7111</v>
      </c>
      <c r="F1683" s="30">
        <v>137</v>
      </c>
      <c r="G1683" s="30">
        <v>462</v>
      </c>
      <c r="H1683" s="30">
        <v>56</v>
      </c>
      <c r="I1683" s="30">
        <v>116</v>
      </c>
      <c r="J1683" s="30">
        <v>32</v>
      </c>
      <c r="K1683" s="30">
        <v>3</v>
      </c>
      <c r="L1683" s="30">
        <v>21</v>
      </c>
      <c r="M1683" s="30">
        <v>68</v>
      </c>
      <c r="N1683" s="30">
        <v>6</v>
      </c>
      <c r="O1683" s="30">
        <v>3</v>
      </c>
      <c r="P1683" s="30">
        <v>29</v>
      </c>
      <c r="Q1683" s="30">
        <v>94</v>
      </c>
    </row>
    <row r="1684" spans="2:17" x14ac:dyDescent="0.2">
      <c r="B1684" s="30" t="s">
        <v>10600</v>
      </c>
      <c r="C1684" s="30">
        <v>2013</v>
      </c>
      <c r="D1684" s="30" t="s">
        <v>7140</v>
      </c>
      <c r="E1684" s="30" t="s">
        <v>7111</v>
      </c>
      <c r="F1684" s="30">
        <v>129</v>
      </c>
      <c r="G1684" s="30">
        <v>462</v>
      </c>
      <c r="H1684" s="30">
        <v>84</v>
      </c>
      <c r="I1684" s="30">
        <v>147</v>
      </c>
      <c r="J1684" s="30">
        <v>24</v>
      </c>
      <c r="K1684" s="30">
        <v>0</v>
      </c>
      <c r="L1684" s="30">
        <v>25</v>
      </c>
      <c r="M1684" s="30">
        <v>82</v>
      </c>
      <c r="N1684" s="30">
        <v>10</v>
      </c>
      <c r="O1684" s="30">
        <v>1</v>
      </c>
      <c r="P1684" s="30">
        <v>60</v>
      </c>
      <c r="Q1684" s="30">
        <v>101</v>
      </c>
    </row>
    <row r="1685" spans="2:17" x14ac:dyDescent="0.2">
      <c r="B1685" s="30" t="s">
        <v>10491</v>
      </c>
      <c r="C1685" s="30">
        <v>2013</v>
      </c>
      <c r="D1685" s="30" t="s">
        <v>7136</v>
      </c>
      <c r="E1685" s="30" t="s">
        <v>7113</v>
      </c>
      <c r="F1685" s="30">
        <v>143</v>
      </c>
      <c r="G1685" s="30">
        <v>465</v>
      </c>
      <c r="H1685" s="30">
        <v>67</v>
      </c>
      <c r="I1685" s="30">
        <v>134</v>
      </c>
      <c r="J1685" s="30">
        <v>26</v>
      </c>
      <c r="K1685" s="30">
        <v>1</v>
      </c>
      <c r="L1685" s="30">
        <v>23</v>
      </c>
      <c r="M1685" s="30">
        <v>67</v>
      </c>
      <c r="N1685" s="30">
        <v>1</v>
      </c>
      <c r="O1685" s="30">
        <v>0</v>
      </c>
      <c r="P1685" s="30">
        <v>51</v>
      </c>
      <c r="Q1685" s="30">
        <v>103</v>
      </c>
    </row>
    <row r="1686" spans="2:17" x14ac:dyDescent="0.2">
      <c r="B1686" s="30" t="s">
        <v>10879</v>
      </c>
      <c r="C1686" s="30">
        <v>2013</v>
      </c>
      <c r="D1686" s="30" t="s">
        <v>7116</v>
      </c>
      <c r="E1686" s="30" t="s">
        <v>7113</v>
      </c>
      <c r="F1686" s="30">
        <v>126</v>
      </c>
      <c r="G1686" s="30">
        <v>467</v>
      </c>
      <c r="H1686" s="30">
        <v>41</v>
      </c>
      <c r="I1686" s="30">
        <v>114</v>
      </c>
      <c r="J1686" s="30">
        <v>16</v>
      </c>
      <c r="K1686" s="30">
        <v>0</v>
      </c>
      <c r="L1686" s="30">
        <v>12</v>
      </c>
      <c r="M1686" s="30">
        <v>54</v>
      </c>
      <c r="N1686" s="30">
        <v>0</v>
      </c>
      <c r="O1686" s="30">
        <v>0</v>
      </c>
      <c r="P1686" s="30">
        <v>45</v>
      </c>
      <c r="Q1686" s="30">
        <v>74</v>
      </c>
    </row>
    <row r="1687" spans="2:17" x14ac:dyDescent="0.2">
      <c r="B1687" s="30" t="s">
        <v>10907</v>
      </c>
      <c r="C1687" s="30">
        <v>2013</v>
      </c>
      <c r="D1687" s="30" t="s">
        <v>7129</v>
      </c>
      <c r="E1687" s="30" t="s">
        <v>7111</v>
      </c>
      <c r="F1687" s="30">
        <v>126</v>
      </c>
      <c r="G1687" s="30">
        <v>468</v>
      </c>
      <c r="H1687" s="30">
        <v>49</v>
      </c>
      <c r="I1687" s="30">
        <v>129</v>
      </c>
      <c r="J1687" s="30">
        <v>24</v>
      </c>
      <c r="K1687" s="30">
        <v>4</v>
      </c>
      <c r="L1687" s="30">
        <v>8</v>
      </c>
      <c r="M1687" s="30">
        <v>42</v>
      </c>
      <c r="N1687" s="30">
        <v>1</v>
      </c>
      <c r="O1687" s="30">
        <v>0</v>
      </c>
      <c r="P1687" s="30">
        <v>42</v>
      </c>
      <c r="Q1687" s="30">
        <v>78</v>
      </c>
    </row>
    <row r="1688" spans="2:17" x14ac:dyDescent="0.2">
      <c r="B1688" s="30" t="s">
        <v>10983</v>
      </c>
      <c r="C1688" s="30">
        <v>2013</v>
      </c>
      <c r="D1688" s="30" t="s">
        <v>7123</v>
      </c>
      <c r="E1688" s="30" t="s">
        <v>7113</v>
      </c>
      <c r="F1688" s="30">
        <v>136</v>
      </c>
      <c r="G1688" s="30">
        <v>472</v>
      </c>
      <c r="H1688" s="30">
        <v>42</v>
      </c>
      <c r="I1688" s="30">
        <v>110</v>
      </c>
      <c r="J1688" s="30">
        <v>26</v>
      </c>
      <c r="K1688" s="30">
        <v>0</v>
      </c>
      <c r="L1688" s="30">
        <v>12</v>
      </c>
      <c r="M1688" s="30">
        <v>42</v>
      </c>
      <c r="N1688" s="30">
        <v>2</v>
      </c>
      <c r="O1688" s="30">
        <v>4</v>
      </c>
      <c r="P1688" s="30">
        <v>32</v>
      </c>
      <c r="Q1688" s="30">
        <v>83</v>
      </c>
    </row>
    <row r="1689" spans="2:17" x14ac:dyDescent="0.2">
      <c r="B1689" s="30" t="s">
        <v>10760</v>
      </c>
      <c r="C1689" s="30">
        <v>2013</v>
      </c>
      <c r="D1689" s="30" t="s">
        <v>7131</v>
      </c>
      <c r="E1689" s="30" t="s">
        <v>7111</v>
      </c>
      <c r="F1689" s="30">
        <v>144</v>
      </c>
      <c r="G1689" s="30">
        <v>473</v>
      </c>
      <c r="H1689" s="30">
        <v>67</v>
      </c>
      <c r="I1689" s="30">
        <v>132</v>
      </c>
      <c r="J1689" s="30">
        <v>21</v>
      </c>
      <c r="K1689" s="30">
        <v>2</v>
      </c>
      <c r="L1689" s="30">
        <v>10</v>
      </c>
      <c r="M1689" s="30">
        <v>47</v>
      </c>
      <c r="N1689" s="30">
        <v>11</v>
      </c>
      <c r="O1689" s="30">
        <v>0</v>
      </c>
      <c r="P1689" s="30">
        <v>42</v>
      </c>
      <c r="Q1689" s="30">
        <v>84</v>
      </c>
    </row>
    <row r="1690" spans="2:17" x14ac:dyDescent="0.2">
      <c r="B1690" s="30" t="s">
        <v>10990</v>
      </c>
      <c r="C1690" s="30">
        <v>2013</v>
      </c>
      <c r="D1690" s="30" t="s">
        <v>7136</v>
      </c>
      <c r="E1690" s="30" t="s">
        <v>7113</v>
      </c>
      <c r="F1690" s="30">
        <v>138</v>
      </c>
      <c r="G1690" s="30">
        <v>474</v>
      </c>
      <c r="H1690" s="30">
        <v>45</v>
      </c>
      <c r="I1690" s="30">
        <v>92</v>
      </c>
      <c r="J1690" s="30">
        <v>18</v>
      </c>
      <c r="K1690" s="30">
        <v>0</v>
      </c>
      <c r="L1690" s="30">
        <v>21</v>
      </c>
      <c r="M1690" s="30">
        <v>55</v>
      </c>
      <c r="N1690" s="30">
        <v>0</v>
      </c>
      <c r="O1690" s="30">
        <v>2</v>
      </c>
      <c r="P1690" s="30">
        <v>18</v>
      </c>
      <c r="Q1690" s="30">
        <v>148</v>
      </c>
    </row>
    <row r="1691" spans="2:17" x14ac:dyDescent="0.2">
      <c r="B1691" s="30" t="s">
        <v>10540</v>
      </c>
      <c r="C1691" s="30">
        <v>2013</v>
      </c>
      <c r="D1691" s="30" t="s">
        <v>7129</v>
      </c>
      <c r="E1691" s="30" t="s">
        <v>7111</v>
      </c>
      <c r="F1691" s="30">
        <v>131</v>
      </c>
      <c r="G1691" s="30">
        <v>476</v>
      </c>
      <c r="H1691" s="30">
        <v>73</v>
      </c>
      <c r="I1691" s="30">
        <v>135</v>
      </c>
      <c r="J1691" s="30">
        <v>25</v>
      </c>
      <c r="K1691" s="30">
        <v>6</v>
      </c>
      <c r="L1691" s="30">
        <v>18</v>
      </c>
      <c r="M1691" s="30">
        <v>69</v>
      </c>
      <c r="N1691" s="30">
        <v>8</v>
      </c>
      <c r="O1691" s="30">
        <v>3</v>
      </c>
      <c r="P1691" s="30">
        <v>45</v>
      </c>
      <c r="Q1691" s="30">
        <v>79</v>
      </c>
    </row>
    <row r="1692" spans="2:17" x14ac:dyDescent="0.2">
      <c r="B1692" s="30" t="s">
        <v>10974</v>
      </c>
      <c r="C1692" s="30">
        <v>2013</v>
      </c>
      <c r="D1692" s="30" t="s">
        <v>7125</v>
      </c>
      <c r="E1692" s="30" t="s">
        <v>7113</v>
      </c>
      <c r="F1692" s="30">
        <v>129</v>
      </c>
      <c r="G1692" s="30">
        <v>477</v>
      </c>
      <c r="H1692" s="30">
        <v>44</v>
      </c>
      <c r="I1692" s="30">
        <v>121</v>
      </c>
      <c r="J1692" s="30">
        <v>22</v>
      </c>
      <c r="K1692" s="30">
        <v>1</v>
      </c>
      <c r="L1692" s="30">
        <v>14</v>
      </c>
      <c r="M1692" s="30">
        <v>52</v>
      </c>
      <c r="N1692" s="30">
        <v>2</v>
      </c>
      <c r="O1692" s="30">
        <v>1</v>
      </c>
      <c r="P1692" s="30">
        <v>34</v>
      </c>
      <c r="Q1692" s="30">
        <v>112</v>
      </c>
    </row>
    <row r="1693" spans="2:17" x14ac:dyDescent="0.2">
      <c r="B1693" s="30" t="s">
        <v>10896</v>
      </c>
      <c r="C1693" s="30">
        <v>2013</v>
      </c>
      <c r="D1693" s="30" t="s">
        <v>7115</v>
      </c>
      <c r="E1693" s="30" t="s">
        <v>7113</v>
      </c>
      <c r="F1693" s="30">
        <v>122</v>
      </c>
      <c r="G1693" s="30">
        <v>477</v>
      </c>
      <c r="H1693" s="30">
        <v>82</v>
      </c>
      <c r="I1693" s="30">
        <v>140</v>
      </c>
      <c r="J1693" s="30">
        <v>26</v>
      </c>
      <c r="K1693" s="30">
        <v>2</v>
      </c>
      <c r="L1693" s="30">
        <v>15</v>
      </c>
      <c r="M1693" s="30">
        <v>61</v>
      </c>
      <c r="N1693" s="30">
        <v>21</v>
      </c>
      <c r="O1693" s="30">
        <v>3</v>
      </c>
      <c r="P1693" s="30">
        <v>25</v>
      </c>
      <c r="Q1693" s="30">
        <v>75</v>
      </c>
    </row>
    <row r="1694" spans="2:17" x14ac:dyDescent="0.2">
      <c r="B1694" s="30" t="s">
        <v>10580</v>
      </c>
      <c r="C1694" s="30">
        <v>2013</v>
      </c>
      <c r="D1694" s="30" t="s">
        <v>7139</v>
      </c>
      <c r="E1694" s="30" t="s">
        <v>7113</v>
      </c>
      <c r="F1694" s="30">
        <v>122</v>
      </c>
      <c r="G1694" s="30">
        <v>478</v>
      </c>
      <c r="H1694" s="30">
        <v>55</v>
      </c>
      <c r="I1694" s="30">
        <v>142</v>
      </c>
      <c r="J1694" s="30">
        <v>21</v>
      </c>
      <c r="K1694" s="30">
        <v>4</v>
      </c>
      <c r="L1694" s="30">
        <v>13</v>
      </c>
      <c r="M1694" s="30">
        <v>54</v>
      </c>
      <c r="N1694" s="30">
        <v>6</v>
      </c>
      <c r="O1694" s="30">
        <v>3</v>
      </c>
      <c r="P1694" s="30">
        <v>23</v>
      </c>
      <c r="Q1694" s="30">
        <v>89</v>
      </c>
    </row>
    <row r="1695" spans="2:17" x14ac:dyDescent="0.2">
      <c r="B1695" s="30" t="s">
        <v>10645</v>
      </c>
      <c r="C1695" s="30">
        <v>2013</v>
      </c>
      <c r="D1695" s="30" t="s">
        <v>7130</v>
      </c>
      <c r="E1695" s="30" t="s">
        <v>7111</v>
      </c>
      <c r="F1695" s="30">
        <v>133</v>
      </c>
      <c r="G1695" s="30">
        <v>478</v>
      </c>
      <c r="H1695" s="30">
        <v>62</v>
      </c>
      <c r="I1695" s="30">
        <v>120</v>
      </c>
      <c r="J1695" s="30">
        <v>24</v>
      </c>
      <c r="K1695" s="30">
        <v>4</v>
      </c>
      <c r="L1695" s="30">
        <v>16</v>
      </c>
      <c r="M1695" s="30">
        <v>53</v>
      </c>
      <c r="N1695" s="30">
        <v>1</v>
      </c>
      <c r="O1695" s="30">
        <v>2</v>
      </c>
      <c r="P1695" s="30">
        <v>50</v>
      </c>
      <c r="Q1695" s="30">
        <v>85</v>
      </c>
    </row>
    <row r="1696" spans="2:17" x14ac:dyDescent="0.2">
      <c r="B1696" s="30" t="s">
        <v>10821</v>
      </c>
      <c r="C1696" s="30">
        <v>2013</v>
      </c>
      <c r="D1696" s="30" t="s">
        <v>7131</v>
      </c>
      <c r="E1696" s="30" t="s">
        <v>7111</v>
      </c>
      <c r="F1696" s="30">
        <v>151</v>
      </c>
      <c r="G1696" s="30">
        <v>481</v>
      </c>
      <c r="H1696" s="30">
        <v>64</v>
      </c>
      <c r="I1696" s="30">
        <v>129</v>
      </c>
      <c r="J1696" s="30">
        <v>22</v>
      </c>
      <c r="K1696" s="30">
        <v>8</v>
      </c>
      <c r="L1696" s="30">
        <v>22</v>
      </c>
      <c r="M1696" s="30">
        <v>53</v>
      </c>
      <c r="N1696" s="30">
        <v>22</v>
      </c>
      <c r="O1696" s="30">
        <v>6</v>
      </c>
      <c r="P1696" s="30">
        <v>29</v>
      </c>
      <c r="Q1696" s="30">
        <v>118</v>
      </c>
    </row>
    <row r="1697" spans="2:17" x14ac:dyDescent="0.2">
      <c r="B1697" s="30" t="s">
        <v>10509</v>
      </c>
      <c r="C1697" s="30">
        <v>2013</v>
      </c>
      <c r="D1697" s="30" t="s">
        <v>7124</v>
      </c>
      <c r="E1697" s="30" t="s">
        <v>7111</v>
      </c>
      <c r="F1697" s="30">
        <v>142</v>
      </c>
      <c r="G1697" s="30">
        <v>482</v>
      </c>
      <c r="H1697" s="30">
        <v>54</v>
      </c>
      <c r="I1697" s="30">
        <v>131</v>
      </c>
      <c r="J1697" s="30">
        <v>33</v>
      </c>
      <c r="K1697" s="30">
        <v>2</v>
      </c>
      <c r="L1697" s="30">
        <v>12</v>
      </c>
      <c r="M1697" s="30">
        <v>52</v>
      </c>
      <c r="N1697" s="30">
        <v>4</v>
      </c>
      <c r="O1697" s="30">
        <v>3</v>
      </c>
      <c r="P1697" s="30">
        <v>61</v>
      </c>
      <c r="Q1697" s="30">
        <v>95</v>
      </c>
    </row>
    <row r="1698" spans="2:17" x14ac:dyDescent="0.2">
      <c r="B1698" s="30" t="s">
        <v>10828</v>
      </c>
      <c r="C1698" s="30">
        <v>2013</v>
      </c>
      <c r="D1698" s="30" t="s">
        <v>7125</v>
      </c>
      <c r="E1698" s="30" t="s">
        <v>7113</v>
      </c>
      <c r="F1698" s="30">
        <v>135</v>
      </c>
      <c r="G1698" s="30">
        <v>485</v>
      </c>
      <c r="H1698" s="30">
        <v>49</v>
      </c>
      <c r="I1698" s="30">
        <v>120</v>
      </c>
      <c r="J1698" s="30">
        <v>28</v>
      </c>
      <c r="K1698" s="30">
        <v>1</v>
      </c>
      <c r="L1698" s="30">
        <v>14</v>
      </c>
      <c r="M1698" s="30">
        <v>55</v>
      </c>
      <c r="N1698" s="30">
        <v>1</v>
      </c>
      <c r="O1698" s="30">
        <v>0</v>
      </c>
      <c r="P1698" s="30">
        <v>48</v>
      </c>
      <c r="Q1698" s="30">
        <v>99</v>
      </c>
    </row>
    <row r="1699" spans="2:17" x14ac:dyDescent="0.2">
      <c r="B1699" s="30" t="s">
        <v>11147</v>
      </c>
      <c r="C1699" s="30">
        <v>2013</v>
      </c>
      <c r="D1699" s="30" t="s">
        <v>7094</v>
      </c>
      <c r="E1699" s="30" t="s">
        <v>7111</v>
      </c>
      <c r="F1699" s="30">
        <v>133</v>
      </c>
      <c r="G1699" s="30">
        <v>486</v>
      </c>
      <c r="H1699" s="30">
        <v>49</v>
      </c>
      <c r="I1699" s="30">
        <v>130</v>
      </c>
      <c r="J1699" s="30">
        <v>29</v>
      </c>
      <c r="K1699" s="30">
        <v>4</v>
      </c>
      <c r="L1699" s="30">
        <v>10</v>
      </c>
      <c r="M1699" s="30">
        <v>52</v>
      </c>
      <c r="N1699" s="30">
        <v>2</v>
      </c>
      <c r="O1699" s="30">
        <v>0</v>
      </c>
      <c r="P1699" s="30">
        <v>23</v>
      </c>
      <c r="Q1699" s="30">
        <v>72</v>
      </c>
    </row>
    <row r="1700" spans="2:17" x14ac:dyDescent="0.2">
      <c r="B1700" s="30" t="s">
        <v>11148</v>
      </c>
      <c r="C1700" s="30">
        <v>2013</v>
      </c>
      <c r="D1700" s="30" t="s">
        <v>7131</v>
      </c>
      <c r="E1700" s="30" t="s">
        <v>7111</v>
      </c>
      <c r="F1700" s="30">
        <v>125</v>
      </c>
      <c r="G1700" s="30">
        <v>486</v>
      </c>
      <c r="H1700" s="30">
        <v>62</v>
      </c>
      <c r="I1700" s="30">
        <v>121</v>
      </c>
      <c r="J1700" s="30">
        <v>26</v>
      </c>
      <c r="K1700" s="30">
        <v>0</v>
      </c>
      <c r="L1700" s="30">
        <v>23</v>
      </c>
      <c r="M1700" s="30">
        <v>63</v>
      </c>
      <c r="N1700" s="30">
        <v>1</v>
      </c>
      <c r="O1700" s="30">
        <v>1</v>
      </c>
      <c r="P1700" s="30">
        <v>33</v>
      </c>
      <c r="Q1700" s="30">
        <v>123</v>
      </c>
    </row>
    <row r="1701" spans="2:17" x14ac:dyDescent="0.2">
      <c r="B1701" s="30" t="s">
        <v>10904</v>
      </c>
      <c r="C1701" s="30">
        <v>2013</v>
      </c>
      <c r="D1701" s="30" t="s">
        <v>7133</v>
      </c>
      <c r="E1701" s="30" t="s">
        <v>7111</v>
      </c>
      <c r="F1701" s="30">
        <v>127</v>
      </c>
      <c r="G1701" s="30">
        <v>488</v>
      </c>
      <c r="H1701" s="30">
        <v>57</v>
      </c>
      <c r="I1701" s="30">
        <v>145</v>
      </c>
      <c r="J1701" s="30">
        <v>23</v>
      </c>
      <c r="K1701" s="30">
        <v>3</v>
      </c>
      <c r="L1701" s="30">
        <v>2</v>
      </c>
      <c r="M1701" s="30">
        <v>31</v>
      </c>
      <c r="N1701" s="30">
        <v>2</v>
      </c>
      <c r="O1701" s="30">
        <v>0</v>
      </c>
      <c r="P1701" s="30">
        <v>45</v>
      </c>
      <c r="Q1701" s="30">
        <v>34</v>
      </c>
    </row>
    <row r="1702" spans="2:17" x14ac:dyDescent="0.2">
      <c r="B1702" s="30" t="s">
        <v>10639</v>
      </c>
      <c r="C1702" s="30">
        <v>2013</v>
      </c>
      <c r="D1702" s="30" t="s">
        <v>7094</v>
      </c>
      <c r="E1702" s="30" t="s">
        <v>7111</v>
      </c>
      <c r="F1702" s="30">
        <v>130</v>
      </c>
      <c r="G1702" s="30">
        <v>489</v>
      </c>
      <c r="H1702" s="30">
        <v>74</v>
      </c>
      <c r="I1702" s="30">
        <v>162</v>
      </c>
      <c r="J1702" s="30">
        <v>31</v>
      </c>
      <c r="K1702" s="30">
        <v>3</v>
      </c>
      <c r="L1702" s="30">
        <v>20</v>
      </c>
      <c r="M1702" s="30">
        <v>84</v>
      </c>
      <c r="N1702" s="30">
        <v>10</v>
      </c>
      <c r="O1702" s="30">
        <v>3</v>
      </c>
      <c r="P1702" s="30">
        <v>46</v>
      </c>
      <c r="Q1702" s="30">
        <v>100</v>
      </c>
    </row>
    <row r="1703" spans="2:17" x14ac:dyDescent="0.2">
      <c r="B1703" s="30" t="s">
        <v>10772</v>
      </c>
      <c r="C1703" s="30">
        <v>2013</v>
      </c>
      <c r="D1703" s="30" t="s">
        <v>7125</v>
      </c>
      <c r="E1703" s="30" t="s">
        <v>7113</v>
      </c>
      <c r="F1703" s="30">
        <v>127</v>
      </c>
      <c r="G1703" s="30">
        <v>495</v>
      </c>
      <c r="H1703" s="30">
        <v>56</v>
      </c>
      <c r="I1703" s="30">
        <v>128</v>
      </c>
      <c r="J1703" s="30">
        <v>32</v>
      </c>
      <c r="K1703" s="30">
        <v>0</v>
      </c>
      <c r="L1703" s="30">
        <v>17</v>
      </c>
      <c r="M1703" s="30">
        <v>74</v>
      </c>
      <c r="N1703" s="30">
        <v>0</v>
      </c>
      <c r="O1703" s="30">
        <v>0</v>
      </c>
      <c r="P1703" s="30">
        <v>37</v>
      </c>
      <c r="Q1703" s="30">
        <v>98</v>
      </c>
    </row>
    <row r="1704" spans="2:17" x14ac:dyDescent="0.2">
      <c r="B1704" s="30" t="s">
        <v>10952</v>
      </c>
      <c r="C1704" s="30">
        <v>2013</v>
      </c>
      <c r="D1704" s="30" t="s">
        <v>7129</v>
      </c>
      <c r="E1704" s="30" t="s">
        <v>7111</v>
      </c>
      <c r="F1704" s="30">
        <v>139</v>
      </c>
      <c r="G1704" s="30">
        <v>496</v>
      </c>
      <c r="H1704" s="30">
        <v>65</v>
      </c>
      <c r="I1704" s="30">
        <v>135</v>
      </c>
      <c r="J1704" s="30">
        <v>21</v>
      </c>
      <c r="K1704" s="30">
        <v>4</v>
      </c>
      <c r="L1704" s="30">
        <v>27</v>
      </c>
      <c r="M1704" s="30">
        <v>83</v>
      </c>
      <c r="N1704" s="30">
        <v>8</v>
      </c>
      <c r="O1704" s="30">
        <v>3</v>
      </c>
      <c r="P1704" s="30">
        <v>39</v>
      </c>
      <c r="Q1704" s="30">
        <v>97</v>
      </c>
    </row>
    <row r="1705" spans="2:17" x14ac:dyDescent="0.2">
      <c r="B1705" s="30" t="s">
        <v>7052</v>
      </c>
      <c r="C1705" s="30">
        <v>2013</v>
      </c>
      <c r="D1705" s="30" t="s">
        <v>7123</v>
      </c>
      <c r="E1705" s="30" t="s">
        <v>7113</v>
      </c>
      <c r="F1705" s="30">
        <v>138</v>
      </c>
      <c r="G1705" s="30">
        <v>496</v>
      </c>
      <c r="H1705" s="30">
        <v>48</v>
      </c>
      <c r="I1705" s="30">
        <v>145</v>
      </c>
      <c r="J1705" s="30">
        <v>25</v>
      </c>
      <c r="K1705" s="30">
        <v>3</v>
      </c>
      <c r="L1705" s="30">
        <v>13</v>
      </c>
      <c r="M1705" s="30">
        <v>79</v>
      </c>
      <c r="N1705" s="30">
        <v>0</v>
      </c>
      <c r="O1705" s="30">
        <v>0</v>
      </c>
      <c r="P1705" s="30">
        <v>21</v>
      </c>
      <c r="Q1705" s="30">
        <v>63</v>
      </c>
    </row>
    <row r="1706" spans="2:17" x14ac:dyDescent="0.2">
      <c r="B1706" s="30" t="s">
        <v>10849</v>
      </c>
      <c r="C1706" s="30">
        <v>2013</v>
      </c>
      <c r="D1706" s="30" t="s">
        <v>7115</v>
      </c>
      <c r="E1706" s="30" t="s">
        <v>7113</v>
      </c>
      <c r="F1706" s="30">
        <v>139</v>
      </c>
      <c r="G1706" s="30">
        <v>498</v>
      </c>
      <c r="H1706" s="30">
        <v>79</v>
      </c>
      <c r="I1706" s="30">
        <v>129</v>
      </c>
      <c r="J1706" s="30">
        <v>38</v>
      </c>
      <c r="K1706" s="30">
        <v>2</v>
      </c>
      <c r="L1706" s="30">
        <v>23</v>
      </c>
      <c r="M1706" s="30">
        <v>92</v>
      </c>
      <c r="N1706" s="30">
        <v>1</v>
      </c>
      <c r="O1706" s="30">
        <v>1</v>
      </c>
      <c r="P1706" s="30">
        <v>73</v>
      </c>
      <c r="Q1706" s="30">
        <v>187</v>
      </c>
    </row>
    <row r="1707" spans="2:17" x14ac:dyDescent="0.2">
      <c r="B1707" s="30" t="s">
        <v>10956</v>
      </c>
      <c r="C1707" s="30">
        <v>2013</v>
      </c>
      <c r="D1707" s="30" t="s">
        <v>7133</v>
      </c>
      <c r="E1707" s="30" t="s">
        <v>7111</v>
      </c>
      <c r="F1707" s="30">
        <v>149</v>
      </c>
      <c r="G1707" s="30">
        <v>499</v>
      </c>
      <c r="H1707" s="30">
        <v>52</v>
      </c>
      <c r="I1707" s="30">
        <v>124</v>
      </c>
      <c r="J1707" s="30">
        <v>24</v>
      </c>
      <c r="K1707" s="30">
        <v>3</v>
      </c>
      <c r="L1707" s="30">
        <v>9</v>
      </c>
      <c r="M1707" s="30">
        <v>43</v>
      </c>
      <c r="N1707" s="30">
        <v>1</v>
      </c>
      <c r="O1707" s="30">
        <v>2</v>
      </c>
      <c r="P1707" s="30">
        <v>42</v>
      </c>
      <c r="Q1707" s="30">
        <v>96</v>
      </c>
    </row>
    <row r="1708" spans="2:17" x14ac:dyDescent="0.2">
      <c r="B1708" s="30" t="s">
        <v>10994</v>
      </c>
      <c r="C1708" s="30">
        <v>2013</v>
      </c>
      <c r="D1708" s="30" t="s">
        <v>7117</v>
      </c>
      <c r="E1708" s="30" t="s">
        <v>7111</v>
      </c>
      <c r="F1708" s="30">
        <v>141</v>
      </c>
      <c r="G1708" s="30">
        <v>501</v>
      </c>
      <c r="H1708" s="30">
        <v>49</v>
      </c>
      <c r="I1708" s="30">
        <v>104</v>
      </c>
      <c r="J1708" s="30">
        <v>25</v>
      </c>
      <c r="K1708" s="30">
        <v>1</v>
      </c>
      <c r="L1708" s="30">
        <v>7</v>
      </c>
      <c r="M1708" s="30">
        <v>41</v>
      </c>
      <c r="N1708" s="30">
        <v>4</v>
      </c>
      <c r="O1708" s="30">
        <v>2</v>
      </c>
      <c r="P1708" s="30">
        <v>36</v>
      </c>
      <c r="Q1708" s="30">
        <v>64</v>
      </c>
    </row>
    <row r="1709" spans="2:17" x14ac:dyDescent="0.2">
      <c r="B1709" s="30" t="s">
        <v>10482</v>
      </c>
      <c r="C1709" s="30">
        <v>2013</v>
      </c>
      <c r="D1709" s="30" t="s">
        <v>7135</v>
      </c>
      <c r="E1709" s="30" t="s">
        <v>7113</v>
      </c>
      <c r="F1709" s="30">
        <v>134</v>
      </c>
      <c r="G1709" s="30">
        <v>503</v>
      </c>
      <c r="H1709" s="30">
        <v>48</v>
      </c>
      <c r="I1709" s="30">
        <v>137</v>
      </c>
      <c r="J1709" s="30">
        <v>24</v>
      </c>
      <c r="K1709" s="30">
        <v>1</v>
      </c>
      <c r="L1709" s="30">
        <v>17</v>
      </c>
      <c r="M1709" s="30">
        <v>70</v>
      </c>
      <c r="N1709" s="30">
        <v>1</v>
      </c>
      <c r="O1709" s="30">
        <v>1</v>
      </c>
      <c r="P1709" s="30">
        <v>11</v>
      </c>
      <c r="Q1709" s="30">
        <v>76</v>
      </c>
    </row>
    <row r="1710" spans="2:17" x14ac:dyDescent="0.2">
      <c r="B1710" s="30" t="s">
        <v>10674</v>
      </c>
      <c r="C1710" s="30">
        <v>2013</v>
      </c>
      <c r="D1710" s="30" t="s">
        <v>7134</v>
      </c>
      <c r="E1710" s="30" t="s">
        <v>7111</v>
      </c>
      <c r="F1710" s="30">
        <v>136</v>
      </c>
      <c r="G1710" s="30">
        <v>505</v>
      </c>
      <c r="H1710" s="30">
        <v>68</v>
      </c>
      <c r="I1710" s="30">
        <v>161</v>
      </c>
      <c r="J1710" s="30">
        <v>44</v>
      </c>
      <c r="K1710" s="30">
        <v>0</v>
      </c>
      <c r="L1710" s="30">
        <v>12</v>
      </c>
      <c r="M1710" s="30">
        <v>80</v>
      </c>
      <c r="N1710" s="30">
        <v>3</v>
      </c>
      <c r="O1710" s="30">
        <v>2</v>
      </c>
      <c r="P1710" s="30">
        <v>30</v>
      </c>
      <c r="Q1710" s="30">
        <v>55</v>
      </c>
    </row>
    <row r="1711" spans="2:17" x14ac:dyDescent="0.2">
      <c r="B1711" s="30" t="s">
        <v>5120</v>
      </c>
      <c r="C1711" s="30">
        <v>2013</v>
      </c>
      <c r="D1711" s="30" t="s">
        <v>7122</v>
      </c>
      <c r="E1711" s="30" t="s">
        <v>7113</v>
      </c>
      <c r="F1711" s="30">
        <v>148</v>
      </c>
      <c r="G1711" s="30">
        <v>506</v>
      </c>
      <c r="H1711" s="30">
        <v>64</v>
      </c>
      <c r="I1711" s="30">
        <v>113</v>
      </c>
      <c r="J1711" s="30">
        <v>24</v>
      </c>
      <c r="K1711" s="30">
        <v>2</v>
      </c>
      <c r="L1711" s="30">
        <v>29</v>
      </c>
      <c r="M1711" s="30">
        <v>82</v>
      </c>
      <c r="N1711" s="30">
        <v>2</v>
      </c>
      <c r="O1711" s="30">
        <v>0</v>
      </c>
      <c r="P1711" s="30">
        <v>70</v>
      </c>
      <c r="Q1711" s="30">
        <v>212</v>
      </c>
    </row>
    <row r="1712" spans="2:17" x14ac:dyDescent="0.2">
      <c r="B1712" s="30" t="s">
        <v>10517</v>
      </c>
      <c r="C1712" s="30">
        <v>2013</v>
      </c>
      <c r="D1712" s="30" t="s">
        <v>7119</v>
      </c>
      <c r="E1712" s="30" t="s">
        <v>7113</v>
      </c>
      <c r="F1712" s="30">
        <v>136</v>
      </c>
      <c r="G1712" s="30">
        <v>508</v>
      </c>
      <c r="H1712" s="30">
        <v>66</v>
      </c>
      <c r="I1712" s="30">
        <v>123</v>
      </c>
      <c r="J1712" s="30">
        <v>35</v>
      </c>
      <c r="K1712" s="30">
        <v>2</v>
      </c>
      <c r="L1712" s="30">
        <v>14</v>
      </c>
      <c r="M1712" s="30">
        <v>64</v>
      </c>
      <c r="N1712" s="30">
        <v>9</v>
      </c>
      <c r="O1712" s="30">
        <v>3</v>
      </c>
      <c r="P1712" s="30">
        <v>35</v>
      </c>
      <c r="Q1712" s="30">
        <v>114</v>
      </c>
    </row>
    <row r="1713" spans="2:17" x14ac:dyDescent="0.2">
      <c r="B1713" s="30" t="s">
        <v>10535</v>
      </c>
      <c r="C1713" s="30">
        <v>2013</v>
      </c>
      <c r="D1713" s="30" t="s">
        <v>7134</v>
      </c>
      <c r="E1713" s="30" t="s">
        <v>7111</v>
      </c>
      <c r="F1713" s="30">
        <v>134</v>
      </c>
      <c r="G1713" s="30">
        <v>508</v>
      </c>
      <c r="H1713" s="30">
        <v>71</v>
      </c>
      <c r="I1713" s="30">
        <v>160</v>
      </c>
      <c r="J1713" s="30">
        <v>29</v>
      </c>
      <c r="K1713" s="30">
        <v>2</v>
      </c>
      <c r="L1713" s="30">
        <v>13</v>
      </c>
      <c r="M1713" s="30">
        <v>97</v>
      </c>
      <c r="N1713" s="30">
        <v>2</v>
      </c>
      <c r="O1713" s="30">
        <v>0</v>
      </c>
      <c r="P1713" s="30">
        <v>40</v>
      </c>
      <c r="Q1713" s="30">
        <v>100</v>
      </c>
    </row>
    <row r="1714" spans="2:17" x14ac:dyDescent="0.2">
      <c r="B1714" s="30" t="s">
        <v>10676</v>
      </c>
      <c r="C1714" s="30">
        <v>2013</v>
      </c>
      <c r="D1714" s="30" t="s">
        <v>7138</v>
      </c>
      <c r="E1714" s="30" t="s">
        <v>7113</v>
      </c>
      <c r="F1714" s="30">
        <v>153</v>
      </c>
      <c r="G1714" s="30">
        <v>508</v>
      </c>
      <c r="H1714" s="30">
        <v>61</v>
      </c>
      <c r="I1714" s="30">
        <v>130</v>
      </c>
      <c r="J1714" s="30">
        <v>27</v>
      </c>
      <c r="K1714" s="30">
        <v>1</v>
      </c>
      <c r="L1714" s="30">
        <v>9</v>
      </c>
      <c r="M1714" s="30">
        <v>56</v>
      </c>
      <c r="N1714" s="30">
        <v>4</v>
      </c>
      <c r="O1714" s="30">
        <v>4</v>
      </c>
      <c r="P1714" s="30">
        <v>57</v>
      </c>
      <c r="Q1714" s="30">
        <v>73</v>
      </c>
    </row>
    <row r="1715" spans="2:17" x14ac:dyDescent="0.2">
      <c r="B1715" s="30" t="s">
        <v>10954</v>
      </c>
      <c r="C1715" s="30">
        <v>2013</v>
      </c>
      <c r="D1715" s="30" t="s">
        <v>7133</v>
      </c>
      <c r="E1715" s="30" t="s">
        <v>7111</v>
      </c>
      <c r="F1715" s="30">
        <v>150</v>
      </c>
      <c r="G1715" s="30">
        <v>509</v>
      </c>
      <c r="H1715" s="30">
        <v>76</v>
      </c>
      <c r="I1715" s="30">
        <v>147</v>
      </c>
      <c r="J1715" s="30">
        <v>39</v>
      </c>
      <c r="K1715" s="30">
        <v>4</v>
      </c>
      <c r="L1715" s="30">
        <v>17</v>
      </c>
      <c r="M1715" s="30">
        <v>67</v>
      </c>
      <c r="N1715" s="30">
        <v>5</v>
      </c>
      <c r="O1715" s="30">
        <v>2</v>
      </c>
      <c r="P1715" s="30">
        <v>52</v>
      </c>
      <c r="Q1715" s="30">
        <v>125</v>
      </c>
    </row>
    <row r="1716" spans="2:17" x14ac:dyDescent="0.2">
      <c r="B1716" s="30" t="s">
        <v>11029</v>
      </c>
      <c r="C1716" s="30">
        <v>2013</v>
      </c>
      <c r="D1716" s="30" t="s">
        <v>7130</v>
      </c>
      <c r="E1716" s="30" t="s">
        <v>7111</v>
      </c>
      <c r="F1716" s="30">
        <v>135</v>
      </c>
      <c r="G1716" s="30">
        <v>510</v>
      </c>
      <c r="H1716" s="30">
        <v>83</v>
      </c>
      <c r="I1716" s="30">
        <v>143</v>
      </c>
      <c r="J1716" s="30">
        <v>26</v>
      </c>
      <c r="K1716" s="30">
        <v>10</v>
      </c>
      <c r="L1716" s="30">
        <v>12</v>
      </c>
      <c r="M1716" s="30">
        <v>35</v>
      </c>
      <c r="N1716" s="30">
        <v>41</v>
      </c>
      <c r="O1716" s="30">
        <v>15</v>
      </c>
      <c r="P1716" s="30">
        <v>25</v>
      </c>
      <c r="Q1716" s="30">
        <v>138</v>
      </c>
    </row>
    <row r="1717" spans="2:17" x14ac:dyDescent="0.2">
      <c r="B1717" s="30" t="s">
        <v>10489</v>
      </c>
      <c r="C1717" s="30">
        <v>2013</v>
      </c>
      <c r="D1717" s="30" t="s">
        <v>7140</v>
      </c>
      <c r="E1717" s="30" t="s">
        <v>7111</v>
      </c>
      <c r="F1717" s="30">
        <v>152</v>
      </c>
      <c r="G1717" s="30">
        <v>511</v>
      </c>
      <c r="H1717" s="30">
        <v>70</v>
      </c>
      <c r="I1717" s="30">
        <v>121</v>
      </c>
      <c r="J1717" s="30">
        <v>19</v>
      </c>
      <c r="K1717" s="30">
        <v>3</v>
      </c>
      <c r="L1717" s="30">
        <v>20</v>
      </c>
      <c r="M1717" s="30">
        <v>62</v>
      </c>
      <c r="N1717" s="30">
        <v>4</v>
      </c>
      <c r="O1717" s="30">
        <v>1</v>
      </c>
      <c r="P1717" s="30">
        <v>72</v>
      </c>
      <c r="Q1717" s="30">
        <v>131</v>
      </c>
    </row>
    <row r="1718" spans="2:17" x14ac:dyDescent="0.2">
      <c r="B1718" s="30" t="s">
        <v>10766</v>
      </c>
      <c r="C1718" s="30">
        <v>2013</v>
      </c>
      <c r="D1718" s="30" t="s">
        <v>7128</v>
      </c>
      <c r="E1718" s="30" t="s">
        <v>7113</v>
      </c>
      <c r="F1718" s="30">
        <v>131</v>
      </c>
      <c r="G1718" s="30">
        <v>513</v>
      </c>
      <c r="H1718" s="30">
        <v>93</v>
      </c>
      <c r="I1718" s="30">
        <v>134</v>
      </c>
      <c r="J1718" s="30">
        <v>22</v>
      </c>
      <c r="K1718" s="30">
        <v>3</v>
      </c>
      <c r="L1718" s="30">
        <v>22</v>
      </c>
      <c r="M1718" s="30">
        <v>66</v>
      </c>
      <c r="N1718" s="30">
        <v>21</v>
      </c>
      <c r="O1718" s="30">
        <v>5</v>
      </c>
      <c r="P1718" s="30">
        <v>61</v>
      </c>
      <c r="Q1718" s="30">
        <v>65</v>
      </c>
    </row>
    <row r="1719" spans="2:17" x14ac:dyDescent="0.2">
      <c r="B1719" s="30" t="s">
        <v>10793</v>
      </c>
      <c r="C1719" s="30">
        <v>2013</v>
      </c>
      <c r="D1719" s="30" t="s">
        <v>7112</v>
      </c>
      <c r="E1719" s="30" t="s">
        <v>7111</v>
      </c>
      <c r="F1719" s="30">
        <v>142</v>
      </c>
      <c r="G1719" s="30">
        <v>514</v>
      </c>
      <c r="H1719" s="30">
        <v>54</v>
      </c>
      <c r="I1719" s="30">
        <v>165</v>
      </c>
      <c r="J1719" s="30">
        <v>34</v>
      </c>
      <c r="K1719" s="30">
        <v>0</v>
      </c>
      <c r="L1719" s="30">
        <v>12</v>
      </c>
      <c r="M1719" s="30">
        <v>68</v>
      </c>
      <c r="N1719" s="30">
        <v>0</v>
      </c>
      <c r="O1719" s="30">
        <v>0</v>
      </c>
      <c r="P1719" s="30">
        <v>29</v>
      </c>
      <c r="Q1719" s="30">
        <v>116</v>
      </c>
    </row>
    <row r="1720" spans="2:17" x14ac:dyDescent="0.2">
      <c r="B1720" s="30" t="s">
        <v>10548</v>
      </c>
      <c r="C1720" s="30">
        <v>2013</v>
      </c>
      <c r="D1720" s="30" t="s">
        <v>7115</v>
      </c>
      <c r="E1720" s="30" t="s">
        <v>7113</v>
      </c>
      <c r="F1720" s="30">
        <v>137</v>
      </c>
      <c r="G1720" s="30">
        <v>518</v>
      </c>
      <c r="H1720" s="30">
        <v>84</v>
      </c>
      <c r="I1720" s="30">
        <v>160</v>
      </c>
      <c r="J1720" s="30">
        <v>38</v>
      </c>
      <c r="K1720" s="30">
        <v>2</v>
      </c>
      <c r="L1720" s="30">
        <v>30</v>
      </c>
      <c r="M1720" s="30">
        <v>103</v>
      </c>
      <c r="N1720" s="30">
        <v>4</v>
      </c>
      <c r="O1720" s="30">
        <v>0</v>
      </c>
      <c r="P1720" s="30">
        <v>76</v>
      </c>
      <c r="Q1720" s="30">
        <v>88</v>
      </c>
    </row>
    <row r="1721" spans="2:17" x14ac:dyDescent="0.2">
      <c r="B1721" s="30" t="s">
        <v>10538</v>
      </c>
      <c r="C1721" s="30">
        <v>2013</v>
      </c>
      <c r="D1721" s="30" t="s">
        <v>7131</v>
      </c>
      <c r="E1721" s="30" t="s">
        <v>7111</v>
      </c>
      <c r="F1721" s="30">
        <v>141</v>
      </c>
      <c r="G1721" s="30">
        <v>520</v>
      </c>
      <c r="H1721" s="30">
        <v>59</v>
      </c>
      <c r="I1721" s="30">
        <v>130</v>
      </c>
      <c r="J1721" s="30">
        <v>35</v>
      </c>
      <c r="K1721" s="30">
        <v>2</v>
      </c>
      <c r="L1721" s="30">
        <v>13</v>
      </c>
      <c r="M1721" s="30">
        <v>50</v>
      </c>
      <c r="N1721" s="30">
        <v>8</v>
      </c>
      <c r="O1721" s="30">
        <v>4</v>
      </c>
      <c r="P1721" s="30">
        <v>67</v>
      </c>
      <c r="Q1721" s="30">
        <v>142</v>
      </c>
    </row>
    <row r="1722" spans="2:17" x14ac:dyDescent="0.2">
      <c r="B1722" s="30" t="s">
        <v>10627</v>
      </c>
      <c r="C1722" s="30">
        <v>2013</v>
      </c>
      <c r="D1722" s="30" t="s">
        <v>7134</v>
      </c>
      <c r="E1722" s="30" t="s">
        <v>7111</v>
      </c>
      <c r="F1722" s="30">
        <v>141</v>
      </c>
      <c r="G1722" s="30">
        <v>520</v>
      </c>
      <c r="H1722" s="30">
        <v>103</v>
      </c>
      <c r="I1722" s="30">
        <v>156</v>
      </c>
      <c r="J1722" s="30">
        <v>31</v>
      </c>
      <c r="K1722" s="30">
        <v>1</v>
      </c>
      <c r="L1722" s="30">
        <v>22</v>
      </c>
      <c r="M1722" s="30">
        <v>94</v>
      </c>
      <c r="N1722" s="30">
        <v>6</v>
      </c>
      <c r="O1722" s="30">
        <v>1</v>
      </c>
      <c r="P1722" s="30">
        <v>69</v>
      </c>
      <c r="Q1722" s="30">
        <v>86</v>
      </c>
    </row>
    <row r="1723" spans="2:17" x14ac:dyDescent="0.2">
      <c r="B1723" s="30" t="s">
        <v>10531</v>
      </c>
      <c r="C1723" s="30">
        <v>2013</v>
      </c>
      <c r="D1723" s="30" t="s">
        <v>7133</v>
      </c>
      <c r="E1723" s="30" t="s">
        <v>7111</v>
      </c>
      <c r="F1723" s="30">
        <v>148</v>
      </c>
      <c r="G1723" s="30">
        <v>520</v>
      </c>
      <c r="H1723" s="30">
        <v>61</v>
      </c>
      <c r="I1723" s="30">
        <v>153</v>
      </c>
      <c r="J1723" s="30">
        <v>34</v>
      </c>
      <c r="K1723" s="30">
        <v>1</v>
      </c>
      <c r="L1723" s="30">
        <v>15</v>
      </c>
      <c r="M1723" s="30">
        <v>72</v>
      </c>
      <c r="N1723" s="30">
        <v>2</v>
      </c>
      <c r="O1723" s="30">
        <v>1</v>
      </c>
      <c r="P1723" s="30">
        <v>60</v>
      </c>
      <c r="Q1723" s="30">
        <v>70</v>
      </c>
    </row>
    <row r="1724" spans="2:17" x14ac:dyDescent="0.2">
      <c r="B1724" s="30" t="s">
        <v>10588</v>
      </c>
      <c r="C1724" s="30">
        <v>2013</v>
      </c>
      <c r="D1724" s="30" t="s">
        <v>7126</v>
      </c>
      <c r="E1724" s="30" t="s">
        <v>7113</v>
      </c>
      <c r="F1724" s="30">
        <v>150</v>
      </c>
      <c r="G1724" s="30">
        <v>520</v>
      </c>
      <c r="H1724" s="30">
        <v>57</v>
      </c>
      <c r="I1724" s="30">
        <v>136</v>
      </c>
      <c r="J1724" s="30">
        <v>15</v>
      </c>
      <c r="K1724" s="30">
        <v>3</v>
      </c>
      <c r="L1724" s="30">
        <v>7</v>
      </c>
      <c r="M1724" s="30">
        <v>35</v>
      </c>
      <c r="N1724" s="30">
        <v>20</v>
      </c>
      <c r="O1724" s="30">
        <v>4</v>
      </c>
      <c r="P1724" s="30">
        <v>26</v>
      </c>
      <c r="Q1724" s="30">
        <v>63</v>
      </c>
    </row>
    <row r="1725" spans="2:17" x14ac:dyDescent="0.2">
      <c r="B1725" s="30" t="s">
        <v>10756</v>
      </c>
      <c r="C1725" s="30">
        <v>2013</v>
      </c>
      <c r="D1725" s="30" t="s">
        <v>7099</v>
      </c>
      <c r="E1725" s="30" t="s">
        <v>7111</v>
      </c>
      <c r="F1725" s="30">
        <v>147</v>
      </c>
      <c r="G1725" s="30">
        <v>521</v>
      </c>
      <c r="H1725" s="30">
        <v>59</v>
      </c>
      <c r="I1725" s="30">
        <v>146</v>
      </c>
      <c r="J1725" s="30">
        <v>25</v>
      </c>
      <c r="K1725" s="30">
        <v>6</v>
      </c>
      <c r="L1725" s="30">
        <v>18</v>
      </c>
      <c r="M1725" s="30">
        <v>82</v>
      </c>
      <c r="N1725" s="30">
        <v>9</v>
      </c>
      <c r="O1725" s="30">
        <v>1</v>
      </c>
      <c r="P1725" s="30">
        <v>46</v>
      </c>
      <c r="Q1725" s="30">
        <v>69</v>
      </c>
    </row>
    <row r="1726" spans="2:17" x14ac:dyDescent="0.2">
      <c r="B1726" s="30" t="s">
        <v>10846</v>
      </c>
      <c r="C1726" s="30">
        <v>2013</v>
      </c>
      <c r="D1726" s="30" t="s">
        <v>7114</v>
      </c>
      <c r="E1726" s="30" t="s">
        <v>7113</v>
      </c>
      <c r="F1726" s="30">
        <v>148</v>
      </c>
      <c r="G1726" s="30">
        <v>523</v>
      </c>
      <c r="H1726" s="30">
        <v>59</v>
      </c>
      <c r="I1726" s="30">
        <v>123</v>
      </c>
      <c r="J1726" s="30">
        <v>29</v>
      </c>
      <c r="K1726" s="30">
        <v>0</v>
      </c>
      <c r="L1726" s="30">
        <v>22</v>
      </c>
      <c r="M1726" s="30">
        <v>79</v>
      </c>
      <c r="N1726" s="30">
        <v>2</v>
      </c>
      <c r="O1726" s="30">
        <v>0</v>
      </c>
      <c r="P1726" s="30">
        <v>43</v>
      </c>
      <c r="Q1726" s="30">
        <v>104</v>
      </c>
    </row>
    <row r="1727" spans="2:17" x14ac:dyDescent="0.2">
      <c r="B1727" s="30" t="s">
        <v>10635</v>
      </c>
      <c r="C1727" s="30">
        <v>2013</v>
      </c>
      <c r="D1727" s="30" t="s">
        <v>7119</v>
      </c>
      <c r="E1727" s="30" t="s">
        <v>7113</v>
      </c>
      <c r="F1727" s="30">
        <v>130</v>
      </c>
      <c r="G1727" s="30">
        <v>525</v>
      </c>
      <c r="H1727" s="30">
        <v>75</v>
      </c>
      <c r="I1727" s="30">
        <v>138</v>
      </c>
      <c r="J1727" s="30">
        <v>21</v>
      </c>
      <c r="K1727" s="30">
        <v>6</v>
      </c>
      <c r="L1727" s="30">
        <v>6</v>
      </c>
      <c r="M1727" s="30">
        <v>50</v>
      </c>
      <c r="N1727" s="30">
        <v>23</v>
      </c>
      <c r="O1727" s="30">
        <v>12</v>
      </c>
      <c r="P1727" s="30">
        <v>40</v>
      </c>
      <c r="Q1727" s="30">
        <v>132</v>
      </c>
    </row>
    <row r="1728" spans="2:17" x14ac:dyDescent="0.2">
      <c r="B1728" s="30" t="s">
        <v>10884</v>
      </c>
      <c r="C1728" s="30">
        <v>2013</v>
      </c>
      <c r="D1728" s="30" t="s">
        <v>7116</v>
      </c>
      <c r="E1728" s="30" t="s">
        <v>7113</v>
      </c>
      <c r="F1728" s="30">
        <v>149</v>
      </c>
      <c r="G1728" s="30">
        <v>525</v>
      </c>
      <c r="H1728" s="30">
        <v>60</v>
      </c>
      <c r="I1728" s="30">
        <v>115</v>
      </c>
      <c r="J1728" s="30">
        <v>15</v>
      </c>
      <c r="K1728" s="30">
        <v>0</v>
      </c>
      <c r="L1728" s="30">
        <v>34</v>
      </c>
      <c r="M1728" s="30">
        <v>86</v>
      </c>
      <c r="N1728" s="30">
        <v>1</v>
      </c>
      <c r="O1728" s="30">
        <v>1</v>
      </c>
      <c r="P1728" s="30">
        <v>76</v>
      </c>
      <c r="Q1728" s="30">
        <v>189</v>
      </c>
    </row>
    <row r="1729" spans="2:17" x14ac:dyDescent="0.2">
      <c r="B1729" s="30" t="s">
        <v>10654</v>
      </c>
      <c r="C1729" s="30">
        <v>2013</v>
      </c>
      <c r="D1729" s="30" t="s">
        <v>7133</v>
      </c>
      <c r="E1729" s="30" t="s">
        <v>7111</v>
      </c>
      <c r="F1729" s="30">
        <v>141</v>
      </c>
      <c r="G1729" s="30">
        <v>525</v>
      </c>
      <c r="H1729" s="30">
        <v>52</v>
      </c>
      <c r="I1729" s="30">
        <v>146</v>
      </c>
      <c r="J1729" s="30">
        <v>27</v>
      </c>
      <c r="K1729" s="30">
        <v>2</v>
      </c>
      <c r="L1729" s="30">
        <v>14</v>
      </c>
      <c r="M1729" s="30">
        <v>79</v>
      </c>
      <c r="N1729" s="30">
        <v>0</v>
      </c>
      <c r="O1729" s="30">
        <v>0</v>
      </c>
      <c r="P1729" s="30">
        <v>47</v>
      </c>
      <c r="Q1729" s="30">
        <v>79</v>
      </c>
    </row>
    <row r="1730" spans="2:17" x14ac:dyDescent="0.2">
      <c r="B1730" s="30" t="s">
        <v>10970</v>
      </c>
      <c r="C1730" s="30">
        <v>2013</v>
      </c>
      <c r="D1730" s="30" t="s">
        <v>7138</v>
      </c>
      <c r="E1730" s="30" t="s">
        <v>7113</v>
      </c>
      <c r="F1730" s="30">
        <v>139</v>
      </c>
      <c r="G1730" s="30">
        <v>527</v>
      </c>
      <c r="H1730" s="30">
        <v>82</v>
      </c>
      <c r="I1730" s="30">
        <v>133</v>
      </c>
      <c r="J1730" s="30">
        <v>31</v>
      </c>
      <c r="K1730" s="30">
        <v>6</v>
      </c>
      <c r="L1730" s="30">
        <v>14</v>
      </c>
      <c r="M1730" s="30">
        <v>54</v>
      </c>
      <c r="N1730" s="30">
        <v>20</v>
      </c>
      <c r="O1730" s="30">
        <v>8</v>
      </c>
      <c r="P1730" s="30">
        <v>64</v>
      </c>
      <c r="Q1730" s="30">
        <v>115</v>
      </c>
    </row>
    <row r="1731" spans="2:17" x14ac:dyDescent="0.2">
      <c r="B1731" s="30" t="s">
        <v>11069</v>
      </c>
      <c r="C1731" s="30">
        <v>2013</v>
      </c>
      <c r="D1731" s="30" t="s">
        <v>7128</v>
      </c>
      <c r="E1731" s="30" t="s">
        <v>7113</v>
      </c>
      <c r="F1731" s="30">
        <v>135</v>
      </c>
      <c r="G1731" s="30">
        <v>529</v>
      </c>
      <c r="H1731" s="30">
        <v>74</v>
      </c>
      <c r="I1731" s="30">
        <v>127</v>
      </c>
      <c r="J1731" s="30">
        <v>21</v>
      </c>
      <c r="K1731" s="30">
        <v>4</v>
      </c>
      <c r="L1731" s="30">
        <v>26</v>
      </c>
      <c r="M1731" s="30">
        <v>80</v>
      </c>
      <c r="N1731" s="30">
        <v>7</v>
      </c>
      <c r="O1731" s="30">
        <v>7</v>
      </c>
      <c r="P1731" s="30">
        <v>37</v>
      </c>
      <c r="Q1731" s="30">
        <v>137</v>
      </c>
    </row>
    <row r="1732" spans="2:17" x14ac:dyDescent="0.2">
      <c r="B1732" s="30" t="s">
        <v>10560</v>
      </c>
      <c r="C1732" s="30">
        <v>2013</v>
      </c>
      <c r="D1732" s="30" t="s">
        <v>7136</v>
      </c>
      <c r="E1732" s="30" t="s">
        <v>7113</v>
      </c>
      <c r="F1732" s="30">
        <v>142</v>
      </c>
      <c r="G1732" s="30">
        <v>530</v>
      </c>
      <c r="H1732" s="30">
        <v>90</v>
      </c>
      <c r="I1732" s="30">
        <v>144</v>
      </c>
      <c r="J1732" s="30">
        <v>29</v>
      </c>
      <c r="K1732" s="30">
        <v>1</v>
      </c>
      <c r="L1732" s="30">
        <v>36</v>
      </c>
      <c r="M1732" s="30">
        <v>104</v>
      </c>
      <c r="N1732" s="30">
        <v>7</v>
      </c>
      <c r="O1732" s="30">
        <v>1</v>
      </c>
      <c r="P1732" s="30">
        <v>82</v>
      </c>
      <c r="Q1732" s="30">
        <v>62</v>
      </c>
    </row>
    <row r="1733" spans="2:17" x14ac:dyDescent="0.2">
      <c r="B1733" s="30" t="s">
        <v>10919</v>
      </c>
      <c r="C1733" s="30">
        <v>2013</v>
      </c>
      <c r="D1733" s="30" t="s">
        <v>7118</v>
      </c>
      <c r="E1733" s="30" t="s">
        <v>7111</v>
      </c>
      <c r="F1733" s="30">
        <v>150</v>
      </c>
      <c r="G1733" s="30">
        <v>531</v>
      </c>
      <c r="H1733" s="30">
        <v>63</v>
      </c>
      <c r="I1733" s="30">
        <v>124</v>
      </c>
      <c r="J1733" s="30">
        <v>29</v>
      </c>
      <c r="K1733" s="30">
        <v>3</v>
      </c>
      <c r="L1733" s="30">
        <v>19</v>
      </c>
      <c r="M1733" s="30">
        <v>73</v>
      </c>
      <c r="N1733" s="30">
        <v>6</v>
      </c>
      <c r="O1733" s="30">
        <v>5</v>
      </c>
      <c r="P1733" s="30">
        <v>50</v>
      </c>
      <c r="Q1733" s="30">
        <v>125</v>
      </c>
    </row>
    <row r="1734" spans="2:17" x14ac:dyDescent="0.2">
      <c r="B1734" s="30" t="s">
        <v>10731</v>
      </c>
      <c r="C1734" s="30">
        <v>2013</v>
      </c>
      <c r="D1734" s="30" t="s">
        <v>7114</v>
      </c>
      <c r="E1734" s="30" t="s">
        <v>7113</v>
      </c>
      <c r="F1734" s="30">
        <v>146</v>
      </c>
      <c r="G1734" s="30">
        <v>531</v>
      </c>
      <c r="H1734" s="30">
        <v>76</v>
      </c>
      <c r="I1734" s="30">
        <v>137</v>
      </c>
      <c r="J1734" s="30">
        <v>31</v>
      </c>
      <c r="K1734" s="30">
        <v>4</v>
      </c>
      <c r="L1734" s="30">
        <v>12</v>
      </c>
      <c r="M1734" s="30">
        <v>36</v>
      </c>
      <c r="N1734" s="30">
        <v>30</v>
      </c>
      <c r="O1734" s="30">
        <v>7</v>
      </c>
      <c r="P1734" s="30">
        <v>53</v>
      </c>
      <c r="Q1734" s="30">
        <v>86</v>
      </c>
    </row>
    <row r="1735" spans="2:17" x14ac:dyDescent="0.2">
      <c r="B1735" s="30" t="s">
        <v>10767</v>
      </c>
      <c r="C1735" s="30">
        <v>2013</v>
      </c>
      <c r="D1735" s="30" t="s">
        <v>7099</v>
      </c>
      <c r="E1735" s="30" t="s">
        <v>7111</v>
      </c>
      <c r="F1735" s="30">
        <v>147</v>
      </c>
      <c r="G1735" s="30">
        <v>536</v>
      </c>
      <c r="H1735" s="30">
        <v>80</v>
      </c>
      <c r="I1735" s="30">
        <v>152</v>
      </c>
      <c r="J1735" s="30">
        <v>27</v>
      </c>
      <c r="K1735" s="30">
        <v>10</v>
      </c>
      <c r="L1735" s="30">
        <v>24</v>
      </c>
      <c r="M1735" s="30">
        <v>73</v>
      </c>
      <c r="N1735" s="30">
        <v>40</v>
      </c>
      <c r="O1735" s="30">
        <v>7</v>
      </c>
      <c r="P1735" s="30">
        <v>37</v>
      </c>
      <c r="Q1735" s="30">
        <v>146</v>
      </c>
    </row>
    <row r="1736" spans="2:17" x14ac:dyDescent="0.2">
      <c r="B1736" s="30" t="s">
        <v>10527</v>
      </c>
      <c r="C1736" s="30">
        <v>2013</v>
      </c>
      <c r="D1736" s="30" t="s">
        <v>7126</v>
      </c>
      <c r="E1736" s="30" t="s">
        <v>7113</v>
      </c>
      <c r="F1736" s="30">
        <v>145</v>
      </c>
      <c r="G1736" s="30">
        <v>539</v>
      </c>
      <c r="H1736" s="30">
        <v>81</v>
      </c>
      <c r="I1736" s="30">
        <v>147</v>
      </c>
      <c r="J1736" s="30">
        <v>33</v>
      </c>
      <c r="K1736" s="30">
        <v>10</v>
      </c>
      <c r="L1736" s="30">
        <v>8</v>
      </c>
      <c r="M1736" s="30">
        <v>52</v>
      </c>
      <c r="N1736" s="30">
        <v>24</v>
      </c>
      <c r="O1736" s="30">
        <v>8</v>
      </c>
      <c r="P1736" s="30">
        <v>52</v>
      </c>
      <c r="Q1736" s="30">
        <v>127</v>
      </c>
    </row>
    <row r="1737" spans="2:17" x14ac:dyDescent="0.2">
      <c r="B1737" s="30" t="s">
        <v>10536</v>
      </c>
      <c r="C1737" s="30">
        <v>2013</v>
      </c>
      <c r="D1737" s="30" t="s">
        <v>7119</v>
      </c>
      <c r="E1737" s="30" t="s">
        <v>7113</v>
      </c>
      <c r="F1737" s="30">
        <v>154</v>
      </c>
      <c r="G1737" s="30">
        <v>541</v>
      </c>
      <c r="H1737" s="30">
        <v>75</v>
      </c>
      <c r="I1737" s="30">
        <v>145</v>
      </c>
      <c r="J1737" s="30">
        <v>39</v>
      </c>
      <c r="K1737" s="30">
        <v>1</v>
      </c>
      <c r="L1737" s="30">
        <v>20</v>
      </c>
      <c r="M1737" s="30">
        <v>74</v>
      </c>
      <c r="N1737" s="30">
        <v>3</v>
      </c>
      <c r="O1737" s="30">
        <v>1</v>
      </c>
      <c r="P1737" s="30">
        <v>93</v>
      </c>
      <c r="Q1737" s="30">
        <v>110</v>
      </c>
    </row>
    <row r="1738" spans="2:17" x14ac:dyDescent="0.2">
      <c r="B1738" s="30" t="s">
        <v>11003</v>
      </c>
      <c r="C1738" s="30">
        <v>2013</v>
      </c>
      <c r="D1738" s="30" t="s">
        <v>7122</v>
      </c>
      <c r="E1738" s="30" t="s">
        <v>7113</v>
      </c>
      <c r="F1738" s="30">
        <v>152</v>
      </c>
      <c r="G1738" s="30">
        <v>543</v>
      </c>
      <c r="H1738" s="30">
        <v>56</v>
      </c>
      <c r="I1738" s="30">
        <v>131</v>
      </c>
      <c r="J1738" s="30">
        <v>25</v>
      </c>
      <c r="K1738" s="30">
        <v>0</v>
      </c>
      <c r="L1738" s="30">
        <v>21</v>
      </c>
      <c r="M1738" s="30">
        <v>77</v>
      </c>
      <c r="N1738" s="30">
        <v>0</v>
      </c>
      <c r="O1738" s="30">
        <v>1</v>
      </c>
      <c r="P1738" s="30">
        <v>30</v>
      </c>
      <c r="Q1738" s="30">
        <v>96</v>
      </c>
    </row>
    <row r="1739" spans="2:17" x14ac:dyDescent="0.2">
      <c r="B1739" s="30" t="s">
        <v>11013</v>
      </c>
      <c r="C1739" s="30">
        <v>2013</v>
      </c>
      <c r="D1739" s="30" t="s">
        <v>7141</v>
      </c>
      <c r="E1739" s="30" t="s">
        <v>7111</v>
      </c>
      <c r="F1739" s="30">
        <v>148</v>
      </c>
      <c r="G1739" s="30">
        <v>543</v>
      </c>
      <c r="H1739" s="30">
        <v>30</v>
      </c>
      <c r="I1739" s="30">
        <v>123</v>
      </c>
      <c r="J1739" s="30">
        <v>14</v>
      </c>
      <c r="K1739" s="30">
        <v>8</v>
      </c>
      <c r="L1739" s="30">
        <v>3</v>
      </c>
      <c r="M1739" s="30">
        <v>42</v>
      </c>
      <c r="N1739" s="30">
        <v>11</v>
      </c>
      <c r="O1739" s="30">
        <v>10</v>
      </c>
      <c r="P1739" s="30">
        <v>30</v>
      </c>
      <c r="Q1739" s="30">
        <v>96</v>
      </c>
    </row>
    <row r="1740" spans="2:17" x14ac:dyDescent="0.2">
      <c r="B1740" s="30" t="s">
        <v>10586</v>
      </c>
      <c r="C1740" s="30">
        <v>2013</v>
      </c>
      <c r="D1740" s="30" t="s">
        <v>7135</v>
      </c>
      <c r="E1740" s="30" t="s">
        <v>7113</v>
      </c>
      <c r="F1740" s="30">
        <v>136</v>
      </c>
      <c r="G1740" s="30">
        <v>545</v>
      </c>
      <c r="H1740" s="30">
        <v>85</v>
      </c>
      <c r="I1740" s="30">
        <v>151</v>
      </c>
      <c r="J1740" s="30">
        <v>31</v>
      </c>
      <c r="K1740" s="30">
        <v>2</v>
      </c>
      <c r="L1740" s="30">
        <v>13</v>
      </c>
      <c r="M1740" s="30">
        <v>72</v>
      </c>
      <c r="N1740" s="30">
        <v>15</v>
      </c>
      <c r="O1740" s="30">
        <v>11</v>
      </c>
      <c r="P1740" s="30">
        <v>51</v>
      </c>
      <c r="Q1740" s="30">
        <v>59</v>
      </c>
    </row>
    <row r="1741" spans="2:17" x14ac:dyDescent="0.2">
      <c r="B1741" s="30" t="s">
        <v>10761</v>
      </c>
      <c r="C1741" s="30">
        <v>2013</v>
      </c>
      <c r="D1741" s="30" t="s">
        <v>7134</v>
      </c>
      <c r="E1741" s="30" t="s">
        <v>7111</v>
      </c>
      <c r="F1741" s="30">
        <v>157</v>
      </c>
      <c r="G1741" s="30">
        <v>548</v>
      </c>
      <c r="H1741" s="30">
        <v>75</v>
      </c>
      <c r="I1741" s="30">
        <v>151</v>
      </c>
      <c r="J1741" s="30">
        <v>27</v>
      </c>
      <c r="K1741" s="30">
        <v>2</v>
      </c>
      <c r="L1741" s="30">
        <v>7</v>
      </c>
      <c r="M1741" s="30">
        <v>67</v>
      </c>
      <c r="N1741" s="30">
        <v>10</v>
      </c>
      <c r="O1741" s="30">
        <v>5</v>
      </c>
      <c r="P1741" s="30">
        <v>52</v>
      </c>
      <c r="Q1741" s="30">
        <v>103</v>
      </c>
    </row>
    <row r="1742" spans="2:17" x14ac:dyDescent="0.2">
      <c r="B1742" s="30" t="s">
        <v>10594</v>
      </c>
      <c r="C1742" s="30">
        <v>2013</v>
      </c>
      <c r="D1742" s="30" t="s">
        <v>7138</v>
      </c>
      <c r="E1742" s="30" t="s">
        <v>7113</v>
      </c>
      <c r="F1742" s="30">
        <v>158</v>
      </c>
      <c r="G1742" s="30">
        <v>549</v>
      </c>
      <c r="H1742" s="30">
        <v>54</v>
      </c>
      <c r="I1742" s="30">
        <v>164</v>
      </c>
      <c r="J1742" s="30">
        <v>33</v>
      </c>
      <c r="K1742" s="30">
        <v>0</v>
      </c>
      <c r="L1742" s="30">
        <v>13</v>
      </c>
      <c r="M1742" s="30">
        <v>75</v>
      </c>
      <c r="N1742" s="30">
        <v>3</v>
      </c>
      <c r="O1742" s="30">
        <v>1</v>
      </c>
      <c r="P1742" s="30">
        <v>44</v>
      </c>
      <c r="Q1742" s="30">
        <v>77</v>
      </c>
    </row>
    <row r="1743" spans="2:17" x14ac:dyDescent="0.2">
      <c r="B1743" s="30" t="s">
        <v>10651</v>
      </c>
      <c r="C1743" s="30">
        <v>2013</v>
      </c>
      <c r="D1743" s="30" t="s">
        <v>7119</v>
      </c>
      <c r="E1743" s="30" t="s">
        <v>7113</v>
      </c>
      <c r="F1743" s="30">
        <v>145</v>
      </c>
      <c r="G1743" s="30">
        <v>549</v>
      </c>
      <c r="H1743" s="30">
        <v>74</v>
      </c>
      <c r="I1743" s="30">
        <v>135</v>
      </c>
      <c r="J1743" s="30">
        <v>27</v>
      </c>
      <c r="K1743" s="30">
        <v>2</v>
      </c>
      <c r="L1743" s="30">
        <v>22</v>
      </c>
      <c r="M1743" s="30">
        <v>63</v>
      </c>
      <c r="N1743" s="30">
        <v>1</v>
      </c>
      <c r="O1743" s="30">
        <v>0</v>
      </c>
      <c r="P1743" s="30">
        <v>77</v>
      </c>
      <c r="Q1743" s="30">
        <v>138</v>
      </c>
    </row>
    <row r="1744" spans="2:17" x14ac:dyDescent="0.2">
      <c r="B1744" s="30" t="s">
        <v>10566</v>
      </c>
      <c r="C1744" s="30">
        <v>2013</v>
      </c>
      <c r="D1744" s="30" t="s">
        <v>7139</v>
      </c>
      <c r="E1744" s="30" t="s">
        <v>7113</v>
      </c>
      <c r="F1744" s="30">
        <v>138</v>
      </c>
      <c r="G1744" s="30">
        <v>550</v>
      </c>
      <c r="H1744" s="30">
        <v>68</v>
      </c>
      <c r="I1744" s="30">
        <v>149</v>
      </c>
      <c r="J1744" s="30">
        <v>33</v>
      </c>
      <c r="K1744" s="30">
        <v>5</v>
      </c>
      <c r="L1744" s="30">
        <v>6</v>
      </c>
      <c r="M1744" s="30">
        <v>54</v>
      </c>
      <c r="N1744" s="30">
        <v>12</v>
      </c>
      <c r="O1744" s="30">
        <v>7</v>
      </c>
      <c r="P1744" s="30">
        <v>23</v>
      </c>
      <c r="Q1744" s="30">
        <v>59</v>
      </c>
    </row>
    <row r="1745" spans="2:17" x14ac:dyDescent="0.2">
      <c r="B1745" s="30" t="s">
        <v>10570</v>
      </c>
      <c r="C1745" s="30">
        <v>2013</v>
      </c>
      <c r="D1745" s="30" t="s">
        <v>7112</v>
      </c>
      <c r="E1745" s="30" t="s">
        <v>7111</v>
      </c>
      <c r="F1745" s="30">
        <v>147</v>
      </c>
      <c r="G1745" s="30">
        <v>551</v>
      </c>
      <c r="H1745" s="30">
        <v>89</v>
      </c>
      <c r="I1745" s="30">
        <v>176</v>
      </c>
      <c r="J1745" s="30">
        <v>27</v>
      </c>
      <c r="K1745" s="30">
        <v>2</v>
      </c>
      <c r="L1745" s="30">
        <v>23</v>
      </c>
      <c r="M1745" s="30">
        <v>109</v>
      </c>
      <c r="N1745" s="30">
        <v>1</v>
      </c>
      <c r="O1745" s="30">
        <v>0</v>
      </c>
      <c r="P1745" s="30">
        <v>66</v>
      </c>
      <c r="Q1745" s="30">
        <v>121</v>
      </c>
    </row>
    <row r="1746" spans="2:17" x14ac:dyDescent="0.2">
      <c r="B1746" s="30" t="s">
        <v>10519</v>
      </c>
      <c r="C1746" s="30">
        <v>2013</v>
      </c>
      <c r="D1746" s="30" t="s">
        <v>7120</v>
      </c>
      <c r="E1746" s="30" t="s">
        <v>7113</v>
      </c>
      <c r="F1746" s="30">
        <v>129</v>
      </c>
      <c r="G1746" s="30">
        <v>552</v>
      </c>
      <c r="H1746" s="30">
        <v>99</v>
      </c>
      <c r="I1746" s="30">
        <v>150</v>
      </c>
      <c r="J1746" s="30">
        <v>30</v>
      </c>
      <c r="K1746" s="30">
        <v>7</v>
      </c>
      <c r="L1746" s="30">
        <v>12</v>
      </c>
      <c r="M1746" s="30">
        <v>49</v>
      </c>
      <c r="N1746" s="30">
        <v>8</v>
      </c>
      <c r="O1746" s="30">
        <v>4</v>
      </c>
      <c r="P1746" s="30">
        <v>52</v>
      </c>
      <c r="Q1746" s="30">
        <v>129</v>
      </c>
    </row>
    <row r="1747" spans="2:17" x14ac:dyDescent="0.2">
      <c r="B1747" s="30" t="s">
        <v>10533</v>
      </c>
      <c r="C1747" s="30">
        <v>2013</v>
      </c>
      <c r="D1747" s="30" t="s">
        <v>7134</v>
      </c>
      <c r="E1747" s="30" t="s">
        <v>7111</v>
      </c>
      <c r="F1747" s="30">
        <v>145</v>
      </c>
      <c r="G1747" s="30">
        <v>554</v>
      </c>
      <c r="H1747" s="30">
        <v>79</v>
      </c>
      <c r="I1747" s="30">
        <v>164</v>
      </c>
      <c r="J1747" s="30">
        <v>30</v>
      </c>
      <c r="K1747" s="30">
        <v>3</v>
      </c>
      <c r="L1747" s="30">
        <v>24</v>
      </c>
      <c r="M1747" s="30">
        <v>84</v>
      </c>
      <c r="N1747" s="30">
        <v>2</v>
      </c>
      <c r="O1747" s="30">
        <v>1</v>
      </c>
      <c r="P1747" s="30">
        <v>38</v>
      </c>
      <c r="Q1747" s="30">
        <v>90</v>
      </c>
    </row>
    <row r="1748" spans="2:17" x14ac:dyDescent="0.2">
      <c r="B1748" s="30" t="s">
        <v>10641</v>
      </c>
      <c r="C1748" s="30">
        <v>2013</v>
      </c>
      <c r="D1748" s="30" t="s">
        <v>7120</v>
      </c>
      <c r="E1748" s="30" t="s">
        <v>7113</v>
      </c>
      <c r="F1748" s="30">
        <v>148</v>
      </c>
      <c r="G1748" s="30">
        <v>555</v>
      </c>
      <c r="H1748" s="30">
        <v>103</v>
      </c>
      <c r="I1748" s="30">
        <v>193</v>
      </c>
      <c r="J1748" s="30">
        <v>26</v>
      </c>
      <c r="K1748" s="30">
        <v>1</v>
      </c>
      <c r="L1748" s="30">
        <v>44</v>
      </c>
      <c r="M1748" s="30">
        <v>137</v>
      </c>
      <c r="N1748" s="30">
        <v>3</v>
      </c>
      <c r="O1748" s="30">
        <v>0</v>
      </c>
      <c r="P1748" s="30">
        <v>90</v>
      </c>
      <c r="Q1748" s="30">
        <v>94</v>
      </c>
    </row>
    <row r="1749" spans="2:17" x14ac:dyDescent="0.2">
      <c r="B1749" s="30" t="s">
        <v>10637</v>
      </c>
      <c r="C1749" s="30">
        <v>2013</v>
      </c>
      <c r="D1749" s="30" t="s">
        <v>7119</v>
      </c>
      <c r="E1749" s="30" t="s">
        <v>7113</v>
      </c>
      <c r="F1749" s="30">
        <v>151</v>
      </c>
      <c r="G1749" s="30">
        <v>556</v>
      </c>
      <c r="H1749" s="30">
        <v>66</v>
      </c>
      <c r="I1749" s="30">
        <v>158</v>
      </c>
      <c r="J1749" s="30">
        <v>26</v>
      </c>
      <c r="K1749" s="30">
        <v>3</v>
      </c>
      <c r="L1749" s="30">
        <v>10</v>
      </c>
      <c r="M1749" s="30">
        <v>73</v>
      </c>
      <c r="N1749" s="30">
        <v>17</v>
      </c>
      <c r="O1749" s="30">
        <v>4</v>
      </c>
      <c r="P1749" s="30">
        <v>40</v>
      </c>
      <c r="Q1749" s="30">
        <v>67</v>
      </c>
    </row>
    <row r="1750" spans="2:17" x14ac:dyDescent="0.2">
      <c r="B1750" s="30" t="s">
        <v>10799</v>
      </c>
      <c r="C1750" s="30">
        <v>2013</v>
      </c>
      <c r="D1750" s="30" t="s">
        <v>7130</v>
      </c>
      <c r="E1750" s="30" t="s">
        <v>7111</v>
      </c>
      <c r="F1750" s="30">
        <v>152</v>
      </c>
      <c r="G1750" s="30">
        <v>558</v>
      </c>
      <c r="H1750" s="30">
        <v>70</v>
      </c>
      <c r="I1750" s="30">
        <v>130</v>
      </c>
      <c r="J1750" s="30">
        <v>22</v>
      </c>
      <c r="K1750" s="30">
        <v>2</v>
      </c>
      <c r="L1750" s="30">
        <v>36</v>
      </c>
      <c r="M1750" s="30">
        <v>100</v>
      </c>
      <c r="N1750" s="30">
        <v>2</v>
      </c>
      <c r="O1750" s="30">
        <v>0</v>
      </c>
      <c r="P1750" s="30">
        <v>48</v>
      </c>
      <c r="Q1750" s="30">
        <v>186</v>
      </c>
    </row>
    <row r="1751" spans="2:17" x14ac:dyDescent="0.2">
      <c r="B1751" s="30" t="s">
        <v>11063</v>
      </c>
      <c r="C1751" s="30">
        <v>2013</v>
      </c>
      <c r="D1751" s="30" t="s">
        <v>7125</v>
      </c>
      <c r="E1751" s="30" t="s">
        <v>7113</v>
      </c>
      <c r="F1751" s="30">
        <v>147</v>
      </c>
      <c r="G1751" s="30">
        <v>558</v>
      </c>
      <c r="H1751" s="30">
        <v>72</v>
      </c>
      <c r="I1751" s="30">
        <v>136</v>
      </c>
      <c r="J1751" s="30">
        <v>33</v>
      </c>
      <c r="K1751" s="30">
        <v>4</v>
      </c>
      <c r="L1751" s="30">
        <v>18</v>
      </c>
      <c r="M1751" s="30">
        <v>66</v>
      </c>
      <c r="N1751" s="30">
        <v>14</v>
      </c>
      <c r="O1751" s="30">
        <v>7</v>
      </c>
      <c r="P1751" s="30">
        <v>51</v>
      </c>
      <c r="Q1751" s="30">
        <v>120</v>
      </c>
    </row>
    <row r="1752" spans="2:17" x14ac:dyDescent="0.2">
      <c r="B1752" s="30" t="s">
        <v>10615</v>
      </c>
      <c r="C1752" s="30">
        <v>2013</v>
      </c>
      <c r="D1752" s="30" t="s">
        <v>7112</v>
      </c>
      <c r="E1752" s="30" t="s">
        <v>7111</v>
      </c>
      <c r="F1752" s="30">
        <v>149</v>
      </c>
      <c r="G1752" s="30">
        <v>558</v>
      </c>
      <c r="H1752" s="30">
        <v>94</v>
      </c>
      <c r="I1752" s="30">
        <v>147</v>
      </c>
      <c r="J1752" s="30">
        <v>27</v>
      </c>
      <c r="K1752" s="30">
        <v>2</v>
      </c>
      <c r="L1752" s="30">
        <v>27</v>
      </c>
      <c r="M1752" s="30">
        <v>70</v>
      </c>
      <c r="N1752" s="30">
        <v>8</v>
      </c>
      <c r="O1752" s="30">
        <v>1</v>
      </c>
      <c r="P1752" s="30">
        <v>75</v>
      </c>
      <c r="Q1752" s="30">
        <v>161</v>
      </c>
    </row>
    <row r="1753" spans="2:17" x14ac:dyDescent="0.2">
      <c r="B1753" s="30" t="s">
        <v>10926</v>
      </c>
      <c r="C1753" s="30">
        <v>2013</v>
      </c>
      <c r="D1753" s="30" t="s">
        <v>7119</v>
      </c>
      <c r="E1753" s="30" t="s">
        <v>7113</v>
      </c>
      <c r="F1753" s="30">
        <v>149</v>
      </c>
      <c r="G1753" s="30">
        <v>564</v>
      </c>
      <c r="H1753" s="30">
        <v>86</v>
      </c>
      <c r="I1753" s="30">
        <v>160</v>
      </c>
      <c r="J1753" s="30">
        <v>36</v>
      </c>
      <c r="K1753" s="30">
        <v>4</v>
      </c>
      <c r="L1753" s="30">
        <v>17</v>
      </c>
      <c r="M1753" s="30">
        <v>84</v>
      </c>
      <c r="N1753" s="30">
        <v>30</v>
      </c>
      <c r="O1753" s="30">
        <v>7</v>
      </c>
      <c r="P1753" s="30">
        <v>76</v>
      </c>
      <c r="Q1753" s="30">
        <v>143</v>
      </c>
    </row>
    <row r="1754" spans="2:17" x14ac:dyDescent="0.2">
      <c r="B1754" s="30" t="s">
        <v>11074</v>
      </c>
      <c r="C1754" s="30">
        <v>2013</v>
      </c>
      <c r="D1754" s="30" t="s">
        <v>7118</v>
      </c>
      <c r="E1754" s="30" t="s">
        <v>7111</v>
      </c>
      <c r="F1754" s="30">
        <v>151</v>
      </c>
      <c r="G1754" s="30">
        <v>567</v>
      </c>
      <c r="H1754" s="30">
        <v>74</v>
      </c>
      <c r="I1754" s="30">
        <v>144</v>
      </c>
      <c r="J1754" s="30">
        <v>30</v>
      </c>
      <c r="K1754" s="30">
        <v>3</v>
      </c>
      <c r="L1754" s="30">
        <v>12</v>
      </c>
      <c r="M1754" s="30">
        <v>63</v>
      </c>
      <c r="N1754" s="30">
        <v>0</v>
      </c>
      <c r="O1754" s="30">
        <v>0</v>
      </c>
      <c r="P1754" s="30">
        <v>26</v>
      </c>
      <c r="Q1754" s="30">
        <v>102</v>
      </c>
    </row>
    <row r="1755" spans="2:17" x14ac:dyDescent="0.2">
      <c r="B1755" s="30" t="s">
        <v>10664</v>
      </c>
      <c r="C1755" s="30">
        <v>2013</v>
      </c>
      <c r="D1755" s="30" t="s">
        <v>7140</v>
      </c>
      <c r="E1755" s="30" t="s">
        <v>7111</v>
      </c>
      <c r="F1755" s="30">
        <v>147</v>
      </c>
      <c r="G1755" s="30">
        <v>568</v>
      </c>
      <c r="H1755" s="30">
        <v>84</v>
      </c>
      <c r="I1755" s="30">
        <v>156</v>
      </c>
      <c r="J1755" s="30">
        <v>26</v>
      </c>
      <c r="K1755" s="30">
        <v>2</v>
      </c>
      <c r="L1755" s="30">
        <v>26</v>
      </c>
      <c r="M1755" s="30">
        <v>79</v>
      </c>
      <c r="N1755" s="30">
        <v>6</v>
      </c>
      <c r="O1755" s="30">
        <v>0</v>
      </c>
      <c r="P1755" s="30">
        <v>60</v>
      </c>
      <c r="Q1755" s="30">
        <v>133</v>
      </c>
    </row>
    <row r="1756" spans="2:17" x14ac:dyDescent="0.2">
      <c r="B1756" s="30" t="s">
        <v>10666</v>
      </c>
      <c r="C1756" s="30">
        <v>2013</v>
      </c>
      <c r="D1756" s="30" t="s">
        <v>7118</v>
      </c>
      <c r="E1756" s="30" t="s">
        <v>7111</v>
      </c>
      <c r="F1756" s="30">
        <v>154</v>
      </c>
      <c r="G1756" s="30">
        <v>569</v>
      </c>
      <c r="H1756" s="30">
        <v>107</v>
      </c>
      <c r="I1756" s="30">
        <v>162</v>
      </c>
      <c r="J1756" s="30">
        <v>34</v>
      </c>
      <c r="K1756" s="30">
        <v>2</v>
      </c>
      <c r="L1756" s="30">
        <v>21</v>
      </c>
      <c r="M1756" s="30">
        <v>54</v>
      </c>
      <c r="N1756" s="30">
        <v>20</v>
      </c>
      <c r="O1756" s="30">
        <v>11</v>
      </c>
      <c r="P1756" s="30">
        <v>112</v>
      </c>
      <c r="Q1756" s="30">
        <v>133</v>
      </c>
    </row>
    <row r="1757" spans="2:17" x14ac:dyDescent="0.2">
      <c r="B1757" s="30" t="s">
        <v>10613</v>
      </c>
      <c r="C1757" s="30">
        <v>2013</v>
      </c>
      <c r="D1757" s="30" t="s">
        <v>7139</v>
      </c>
      <c r="E1757" s="30" t="s">
        <v>7113</v>
      </c>
      <c r="F1757" s="30">
        <v>151</v>
      </c>
      <c r="G1757" s="30">
        <v>576</v>
      </c>
      <c r="H1757" s="30">
        <v>73</v>
      </c>
      <c r="I1757" s="30">
        <v>144</v>
      </c>
      <c r="J1757" s="30">
        <v>32</v>
      </c>
      <c r="K1757" s="30">
        <v>5</v>
      </c>
      <c r="L1757" s="30">
        <v>21</v>
      </c>
      <c r="M1757" s="30">
        <v>79</v>
      </c>
      <c r="N1757" s="30">
        <v>4</v>
      </c>
      <c r="O1757" s="30">
        <v>0</v>
      </c>
      <c r="P1757" s="30">
        <v>47</v>
      </c>
      <c r="Q1757" s="30">
        <v>158</v>
      </c>
    </row>
    <row r="1758" spans="2:17" x14ac:dyDescent="0.2">
      <c r="B1758" s="30" t="s">
        <v>10592</v>
      </c>
      <c r="C1758" s="30">
        <v>2013</v>
      </c>
      <c r="D1758" s="30" t="s">
        <v>7115</v>
      </c>
      <c r="E1758" s="30" t="s">
        <v>7113</v>
      </c>
      <c r="F1758" s="30">
        <v>134</v>
      </c>
      <c r="G1758" s="30">
        <v>577</v>
      </c>
      <c r="H1758" s="30">
        <v>92</v>
      </c>
      <c r="I1758" s="30">
        <v>172</v>
      </c>
      <c r="J1758" s="30">
        <v>31</v>
      </c>
      <c r="K1758" s="30">
        <v>8</v>
      </c>
      <c r="L1758" s="30">
        <v>9</v>
      </c>
      <c r="M1758" s="30">
        <v>53</v>
      </c>
      <c r="N1758" s="30">
        <v>52</v>
      </c>
      <c r="O1758" s="30">
        <v>4</v>
      </c>
      <c r="P1758" s="30">
        <v>47</v>
      </c>
      <c r="Q1758" s="30">
        <v>92</v>
      </c>
    </row>
    <row r="1759" spans="2:17" x14ac:dyDescent="0.2">
      <c r="B1759" s="30" t="s">
        <v>11053</v>
      </c>
      <c r="C1759" s="30">
        <v>2013</v>
      </c>
      <c r="D1759" s="30" t="s">
        <v>7128</v>
      </c>
      <c r="E1759" s="30" t="s">
        <v>7113</v>
      </c>
      <c r="F1759" s="30">
        <v>158</v>
      </c>
      <c r="G1759" s="30">
        <v>579</v>
      </c>
      <c r="H1759" s="30">
        <v>89</v>
      </c>
      <c r="I1759" s="30">
        <v>174</v>
      </c>
      <c r="J1759" s="30">
        <v>37</v>
      </c>
      <c r="K1759" s="30">
        <v>3</v>
      </c>
      <c r="L1759" s="30">
        <v>24</v>
      </c>
      <c r="M1759" s="30">
        <v>93</v>
      </c>
      <c r="N1759" s="30">
        <v>5</v>
      </c>
      <c r="O1759" s="30">
        <v>2</v>
      </c>
      <c r="P1759" s="30">
        <v>76</v>
      </c>
      <c r="Q1759" s="30">
        <v>110</v>
      </c>
    </row>
    <row r="1760" spans="2:17" x14ac:dyDescent="0.2">
      <c r="B1760" s="30" t="s">
        <v>10608</v>
      </c>
      <c r="C1760" s="30">
        <v>2013</v>
      </c>
      <c r="D1760" s="30" t="s">
        <v>7118</v>
      </c>
      <c r="E1760" s="30" t="s">
        <v>7111</v>
      </c>
      <c r="F1760" s="30">
        <v>162</v>
      </c>
      <c r="G1760" s="30">
        <v>581</v>
      </c>
      <c r="H1760" s="30">
        <v>101</v>
      </c>
      <c r="I1760" s="30">
        <v>177</v>
      </c>
      <c r="J1760" s="30">
        <v>30</v>
      </c>
      <c r="K1760" s="30">
        <v>3</v>
      </c>
      <c r="L1760" s="30">
        <v>24</v>
      </c>
      <c r="M1760" s="30">
        <v>73</v>
      </c>
      <c r="N1760" s="30">
        <v>6</v>
      </c>
      <c r="O1760" s="30">
        <v>3</v>
      </c>
      <c r="P1760" s="30">
        <v>135</v>
      </c>
      <c r="Q1760" s="30">
        <v>138</v>
      </c>
    </row>
    <row r="1761" spans="2:17" x14ac:dyDescent="0.2">
      <c r="B1761" s="30" t="s">
        <v>10523</v>
      </c>
      <c r="C1761" s="30">
        <v>2013</v>
      </c>
      <c r="D1761" s="30" t="s">
        <v>7123</v>
      </c>
      <c r="E1761" s="30" t="s">
        <v>7113</v>
      </c>
      <c r="F1761" s="30">
        <v>162</v>
      </c>
      <c r="G1761" s="30">
        <v>582</v>
      </c>
      <c r="H1761" s="30">
        <v>62</v>
      </c>
      <c r="I1761" s="30">
        <v>168</v>
      </c>
      <c r="J1761" s="30">
        <v>27</v>
      </c>
      <c r="K1761" s="30">
        <v>0</v>
      </c>
      <c r="L1761" s="30">
        <v>15</v>
      </c>
      <c r="M1761" s="30">
        <v>82</v>
      </c>
      <c r="N1761" s="30">
        <v>0</v>
      </c>
      <c r="O1761" s="30">
        <v>0</v>
      </c>
      <c r="P1761" s="30">
        <v>79</v>
      </c>
      <c r="Q1761" s="30">
        <v>102</v>
      </c>
    </row>
    <row r="1762" spans="2:17" x14ac:dyDescent="0.2">
      <c r="B1762" s="30" t="s">
        <v>7038</v>
      </c>
      <c r="C1762" s="30">
        <v>2013</v>
      </c>
      <c r="D1762" s="30" t="s">
        <v>7124</v>
      </c>
      <c r="E1762" s="30" t="s">
        <v>7111</v>
      </c>
      <c r="F1762" s="30">
        <v>157</v>
      </c>
      <c r="G1762" s="30">
        <v>583</v>
      </c>
      <c r="H1762" s="30">
        <v>69</v>
      </c>
      <c r="I1762" s="30">
        <v>171</v>
      </c>
      <c r="J1762" s="30">
        <v>32</v>
      </c>
      <c r="K1762" s="30">
        <v>0</v>
      </c>
      <c r="L1762" s="30">
        <v>22</v>
      </c>
      <c r="M1762" s="30">
        <v>100</v>
      </c>
      <c r="N1762" s="30">
        <v>1</v>
      </c>
      <c r="O1762" s="30">
        <v>0</v>
      </c>
      <c r="P1762" s="30">
        <v>47</v>
      </c>
      <c r="Q1762" s="30">
        <v>98</v>
      </c>
    </row>
    <row r="1763" spans="2:17" x14ac:dyDescent="0.2">
      <c r="B1763" s="30" t="s">
        <v>10511</v>
      </c>
      <c r="C1763" s="30">
        <v>2013</v>
      </c>
      <c r="D1763" s="30" t="s">
        <v>7130</v>
      </c>
      <c r="E1763" s="30" t="s">
        <v>7111</v>
      </c>
      <c r="F1763" s="30">
        <v>157</v>
      </c>
      <c r="G1763" s="30">
        <v>583</v>
      </c>
      <c r="H1763" s="30">
        <v>97</v>
      </c>
      <c r="I1763" s="30">
        <v>185</v>
      </c>
      <c r="J1763" s="30">
        <v>38</v>
      </c>
      <c r="K1763" s="30">
        <v>5</v>
      </c>
      <c r="L1763" s="30">
        <v>21</v>
      </c>
      <c r="M1763" s="30">
        <v>84</v>
      </c>
      <c r="N1763" s="30">
        <v>27</v>
      </c>
      <c r="O1763" s="30">
        <v>10</v>
      </c>
      <c r="P1763" s="30">
        <v>78</v>
      </c>
      <c r="Q1763" s="30">
        <v>101</v>
      </c>
    </row>
    <row r="1764" spans="2:17" x14ac:dyDescent="0.2">
      <c r="B1764" s="30" t="s">
        <v>10545</v>
      </c>
      <c r="C1764" s="30">
        <v>2013</v>
      </c>
      <c r="D1764" s="30" t="s">
        <v>7114</v>
      </c>
      <c r="E1764" s="30" t="s">
        <v>7113</v>
      </c>
      <c r="F1764" s="30">
        <v>160</v>
      </c>
      <c r="G1764" s="30">
        <v>584</v>
      </c>
      <c r="H1764" s="30">
        <v>103</v>
      </c>
      <c r="I1764" s="30">
        <v>167</v>
      </c>
      <c r="J1764" s="30">
        <v>42</v>
      </c>
      <c r="K1764" s="30">
        <v>1</v>
      </c>
      <c r="L1764" s="30">
        <v>53</v>
      </c>
      <c r="M1764" s="30">
        <v>138</v>
      </c>
      <c r="N1764" s="30">
        <v>4</v>
      </c>
      <c r="O1764" s="30">
        <v>1</v>
      </c>
      <c r="P1764" s="30">
        <v>72</v>
      </c>
      <c r="Q1764" s="30">
        <v>199</v>
      </c>
    </row>
    <row r="1765" spans="2:17" x14ac:dyDescent="0.2">
      <c r="B1765" s="30" t="s">
        <v>11019</v>
      </c>
      <c r="C1765" s="30">
        <v>2013</v>
      </c>
      <c r="D1765" s="30" t="s">
        <v>7099</v>
      </c>
      <c r="E1765" s="30" t="s">
        <v>7111</v>
      </c>
      <c r="F1765" s="30">
        <v>146</v>
      </c>
      <c r="G1765" s="30">
        <v>588</v>
      </c>
      <c r="H1765" s="30">
        <v>74</v>
      </c>
      <c r="I1765" s="30">
        <v>173</v>
      </c>
      <c r="J1765" s="30">
        <v>20</v>
      </c>
      <c r="K1765" s="30">
        <v>10</v>
      </c>
      <c r="L1765" s="30">
        <v>12</v>
      </c>
      <c r="M1765" s="30">
        <v>49</v>
      </c>
      <c r="N1765" s="30">
        <v>44</v>
      </c>
      <c r="O1765" s="30">
        <v>13</v>
      </c>
      <c r="P1765" s="30">
        <v>25</v>
      </c>
      <c r="Q1765" s="30">
        <v>84</v>
      </c>
    </row>
    <row r="1766" spans="2:17" x14ac:dyDescent="0.2">
      <c r="B1766" s="30" t="s">
        <v>10922</v>
      </c>
      <c r="C1766" s="30">
        <v>2013</v>
      </c>
      <c r="D1766" s="30" t="s">
        <v>7139</v>
      </c>
      <c r="E1766" s="30" t="s">
        <v>7113</v>
      </c>
      <c r="F1766" s="30">
        <v>157</v>
      </c>
      <c r="G1766" s="30">
        <v>589</v>
      </c>
      <c r="H1766" s="30">
        <v>109</v>
      </c>
      <c r="I1766" s="30">
        <v>190</v>
      </c>
      <c r="J1766" s="30">
        <v>39</v>
      </c>
      <c r="K1766" s="30">
        <v>9</v>
      </c>
      <c r="L1766" s="30">
        <v>27</v>
      </c>
      <c r="M1766" s="30">
        <v>97</v>
      </c>
      <c r="N1766" s="30">
        <v>33</v>
      </c>
      <c r="O1766" s="30">
        <v>7</v>
      </c>
      <c r="P1766" s="30">
        <v>110</v>
      </c>
      <c r="Q1766" s="30">
        <v>136</v>
      </c>
    </row>
    <row r="1767" spans="2:17" x14ac:dyDescent="0.2">
      <c r="B1767" s="30" t="s">
        <v>11071</v>
      </c>
      <c r="C1767" s="30">
        <v>2013</v>
      </c>
      <c r="D1767" s="30" t="s">
        <v>7099</v>
      </c>
      <c r="E1767" s="30" t="s">
        <v>7111</v>
      </c>
      <c r="F1767" s="30">
        <v>155</v>
      </c>
      <c r="G1767" s="30">
        <v>597</v>
      </c>
      <c r="H1767" s="30">
        <v>80</v>
      </c>
      <c r="I1767" s="30">
        <v>171</v>
      </c>
      <c r="J1767" s="30">
        <v>20</v>
      </c>
      <c r="K1767" s="30">
        <v>3</v>
      </c>
      <c r="L1767" s="30">
        <v>8</v>
      </c>
      <c r="M1767" s="30">
        <v>37</v>
      </c>
      <c r="N1767" s="30">
        <v>20</v>
      </c>
      <c r="O1767" s="30">
        <v>12</v>
      </c>
      <c r="P1767" s="30">
        <v>55</v>
      </c>
      <c r="Q1767" s="30">
        <v>40</v>
      </c>
    </row>
    <row r="1768" spans="2:17" x14ac:dyDescent="0.2">
      <c r="B1768" s="30" t="s">
        <v>10584</v>
      </c>
      <c r="C1768" s="30">
        <v>2013</v>
      </c>
      <c r="D1768" s="30" t="s">
        <v>7140</v>
      </c>
      <c r="E1768" s="30" t="s">
        <v>7111</v>
      </c>
      <c r="F1768" s="30">
        <v>158</v>
      </c>
      <c r="G1768" s="30">
        <v>600</v>
      </c>
      <c r="H1768" s="30">
        <v>77</v>
      </c>
      <c r="I1768" s="30">
        <v>168</v>
      </c>
      <c r="J1768" s="30">
        <v>38</v>
      </c>
      <c r="K1768" s="30">
        <v>3</v>
      </c>
      <c r="L1768" s="30">
        <v>20</v>
      </c>
      <c r="M1768" s="30">
        <v>80</v>
      </c>
      <c r="N1768" s="30">
        <v>21</v>
      </c>
      <c r="O1768" s="30">
        <v>6</v>
      </c>
      <c r="P1768" s="30">
        <v>43</v>
      </c>
      <c r="Q1768" s="30">
        <v>145</v>
      </c>
    </row>
    <row r="1769" spans="2:17" x14ac:dyDescent="0.2">
      <c r="B1769" s="30" t="s">
        <v>10604</v>
      </c>
      <c r="C1769" s="30">
        <v>2013</v>
      </c>
      <c r="D1769" s="30" t="s">
        <v>7129</v>
      </c>
      <c r="E1769" s="30" t="s">
        <v>7111</v>
      </c>
      <c r="F1769" s="30">
        <v>160</v>
      </c>
      <c r="G1769" s="30">
        <v>600</v>
      </c>
      <c r="H1769" s="30">
        <v>65</v>
      </c>
      <c r="I1769" s="30">
        <v>151</v>
      </c>
      <c r="J1769" s="30">
        <v>36</v>
      </c>
      <c r="K1769" s="30">
        <v>2</v>
      </c>
      <c r="L1769" s="30">
        <v>6</v>
      </c>
      <c r="M1769" s="30">
        <v>39</v>
      </c>
      <c r="N1769" s="30">
        <v>22</v>
      </c>
      <c r="O1769" s="30">
        <v>6</v>
      </c>
      <c r="P1769" s="30">
        <v>59</v>
      </c>
      <c r="Q1769" s="30">
        <v>93</v>
      </c>
    </row>
    <row r="1770" spans="2:17" x14ac:dyDescent="0.2">
      <c r="B1770" s="30" t="s">
        <v>10590</v>
      </c>
      <c r="C1770" s="30">
        <v>2013</v>
      </c>
      <c r="D1770" s="30" t="s">
        <v>7114</v>
      </c>
      <c r="E1770" s="30" t="s">
        <v>7113</v>
      </c>
      <c r="F1770" s="30">
        <v>159</v>
      </c>
      <c r="G1770" s="30">
        <v>601</v>
      </c>
      <c r="H1770" s="30">
        <v>66</v>
      </c>
      <c r="I1770" s="30">
        <v>158</v>
      </c>
      <c r="J1770" s="30">
        <v>27</v>
      </c>
      <c r="K1770" s="30">
        <v>0</v>
      </c>
      <c r="L1770" s="30">
        <v>25</v>
      </c>
      <c r="M1770" s="30">
        <v>76</v>
      </c>
      <c r="N1770" s="30">
        <v>2</v>
      </c>
      <c r="O1770" s="30">
        <v>1</v>
      </c>
      <c r="P1770" s="30">
        <v>38</v>
      </c>
      <c r="Q1770" s="30">
        <v>73</v>
      </c>
    </row>
    <row r="1771" spans="2:17" x14ac:dyDescent="0.2">
      <c r="B1771" s="30" t="s">
        <v>10574</v>
      </c>
      <c r="C1771" s="30">
        <v>2013</v>
      </c>
      <c r="D1771" s="30" t="s">
        <v>7137</v>
      </c>
      <c r="E1771" s="30" t="s">
        <v>7111</v>
      </c>
      <c r="F1771" s="30">
        <v>156</v>
      </c>
      <c r="G1771" s="30">
        <v>601</v>
      </c>
      <c r="H1771" s="30">
        <v>79</v>
      </c>
      <c r="I1771" s="30">
        <v>161</v>
      </c>
      <c r="J1771" s="30">
        <v>43</v>
      </c>
      <c r="K1771" s="30">
        <v>4</v>
      </c>
      <c r="L1771" s="30">
        <v>10</v>
      </c>
      <c r="M1771" s="30">
        <v>48</v>
      </c>
      <c r="N1771" s="30">
        <v>10</v>
      </c>
      <c r="O1771" s="30">
        <v>10</v>
      </c>
      <c r="P1771" s="30">
        <v>48</v>
      </c>
      <c r="Q1771" s="30">
        <v>100</v>
      </c>
    </row>
    <row r="1772" spans="2:17" x14ac:dyDescent="0.2">
      <c r="B1772" s="30" t="s">
        <v>10939</v>
      </c>
      <c r="C1772" s="30">
        <v>2013</v>
      </c>
      <c r="D1772" s="30" t="s">
        <v>7137</v>
      </c>
      <c r="E1772" s="30" t="s">
        <v>7111</v>
      </c>
      <c r="F1772" s="30">
        <v>160</v>
      </c>
      <c r="G1772" s="30">
        <v>602</v>
      </c>
      <c r="H1772" s="30">
        <v>103</v>
      </c>
      <c r="I1772" s="30">
        <v>182</v>
      </c>
      <c r="J1772" s="30">
        <v>36</v>
      </c>
      <c r="K1772" s="30">
        <v>3</v>
      </c>
      <c r="L1772" s="30">
        <v>36</v>
      </c>
      <c r="M1772" s="30">
        <v>125</v>
      </c>
      <c r="N1772" s="30">
        <v>15</v>
      </c>
      <c r="O1772" s="30">
        <v>7</v>
      </c>
      <c r="P1772" s="30">
        <v>99</v>
      </c>
      <c r="Q1772" s="30">
        <v>145</v>
      </c>
    </row>
    <row r="1773" spans="2:17" x14ac:dyDescent="0.2">
      <c r="B1773" s="30" t="s">
        <v>10690</v>
      </c>
      <c r="C1773" s="30">
        <v>2013</v>
      </c>
      <c r="D1773" s="30" t="s">
        <v>7132</v>
      </c>
      <c r="E1773" s="30" t="s">
        <v>7113</v>
      </c>
      <c r="F1773" s="30">
        <v>156</v>
      </c>
      <c r="G1773" s="30">
        <v>602</v>
      </c>
      <c r="H1773" s="30">
        <v>64</v>
      </c>
      <c r="I1773" s="30">
        <v>167</v>
      </c>
      <c r="J1773" s="30">
        <v>34</v>
      </c>
      <c r="K1773" s="30">
        <v>0</v>
      </c>
      <c r="L1773" s="30">
        <v>23</v>
      </c>
      <c r="M1773" s="30">
        <v>80</v>
      </c>
      <c r="N1773" s="30">
        <v>0</v>
      </c>
      <c r="O1773" s="30">
        <v>0</v>
      </c>
      <c r="P1773" s="30">
        <v>49</v>
      </c>
      <c r="Q1773" s="30">
        <v>114</v>
      </c>
    </row>
    <row r="1774" spans="2:17" x14ac:dyDescent="0.2">
      <c r="B1774" s="30" t="s">
        <v>10669</v>
      </c>
      <c r="C1774" s="30">
        <v>2013</v>
      </c>
      <c r="D1774" s="30" t="s">
        <v>7128</v>
      </c>
      <c r="E1774" s="30" t="s">
        <v>7113</v>
      </c>
      <c r="F1774" s="30">
        <v>154</v>
      </c>
      <c r="G1774" s="30">
        <v>603</v>
      </c>
      <c r="H1774" s="30">
        <v>80</v>
      </c>
      <c r="I1774" s="30">
        <v>175</v>
      </c>
      <c r="J1774" s="30">
        <v>45</v>
      </c>
      <c r="K1774" s="30">
        <v>2</v>
      </c>
      <c r="L1774" s="30">
        <v>15</v>
      </c>
      <c r="M1774" s="30">
        <v>75</v>
      </c>
      <c r="N1774" s="30">
        <v>1</v>
      </c>
      <c r="O1774" s="30">
        <v>0</v>
      </c>
      <c r="P1774" s="30">
        <v>50</v>
      </c>
      <c r="Q1774" s="30">
        <v>91</v>
      </c>
    </row>
    <row r="1775" spans="2:17" x14ac:dyDescent="0.2">
      <c r="B1775" s="30" t="s">
        <v>10658</v>
      </c>
      <c r="C1775" s="30">
        <v>2013</v>
      </c>
      <c r="D1775" s="30" t="s">
        <v>7126</v>
      </c>
      <c r="E1775" s="30" t="s">
        <v>7113</v>
      </c>
      <c r="F1775" s="30">
        <v>160</v>
      </c>
      <c r="G1775" s="30">
        <v>605</v>
      </c>
      <c r="H1775" s="30">
        <v>81</v>
      </c>
      <c r="I1775" s="30">
        <v>190</v>
      </c>
      <c r="J1775" s="30">
        <v>41</v>
      </c>
      <c r="K1775" s="30">
        <v>0</v>
      </c>
      <c r="L1775" s="30">
        <v>27</v>
      </c>
      <c r="M1775" s="30">
        <v>107</v>
      </c>
      <c r="N1775" s="30">
        <v>7</v>
      </c>
      <c r="O1775" s="30">
        <v>1</v>
      </c>
      <c r="P1775" s="30">
        <v>65</v>
      </c>
      <c r="Q1775" s="30">
        <v>85</v>
      </c>
    </row>
    <row r="1776" spans="2:17" x14ac:dyDescent="0.2">
      <c r="B1776" s="30" t="s">
        <v>10672</v>
      </c>
      <c r="C1776" s="30">
        <v>2013</v>
      </c>
      <c r="D1776" s="30" t="s">
        <v>7120</v>
      </c>
      <c r="E1776" s="30" t="s">
        <v>7113</v>
      </c>
      <c r="F1776" s="30">
        <v>159</v>
      </c>
      <c r="G1776" s="30">
        <v>605</v>
      </c>
      <c r="H1776" s="30">
        <v>68</v>
      </c>
      <c r="I1776" s="30">
        <v>182</v>
      </c>
      <c r="J1776" s="30">
        <v>36</v>
      </c>
      <c r="K1776" s="30">
        <v>0</v>
      </c>
      <c r="L1776" s="30">
        <v>14</v>
      </c>
      <c r="M1776" s="30">
        <v>83</v>
      </c>
      <c r="N1776" s="30">
        <v>0</v>
      </c>
      <c r="O1776" s="30">
        <v>2</v>
      </c>
      <c r="P1776" s="30">
        <v>54</v>
      </c>
      <c r="Q1776" s="30">
        <v>62</v>
      </c>
    </row>
    <row r="1777" spans="2:17" x14ac:dyDescent="0.2">
      <c r="B1777" s="30" t="s">
        <v>10670</v>
      </c>
      <c r="C1777" s="30">
        <v>2013</v>
      </c>
      <c r="D1777" s="30" t="s">
        <v>7120</v>
      </c>
      <c r="E1777" s="30" t="s">
        <v>7113</v>
      </c>
      <c r="F1777" s="30">
        <v>144</v>
      </c>
      <c r="G1777" s="30">
        <v>606</v>
      </c>
      <c r="H1777" s="30">
        <v>90</v>
      </c>
      <c r="I1777" s="30">
        <v>184</v>
      </c>
      <c r="J1777" s="30">
        <v>37</v>
      </c>
      <c r="K1777" s="30">
        <v>5</v>
      </c>
      <c r="L1777" s="30">
        <v>17</v>
      </c>
      <c r="M1777" s="30">
        <v>84</v>
      </c>
      <c r="N1777" s="30">
        <v>3</v>
      </c>
      <c r="O1777" s="30">
        <v>2</v>
      </c>
      <c r="P1777" s="30">
        <v>26</v>
      </c>
      <c r="Q1777" s="30">
        <v>113</v>
      </c>
    </row>
    <row r="1778" spans="2:17" x14ac:dyDescent="0.2">
      <c r="B1778" s="30" t="s">
        <v>10525</v>
      </c>
      <c r="C1778" s="30">
        <v>2013</v>
      </c>
      <c r="D1778" s="30" t="s">
        <v>7118</v>
      </c>
      <c r="E1778" s="30" t="s">
        <v>7111</v>
      </c>
      <c r="F1778" s="30">
        <v>151</v>
      </c>
      <c r="G1778" s="30">
        <v>606</v>
      </c>
      <c r="H1778" s="30">
        <v>80</v>
      </c>
      <c r="I1778" s="30">
        <v>158</v>
      </c>
      <c r="J1778" s="30">
        <v>24</v>
      </c>
      <c r="K1778" s="30">
        <v>2</v>
      </c>
      <c r="L1778" s="30">
        <v>18</v>
      </c>
      <c r="M1778" s="30">
        <v>103</v>
      </c>
      <c r="N1778" s="30">
        <v>5</v>
      </c>
      <c r="O1778" s="30">
        <v>3</v>
      </c>
      <c r="P1778" s="30">
        <v>39</v>
      </c>
      <c r="Q1778" s="30">
        <v>98</v>
      </c>
    </row>
    <row r="1779" spans="2:17" x14ac:dyDescent="0.2">
      <c r="B1779" s="30" t="s">
        <v>10923</v>
      </c>
      <c r="C1779" s="30">
        <v>2013</v>
      </c>
      <c r="D1779" s="30" t="s">
        <v>7117</v>
      </c>
      <c r="E1779" s="30" t="s">
        <v>7111</v>
      </c>
      <c r="F1779" s="30">
        <v>160</v>
      </c>
      <c r="G1779" s="30">
        <v>606</v>
      </c>
      <c r="H1779" s="30">
        <v>71</v>
      </c>
      <c r="I1779" s="30">
        <v>141</v>
      </c>
      <c r="J1779" s="30">
        <v>40</v>
      </c>
      <c r="K1779" s="30">
        <v>2</v>
      </c>
      <c r="L1779" s="30">
        <v>23</v>
      </c>
      <c r="M1779" s="30">
        <v>80</v>
      </c>
      <c r="N1779" s="30">
        <v>6</v>
      </c>
      <c r="O1779" s="30">
        <v>5</v>
      </c>
      <c r="P1779" s="30">
        <v>76</v>
      </c>
      <c r="Q1779" s="30">
        <v>127</v>
      </c>
    </row>
    <row r="1780" spans="2:17" x14ac:dyDescent="0.2">
      <c r="B1780" s="30" t="s">
        <v>11027</v>
      </c>
      <c r="C1780" s="30">
        <v>2013</v>
      </c>
      <c r="D1780" s="30" t="s">
        <v>7112</v>
      </c>
      <c r="E1780" s="30" t="s">
        <v>7111</v>
      </c>
      <c r="F1780" s="30">
        <v>157</v>
      </c>
      <c r="G1780" s="30">
        <v>606</v>
      </c>
      <c r="H1780" s="30">
        <v>76</v>
      </c>
      <c r="I1780" s="30">
        <v>150</v>
      </c>
      <c r="J1780" s="30">
        <v>27</v>
      </c>
      <c r="K1780" s="30">
        <v>6</v>
      </c>
      <c r="L1780" s="30">
        <v>17</v>
      </c>
      <c r="M1780" s="30">
        <v>59</v>
      </c>
      <c r="N1780" s="30">
        <v>6</v>
      </c>
      <c r="O1780" s="30">
        <v>5</v>
      </c>
      <c r="P1780" s="30">
        <v>40</v>
      </c>
      <c r="Q1780" s="30">
        <v>55</v>
      </c>
    </row>
    <row r="1781" spans="2:17" x14ac:dyDescent="0.2">
      <c r="B1781" s="30" t="s">
        <v>10937</v>
      </c>
      <c r="C1781" s="30">
        <v>2013</v>
      </c>
      <c r="D1781" s="30" t="s">
        <v>7116</v>
      </c>
      <c r="E1781" s="30" t="s">
        <v>7113</v>
      </c>
      <c r="F1781" s="30">
        <v>153</v>
      </c>
      <c r="G1781" s="30">
        <v>607</v>
      </c>
      <c r="H1781" s="30">
        <v>84</v>
      </c>
      <c r="I1781" s="30">
        <v>160</v>
      </c>
      <c r="J1781" s="30">
        <v>27</v>
      </c>
      <c r="K1781" s="30">
        <v>4</v>
      </c>
      <c r="L1781" s="30">
        <v>17</v>
      </c>
      <c r="M1781" s="30">
        <v>62</v>
      </c>
      <c r="N1781" s="30">
        <v>20</v>
      </c>
      <c r="O1781" s="30">
        <v>8</v>
      </c>
      <c r="P1781" s="30">
        <v>50</v>
      </c>
      <c r="Q1781" s="30">
        <v>147</v>
      </c>
    </row>
    <row r="1782" spans="2:17" x14ac:dyDescent="0.2">
      <c r="B1782" s="30" t="s">
        <v>10500</v>
      </c>
      <c r="C1782" s="30">
        <v>2013</v>
      </c>
      <c r="D1782" s="30" t="s">
        <v>7123</v>
      </c>
      <c r="E1782" s="30" t="s">
        <v>7113</v>
      </c>
      <c r="F1782" s="30">
        <v>158</v>
      </c>
      <c r="G1782" s="30">
        <v>607</v>
      </c>
      <c r="H1782" s="30">
        <v>57</v>
      </c>
      <c r="I1782" s="30">
        <v>142</v>
      </c>
      <c r="J1782" s="30">
        <v>20</v>
      </c>
      <c r="K1782" s="30">
        <v>4</v>
      </c>
      <c r="L1782" s="30">
        <v>4</v>
      </c>
      <c r="M1782" s="30">
        <v>52</v>
      </c>
      <c r="N1782" s="30">
        <v>22</v>
      </c>
      <c r="O1782" s="30">
        <v>0</v>
      </c>
      <c r="P1782" s="30">
        <v>19</v>
      </c>
      <c r="Q1782" s="30">
        <v>84</v>
      </c>
    </row>
    <row r="1783" spans="2:17" x14ac:dyDescent="0.2">
      <c r="B1783" s="30" t="s">
        <v>10625</v>
      </c>
      <c r="C1783" s="30">
        <v>2013</v>
      </c>
      <c r="D1783" s="30" t="s">
        <v>7137</v>
      </c>
      <c r="E1783" s="30" t="s">
        <v>7111</v>
      </c>
      <c r="F1783" s="30">
        <v>155</v>
      </c>
      <c r="G1783" s="30">
        <v>609</v>
      </c>
      <c r="H1783" s="30">
        <v>70</v>
      </c>
      <c r="I1783" s="30">
        <v>172</v>
      </c>
      <c r="J1783" s="30">
        <v>36</v>
      </c>
      <c r="K1783" s="30">
        <v>2</v>
      </c>
      <c r="L1783" s="30">
        <v>14</v>
      </c>
      <c r="M1783" s="30">
        <v>82</v>
      </c>
      <c r="N1783" s="30">
        <v>3</v>
      </c>
      <c r="O1783" s="30">
        <v>5</v>
      </c>
      <c r="P1783" s="30">
        <v>47</v>
      </c>
      <c r="Q1783" s="30">
        <v>53</v>
      </c>
    </row>
    <row r="1784" spans="2:17" x14ac:dyDescent="0.2">
      <c r="B1784" s="30" t="s">
        <v>10552</v>
      </c>
      <c r="C1784" s="30">
        <v>2013</v>
      </c>
      <c r="D1784" s="30" t="s">
        <v>7140</v>
      </c>
      <c r="E1784" s="30" t="s">
        <v>7111</v>
      </c>
      <c r="F1784" s="30">
        <v>153</v>
      </c>
      <c r="G1784" s="30">
        <v>610</v>
      </c>
      <c r="H1784" s="30">
        <v>75</v>
      </c>
      <c r="I1784" s="30">
        <v>170</v>
      </c>
      <c r="J1784" s="30">
        <v>28</v>
      </c>
      <c r="K1784" s="30">
        <v>11</v>
      </c>
      <c r="L1784" s="30">
        <v>4</v>
      </c>
      <c r="M1784" s="30">
        <v>47</v>
      </c>
      <c r="N1784" s="30">
        <v>20</v>
      </c>
      <c r="O1784" s="30">
        <v>6</v>
      </c>
      <c r="P1784" s="30">
        <v>42</v>
      </c>
      <c r="Q1784" s="30">
        <v>77</v>
      </c>
    </row>
    <row r="1785" spans="2:17" x14ac:dyDescent="0.2">
      <c r="B1785" s="30" t="s">
        <v>10521</v>
      </c>
      <c r="C1785" s="30">
        <v>2013</v>
      </c>
      <c r="D1785" s="30" t="s">
        <v>7138</v>
      </c>
      <c r="E1785" s="30" t="s">
        <v>7113</v>
      </c>
      <c r="F1785" s="30">
        <v>157</v>
      </c>
      <c r="G1785" s="30">
        <v>612</v>
      </c>
      <c r="H1785" s="30">
        <v>77</v>
      </c>
      <c r="I1785" s="30">
        <v>168</v>
      </c>
      <c r="J1785" s="30">
        <v>36</v>
      </c>
      <c r="K1785" s="30">
        <v>3</v>
      </c>
      <c r="L1785" s="30">
        <v>12</v>
      </c>
      <c r="M1785" s="30">
        <v>71</v>
      </c>
      <c r="N1785" s="30">
        <v>11</v>
      </c>
      <c r="O1785" s="30">
        <v>3</v>
      </c>
      <c r="P1785" s="30">
        <v>72</v>
      </c>
      <c r="Q1785" s="30">
        <v>91</v>
      </c>
    </row>
    <row r="1786" spans="2:17" x14ac:dyDescent="0.2">
      <c r="B1786" s="30" t="s">
        <v>10568</v>
      </c>
      <c r="C1786" s="30">
        <v>2013</v>
      </c>
      <c r="D1786" s="30" t="s">
        <v>7138</v>
      </c>
      <c r="E1786" s="30" t="s">
        <v>7113</v>
      </c>
      <c r="F1786" s="30">
        <v>160</v>
      </c>
      <c r="G1786" s="30">
        <v>614</v>
      </c>
      <c r="H1786" s="30">
        <v>91</v>
      </c>
      <c r="I1786" s="30">
        <v>165</v>
      </c>
      <c r="J1786" s="30">
        <v>39</v>
      </c>
      <c r="K1786" s="30">
        <v>3</v>
      </c>
      <c r="L1786" s="30">
        <v>32</v>
      </c>
      <c r="M1786" s="30">
        <v>88</v>
      </c>
      <c r="N1786" s="30">
        <v>1</v>
      </c>
      <c r="O1786" s="30">
        <v>0</v>
      </c>
      <c r="P1786" s="30">
        <v>70</v>
      </c>
      <c r="Q1786" s="30">
        <v>162</v>
      </c>
    </row>
    <row r="1787" spans="2:17" x14ac:dyDescent="0.2">
      <c r="B1787" s="30" t="s">
        <v>10617</v>
      </c>
      <c r="C1787" s="30">
        <v>2013</v>
      </c>
      <c r="D1787" s="30" t="s">
        <v>7132</v>
      </c>
      <c r="E1787" s="30" t="s">
        <v>7113</v>
      </c>
      <c r="F1787" s="30">
        <v>160</v>
      </c>
      <c r="G1787" s="30">
        <v>615</v>
      </c>
      <c r="H1787" s="30">
        <v>79</v>
      </c>
      <c r="I1787" s="30">
        <v>160</v>
      </c>
      <c r="J1787" s="30">
        <v>32</v>
      </c>
      <c r="K1787" s="30">
        <v>2</v>
      </c>
      <c r="L1787" s="30">
        <v>22</v>
      </c>
      <c r="M1787" s="30">
        <v>69</v>
      </c>
      <c r="N1787" s="30">
        <v>9</v>
      </c>
      <c r="O1787" s="30">
        <v>3</v>
      </c>
      <c r="P1787" s="30">
        <v>68</v>
      </c>
      <c r="Q1787" s="30">
        <v>122</v>
      </c>
    </row>
    <row r="1788" spans="2:17" x14ac:dyDescent="0.2">
      <c r="B1788" s="30" t="s">
        <v>10562</v>
      </c>
      <c r="C1788" s="30">
        <v>2013</v>
      </c>
      <c r="D1788" s="30" t="s">
        <v>7135</v>
      </c>
      <c r="E1788" s="30" t="s">
        <v>7113</v>
      </c>
      <c r="F1788" s="30">
        <v>156</v>
      </c>
      <c r="G1788" s="30">
        <v>620</v>
      </c>
      <c r="H1788" s="30">
        <v>91</v>
      </c>
      <c r="I1788" s="30">
        <v>168</v>
      </c>
      <c r="J1788" s="30">
        <v>17</v>
      </c>
      <c r="K1788" s="30">
        <v>4</v>
      </c>
      <c r="L1788" s="30">
        <v>4</v>
      </c>
      <c r="M1788" s="30">
        <v>67</v>
      </c>
      <c r="N1788" s="30">
        <v>42</v>
      </c>
      <c r="O1788" s="30">
        <v>8</v>
      </c>
      <c r="P1788" s="30">
        <v>52</v>
      </c>
      <c r="Q1788" s="30">
        <v>97</v>
      </c>
    </row>
    <row r="1789" spans="2:17" x14ac:dyDescent="0.2">
      <c r="B1789" s="30" t="s">
        <v>10621</v>
      </c>
      <c r="C1789" s="30">
        <v>2013</v>
      </c>
      <c r="D1789" s="30" t="s">
        <v>7139</v>
      </c>
      <c r="E1789" s="30" t="s">
        <v>7113</v>
      </c>
      <c r="F1789" s="30">
        <v>159</v>
      </c>
      <c r="G1789" s="30">
        <v>620</v>
      </c>
      <c r="H1789" s="30">
        <v>85</v>
      </c>
      <c r="I1789" s="30">
        <v>145</v>
      </c>
      <c r="J1789" s="30">
        <v>30</v>
      </c>
      <c r="K1789" s="30">
        <v>2</v>
      </c>
      <c r="L1789" s="30">
        <v>34</v>
      </c>
      <c r="M1789" s="30">
        <v>100</v>
      </c>
      <c r="N1789" s="30">
        <v>5</v>
      </c>
      <c r="O1789" s="30">
        <v>2</v>
      </c>
      <c r="P1789" s="30">
        <v>54</v>
      </c>
      <c r="Q1789" s="30">
        <v>184</v>
      </c>
    </row>
    <row r="1790" spans="2:17" x14ac:dyDescent="0.2">
      <c r="B1790" s="30" t="s">
        <v>10564</v>
      </c>
      <c r="C1790" s="30">
        <v>2013</v>
      </c>
      <c r="D1790" s="30" t="s">
        <v>7123</v>
      </c>
      <c r="E1790" s="30" t="s">
        <v>7113</v>
      </c>
      <c r="F1790" s="30">
        <v>159</v>
      </c>
      <c r="G1790" s="30">
        <v>623</v>
      </c>
      <c r="H1790" s="30">
        <v>86</v>
      </c>
      <c r="I1790" s="30">
        <v>188</v>
      </c>
      <c r="J1790" s="30">
        <v>34</v>
      </c>
      <c r="K1790" s="30">
        <v>3</v>
      </c>
      <c r="L1790" s="30">
        <v>17</v>
      </c>
      <c r="M1790" s="30">
        <v>79</v>
      </c>
      <c r="N1790" s="30">
        <v>11</v>
      </c>
      <c r="O1790" s="30">
        <v>4</v>
      </c>
      <c r="P1790" s="30">
        <v>51</v>
      </c>
      <c r="Q1790" s="30">
        <v>100</v>
      </c>
    </row>
    <row r="1791" spans="2:17" x14ac:dyDescent="0.2">
      <c r="B1791" s="30" t="s">
        <v>10656</v>
      </c>
      <c r="C1791" s="30">
        <v>2013</v>
      </c>
      <c r="D1791" s="30" t="s">
        <v>7120</v>
      </c>
      <c r="E1791" s="30" t="s">
        <v>7113</v>
      </c>
      <c r="F1791" s="30">
        <v>162</v>
      </c>
      <c r="G1791" s="30">
        <v>624</v>
      </c>
      <c r="H1791" s="30">
        <v>82</v>
      </c>
      <c r="I1791" s="30">
        <v>174</v>
      </c>
      <c r="J1791" s="30">
        <v>36</v>
      </c>
      <c r="K1791" s="30">
        <v>0</v>
      </c>
      <c r="L1791" s="30">
        <v>25</v>
      </c>
      <c r="M1791" s="30">
        <v>106</v>
      </c>
      <c r="N1791" s="30">
        <v>1</v>
      </c>
      <c r="O1791" s="30">
        <v>1</v>
      </c>
      <c r="P1791" s="30">
        <v>75</v>
      </c>
      <c r="Q1791" s="30">
        <v>117</v>
      </c>
    </row>
    <row r="1792" spans="2:17" x14ac:dyDescent="0.2">
      <c r="B1792" s="30" t="s">
        <v>10609</v>
      </c>
      <c r="C1792" s="30">
        <v>2013</v>
      </c>
      <c r="D1792" s="30" t="s">
        <v>7122</v>
      </c>
      <c r="E1792" s="30" t="s">
        <v>7113</v>
      </c>
      <c r="F1792" s="30">
        <v>152</v>
      </c>
      <c r="G1792" s="30">
        <v>626</v>
      </c>
      <c r="H1792" s="30">
        <v>64</v>
      </c>
      <c r="I1792" s="30">
        <v>177</v>
      </c>
      <c r="J1792" s="30">
        <v>31</v>
      </c>
      <c r="K1792" s="30">
        <v>2</v>
      </c>
      <c r="L1792" s="30">
        <v>5</v>
      </c>
      <c r="M1792" s="30">
        <v>52</v>
      </c>
      <c r="N1792" s="30">
        <v>35</v>
      </c>
      <c r="O1792" s="30">
        <v>13</v>
      </c>
      <c r="P1792" s="30">
        <v>32</v>
      </c>
      <c r="Q1792" s="30">
        <v>85</v>
      </c>
    </row>
    <row r="1793" spans="2:17" x14ac:dyDescent="0.2">
      <c r="B1793" s="30" t="s">
        <v>10598</v>
      </c>
      <c r="C1793" s="30">
        <v>2013</v>
      </c>
      <c r="D1793" s="30" t="s">
        <v>7118</v>
      </c>
      <c r="E1793" s="30" t="s">
        <v>7111</v>
      </c>
      <c r="F1793" s="30">
        <v>160</v>
      </c>
      <c r="G1793" s="30">
        <v>626</v>
      </c>
      <c r="H1793" s="30">
        <v>89</v>
      </c>
      <c r="I1793" s="30">
        <v>164</v>
      </c>
      <c r="J1793" s="30">
        <v>43</v>
      </c>
      <c r="K1793" s="30">
        <v>1</v>
      </c>
      <c r="L1793" s="30">
        <v>30</v>
      </c>
      <c r="M1793" s="30">
        <v>109</v>
      </c>
      <c r="N1793" s="30">
        <v>7</v>
      </c>
      <c r="O1793" s="30">
        <v>3</v>
      </c>
      <c r="P1793" s="30">
        <v>63</v>
      </c>
      <c r="Q1793" s="30">
        <v>185</v>
      </c>
    </row>
    <row r="1794" spans="2:17" x14ac:dyDescent="0.2">
      <c r="B1794" s="30" t="s">
        <v>11062</v>
      </c>
      <c r="C1794" s="30">
        <v>2013</v>
      </c>
      <c r="D1794" s="30" t="s">
        <v>7134</v>
      </c>
      <c r="E1794" s="30" t="s">
        <v>7111</v>
      </c>
      <c r="F1794" s="30">
        <v>157</v>
      </c>
      <c r="G1794" s="30">
        <v>626</v>
      </c>
      <c r="H1794" s="30">
        <v>126</v>
      </c>
      <c r="I1794" s="30">
        <v>199</v>
      </c>
      <c r="J1794" s="30">
        <v>55</v>
      </c>
      <c r="K1794" s="30">
        <v>7</v>
      </c>
      <c r="L1794" s="30">
        <v>11</v>
      </c>
      <c r="M1794" s="30">
        <v>78</v>
      </c>
      <c r="N1794" s="30">
        <v>3</v>
      </c>
      <c r="O1794" s="30">
        <v>3</v>
      </c>
      <c r="P1794" s="30">
        <v>72</v>
      </c>
      <c r="Q1794" s="30">
        <v>98</v>
      </c>
    </row>
    <row r="1795" spans="2:17" x14ac:dyDescent="0.2">
      <c r="B1795" s="30" t="s">
        <v>10582</v>
      </c>
      <c r="C1795" s="30">
        <v>2013</v>
      </c>
      <c r="D1795" s="30" t="s">
        <v>7133</v>
      </c>
      <c r="E1795" s="30" t="s">
        <v>7111</v>
      </c>
      <c r="F1795" s="30">
        <v>162</v>
      </c>
      <c r="G1795" s="30">
        <v>629</v>
      </c>
      <c r="H1795" s="30">
        <v>91</v>
      </c>
      <c r="I1795" s="30">
        <v>178</v>
      </c>
      <c r="J1795" s="30">
        <v>35</v>
      </c>
      <c r="K1795" s="30">
        <v>5</v>
      </c>
      <c r="L1795" s="30">
        <v>27</v>
      </c>
      <c r="M1795" s="30">
        <v>99</v>
      </c>
      <c r="N1795" s="30">
        <v>22</v>
      </c>
      <c r="O1795" s="30">
        <v>3</v>
      </c>
      <c r="P1795" s="30">
        <v>52</v>
      </c>
      <c r="Q1795" s="30">
        <v>115</v>
      </c>
    </row>
    <row r="1796" spans="2:17" x14ac:dyDescent="0.2">
      <c r="B1796" s="30" t="s">
        <v>10493</v>
      </c>
      <c r="C1796" s="30">
        <v>2013</v>
      </c>
      <c r="D1796" s="30" t="s">
        <v>7135</v>
      </c>
      <c r="E1796" s="30" t="s">
        <v>7113</v>
      </c>
      <c r="F1796" s="30">
        <v>161</v>
      </c>
      <c r="G1796" s="30">
        <v>631</v>
      </c>
      <c r="H1796" s="30">
        <v>88</v>
      </c>
      <c r="I1796" s="30">
        <v>199</v>
      </c>
      <c r="J1796" s="30">
        <v>32</v>
      </c>
      <c r="K1796" s="30">
        <v>0</v>
      </c>
      <c r="L1796" s="30">
        <v>30</v>
      </c>
      <c r="M1796" s="30">
        <v>92</v>
      </c>
      <c r="N1796" s="30">
        <v>1</v>
      </c>
      <c r="O1796" s="30">
        <v>0</v>
      </c>
      <c r="P1796" s="30">
        <v>50</v>
      </c>
      <c r="Q1796" s="30">
        <v>78</v>
      </c>
    </row>
    <row r="1797" spans="2:17" x14ac:dyDescent="0.2">
      <c r="B1797" s="30" t="s">
        <v>10481</v>
      </c>
      <c r="C1797" s="30">
        <v>2013</v>
      </c>
      <c r="D1797" s="30" t="s">
        <v>7123</v>
      </c>
      <c r="E1797" s="30" t="s">
        <v>7113</v>
      </c>
      <c r="F1797" s="30">
        <v>156</v>
      </c>
      <c r="G1797" s="30">
        <v>633</v>
      </c>
      <c r="H1797" s="30">
        <v>90</v>
      </c>
      <c r="I1797" s="30">
        <v>168</v>
      </c>
      <c r="J1797" s="30">
        <v>27</v>
      </c>
      <c r="K1797" s="30">
        <v>6</v>
      </c>
      <c r="L1797" s="30">
        <v>20</v>
      </c>
      <c r="M1797" s="30">
        <v>81</v>
      </c>
      <c r="N1797" s="30">
        <v>11</v>
      </c>
      <c r="O1797" s="30">
        <v>3</v>
      </c>
      <c r="P1797" s="30">
        <v>52</v>
      </c>
      <c r="Q1797" s="30">
        <v>141</v>
      </c>
    </row>
    <row r="1798" spans="2:17" x14ac:dyDescent="0.2">
      <c r="B1798" s="30" t="s">
        <v>10649</v>
      </c>
      <c r="C1798" s="30">
        <v>2013</v>
      </c>
      <c r="D1798" s="30" t="s">
        <v>7114</v>
      </c>
      <c r="E1798" s="30" t="s">
        <v>7113</v>
      </c>
      <c r="F1798" s="30">
        <v>160</v>
      </c>
      <c r="G1798" s="30">
        <v>634</v>
      </c>
      <c r="H1798" s="30">
        <v>89</v>
      </c>
      <c r="I1798" s="30">
        <v>172</v>
      </c>
      <c r="J1798" s="30">
        <v>24</v>
      </c>
      <c r="K1798" s="30">
        <v>0</v>
      </c>
      <c r="L1798" s="30">
        <v>10</v>
      </c>
      <c r="M1798" s="30">
        <v>59</v>
      </c>
      <c r="N1798" s="30">
        <v>1</v>
      </c>
      <c r="O1798" s="30">
        <v>2</v>
      </c>
      <c r="P1798" s="30">
        <v>55</v>
      </c>
      <c r="Q1798" s="30">
        <v>76</v>
      </c>
    </row>
    <row r="1799" spans="2:17" x14ac:dyDescent="0.2">
      <c r="B1799" s="30" t="s">
        <v>10505</v>
      </c>
      <c r="C1799" s="30">
        <v>2013</v>
      </c>
      <c r="D1799" s="30" t="s">
        <v>7116</v>
      </c>
      <c r="E1799" s="30" t="s">
        <v>7113</v>
      </c>
      <c r="F1799" s="30">
        <v>158</v>
      </c>
      <c r="G1799" s="30">
        <v>637</v>
      </c>
      <c r="H1799" s="30">
        <v>68</v>
      </c>
      <c r="I1799" s="30">
        <v>181</v>
      </c>
      <c r="J1799" s="30">
        <v>39</v>
      </c>
      <c r="K1799" s="30">
        <v>2</v>
      </c>
      <c r="L1799" s="30">
        <v>6</v>
      </c>
      <c r="M1799" s="30">
        <v>48</v>
      </c>
      <c r="N1799" s="30">
        <v>30</v>
      </c>
      <c r="O1799" s="30">
        <v>9</v>
      </c>
      <c r="P1799" s="30">
        <v>26</v>
      </c>
      <c r="Q1799" s="30">
        <v>68</v>
      </c>
    </row>
    <row r="1800" spans="2:17" x14ac:dyDescent="0.2">
      <c r="B1800" s="30" t="s">
        <v>10558</v>
      </c>
      <c r="C1800" s="30">
        <v>2013</v>
      </c>
      <c r="D1800" s="30" t="s">
        <v>7115</v>
      </c>
      <c r="E1800" s="30" t="s">
        <v>7113</v>
      </c>
      <c r="F1800" s="30">
        <v>160</v>
      </c>
      <c r="G1800" s="30">
        <v>641</v>
      </c>
      <c r="H1800" s="30">
        <v>91</v>
      </c>
      <c r="I1800" s="30">
        <v>193</v>
      </c>
      <c r="J1800" s="30">
        <v>42</v>
      </c>
      <c r="K1800" s="30">
        <v>2</v>
      </c>
      <c r="L1800" s="30">
        <v>9</v>
      </c>
      <c r="M1800" s="30">
        <v>84</v>
      </c>
      <c r="N1800" s="30">
        <v>17</v>
      </c>
      <c r="O1800" s="30">
        <v>5</v>
      </c>
      <c r="P1800" s="30">
        <v>73</v>
      </c>
      <c r="Q1800" s="30">
        <v>75</v>
      </c>
    </row>
    <row r="1801" spans="2:17" x14ac:dyDescent="0.2">
      <c r="B1801" s="30" t="s">
        <v>10484</v>
      </c>
      <c r="C1801" s="30">
        <v>2013</v>
      </c>
      <c r="D1801" s="30" t="s">
        <v>7114</v>
      </c>
      <c r="E1801" s="30" t="s">
        <v>7113</v>
      </c>
      <c r="F1801" s="30">
        <v>160</v>
      </c>
      <c r="G1801" s="30">
        <v>653</v>
      </c>
      <c r="H1801" s="30">
        <v>100</v>
      </c>
      <c r="I1801" s="30">
        <v>186</v>
      </c>
      <c r="J1801" s="30">
        <v>35</v>
      </c>
      <c r="K1801" s="30">
        <v>1</v>
      </c>
      <c r="L1801" s="30">
        <v>33</v>
      </c>
      <c r="M1801" s="30">
        <v>108</v>
      </c>
      <c r="N1801" s="30">
        <v>14</v>
      </c>
      <c r="O1801" s="30">
        <v>3</v>
      </c>
      <c r="P1801" s="30">
        <v>25</v>
      </c>
      <c r="Q1801" s="30">
        <v>136</v>
      </c>
    </row>
    <row r="1802" spans="2:17" x14ac:dyDescent="0.2">
      <c r="B1802" s="30" t="s">
        <v>10546</v>
      </c>
      <c r="C1802" s="30">
        <v>2013</v>
      </c>
      <c r="D1802" s="30" t="s">
        <v>7127</v>
      </c>
      <c r="E1802" s="30" t="s">
        <v>7111</v>
      </c>
      <c r="F1802" s="30">
        <v>161</v>
      </c>
      <c r="G1802" s="30">
        <v>658</v>
      </c>
      <c r="H1802" s="30">
        <v>92</v>
      </c>
      <c r="I1802" s="30">
        <v>188</v>
      </c>
      <c r="J1802" s="30">
        <v>38</v>
      </c>
      <c r="K1802" s="30">
        <v>4</v>
      </c>
      <c r="L1802" s="30">
        <v>13</v>
      </c>
      <c r="M1802" s="30">
        <v>78</v>
      </c>
      <c r="N1802" s="30">
        <v>23</v>
      </c>
      <c r="O1802" s="30">
        <v>3</v>
      </c>
      <c r="P1802" s="30">
        <v>32</v>
      </c>
      <c r="Q1802" s="30">
        <v>95</v>
      </c>
    </row>
    <row r="1803" spans="2:17" x14ac:dyDescent="0.2">
      <c r="B1803" s="30" t="s">
        <v>10668</v>
      </c>
      <c r="C1803" s="30">
        <v>2013</v>
      </c>
      <c r="D1803" s="30" t="s">
        <v>7117</v>
      </c>
      <c r="E1803" s="30" t="s">
        <v>7111</v>
      </c>
      <c r="F1803" s="30">
        <v>161</v>
      </c>
      <c r="G1803" s="30">
        <v>666</v>
      </c>
      <c r="H1803" s="30">
        <v>59</v>
      </c>
      <c r="I1803" s="30">
        <v>163</v>
      </c>
      <c r="J1803" s="30">
        <v>34</v>
      </c>
      <c r="K1803" s="30">
        <v>2</v>
      </c>
      <c r="L1803" s="30">
        <v>10</v>
      </c>
      <c r="M1803" s="30">
        <v>44</v>
      </c>
      <c r="N1803" s="30">
        <v>9</v>
      </c>
      <c r="O1803" s="30">
        <v>6</v>
      </c>
      <c r="P1803" s="30">
        <v>30</v>
      </c>
      <c r="Q1803" s="30">
        <v>129</v>
      </c>
    </row>
    <row r="1804" spans="2:17" x14ac:dyDescent="0.2">
      <c r="B1804" s="30" t="s">
        <v>11036</v>
      </c>
      <c r="C1804" s="30">
        <v>2013</v>
      </c>
      <c r="D1804" s="30" t="s">
        <v>7114</v>
      </c>
      <c r="E1804" s="30" t="s">
        <v>7113</v>
      </c>
      <c r="F1804" s="30">
        <v>156</v>
      </c>
      <c r="G1804" s="30">
        <v>667</v>
      </c>
      <c r="H1804" s="30">
        <v>88</v>
      </c>
      <c r="I1804" s="30">
        <v>189</v>
      </c>
      <c r="J1804" s="30">
        <v>51</v>
      </c>
      <c r="K1804" s="30">
        <v>3</v>
      </c>
      <c r="L1804" s="30">
        <v>14</v>
      </c>
      <c r="M1804" s="30">
        <v>71</v>
      </c>
      <c r="N1804" s="30">
        <v>6</v>
      </c>
      <c r="O1804" s="30">
        <v>7</v>
      </c>
      <c r="P1804" s="30">
        <v>29</v>
      </c>
      <c r="Q1804" s="30">
        <v>113</v>
      </c>
    </row>
    <row r="1805" spans="2:17" x14ac:dyDescent="0.2">
      <c r="B1805" s="30" t="s">
        <v>11149</v>
      </c>
      <c r="C1805" s="30">
        <v>2014</v>
      </c>
      <c r="D1805" s="30" t="s">
        <v>7133</v>
      </c>
      <c r="E1805" s="30" t="s">
        <v>7111</v>
      </c>
      <c r="F1805" s="30">
        <v>61</v>
      </c>
      <c r="G1805" s="30">
        <v>100</v>
      </c>
      <c r="H1805" s="30">
        <v>13</v>
      </c>
      <c r="I1805" s="30">
        <v>17</v>
      </c>
      <c r="J1805" s="30">
        <v>7</v>
      </c>
      <c r="K1805" s="30">
        <v>0</v>
      </c>
      <c r="L1805" s="30">
        <v>1</v>
      </c>
      <c r="M1805" s="30">
        <v>3</v>
      </c>
      <c r="N1805" s="30">
        <v>0</v>
      </c>
      <c r="O1805" s="30">
        <v>1</v>
      </c>
      <c r="P1805" s="30">
        <v>5</v>
      </c>
      <c r="Q1805" s="30">
        <v>25</v>
      </c>
    </row>
    <row r="1806" spans="2:17" x14ac:dyDescent="0.2">
      <c r="B1806" s="30" t="s">
        <v>7043</v>
      </c>
      <c r="C1806" s="30">
        <v>2014</v>
      </c>
      <c r="D1806" s="30" t="s">
        <v>7116</v>
      </c>
      <c r="E1806" s="30" t="s">
        <v>7113</v>
      </c>
      <c r="F1806" s="30">
        <v>28</v>
      </c>
      <c r="G1806" s="30">
        <v>100</v>
      </c>
      <c r="H1806" s="30">
        <v>6</v>
      </c>
      <c r="I1806" s="30">
        <v>25</v>
      </c>
      <c r="J1806" s="30">
        <v>5</v>
      </c>
      <c r="K1806" s="30">
        <v>0</v>
      </c>
      <c r="L1806" s="30">
        <v>0</v>
      </c>
      <c r="M1806" s="30">
        <v>5</v>
      </c>
      <c r="N1806" s="30">
        <v>1</v>
      </c>
      <c r="O1806" s="30">
        <v>1</v>
      </c>
      <c r="P1806" s="30">
        <v>3</v>
      </c>
      <c r="Q1806" s="30">
        <v>25</v>
      </c>
    </row>
    <row r="1807" spans="2:17" x14ac:dyDescent="0.2">
      <c r="B1807" s="30" t="s">
        <v>11150</v>
      </c>
      <c r="C1807" s="30">
        <v>2014</v>
      </c>
      <c r="D1807" s="30" t="s">
        <v>7135</v>
      </c>
      <c r="E1807" s="30" t="s">
        <v>7113</v>
      </c>
      <c r="F1807" s="30">
        <v>44</v>
      </c>
      <c r="G1807" s="30">
        <v>101</v>
      </c>
      <c r="H1807" s="30">
        <v>13</v>
      </c>
      <c r="I1807" s="30">
        <v>17</v>
      </c>
      <c r="J1807" s="30">
        <v>3</v>
      </c>
      <c r="K1807" s="30">
        <v>0</v>
      </c>
      <c r="L1807" s="30">
        <v>1</v>
      </c>
      <c r="M1807" s="30">
        <v>8</v>
      </c>
      <c r="N1807" s="30">
        <v>3</v>
      </c>
      <c r="O1807" s="30">
        <v>1</v>
      </c>
      <c r="P1807" s="30">
        <v>10</v>
      </c>
      <c r="Q1807" s="30">
        <v>27</v>
      </c>
    </row>
    <row r="1808" spans="2:17" x14ac:dyDescent="0.2">
      <c r="B1808" s="30" t="s">
        <v>11151</v>
      </c>
      <c r="C1808" s="30">
        <v>2014</v>
      </c>
      <c r="D1808" s="30" t="s">
        <v>7131</v>
      </c>
      <c r="E1808" s="30" t="s">
        <v>7111</v>
      </c>
      <c r="F1808" s="30">
        <v>51</v>
      </c>
      <c r="G1808" s="30">
        <v>101</v>
      </c>
      <c r="H1808" s="30">
        <v>12</v>
      </c>
      <c r="I1808" s="30">
        <v>22</v>
      </c>
      <c r="J1808" s="30">
        <v>1</v>
      </c>
      <c r="K1808" s="30">
        <v>3</v>
      </c>
      <c r="L1808" s="30">
        <v>1</v>
      </c>
      <c r="M1808" s="30">
        <v>10</v>
      </c>
      <c r="N1808" s="30">
        <v>2</v>
      </c>
      <c r="O1808" s="30">
        <v>1</v>
      </c>
      <c r="P1808" s="30">
        <v>12</v>
      </c>
      <c r="Q1808" s="30">
        <v>32</v>
      </c>
    </row>
    <row r="1809" spans="2:17" x14ac:dyDescent="0.2">
      <c r="B1809" s="30" t="s">
        <v>10820</v>
      </c>
      <c r="C1809" s="30">
        <v>2014</v>
      </c>
      <c r="D1809" s="30" t="s">
        <v>7130</v>
      </c>
      <c r="E1809" s="30" t="s">
        <v>7111</v>
      </c>
      <c r="F1809" s="30">
        <v>48</v>
      </c>
      <c r="G1809" s="30">
        <v>102</v>
      </c>
      <c r="H1809" s="30">
        <v>15</v>
      </c>
      <c r="I1809" s="30">
        <v>25</v>
      </c>
      <c r="J1809" s="30">
        <v>5</v>
      </c>
      <c r="K1809" s="30">
        <v>0</v>
      </c>
      <c r="L1809" s="30">
        <v>0</v>
      </c>
      <c r="M1809" s="30">
        <v>7</v>
      </c>
      <c r="N1809" s="30">
        <v>1</v>
      </c>
      <c r="O1809" s="30">
        <v>1</v>
      </c>
      <c r="P1809" s="30">
        <v>9</v>
      </c>
      <c r="Q1809" s="30">
        <v>18</v>
      </c>
    </row>
    <row r="1810" spans="2:17" x14ac:dyDescent="0.2">
      <c r="B1810" s="30" t="s">
        <v>11119</v>
      </c>
      <c r="C1810" s="30">
        <v>2014</v>
      </c>
      <c r="D1810" s="30" t="s">
        <v>7129</v>
      </c>
      <c r="E1810" s="30" t="s">
        <v>7111</v>
      </c>
      <c r="F1810" s="30">
        <v>52</v>
      </c>
      <c r="G1810" s="30">
        <v>102</v>
      </c>
      <c r="H1810" s="30">
        <v>13</v>
      </c>
      <c r="I1810" s="30">
        <v>24</v>
      </c>
      <c r="J1810" s="30">
        <v>8</v>
      </c>
      <c r="K1810" s="30">
        <v>0</v>
      </c>
      <c r="L1810" s="30">
        <v>3</v>
      </c>
      <c r="M1810" s="30">
        <v>8</v>
      </c>
      <c r="N1810" s="30">
        <v>0</v>
      </c>
      <c r="O1810" s="30">
        <v>0</v>
      </c>
      <c r="P1810" s="30">
        <v>8</v>
      </c>
      <c r="Q1810" s="30">
        <v>32</v>
      </c>
    </row>
    <row r="1811" spans="2:17" x14ac:dyDescent="0.2">
      <c r="B1811" s="30" t="s">
        <v>10846</v>
      </c>
      <c r="C1811" s="30">
        <v>2014</v>
      </c>
      <c r="D1811" s="30" t="s">
        <v>7114</v>
      </c>
      <c r="E1811" s="30" t="s">
        <v>7113</v>
      </c>
      <c r="F1811" s="30">
        <v>26</v>
      </c>
      <c r="G1811" s="30">
        <v>104</v>
      </c>
      <c r="H1811" s="30">
        <v>13</v>
      </c>
      <c r="I1811" s="30">
        <v>32</v>
      </c>
      <c r="J1811" s="30">
        <v>5</v>
      </c>
      <c r="K1811" s="30">
        <v>0</v>
      </c>
      <c r="L1811" s="30">
        <v>5</v>
      </c>
      <c r="M1811" s="30">
        <v>18</v>
      </c>
      <c r="N1811" s="30">
        <v>0</v>
      </c>
      <c r="O1811" s="30">
        <v>1</v>
      </c>
      <c r="P1811" s="30">
        <v>6</v>
      </c>
      <c r="Q1811" s="30">
        <v>19</v>
      </c>
    </row>
    <row r="1812" spans="2:17" x14ac:dyDescent="0.2">
      <c r="B1812" s="30" t="s">
        <v>10764</v>
      </c>
      <c r="C1812" s="30">
        <v>2014</v>
      </c>
      <c r="D1812" s="30" t="s">
        <v>7129</v>
      </c>
      <c r="E1812" s="30" t="s">
        <v>7111</v>
      </c>
      <c r="F1812" s="30">
        <v>80</v>
      </c>
      <c r="G1812" s="30">
        <v>105</v>
      </c>
      <c r="H1812" s="30">
        <v>14</v>
      </c>
      <c r="I1812" s="30">
        <v>16</v>
      </c>
      <c r="J1812" s="30">
        <v>2</v>
      </c>
      <c r="K1812" s="30">
        <v>1</v>
      </c>
      <c r="L1812" s="30">
        <v>0</v>
      </c>
      <c r="M1812" s="30">
        <v>3</v>
      </c>
      <c r="N1812" s="30">
        <v>3</v>
      </c>
      <c r="O1812" s="30">
        <v>0</v>
      </c>
      <c r="P1812" s="30">
        <v>15</v>
      </c>
      <c r="Q1812" s="30">
        <v>23</v>
      </c>
    </row>
    <row r="1813" spans="2:17" x14ac:dyDescent="0.2">
      <c r="B1813" s="30" t="s">
        <v>11152</v>
      </c>
      <c r="C1813" s="30">
        <v>2014</v>
      </c>
      <c r="D1813" s="30" t="s">
        <v>7135</v>
      </c>
      <c r="E1813" s="30" t="s">
        <v>7113</v>
      </c>
      <c r="F1813" s="30">
        <v>28</v>
      </c>
      <c r="G1813" s="30">
        <v>105</v>
      </c>
      <c r="H1813" s="30">
        <v>11</v>
      </c>
      <c r="I1813" s="30">
        <v>31</v>
      </c>
      <c r="J1813" s="30">
        <v>7</v>
      </c>
      <c r="K1813" s="30">
        <v>0</v>
      </c>
      <c r="L1813" s="30">
        <v>2</v>
      </c>
      <c r="M1813" s="30">
        <v>14</v>
      </c>
      <c r="N1813" s="30">
        <v>1</v>
      </c>
      <c r="O1813" s="30">
        <v>0</v>
      </c>
      <c r="P1813" s="30">
        <v>2</v>
      </c>
      <c r="Q1813" s="30">
        <v>18</v>
      </c>
    </row>
    <row r="1814" spans="2:17" x14ac:dyDescent="0.2">
      <c r="B1814" s="30" t="s">
        <v>11153</v>
      </c>
      <c r="C1814" s="30">
        <v>2014</v>
      </c>
      <c r="D1814" s="30" t="s">
        <v>7132</v>
      </c>
      <c r="E1814" s="30" t="s">
        <v>7113</v>
      </c>
      <c r="F1814" s="30">
        <v>27</v>
      </c>
      <c r="G1814" s="30">
        <v>106</v>
      </c>
      <c r="H1814" s="30">
        <v>10</v>
      </c>
      <c r="I1814" s="30">
        <v>21</v>
      </c>
      <c r="J1814" s="30">
        <v>5</v>
      </c>
      <c r="K1814" s="30">
        <v>1</v>
      </c>
      <c r="L1814" s="30">
        <v>1</v>
      </c>
      <c r="M1814" s="30">
        <v>8</v>
      </c>
      <c r="N1814" s="30">
        <v>3</v>
      </c>
      <c r="O1814" s="30">
        <v>1</v>
      </c>
      <c r="P1814" s="30">
        <v>6</v>
      </c>
      <c r="Q1814" s="30">
        <v>40</v>
      </c>
    </row>
    <row r="1815" spans="2:17" x14ac:dyDescent="0.2">
      <c r="B1815" s="30" t="s">
        <v>11154</v>
      </c>
      <c r="C1815" s="30">
        <v>2014</v>
      </c>
      <c r="D1815" s="30" t="s">
        <v>7137</v>
      </c>
      <c r="E1815" s="30" t="s">
        <v>7111</v>
      </c>
      <c r="F1815" s="30">
        <v>44</v>
      </c>
      <c r="G1815" s="30">
        <v>106</v>
      </c>
      <c r="H1815" s="30">
        <v>8</v>
      </c>
      <c r="I1815" s="30">
        <v>18</v>
      </c>
      <c r="J1815" s="30">
        <v>5</v>
      </c>
      <c r="K1815" s="30">
        <v>1</v>
      </c>
      <c r="L1815" s="30">
        <v>2</v>
      </c>
      <c r="M1815" s="30">
        <v>9</v>
      </c>
      <c r="N1815" s="30">
        <v>1</v>
      </c>
      <c r="O1815" s="30">
        <v>0</v>
      </c>
      <c r="P1815" s="30">
        <v>6</v>
      </c>
      <c r="Q1815" s="30">
        <v>34</v>
      </c>
    </row>
    <row r="1816" spans="2:17" x14ac:dyDescent="0.2">
      <c r="B1816" s="30" t="s">
        <v>11155</v>
      </c>
      <c r="C1816" s="30">
        <v>2014</v>
      </c>
      <c r="D1816" s="30" t="s">
        <v>7116</v>
      </c>
      <c r="E1816" s="30" t="s">
        <v>7113</v>
      </c>
      <c r="F1816" s="30">
        <v>48</v>
      </c>
      <c r="G1816" s="30">
        <v>106</v>
      </c>
      <c r="H1816" s="30">
        <v>8</v>
      </c>
      <c r="I1816" s="30">
        <v>25</v>
      </c>
      <c r="J1816" s="30">
        <v>5</v>
      </c>
      <c r="K1816" s="30">
        <v>0</v>
      </c>
      <c r="L1816" s="30">
        <v>2</v>
      </c>
      <c r="M1816" s="30">
        <v>7</v>
      </c>
      <c r="N1816" s="30">
        <v>0</v>
      </c>
      <c r="O1816" s="30">
        <v>1</v>
      </c>
      <c r="P1816" s="30">
        <v>8</v>
      </c>
      <c r="Q1816" s="30">
        <v>38</v>
      </c>
    </row>
    <row r="1817" spans="2:17" x14ac:dyDescent="0.2">
      <c r="B1817" s="30" t="s">
        <v>10996</v>
      </c>
      <c r="C1817" s="30">
        <v>2014</v>
      </c>
      <c r="D1817" s="30" t="s">
        <v>7135</v>
      </c>
      <c r="E1817" s="30" t="s">
        <v>7113</v>
      </c>
      <c r="F1817" s="30">
        <v>34</v>
      </c>
      <c r="G1817" s="30">
        <v>107</v>
      </c>
      <c r="H1817" s="30">
        <v>13</v>
      </c>
      <c r="I1817" s="30">
        <v>28</v>
      </c>
      <c r="J1817" s="30">
        <v>10</v>
      </c>
      <c r="K1817" s="30">
        <v>0</v>
      </c>
      <c r="L1817" s="30">
        <v>0</v>
      </c>
      <c r="M1817" s="30">
        <v>11</v>
      </c>
      <c r="N1817" s="30">
        <v>0</v>
      </c>
      <c r="O1817" s="30">
        <v>1</v>
      </c>
      <c r="P1817" s="30">
        <v>11</v>
      </c>
      <c r="Q1817" s="30">
        <v>26</v>
      </c>
    </row>
    <row r="1818" spans="2:17" x14ac:dyDescent="0.2">
      <c r="B1818" s="30" t="s">
        <v>11156</v>
      </c>
      <c r="C1818" s="30">
        <v>2014</v>
      </c>
      <c r="D1818" s="30" t="s">
        <v>7131</v>
      </c>
      <c r="E1818" s="30" t="s">
        <v>7111</v>
      </c>
      <c r="F1818" s="30">
        <v>38</v>
      </c>
      <c r="G1818" s="30">
        <v>109</v>
      </c>
      <c r="H1818" s="30">
        <v>13</v>
      </c>
      <c r="I1818" s="30">
        <v>24</v>
      </c>
      <c r="J1818" s="30">
        <v>2</v>
      </c>
      <c r="K1818" s="30">
        <v>0</v>
      </c>
      <c r="L1818" s="30">
        <v>1</v>
      </c>
      <c r="M1818" s="30">
        <v>6</v>
      </c>
      <c r="N1818" s="30">
        <v>4</v>
      </c>
      <c r="O1818" s="30">
        <v>1</v>
      </c>
      <c r="P1818" s="30">
        <v>9</v>
      </c>
      <c r="Q1818" s="30">
        <v>39</v>
      </c>
    </row>
    <row r="1819" spans="2:17" x14ac:dyDescent="0.2">
      <c r="B1819" s="30" t="s">
        <v>11157</v>
      </c>
      <c r="C1819" s="30">
        <v>2014</v>
      </c>
      <c r="D1819" s="30" t="s">
        <v>7134</v>
      </c>
      <c r="E1819" s="30" t="s">
        <v>7111</v>
      </c>
      <c r="F1819" s="30">
        <v>47</v>
      </c>
      <c r="G1819" s="30">
        <v>110</v>
      </c>
      <c r="H1819" s="30">
        <v>11</v>
      </c>
      <c r="I1819" s="30">
        <v>27</v>
      </c>
      <c r="J1819" s="30">
        <v>6</v>
      </c>
      <c r="K1819" s="30">
        <v>1</v>
      </c>
      <c r="L1819" s="30">
        <v>3</v>
      </c>
      <c r="M1819" s="30">
        <v>8</v>
      </c>
      <c r="N1819" s="30">
        <v>0</v>
      </c>
      <c r="O1819" s="30">
        <v>2</v>
      </c>
      <c r="P1819" s="30">
        <v>5</v>
      </c>
      <c r="Q1819" s="30">
        <v>31</v>
      </c>
    </row>
    <row r="1820" spans="2:17" x14ac:dyDescent="0.2">
      <c r="B1820" s="30" t="s">
        <v>10774</v>
      </c>
      <c r="C1820" s="30">
        <v>2014</v>
      </c>
      <c r="D1820" s="30" t="s">
        <v>7123</v>
      </c>
      <c r="E1820" s="30" t="s">
        <v>7113</v>
      </c>
      <c r="F1820" s="30">
        <v>36</v>
      </c>
      <c r="G1820" s="30">
        <v>110</v>
      </c>
      <c r="H1820" s="30">
        <v>8</v>
      </c>
      <c r="I1820" s="30">
        <v>31</v>
      </c>
      <c r="J1820" s="30">
        <v>5</v>
      </c>
      <c r="K1820" s="30">
        <v>0</v>
      </c>
      <c r="L1820" s="30">
        <v>2</v>
      </c>
      <c r="M1820" s="30">
        <v>11</v>
      </c>
      <c r="N1820" s="30">
        <v>0</v>
      </c>
      <c r="O1820" s="30">
        <v>0</v>
      </c>
      <c r="P1820" s="30">
        <v>7</v>
      </c>
      <c r="Q1820" s="30">
        <v>27</v>
      </c>
    </row>
    <row r="1821" spans="2:17" x14ac:dyDescent="0.2">
      <c r="B1821" s="30" t="s">
        <v>11049</v>
      </c>
      <c r="C1821" s="30">
        <v>2014</v>
      </c>
      <c r="D1821" s="30" t="s">
        <v>7099</v>
      </c>
      <c r="E1821" s="30" t="s">
        <v>7111</v>
      </c>
      <c r="F1821" s="30">
        <v>52</v>
      </c>
      <c r="G1821" s="30">
        <v>111</v>
      </c>
      <c r="H1821" s="30">
        <v>14</v>
      </c>
      <c r="I1821" s="30">
        <v>26</v>
      </c>
      <c r="J1821" s="30">
        <v>5</v>
      </c>
      <c r="K1821" s="30">
        <v>0</v>
      </c>
      <c r="L1821" s="30">
        <v>4</v>
      </c>
      <c r="M1821" s="30">
        <v>16</v>
      </c>
      <c r="N1821" s="30">
        <v>0</v>
      </c>
      <c r="O1821" s="30">
        <v>0</v>
      </c>
      <c r="P1821" s="30">
        <v>11</v>
      </c>
      <c r="Q1821" s="30">
        <v>32</v>
      </c>
    </row>
    <row r="1822" spans="2:17" x14ac:dyDescent="0.2">
      <c r="B1822" s="30" t="s">
        <v>11008</v>
      </c>
      <c r="C1822" s="30">
        <v>2014</v>
      </c>
      <c r="D1822" s="30" t="s">
        <v>7135</v>
      </c>
      <c r="E1822" s="30" t="s">
        <v>7113</v>
      </c>
      <c r="F1822" s="30">
        <v>45</v>
      </c>
      <c r="G1822" s="30">
        <v>112</v>
      </c>
      <c r="H1822" s="30">
        <v>11</v>
      </c>
      <c r="I1822" s="30">
        <v>22</v>
      </c>
      <c r="J1822" s="30">
        <v>3</v>
      </c>
      <c r="K1822" s="30">
        <v>0</v>
      </c>
      <c r="L1822" s="30">
        <v>4</v>
      </c>
      <c r="M1822" s="30">
        <v>14</v>
      </c>
      <c r="N1822" s="30">
        <v>0</v>
      </c>
      <c r="O1822" s="30">
        <v>1</v>
      </c>
      <c r="P1822" s="30">
        <v>11</v>
      </c>
      <c r="Q1822" s="30">
        <v>38</v>
      </c>
    </row>
    <row r="1823" spans="2:17" x14ac:dyDescent="0.2">
      <c r="B1823" s="30" t="s">
        <v>11057</v>
      </c>
      <c r="C1823" s="30">
        <v>2014</v>
      </c>
      <c r="D1823" s="30" t="s">
        <v>7127</v>
      </c>
      <c r="E1823" s="30" t="s">
        <v>7111</v>
      </c>
      <c r="F1823" s="30">
        <v>61</v>
      </c>
      <c r="G1823" s="30">
        <v>112</v>
      </c>
      <c r="H1823" s="30">
        <v>16</v>
      </c>
      <c r="I1823" s="30">
        <v>29</v>
      </c>
      <c r="J1823" s="30">
        <v>14</v>
      </c>
      <c r="K1823" s="30">
        <v>1</v>
      </c>
      <c r="L1823" s="30">
        <v>3</v>
      </c>
      <c r="M1823" s="30">
        <v>16</v>
      </c>
      <c r="N1823" s="30">
        <v>4</v>
      </c>
      <c r="O1823" s="30">
        <v>0</v>
      </c>
      <c r="P1823" s="30">
        <v>16</v>
      </c>
      <c r="Q1823" s="30">
        <v>39</v>
      </c>
    </row>
    <row r="1824" spans="2:17" x14ac:dyDescent="0.2">
      <c r="B1824" s="30" t="s">
        <v>11158</v>
      </c>
      <c r="C1824" s="30">
        <v>2014</v>
      </c>
      <c r="D1824" s="30" t="s">
        <v>7112</v>
      </c>
      <c r="E1824" s="30" t="s">
        <v>7111</v>
      </c>
      <c r="F1824" s="30">
        <v>31</v>
      </c>
      <c r="G1824" s="30">
        <v>113</v>
      </c>
      <c r="H1824" s="30">
        <v>7</v>
      </c>
      <c r="I1824" s="30">
        <v>28</v>
      </c>
      <c r="J1824" s="30">
        <v>3</v>
      </c>
      <c r="K1824" s="30">
        <v>0</v>
      </c>
      <c r="L1824" s="30">
        <v>0</v>
      </c>
      <c r="M1824" s="30">
        <v>9</v>
      </c>
      <c r="N1824" s="30">
        <v>1</v>
      </c>
      <c r="O1824" s="30">
        <v>1</v>
      </c>
      <c r="P1824" s="30">
        <v>3</v>
      </c>
      <c r="Q1824" s="30">
        <v>26</v>
      </c>
    </row>
    <row r="1825" spans="2:17" x14ac:dyDescent="0.2">
      <c r="B1825" s="30" t="s">
        <v>11086</v>
      </c>
      <c r="C1825" s="30">
        <v>2014</v>
      </c>
      <c r="D1825" s="30" t="s">
        <v>7129</v>
      </c>
      <c r="E1825" s="30" t="s">
        <v>7111</v>
      </c>
      <c r="F1825" s="30">
        <v>66</v>
      </c>
      <c r="G1825" s="30">
        <v>114</v>
      </c>
      <c r="H1825" s="30">
        <v>13</v>
      </c>
      <c r="I1825" s="30">
        <v>27</v>
      </c>
      <c r="J1825" s="30">
        <v>2</v>
      </c>
      <c r="K1825" s="30">
        <v>0</v>
      </c>
      <c r="L1825" s="30">
        <v>1</v>
      </c>
      <c r="M1825" s="30">
        <v>4</v>
      </c>
      <c r="N1825" s="30">
        <v>1</v>
      </c>
      <c r="O1825" s="30">
        <v>1</v>
      </c>
      <c r="P1825" s="30">
        <v>9</v>
      </c>
      <c r="Q1825" s="30">
        <v>33</v>
      </c>
    </row>
    <row r="1826" spans="2:17" x14ac:dyDescent="0.2">
      <c r="B1826" s="30" t="s">
        <v>10842</v>
      </c>
      <c r="C1826" s="30">
        <v>2014</v>
      </c>
      <c r="D1826" s="30" t="s">
        <v>7126</v>
      </c>
      <c r="E1826" s="30" t="s">
        <v>7113</v>
      </c>
      <c r="F1826" s="30">
        <v>49</v>
      </c>
      <c r="G1826" s="30">
        <v>114</v>
      </c>
      <c r="H1826" s="30">
        <v>5</v>
      </c>
      <c r="I1826" s="30">
        <v>19</v>
      </c>
      <c r="J1826" s="30">
        <v>4</v>
      </c>
      <c r="K1826" s="30">
        <v>0</v>
      </c>
      <c r="L1826" s="30">
        <v>0</v>
      </c>
      <c r="M1826" s="30">
        <v>8</v>
      </c>
      <c r="N1826" s="30">
        <v>0</v>
      </c>
      <c r="O1826" s="30">
        <v>2</v>
      </c>
      <c r="P1826" s="30">
        <v>4</v>
      </c>
      <c r="Q1826" s="30">
        <v>30</v>
      </c>
    </row>
    <row r="1827" spans="2:17" x14ac:dyDescent="0.2">
      <c r="B1827" s="30" t="s">
        <v>11159</v>
      </c>
      <c r="C1827" s="30">
        <v>2014</v>
      </c>
      <c r="D1827" s="30" t="s">
        <v>7135</v>
      </c>
      <c r="E1827" s="30" t="s">
        <v>7113</v>
      </c>
      <c r="F1827" s="30">
        <v>43</v>
      </c>
      <c r="G1827" s="30">
        <v>115</v>
      </c>
      <c r="H1827" s="30">
        <v>12</v>
      </c>
      <c r="I1827" s="30">
        <v>30</v>
      </c>
      <c r="J1827" s="30">
        <v>6</v>
      </c>
      <c r="K1827" s="30">
        <v>0</v>
      </c>
      <c r="L1827" s="30">
        <v>0</v>
      </c>
      <c r="M1827" s="30">
        <v>8</v>
      </c>
      <c r="N1827" s="30">
        <v>5</v>
      </c>
      <c r="O1827" s="30">
        <v>1</v>
      </c>
      <c r="P1827" s="30">
        <v>5</v>
      </c>
      <c r="Q1827" s="30">
        <v>21</v>
      </c>
    </row>
    <row r="1828" spans="2:17" x14ac:dyDescent="0.2">
      <c r="B1828" s="30" t="s">
        <v>11076</v>
      </c>
      <c r="C1828" s="30">
        <v>2014</v>
      </c>
      <c r="D1828" s="30" t="s">
        <v>7136</v>
      </c>
      <c r="E1828" s="30" t="s">
        <v>7113</v>
      </c>
      <c r="F1828" s="30">
        <v>53</v>
      </c>
      <c r="G1828" s="30">
        <v>116</v>
      </c>
      <c r="H1828" s="30">
        <v>19</v>
      </c>
      <c r="I1828" s="30">
        <v>31</v>
      </c>
      <c r="J1828" s="30">
        <v>9</v>
      </c>
      <c r="K1828" s="30">
        <v>0</v>
      </c>
      <c r="L1828" s="30">
        <v>2</v>
      </c>
      <c r="M1828" s="30">
        <v>7</v>
      </c>
      <c r="N1828" s="30">
        <v>1</v>
      </c>
      <c r="O1828" s="30">
        <v>2</v>
      </c>
      <c r="P1828" s="30">
        <v>4</v>
      </c>
      <c r="Q1828" s="30">
        <v>28</v>
      </c>
    </row>
    <row r="1829" spans="2:17" x14ac:dyDescent="0.2">
      <c r="B1829" s="30" t="s">
        <v>11127</v>
      </c>
      <c r="C1829" s="30">
        <v>2014</v>
      </c>
      <c r="D1829" s="30" t="s">
        <v>7099</v>
      </c>
      <c r="E1829" s="30" t="s">
        <v>7111</v>
      </c>
      <c r="F1829" s="30">
        <v>65</v>
      </c>
      <c r="G1829" s="30">
        <v>116</v>
      </c>
      <c r="H1829" s="30">
        <v>13</v>
      </c>
      <c r="I1829" s="30">
        <v>21</v>
      </c>
      <c r="J1829" s="30">
        <v>9</v>
      </c>
      <c r="K1829" s="30">
        <v>1</v>
      </c>
      <c r="L1829" s="30">
        <v>0</v>
      </c>
      <c r="M1829" s="30">
        <v>8</v>
      </c>
      <c r="N1829" s="30">
        <v>2</v>
      </c>
      <c r="O1829" s="30">
        <v>1</v>
      </c>
      <c r="P1829" s="30">
        <v>15</v>
      </c>
      <c r="Q1829" s="30">
        <v>27</v>
      </c>
    </row>
    <row r="1830" spans="2:17" x14ac:dyDescent="0.2">
      <c r="B1830" s="30" t="s">
        <v>11098</v>
      </c>
      <c r="C1830" s="30">
        <v>2014</v>
      </c>
      <c r="D1830" s="30" t="s">
        <v>7116</v>
      </c>
      <c r="E1830" s="30" t="s">
        <v>7113</v>
      </c>
      <c r="F1830" s="30">
        <v>51</v>
      </c>
      <c r="G1830" s="30">
        <v>117</v>
      </c>
      <c r="H1830" s="30">
        <v>14</v>
      </c>
      <c r="I1830" s="30">
        <v>26</v>
      </c>
      <c r="J1830" s="30">
        <v>2</v>
      </c>
      <c r="K1830" s="30">
        <v>0</v>
      </c>
      <c r="L1830" s="30">
        <v>2</v>
      </c>
      <c r="M1830" s="30">
        <v>10</v>
      </c>
      <c r="N1830" s="30">
        <v>5</v>
      </c>
      <c r="O1830" s="30">
        <v>3</v>
      </c>
      <c r="P1830" s="30">
        <v>14</v>
      </c>
      <c r="Q1830" s="30">
        <v>46</v>
      </c>
    </row>
    <row r="1831" spans="2:17" x14ac:dyDescent="0.2">
      <c r="B1831" s="30" t="s">
        <v>10680</v>
      </c>
      <c r="C1831" s="30">
        <v>2014</v>
      </c>
      <c r="D1831" s="30" t="s">
        <v>7112</v>
      </c>
      <c r="E1831" s="30" t="s">
        <v>7111</v>
      </c>
      <c r="F1831" s="30">
        <v>41</v>
      </c>
      <c r="G1831" s="30">
        <v>118</v>
      </c>
      <c r="H1831" s="30">
        <v>12</v>
      </c>
      <c r="I1831" s="30">
        <v>25</v>
      </c>
      <c r="J1831" s="30">
        <v>3</v>
      </c>
      <c r="K1831" s="30">
        <v>1</v>
      </c>
      <c r="L1831" s="30">
        <v>1</v>
      </c>
      <c r="M1831" s="30">
        <v>6</v>
      </c>
      <c r="N1831" s="30">
        <v>12</v>
      </c>
      <c r="O1831" s="30">
        <v>2</v>
      </c>
      <c r="P1831" s="30">
        <v>10</v>
      </c>
      <c r="Q1831" s="30">
        <v>36</v>
      </c>
    </row>
    <row r="1832" spans="2:17" x14ac:dyDescent="0.2">
      <c r="B1832" s="30" t="s">
        <v>11035</v>
      </c>
      <c r="C1832" s="30">
        <v>2014</v>
      </c>
      <c r="D1832" s="30" t="s">
        <v>7129</v>
      </c>
      <c r="E1832" s="30" t="s">
        <v>7111</v>
      </c>
      <c r="F1832" s="30">
        <v>43</v>
      </c>
      <c r="G1832" s="30">
        <v>119</v>
      </c>
      <c r="H1832" s="30">
        <v>14</v>
      </c>
      <c r="I1832" s="30">
        <v>21</v>
      </c>
      <c r="J1832" s="30">
        <v>3</v>
      </c>
      <c r="K1832" s="30">
        <v>1</v>
      </c>
      <c r="L1832" s="30">
        <v>4</v>
      </c>
      <c r="M1832" s="30">
        <v>12</v>
      </c>
      <c r="N1832" s="30">
        <v>1</v>
      </c>
      <c r="O1832" s="30">
        <v>0</v>
      </c>
      <c r="P1832" s="30">
        <v>8</v>
      </c>
      <c r="Q1832" s="30">
        <v>30</v>
      </c>
    </row>
    <row r="1833" spans="2:17" x14ac:dyDescent="0.2">
      <c r="B1833" s="30" t="s">
        <v>10646</v>
      </c>
      <c r="C1833" s="30">
        <v>2014</v>
      </c>
      <c r="D1833" s="30" t="s">
        <v>7117</v>
      </c>
      <c r="E1833" s="30" t="s">
        <v>7111</v>
      </c>
      <c r="F1833" s="30">
        <v>57</v>
      </c>
      <c r="G1833" s="30">
        <v>121</v>
      </c>
      <c r="H1833" s="30">
        <v>13</v>
      </c>
      <c r="I1833" s="30">
        <v>30</v>
      </c>
      <c r="J1833" s="30">
        <v>4</v>
      </c>
      <c r="K1833" s="30">
        <v>4</v>
      </c>
      <c r="L1833" s="30">
        <v>0</v>
      </c>
      <c r="M1833" s="30">
        <v>5</v>
      </c>
      <c r="N1833" s="30">
        <v>3</v>
      </c>
      <c r="O1833" s="30">
        <v>2</v>
      </c>
      <c r="P1833" s="30">
        <v>8</v>
      </c>
      <c r="Q1833" s="30">
        <v>28</v>
      </c>
    </row>
    <row r="1834" spans="2:17" x14ac:dyDescent="0.2">
      <c r="B1834" s="30" t="s">
        <v>11160</v>
      </c>
      <c r="C1834" s="30">
        <v>2014</v>
      </c>
      <c r="D1834" s="30" t="s">
        <v>7117</v>
      </c>
      <c r="E1834" s="30" t="s">
        <v>7111</v>
      </c>
      <c r="F1834" s="30">
        <v>44</v>
      </c>
      <c r="G1834" s="30">
        <v>121</v>
      </c>
      <c r="H1834" s="30">
        <v>10</v>
      </c>
      <c r="I1834" s="30">
        <v>28</v>
      </c>
      <c r="J1834" s="30">
        <v>4</v>
      </c>
      <c r="K1834" s="30">
        <v>0</v>
      </c>
      <c r="L1834" s="30">
        <v>3</v>
      </c>
      <c r="M1834" s="30">
        <v>13</v>
      </c>
      <c r="N1834" s="30">
        <v>1</v>
      </c>
      <c r="O1834" s="30">
        <v>0</v>
      </c>
      <c r="P1834" s="30">
        <v>7</v>
      </c>
      <c r="Q1834" s="30">
        <v>35</v>
      </c>
    </row>
    <row r="1835" spans="2:17" x14ac:dyDescent="0.2">
      <c r="B1835" s="30" t="s">
        <v>11103</v>
      </c>
      <c r="C1835" s="30">
        <v>2014</v>
      </c>
      <c r="D1835" s="30" t="s">
        <v>7122</v>
      </c>
      <c r="E1835" s="30" t="s">
        <v>7113</v>
      </c>
      <c r="F1835" s="30">
        <v>55</v>
      </c>
      <c r="G1835" s="30">
        <v>122</v>
      </c>
      <c r="H1835" s="30">
        <v>12</v>
      </c>
      <c r="I1835" s="30">
        <v>21</v>
      </c>
      <c r="J1835" s="30">
        <v>5</v>
      </c>
      <c r="K1835" s="30">
        <v>0</v>
      </c>
      <c r="L1835" s="30">
        <v>3</v>
      </c>
      <c r="M1835" s="30">
        <v>11</v>
      </c>
      <c r="N1835" s="30">
        <v>0</v>
      </c>
      <c r="O1835" s="30">
        <v>0</v>
      </c>
      <c r="P1835" s="30">
        <v>10</v>
      </c>
      <c r="Q1835" s="30">
        <v>31</v>
      </c>
    </row>
    <row r="1836" spans="2:17" x14ac:dyDescent="0.2">
      <c r="B1836" s="30" t="s">
        <v>10973</v>
      </c>
      <c r="C1836" s="30">
        <v>2014</v>
      </c>
      <c r="D1836" s="30" t="s">
        <v>7129</v>
      </c>
      <c r="E1836" s="30" t="s">
        <v>7111</v>
      </c>
      <c r="F1836" s="30">
        <v>63</v>
      </c>
      <c r="G1836" s="30">
        <v>122</v>
      </c>
      <c r="H1836" s="30">
        <v>11</v>
      </c>
      <c r="I1836" s="30">
        <v>26</v>
      </c>
      <c r="J1836" s="30">
        <v>7</v>
      </c>
      <c r="K1836" s="30">
        <v>0</v>
      </c>
      <c r="L1836" s="30">
        <v>6</v>
      </c>
      <c r="M1836" s="30">
        <v>21</v>
      </c>
      <c r="N1836" s="30">
        <v>0</v>
      </c>
      <c r="O1836" s="30">
        <v>0</v>
      </c>
      <c r="P1836" s="30">
        <v>15</v>
      </c>
      <c r="Q1836" s="30">
        <v>30</v>
      </c>
    </row>
    <row r="1837" spans="2:17" x14ac:dyDescent="0.2">
      <c r="B1837" s="30" t="s">
        <v>10626</v>
      </c>
      <c r="C1837" s="30">
        <v>2014</v>
      </c>
      <c r="D1837" s="30" t="s">
        <v>7129</v>
      </c>
      <c r="E1837" s="30" t="s">
        <v>7111</v>
      </c>
      <c r="F1837" s="30">
        <v>36</v>
      </c>
      <c r="G1837" s="30">
        <v>122</v>
      </c>
      <c r="H1837" s="30">
        <v>9</v>
      </c>
      <c r="I1837" s="30">
        <v>31</v>
      </c>
      <c r="J1837" s="30">
        <v>8</v>
      </c>
      <c r="K1837" s="30">
        <v>0</v>
      </c>
      <c r="L1837" s="30">
        <v>1</v>
      </c>
      <c r="M1837" s="30">
        <v>7</v>
      </c>
      <c r="N1837" s="30">
        <v>1</v>
      </c>
      <c r="O1837" s="30">
        <v>0</v>
      </c>
      <c r="P1837" s="30">
        <v>1</v>
      </c>
      <c r="Q1837" s="30">
        <v>34</v>
      </c>
    </row>
    <row r="1838" spans="2:17" x14ac:dyDescent="0.2">
      <c r="B1838" s="30" t="s">
        <v>10574</v>
      </c>
      <c r="C1838" s="30">
        <v>2014</v>
      </c>
      <c r="D1838" s="30" t="s">
        <v>7099</v>
      </c>
      <c r="E1838" s="30" t="s">
        <v>7111</v>
      </c>
      <c r="F1838" s="30">
        <v>46</v>
      </c>
      <c r="G1838" s="30">
        <v>123</v>
      </c>
      <c r="H1838" s="30">
        <v>13</v>
      </c>
      <c r="I1838" s="30">
        <v>33</v>
      </c>
      <c r="J1838" s="30">
        <v>4</v>
      </c>
      <c r="K1838" s="30">
        <v>1</v>
      </c>
      <c r="L1838" s="30">
        <v>3</v>
      </c>
      <c r="M1838" s="30">
        <v>10</v>
      </c>
      <c r="N1838" s="30">
        <v>4</v>
      </c>
      <c r="O1838" s="30">
        <v>2</v>
      </c>
      <c r="P1838" s="30">
        <v>8</v>
      </c>
      <c r="Q1838" s="30">
        <v>28</v>
      </c>
    </row>
    <row r="1839" spans="2:17" x14ac:dyDescent="0.2">
      <c r="B1839" s="30" t="s">
        <v>10896</v>
      </c>
      <c r="C1839" s="30">
        <v>2014</v>
      </c>
      <c r="D1839" s="30" t="s">
        <v>7115</v>
      </c>
      <c r="E1839" s="30" t="s">
        <v>7113</v>
      </c>
      <c r="F1839" s="30">
        <v>30</v>
      </c>
      <c r="G1839" s="30">
        <v>123</v>
      </c>
      <c r="H1839" s="30">
        <v>14</v>
      </c>
      <c r="I1839" s="30">
        <v>33</v>
      </c>
      <c r="J1839" s="30">
        <v>6</v>
      </c>
      <c r="K1839" s="30">
        <v>1</v>
      </c>
      <c r="L1839" s="30">
        <v>2</v>
      </c>
      <c r="M1839" s="30">
        <v>12</v>
      </c>
      <c r="N1839" s="30">
        <v>2</v>
      </c>
      <c r="O1839" s="30">
        <v>0</v>
      </c>
      <c r="P1839" s="30">
        <v>6</v>
      </c>
      <c r="Q1839" s="30">
        <v>21</v>
      </c>
    </row>
    <row r="1840" spans="2:17" x14ac:dyDescent="0.2">
      <c r="B1840" s="30" t="s">
        <v>11161</v>
      </c>
      <c r="C1840" s="30">
        <v>2014</v>
      </c>
      <c r="D1840" s="30" t="s">
        <v>7137</v>
      </c>
      <c r="E1840" s="30" t="s">
        <v>7111</v>
      </c>
      <c r="F1840" s="30">
        <v>37</v>
      </c>
      <c r="G1840" s="30">
        <v>126</v>
      </c>
      <c r="H1840" s="30">
        <v>15</v>
      </c>
      <c r="I1840" s="30">
        <v>29</v>
      </c>
      <c r="J1840" s="30">
        <v>4</v>
      </c>
      <c r="K1840" s="30">
        <v>1</v>
      </c>
      <c r="L1840" s="30">
        <v>4</v>
      </c>
      <c r="M1840" s="30">
        <v>11</v>
      </c>
      <c r="N1840" s="30">
        <v>1</v>
      </c>
      <c r="O1840" s="30">
        <v>1</v>
      </c>
      <c r="P1840" s="30">
        <v>6</v>
      </c>
      <c r="Q1840" s="30">
        <v>37</v>
      </c>
    </row>
    <row r="1841" spans="2:17" x14ac:dyDescent="0.2">
      <c r="B1841" s="30" t="s">
        <v>11018</v>
      </c>
      <c r="C1841" s="30">
        <v>2014</v>
      </c>
      <c r="D1841" s="30" t="s">
        <v>7116</v>
      </c>
      <c r="E1841" s="30" t="s">
        <v>7113</v>
      </c>
      <c r="F1841" s="30">
        <v>83</v>
      </c>
      <c r="G1841" s="30">
        <v>127</v>
      </c>
      <c r="H1841" s="30">
        <v>20</v>
      </c>
      <c r="I1841" s="30">
        <v>35</v>
      </c>
      <c r="J1841" s="30">
        <v>8</v>
      </c>
      <c r="K1841" s="30">
        <v>2</v>
      </c>
      <c r="L1841" s="30">
        <v>2</v>
      </c>
      <c r="M1841" s="30">
        <v>7</v>
      </c>
      <c r="N1841" s="30">
        <v>3</v>
      </c>
      <c r="O1841" s="30">
        <v>1</v>
      </c>
      <c r="P1841" s="30">
        <v>7</v>
      </c>
      <c r="Q1841" s="30">
        <v>34</v>
      </c>
    </row>
    <row r="1842" spans="2:17" x14ac:dyDescent="0.2">
      <c r="B1842" s="30" t="s">
        <v>11162</v>
      </c>
      <c r="C1842" s="30">
        <v>2014</v>
      </c>
      <c r="D1842" s="30" t="s">
        <v>7112</v>
      </c>
      <c r="E1842" s="30" t="s">
        <v>7111</v>
      </c>
      <c r="F1842" s="30">
        <v>46</v>
      </c>
      <c r="G1842" s="30">
        <v>128</v>
      </c>
      <c r="H1842" s="30">
        <v>17</v>
      </c>
      <c r="I1842" s="30">
        <v>34</v>
      </c>
      <c r="J1842" s="30">
        <v>4</v>
      </c>
      <c r="K1842" s="30">
        <v>0</v>
      </c>
      <c r="L1842" s="30">
        <v>1</v>
      </c>
      <c r="M1842" s="30">
        <v>3</v>
      </c>
      <c r="N1842" s="30">
        <v>2</v>
      </c>
      <c r="O1842" s="30">
        <v>2</v>
      </c>
      <c r="P1842" s="30">
        <v>5</v>
      </c>
      <c r="Q1842" s="30">
        <v>27</v>
      </c>
    </row>
    <row r="1843" spans="2:17" x14ac:dyDescent="0.2">
      <c r="B1843" s="30" t="s">
        <v>11163</v>
      </c>
      <c r="C1843" s="30">
        <v>2014</v>
      </c>
      <c r="D1843" s="30" t="s">
        <v>7137</v>
      </c>
      <c r="E1843" s="30" t="s">
        <v>7111</v>
      </c>
      <c r="F1843" s="30">
        <v>41</v>
      </c>
      <c r="G1843" s="30">
        <v>129</v>
      </c>
      <c r="H1843" s="30">
        <v>6</v>
      </c>
      <c r="I1843" s="30">
        <v>29</v>
      </c>
      <c r="J1843" s="30">
        <v>8</v>
      </c>
      <c r="K1843" s="30">
        <v>0</v>
      </c>
      <c r="L1843" s="30">
        <v>1</v>
      </c>
      <c r="M1843" s="30">
        <v>7</v>
      </c>
      <c r="N1843" s="30">
        <v>0</v>
      </c>
      <c r="O1843" s="30">
        <v>0</v>
      </c>
      <c r="P1843" s="30">
        <v>3</v>
      </c>
      <c r="Q1843" s="30">
        <v>24</v>
      </c>
    </row>
    <row r="1844" spans="2:17" x14ac:dyDescent="0.2">
      <c r="B1844" s="30" t="s">
        <v>10850</v>
      </c>
      <c r="C1844" s="30">
        <v>2014</v>
      </c>
      <c r="D1844" s="30" t="s">
        <v>7131</v>
      </c>
      <c r="E1844" s="30" t="s">
        <v>7111</v>
      </c>
      <c r="F1844" s="30">
        <v>50</v>
      </c>
      <c r="G1844" s="30">
        <v>130</v>
      </c>
      <c r="H1844" s="30">
        <v>9</v>
      </c>
      <c r="I1844" s="30">
        <v>23</v>
      </c>
      <c r="J1844" s="30">
        <v>6</v>
      </c>
      <c r="K1844" s="30">
        <v>0</v>
      </c>
      <c r="L1844" s="30">
        <v>4</v>
      </c>
      <c r="M1844" s="30">
        <v>18</v>
      </c>
      <c r="N1844" s="30">
        <v>0</v>
      </c>
      <c r="O1844" s="30">
        <v>0</v>
      </c>
      <c r="P1844" s="30">
        <v>17</v>
      </c>
      <c r="Q1844" s="30">
        <v>33</v>
      </c>
    </row>
    <row r="1845" spans="2:17" x14ac:dyDescent="0.2">
      <c r="B1845" s="30" t="s">
        <v>10912</v>
      </c>
      <c r="C1845" s="30">
        <v>2014</v>
      </c>
      <c r="D1845" s="30" t="s">
        <v>7125</v>
      </c>
      <c r="E1845" s="30" t="s">
        <v>7113</v>
      </c>
      <c r="F1845" s="30">
        <v>41</v>
      </c>
      <c r="G1845" s="30">
        <v>130</v>
      </c>
      <c r="H1845" s="30">
        <v>17</v>
      </c>
      <c r="I1845" s="30">
        <v>37</v>
      </c>
      <c r="J1845" s="30">
        <v>5</v>
      </c>
      <c r="K1845" s="30">
        <v>1</v>
      </c>
      <c r="L1845" s="30">
        <v>1</v>
      </c>
      <c r="M1845" s="30">
        <v>13</v>
      </c>
      <c r="N1845" s="30">
        <v>15</v>
      </c>
      <c r="O1845" s="30">
        <v>5</v>
      </c>
      <c r="P1845" s="30">
        <v>12</v>
      </c>
      <c r="Q1845" s="30">
        <v>28</v>
      </c>
    </row>
    <row r="1846" spans="2:17" x14ac:dyDescent="0.2">
      <c r="B1846" s="30" t="s">
        <v>10897</v>
      </c>
      <c r="C1846" s="30">
        <v>2014</v>
      </c>
      <c r="D1846" s="30" t="s">
        <v>7112</v>
      </c>
      <c r="E1846" s="30" t="s">
        <v>7111</v>
      </c>
      <c r="F1846" s="30">
        <v>48</v>
      </c>
      <c r="G1846" s="30">
        <v>130</v>
      </c>
      <c r="H1846" s="30">
        <v>13</v>
      </c>
      <c r="I1846" s="30">
        <v>21</v>
      </c>
      <c r="J1846" s="30">
        <v>3</v>
      </c>
      <c r="K1846" s="30">
        <v>0</v>
      </c>
      <c r="L1846" s="30">
        <v>2</v>
      </c>
      <c r="M1846" s="30">
        <v>10</v>
      </c>
      <c r="N1846" s="30">
        <v>0</v>
      </c>
      <c r="O1846" s="30">
        <v>0</v>
      </c>
      <c r="P1846" s="30">
        <v>10</v>
      </c>
      <c r="Q1846" s="30">
        <v>40</v>
      </c>
    </row>
    <row r="1847" spans="2:17" x14ac:dyDescent="0.2">
      <c r="B1847" s="30" t="s">
        <v>10887</v>
      </c>
      <c r="C1847" s="30">
        <v>2014</v>
      </c>
      <c r="D1847" s="30" t="s">
        <v>7115</v>
      </c>
      <c r="E1847" s="30" t="s">
        <v>7113</v>
      </c>
      <c r="F1847" s="30">
        <v>39</v>
      </c>
      <c r="G1847" s="30">
        <v>131</v>
      </c>
      <c r="H1847" s="30">
        <v>11</v>
      </c>
      <c r="I1847" s="30">
        <v>23</v>
      </c>
      <c r="J1847" s="30">
        <v>6</v>
      </c>
      <c r="K1847" s="30">
        <v>1</v>
      </c>
      <c r="L1847" s="30">
        <v>4</v>
      </c>
      <c r="M1847" s="30">
        <v>11</v>
      </c>
      <c r="N1847" s="30">
        <v>1</v>
      </c>
      <c r="O1847" s="30">
        <v>1</v>
      </c>
      <c r="P1847" s="30">
        <v>14</v>
      </c>
      <c r="Q1847" s="30">
        <v>39</v>
      </c>
    </row>
    <row r="1848" spans="2:17" x14ac:dyDescent="0.2">
      <c r="B1848" s="30" t="s">
        <v>10892</v>
      </c>
      <c r="C1848" s="30">
        <v>2014</v>
      </c>
      <c r="D1848" s="30" t="s">
        <v>7127</v>
      </c>
      <c r="E1848" s="30" t="s">
        <v>7111</v>
      </c>
      <c r="F1848" s="30">
        <v>78</v>
      </c>
      <c r="G1848" s="30">
        <v>133</v>
      </c>
      <c r="H1848" s="30">
        <v>12</v>
      </c>
      <c r="I1848" s="30">
        <v>33</v>
      </c>
      <c r="J1848" s="30">
        <v>9</v>
      </c>
      <c r="K1848" s="30">
        <v>0</v>
      </c>
      <c r="L1848" s="30">
        <v>1</v>
      </c>
      <c r="M1848" s="30">
        <v>14</v>
      </c>
      <c r="N1848" s="30">
        <v>1</v>
      </c>
      <c r="O1848" s="30">
        <v>0</v>
      </c>
      <c r="P1848" s="30">
        <v>20</v>
      </c>
      <c r="Q1848" s="30">
        <v>21</v>
      </c>
    </row>
    <row r="1849" spans="2:17" x14ac:dyDescent="0.2">
      <c r="B1849" s="30" t="s">
        <v>10661</v>
      </c>
      <c r="C1849" s="30">
        <v>2014</v>
      </c>
      <c r="D1849" s="30" t="s">
        <v>7132</v>
      </c>
      <c r="E1849" s="30" t="s">
        <v>7113</v>
      </c>
      <c r="F1849" s="30">
        <v>47</v>
      </c>
      <c r="G1849" s="30">
        <v>133</v>
      </c>
      <c r="H1849" s="30">
        <v>15</v>
      </c>
      <c r="I1849" s="30">
        <v>37</v>
      </c>
      <c r="J1849" s="30">
        <v>6</v>
      </c>
      <c r="K1849" s="30">
        <v>0</v>
      </c>
      <c r="L1849" s="30">
        <v>1</v>
      </c>
      <c r="M1849" s="30">
        <v>14</v>
      </c>
      <c r="N1849" s="30">
        <v>1</v>
      </c>
      <c r="O1849" s="30">
        <v>1</v>
      </c>
      <c r="P1849" s="30">
        <v>4</v>
      </c>
      <c r="Q1849" s="30">
        <v>32</v>
      </c>
    </row>
    <row r="1850" spans="2:17" x14ac:dyDescent="0.2">
      <c r="B1850" s="30" t="s">
        <v>10625</v>
      </c>
      <c r="C1850" s="30">
        <v>2014</v>
      </c>
      <c r="D1850" s="30" t="s">
        <v>7126</v>
      </c>
      <c r="E1850" s="30" t="s">
        <v>7113</v>
      </c>
      <c r="F1850" s="30">
        <v>37</v>
      </c>
      <c r="G1850" s="30">
        <v>133</v>
      </c>
      <c r="H1850" s="30">
        <v>18</v>
      </c>
      <c r="I1850" s="30">
        <v>42</v>
      </c>
      <c r="J1850" s="30">
        <v>9</v>
      </c>
      <c r="K1850" s="30">
        <v>0</v>
      </c>
      <c r="L1850" s="30">
        <v>7</v>
      </c>
      <c r="M1850" s="30">
        <v>16</v>
      </c>
      <c r="N1850" s="30">
        <v>1</v>
      </c>
      <c r="O1850" s="30">
        <v>0</v>
      </c>
      <c r="P1850" s="30">
        <v>3</v>
      </c>
      <c r="Q1850" s="30">
        <v>23</v>
      </c>
    </row>
    <row r="1851" spans="2:17" x14ac:dyDescent="0.2">
      <c r="B1851" s="30" t="s">
        <v>10700</v>
      </c>
      <c r="C1851" s="30">
        <v>2014</v>
      </c>
      <c r="D1851" s="30" t="s">
        <v>7136</v>
      </c>
      <c r="E1851" s="30" t="s">
        <v>7113</v>
      </c>
      <c r="F1851" s="30">
        <v>57</v>
      </c>
      <c r="G1851" s="30">
        <v>133</v>
      </c>
      <c r="H1851" s="30">
        <v>11</v>
      </c>
      <c r="I1851" s="30">
        <v>33</v>
      </c>
      <c r="J1851" s="30">
        <v>4</v>
      </c>
      <c r="K1851" s="30">
        <v>0</v>
      </c>
      <c r="L1851" s="30">
        <v>0</v>
      </c>
      <c r="M1851" s="30">
        <v>7</v>
      </c>
      <c r="N1851" s="30">
        <v>0</v>
      </c>
      <c r="O1851" s="30">
        <v>3</v>
      </c>
      <c r="P1851" s="30">
        <v>14</v>
      </c>
      <c r="Q1851" s="30">
        <v>25</v>
      </c>
    </row>
    <row r="1852" spans="2:17" x14ac:dyDescent="0.2">
      <c r="B1852" s="30" t="s">
        <v>11012</v>
      </c>
      <c r="C1852" s="30">
        <v>2014</v>
      </c>
      <c r="D1852" s="30" t="s">
        <v>7134</v>
      </c>
      <c r="E1852" s="30" t="s">
        <v>7111</v>
      </c>
      <c r="F1852" s="30">
        <v>50</v>
      </c>
      <c r="G1852" s="30">
        <v>135</v>
      </c>
      <c r="H1852" s="30">
        <v>11</v>
      </c>
      <c r="I1852" s="30">
        <v>27</v>
      </c>
      <c r="J1852" s="30">
        <v>5</v>
      </c>
      <c r="K1852" s="30">
        <v>0</v>
      </c>
      <c r="L1852" s="30">
        <v>1</v>
      </c>
      <c r="M1852" s="30">
        <v>17</v>
      </c>
      <c r="N1852" s="30">
        <v>0</v>
      </c>
      <c r="O1852" s="30">
        <v>3</v>
      </c>
      <c r="P1852" s="30">
        <v>13</v>
      </c>
      <c r="Q1852" s="30">
        <v>28</v>
      </c>
    </row>
    <row r="1853" spans="2:17" x14ac:dyDescent="0.2">
      <c r="B1853" s="30" t="s">
        <v>11034</v>
      </c>
      <c r="C1853" s="30">
        <v>2014</v>
      </c>
      <c r="D1853" s="30" t="s">
        <v>7099</v>
      </c>
      <c r="E1853" s="30" t="s">
        <v>7111</v>
      </c>
      <c r="F1853" s="30">
        <v>69</v>
      </c>
      <c r="G1853" s="30">
        <v>135</v>
      </c>
      <c r="H1853" s="30">
        <v>14</v>
      </c>
      <c r="I1853" s="30">
        <v>37</v>
      </c>
      <c r="J1853" s="30">
        <v>7</v>
      </c>
      <c r="K1853" s="30">
        <v>1</v>
      </c>
      <c r="L1853" s="30">
        <v>0</v>
      </c>
      <c r="M1853" s="30">
        <v>5</v>
      </c>
      <c r="N1853" s="30">
        <v>4</v>
      </c>
      <c r="O1853" s="30">
        <v>1</v>
      </c>
      <c r="P1853" s="30">
        <v>3</v>
      </c>
      <c r="Q1853" s="30">
        <v>36</v>
      </c>
    </row>
    <row r="1854" spans="2:17" x14ac:dyDescent="0.2">
      <c r="B1854" s="30" t="s">
        <v>10941</v>
      </c>
      <c r="C1854" s="30">
        <v>2014</v>
      </c>
      <c r="D1854" s="30" t="s">
        <v>7130</v>
      </c>
      <c r="E1854" s="30" t="s">
        <v>7111</v>
      </c>
      <c r="F1854" s="30">
        <v>49</v>
      </c>
      <c r="G1854" s="30">
        <v>136</v>
      </c>
      <c r="H1854" s="30">
        <v>9</v>
      </c>
      <c r="I1854" s="30">
        <v>40</v>
      </c>
      <c r="J1854" s="30">
        <v>5</v>
      </c>
      <c r="K1854" s="30">
        <v>0</v>
      </c>
      <c r="L1854" s="30">
        <v>0</v>
      </c>
      <c r="M1854" s="30">
        <v>10</v>
      </c>
      <c r="N1854" s="30">
        <v>0</v>
      </c>
      <c r="O1854" s="30">
        <v>1</v>
      </c>
      <c r="P1854" s="30">
        <v>12</v>
      </c>
      <c r="Q1854" s="30">
        <v>27</v>
      </c>
    </row>
    <row r="1855" spans="2:17" x14ac:dyDescent="0.2">
      <c r="B1855" s="30" t="s">
        <v>11164</v>
      </c>
      <c r="C1855" s="30">
        <v>2014</v>
      </c>
      <c r="D1855" s="30" t="s">
        <v>7132</v>
      </c>
      <c r="E1855" s="30" t="s">
        <v>7113</v>
      </c>
      <c r="F1855" s="30">
        <v>47</v>
      </c>
      <c r="G1855" s="30">
        <v>136</v>
      </c>
      <c r="H1855" s="30">
        <v>16</v>
      </c>
      <c r="I1855" s="30">
        <v>39</v>
      </c>
      <c r="J1855" s="30">
        <v>8</v>
      </c>
      <c r="K1855" s="30">
        <v>0</v>
      </c>
      <c r="L1855" s="30">
        <v>0</v>
      </c>
      <c r="M1855" s="30">
        <v>9</v>
      </c>
      <c r="N1855" s="30">
        <v>5</v>
      </c>
      <c r="O1855" s="30">
        <v>2</v>
      </c>
      <c r="P1855" s="30">
        <v>11</v>
      </c>
      <c r="Q1855" s="30">
        <v>39</v>
      </c>
    </row>
    <row r="1856" spans="2:17" x14ac:dyDescent="0.2">
      <c r="B1856" s="30" t="s">
        <v>10805</v>
      </c>
      <c r="C1856" s="30">
        <v>2014</v>
      </c>
      <c r="D1856" s="30" t="s">
        <v>7133</v>
      </c>
      <c r="E1856" s="30" t="s">
        <v>7111</v>
      </c>
      <c r="F1856" s="30">
        <v>57</v>
      </c>
      <c r="G1856" s="30">
        <v>139</v>
      </c>
      <c r="H1856" s="30">
        <v>16</v>
      </c>
      <c r="I1856" s="30">
        <v>31</v>
      </c>
      <c r="J1856" s="30">
        <v>10</v>
      </c>
      <c r="K1856" s="30">
        <v>3</v>
      </c>
      <c r="L1856" s="30">
        <v>2</v>
      </c>
      <c r="M1856" s="30">
        <v>18</v>
      </c>
      <c r="N1856" s="30">
        <v>1</v>
      </c>
      <c r="O1856" s="30">
        <v>0</v>
      </c>
      <c r="P1856" s="30">
        <v>8</v>
      </c>
      <c r="Q1856" s="30">
        <v>45</v>
      </c>
    </row>
    <row r="1857" spans="2:17" x14ac:dyDescent="0.2">
      <c r="B1857" s="30" t="s">
        <v>10731</v>
      </c>
      <c r="C1857" s="30">
        <v>2014</v>
      </c>
      <c r="D1857" s="30" t="s">
        <v>7140</v>
      </c>
      <c r="E1857" s="30" t="s">
        <v>7111</v>
      </c>
      <c r="F1857" s="30">
        <v>79</v>
      </c>
      <c r="G1857" s="30">
        <v>139</v>
      </c>
      <c r="H1857" s="30">
        <v>10</v>
      </c>
      <c r="I1857" s="30">
        <v>24</v>
      </c>
      <c r="J1857" s="30">
        <v>6</v>
      </c>
      <c r="K1857" s="30">
        <v>0</v>
      </c>
      <c r="L1857" s="30">
        <v>1</v>
      </c>
      <c r="M1857" s="30">
        <v>7</v>
      </c>
      <c r="N1857" s="30">
        <v>4</v>
      </c>
      <c r="O1857" s="30">
        <v>1</v>
      </c>
      <c r="P1857" s="30">
        <v>16</v>
      </c>
      <c r="Q1857" s="30">
        <v>35</v>
      </c>
    </row>
    <row r="1858" spans="2:17" x14ac:dyDescent="0.2">
      <c r="B1858" s="30" t="s">
        <v>10887</v>
      </c>
      <c r="C1858" s="30">
        <v>2014</v>
      </c>
      <c r="D1858" s="30" t="s">
        <v>7126</v>
      </c>
      <c r="E1858" s="30" t="s">
        <v>7113</v>
      </c>
      <c r="F1858" s="30">
        <v>46</v>
      </c>
      <c r="G1858" s="30">
        <v>140</v>
      </c>
      <c r="H1858" s="30">
        <v>7</v>
      </c>
      <c r="I1858" s="30">
        <v>21</v>
      </c>
      <c r="J1858" s="30">
        <v>8</v>
      </c>
      <c r="K1858" s="30">
        <v>0</v>
      </c>
      <c r="L1858" s="30">
        <v>3</v>
      </c>
      <c r="M1858" s="30">
        <v>15</v>
      </c>
      <c r="N1858" s="30">
        <v>0</v>
      </c>
      <c r="O1858" s="30">
        <v>0</v>
      </c>
      <c r="P1858" s="30">
        <v>13</v>
      </c>
      <c r="Q1858" s="30">
        <v>36</v>
      </c>
    </row>
    <row r="1859" spans="2:17" x14ac:dyDescent="0.2">
      <c r="B1859" s="30" t="s">
        <v>11165</v>
      </c>
      <c r="C1859" s="30">
        <v>2014</v>
      </c>
      <c r="D1859" s="30" t="s">
        <v>7118</v>
      </c>
      <c r="E1859" s="30" t="s">
        <v>7111</v>
      </c>
      <c r="F1859" s="30">
        <v>49</v>
      </c>
      <c r="G1859" s="30">
        <v>144</v>
      </c>
      <c r="H1859" s="30">
        <v>19</v>
      </c>
      <c r="I1859" s="30">
        <v>39</v>
      </c>
      <c r="J1859" s="30">
        <v>10</v>
      </c>
      <c r="K1859" s="30">
        <v>1</v>
      </c>
      <c r="L1859" s="30">
        <v>6</v>
      </c>
      <c r="M1859" s="30">
        <v>17</v>
      </c>
      <c r="N1859" s="30">
        <v>5</v>
      </c>
      <c r="O1859" s="30">
        <v>0</v>
      </c>
      <c r="P1859" s="30">
        <v>12</v>
      </c>
      <c r="Q1859" s="30">
        <v>40</v>
      </c>
    </row>
    <row r="1860" spans="2:17" x14ac:dyDescent="0.2">
      <c r="B1860" s="30" t="s">
        <v>11166</v>
      </c>
      <c r="C1860" s="30">
        <v>2014</v>
      </c>
      <c r="D1860" s="30" t="s">
        <v>7116</v>
      </c>
      <c r="E1860" s="30" t="s">
        <v>7113</v>
      </c>
      <c r="F1860" s="30">
        <v>74</v>
      </c>
      <c r="G1860" s="30">
        <v>145</v>
      </c>
      <c r="H1860" s="30">
        <v>13</v>
      </c>
      <c r="I1860" s="30">
        <v>24</v>
      </c>
      <c r="J1860" s="30">
        <v>3</v>
      </c>
      <c r="K1860" s="30">
        <v>0</v>
      </c>
      <c r="L1860" s="30">
        <v>1</v>
      </c>
      <c r="M1860" s="30">
        <v>6</v>
      </c>
      <c r="N1860" s="30">
        <v>11</v>
      </c>
      <c r="O1860" s="30">
        <v>1</v>
      </c>
      <c r="P1860" s="30">
        <v>5</v>
      </c>
      <c r="Q1860" s="30">
        <v>48</v>
      </c>
    </row>
    <row r="1861" spans="2:17" x14ac:dyDescent="0.2">
      <c r="B1861" s="30" t="s">
        <v>10747</v>
      </c>
      <c r="C1861" s="30">
        <v>2014</v>
      </c>
      <c r="D1861" s="30" t="s">
        <v>7126</v>
      </c>
      <c r="E1861" s="30" t="s">
        <v>7113</v>
      </c>
      <c r="F1861" s="30">
        <v>49</v>
      </c>
      <c r="G1861" s="30">
        <v>146</v>
      </c>
      <c r="H1861" s="30">
        <v>18</v>
      </c>
      <c r="I1861" s="30">
        <v>44</v>
      </c>
      <c r="J1861" s="30">
        <v>11</v>
      </c>
      <c r="K1861" s="30">
        <v>1</v>
      </c>
      <c r="L1861" s="30">
        <v>2</v>
      </c>
      <c r="M1861" s="30">
        <v>13</v>
      </c>
      <c r="N1861" s="30">
        <v>1</v>
      </c>
      <c r="O1861" s="30">
        <v>0</v>
      </c>
      <c r="P1861" s="30">
        <v>11</v>
      </c>
      <c r="Q1861" s="30">
        <v>41</v>
      </c>
    </row>
    <row r="1862" spans="2:17" x14ac:dyDescent="0.2">
      <c r="B1862" s="30" t="s">
        <v>10614</v>
      </c>
      <c r="C1862" s="30">
        <v>2014</v>
      </c>
      <c r="D1862" s="30" t="s">
        <v>7112</v>
      </c>
      <c r="E1862" s="30" t="s">
        <v>7111</v>
      </c>
      <c r="F1862" s="30">
        <v>81</v>
      </c>
      <c r="G1862" s="30">
        <v>147</v>
      </c>
      <c r="H1862" s="30">
        <v>9</v>
      </c>
      <c r="I1862" s="30">
        <v>36</v>
      </c>
      <c r="J1862" s="30">
        <v>6</v>
      </c>
      <c r="K1862" s="30">
        <v>0</v>
      </c>
      <c r="L1862" s="30">
        <v>3</v>
      </c>
      <c r="M1862" s="30">
        <v>9</v>
      </c>
      <c r="N1862" s="30">
        <v>1</v>
      </c>
      <c r="O1862" s="30">
        <v>0</v>
      </c>
      <c r="P1862" s="30">
        <v>13</v>
      </c>
      <c r="Q1862" s="30">
        <v>38</v>
      </c>
    </row>
    <row r="1863" spans="2:17" x14ac:dyDescent="0.2">
      <c r="B1863" s="30" t="s">
        <v>11167</v>
      </c>
      <c r="C1863" s="30">
        <v>2014</v>
      </c>
      <c r="D1863" s="30" t="s">
        <v>7124</v>
      </c>
      <c r="E1863" s="30" t="s">
        <v>7111</v>
      </c>
      <c r="F1863" s="30">
        <v>85</v>
      </c>
      <c r="G1863" s="30">
        <v>149</v>
      </c>
      <c r="H1863" s="30">
        <v>16</v>
      </c>
      <c r="I1863" s="30">
        <v>27</v>
      </c>
      <c r="J1863" s="30">
        <v>3</v>
      </c>
      <c r="K1863" s="30">
        <v>0</v>
      </c>
      <c r="L1863" s="30">
        <v>1</v>
      </c>
      <c r="M1863" s="30">
        <v>9</v>
      </c>
      <c r="N1863" s="30">
        <v>0</v>
      </c>
      <c r="O1863" s="30">
        <v>0</v>
      </c>
      <c r="P1863" s="30">
        <v>10</v>
      </c>
      <c r="Q1863" s="30">
        <v>28</v>
      </c>
    </row>
    <row r="1864" spans="2:17" x14ac:dyDescent="0.2">
      <c r="B1864" s="30" t="s">
        <v>10656</v>
      </c>
      <c r="C1864" s="30">
        <v>2014</v>
      </c>
      <c r="D1864" s="30" t="s">
        <v>7135</v>
      </c>
      <c r="E1864" s="30" t="s">
        <v>7113</v>
      </c>
      <c r="F1864" s="30">
        <v>42</v>
      </c>
      <c r="G1864" s="30">
        <v>150</v>
      </c>
      <c r="H1864" s="30">
        <v>19</v>
      </c>
      <c r="I1864" s="30">
        <v>37</v>
      </c>
      <c r="J1864" s="30">
        <v>8</v>
      </c>
      <c r="K1864" s="30">
        <v>0</v>
      </c>
      <c r="L1864" s="30">
        <v>3</v>
      </c>
      <c r="M1864" s="30">
        <v>16</v>
      </c>
      <c r="N1864" s="30">
        <v>0</v>
      </c>
      <c r="O1864" s="30">
        <v>0</v>
      </c>
      <c r="P1864" s="30">
        <v>25</v>
      </c>
      <c r="Q1864" s="30">
        <v>24</v>
      </c>
    </row>
    <row r="1865" spans="2:17" x14ac:dyDescent="0.2">
      <c r="B1865" s="30" t="s">
        <v>11168</v>
      </c>
      <c r="C1865" s="30">
        <v>2014</v>
      </c>
      <c r="D1865" s="30" t="s">
        <v>7127</v>
      </c>
      <c r="E1865" s="30" t="s">
        <v>7111</v>
      </c>
      <c r="F1865" s="30">
        <v>53</v>
      </c>
      <c r="G1865" s="30">
        <v>152</v>
      </c>
      <c r="H1865" s="30">
        <v>23</v>
      </c>
      <c r="I1865" s="30">
        <v>38</v>
      </c>
      <c r="J1865" s="30">
        <v>11</v>
      </c>
      <c r="K1865" s="30">
        <v>0</v>
      </c>
      <c r="L1865" s="30">
        <v>0</v>
      </c>
      <c r="M1865" s="30">
        <v>7</v>
      </c>
      <c r="N1865" s="30">
        <v>7</v>
      </c>
      <c r="O1865" s="30">
        <v>4</v>
      </c>
      <c r="P1865" s="30">
        <v>21</v>
      </c>
      <c r="Q1865" s="30">
        <v>34</v>
      </c>
    </row>
    <row r="1866" spans="2:17" x14ac:dyDescent="0.2">
      <c r="B1866" s="30" t="s">
        <v>10751</v>
      </c>
      <c r="C1866" s="30">
        <v>2014</v>
      </c>
      <c r="D1866" s="30" t="s">
        <v>7112</v>
      </c>
      <c r="E1866" s="30" t="s">
        <v>7111</v>
      </c>
      <c r="F1866" s="30">
        <v>53</v>
      </c>
      <c r="G1866" s="30">
        <v>152</v>
      </c>
      <c r="H1866" s="30">
        <v>12</v>
      </c>
      <c r="I1866" s="30">
        <v>31</v>
      </c>
      <c r="J1866" s="30">
        <v>8</v>
      </c>
      <c r="K1866" s="30">
        <v>0</v>
      </c>
      <c r="L1866" s="30">
        <v>0</v>
      </c>
      <c r="M1866" s="30">
        <v>10</v>
      </c>
      <c r="N1866" s="30">
        <v>0</v>
      </c>
      <c r="O1866" s="30">
        <v>0</v>
      </c>
      <c r="P1866" s="30">
        <v>14</v>
      </c>
      <c r="Q1866" s="30">
        <v>33</v>
      </c>
    </row>
    <row r="1867" spans="2:17" x14ac:dyDescent="0.2">
      <c r="B1867" s="30" t="s">
        <v>10551</v>
      </c>
      <c r="C1867" s="30">
        <v>2014</v>
      </c>
      <c r="D1867" s="30" t="s">
        <v>7115</v>
      </c>
      <c r="E1867" s="30" t="s">
        <v>7113</v>
      </c>
      <c r="F1867" s="30">
        <v>50</v>
      </c>
      <c r="G1867" s="30">
        <v>152</v>
      </c>
      <c r="H1867" s="30">
        <v>16</v>
      </c>
      <c r="I1867" s="30">
        <v>28</v>
      </c>
      <c r="J1867" s="30">
        <v>7</v>
      </c>
      <c r="K1867" s="30">
        <v>0</v>
      </c>
      <c r="L1867" s="30">
        <v>7</v>
      </c>
      <c r="M1867" s="30">
        <v>15</v>
      </c>
      <c r="N1867" s="30">
        <v>0</v>
      </c>
      <c r="O1867" s="30">
        <v>1</v>
      </c>
      <c r="P1867" s="30">
        <v>16</v>
      </c>
      <c r="Q1867" s="30">
        <v>58</v>
      </c>
    </row>
    <row r="1868" spans="2:17" x14ac:dyDescent="0.2">
      <c r="B1868" s="30" t="s">
        <v>10690</v>
      </c>
      <c r="C1868" s="30">
        <v>2014</v>
      </c>
      <c r="D1868" s="30" t="s">
        <v>7125</v>
      </c>
      <c r="E1868" s="30" t="s">
        <v>7113</v>
      </c>
      <c r="F1868" s="30">
        <v>39</v>
      </c>
      <c r="G1868" s="30">
        <v>154</v>
      </c>
      <c r="H1868" s="30">
        <v>12</v>
      </c>
      <c r="I1868" s="30">
        <v>36</v>
      </c>
      <c r="J1868" s="30">
        <v>11</v>
      </c>
      <c r="K1868" s="30">
        <v>0</v>
      </c>
      <c r="L1868" s="30">
        <v>1</v>
      </c>
      <c r="M1868" s="30">
        <v>18</v>
      </c>
      <c r="N1868" s="30">
        <v>0</v>
      </c>
      <c r="O1868" s="30">
        <v>0</v>
      </c>
      <c r="P1868" s="30">
        <v>6</v>
      </c>
      <c r="Q1868" s="30">
        <v>27</v>
      </c>
    </row>
    <row r="1869" spans="2:17" x14ac:dyDescent="0.2">
      <c r="B1869" s="30" t="s">
        <v>10774</v>
      </c>
      <c r="C1869" s="30">
        <v>2014</v>
      </c>
      <c r="D1869" s="30" t="s">
        <v>7136</v>
      </c>
      <c r="E1869" s="30" t="s">
        <v>7113</v>
      </c>
      <c r="F1869" s="30">
        <v>50</v>
      </c>
      <c r="G1869" s="30">
        <v>154</v>
      </c>
      <c r="H1869" s="30">
        <v>12</v>
      </c>
      <c r="I1869" s="30">
        <v>37</v>
      </c>
      <c r="J1869" s="30">
        <v>11</v>
      </c>
      <c r="K1869" s="30">
        <v>1</v>
      </c>
      <c r="L1869" s="30">
        <v>2</v>
      </c>
      <c r="M1869" s="30">
        <v>19</v>
      </c>
      <c r="N1869" s="30">
        <v>1</v>
      </c>
      <c r="O1869" s="30">
        <v>1</v>
      </c>
      <c r="P1869" s="30">
        <v>7</v>
      </c>
      <c r="Q1869" s="30">
        <v>35</v>
      </c>
    </row>
    <row r="1870" spans="2:17" x14ac:dyDescent="0.2">
      <c r="B1870" s="30" t="s">
        <v>11169</v>
      </c>
      <c r="C1870" s="30">
        <v>2014</v>
      </c>
      <c r="D1870" s="30" t="s">
        <v>7120</v>
      </c>
      <c r="E1870" s="30" t="s">
        <v>7113</v>
      </c>
      <c r="F1870" s="30">
        <v>62</v>
      </c>
      <c r="G1870" s="30">
        <v>156</v>
      </c>
      <c r="H1870" s="30">
        <v>14</v>
      </c>
      <c r="I1870" s="30">
        <v>36</v>
      </c>
      <c r="J1870" s="30">
        <v>5</v>
      </c>
      <c r="K1870" s="30">
        <v>1</v>
      </c>
      <c r="L1870" s="30">
        <v>0</v>
      </c>
      <c r="M1870" s="30">
        <v>15</v>
      </c>
      <c r="N1870" s="30">
        <v>1</v>
      </c>
      <c r="O1870" s="30">
        <v>1</v>
      </c>
      <c r="P1870" s="30">
        <v>8</v>
      </c>
      <c r="Q1870" s="30">
        <v>37</v>
      </c>
    </row>
    <row r="1871" spans="2:17" x14ac:dyDescent="0.2">
      <c r="B1871" s="30" t="s">
        <v>10871</v>
      </c>
      <c r="C1871" s="30">
        <v>2014</v>
      </c>
      <c r="D1871" s="30" t="s">
        <v>7125</v>
      </c>
      <c r="E1871" s="30" t="s">
        <v>7113</v>
      </c>
      <c r="F1871" s="30">
        <v>45</v>
      </c>
      <c r="G1871" s="30">
        <v>156</v>
      </c>
      <c r="H1871" s="30">
        <v>12</v>
      </c>
      <c r="I1871" s="30">
        <v>35</v>
      </c>
      <c r="J1871" s="30">
        <v>6</v>
      </c>
      <c r="K1871" s="30">
        <v>1</v>
      </c>
      <c r="L1871" s="30">
        <v>1</v>
      </c>
      <c r="M1871" s="30">
        <v>13</v>
      </c>
      <c r="N1871" s="30">
        <v>1</v>
      </c>
      <c r="O1871" s="30">
        <v>0</v>
      </c>
      <c r="P1871" s="30">
        <v>19</v>
      </c>
      <c r="Q1871" s="30">
        <v>59</v>
      </c>
    </row>
    <row r="1872" spans="2:17" x14ac:dyDescent="0.2">
      <c r="B1872" s="30" t="s">
        <v>10828</v>
      </c>
      <c r="C1872" s="30">
        <v>2014</v>
      </c>
      <c r="D1872" s="30" t="s">
        <v>7112</v>
      </c>
      <c r="E1872" s="30" t="s">
        <v>7111</v>
      </c>
      <c r="F1872" s="30">
        <v>100</v>
      </c>
      <c r="G1872" s="30">
        <v>157</v>
      </c>
      <c r="H1872" s="30">
        <v>11</v>
      </c>
      <c r="I1872" s="30">
        <v>31</v>
      </c>
      <c r="J1872" s="30">
        <v>4</v>
      </c>
      <c r="K1872" s="30">
        <v>0</v>
      </c>
      <c r="L1872" s="30">
        <v>5</v>
      </c>
      <c r="M1872" s="30">
        <v>17</v>
      </c>
      <c r="N1872" s="30">
        <v>1</v>
      </c>
      <c r="O1872" s="30">
        <v>0</v>
      </c>
      <c r="P1872" s="30">
        <v>7</v>
      </c>
      <c r="Q1872" s="30">
        <v>49</v>
      </c>
    </row>
    <row r="1873" spans="2:17" x14ac:dyDescent="0.2">
      <c r="B1873" s="30" t="s">
        <v>10978</v>
      </c>
      <c r="C1873" s="30">
        <v>2014</v>
      </c>
      <c r="D1873" s="30" t="s">
        <v>7128</v>
      </c>
      <c r="E1873" s="30" t="s">
        <v>7113</v>
      </c>
      <c r="F1873" s="30">
        <v>53</v>
      </c>
      <c r="G1873" s="30">
        <v>157</v>
      </c>
      <c r="H1873" s="30">
        <v>20</v>
      </c>
      <c r="I1873" s="30">
        <v>33</v>
      </c>
      <c r="J1873" s="30">
        <v>6</v>
      </c>
      <c r="K1873" s="30">
        <v>2</v>
      </c>
      <c r="L1873" s="30">
        <v>1</v>
      </c>
      <c r="M1873" s="30">
        <v>15</v>
      </c>
      <c r="N1873" s="30">
        <v>8</v>
      </c>
      <c r="O1873" s="30">
        <v>1</v>
      </c>
      <c r="P1873" s="30">
        <v>14</v>
      </c>
      <c r="Q1873" s="30">
        <v>28</v>
      </c>
    </row>
    <row r="1874" spans="2:17" x14ac:dyDescent="0.2">
      <c r="B1874" s="30" t="s">
        <v>11114</v>
      </c>
      <c r="C1874" s="30">
        <v>2014</v>
      </c>
      <c r="D1874" s="30" t="s">
        <v>7141</v>
      </c>
      <c r="E1874" s="30" t="s">
        <v>7111</v>
      </c>
      <c r="F1874" s="30">
        <v>49</v>
      </c>
      <c r="G1874" s="30">
        <v>158</v>
      </c>
      <c r="H1874" s="30">
        <v>31</v>
      </c>
      <c r="I1874" s="30">
        <v>36</v>
      </c>
      <c r="J1874" s="30">
        <v>6</v>
      </c>
      <c r="K1874" s="30">
        <v>2</v>
      </c>
      <c r="L1874" s="30">
        <v>5</v>
      </c>
      <c r="M1874" s="30">
        <v>17</v>
      </c>
      <c r="N1874" s="30">
        <v>1</v>
      </c>
      <c r="O1874" s="30">
        <v>0</v>
      </c>
      <c r="P1874" s="30">
        <v>13</v>
      </c>
      <c r="Q1874" s="30">
        <v>38</v>
      </c>
    </row>
    <row r="1875" spans="2:17" x14ac:dyDescent="0.2">
      <c r="B1875" s="30" t="s">
        <v>10752</v>
      </c>
      <c r="C1875" s="30">
        <v>2014</v>
      </c>
      <c r="D1875" s="30" t="s">
        <v>7114</v>
      </c>
      <c r="E1875" s="30" t="s">
        <v>7113</v>
      </c>
      <c r="F1875" s="30">
        <v>50</v>
      </c>
      <c r="G1875" s="30">
        <v>159</v>
      </c>
      <c r="H1875" s="30">
        <v>17</v>
      </c>
      <c r="I1875" s="30">
        <v>37</v>
      </c>
      <c r="J1875" s="30">
        <v>4</v>
      </c>
      <c r="K1875" s="30">
        <v>0</v>
      </c>
      <c r="L1875" s="30">
        <v>5</v>
      </c>
      <c r="M1875" s="30">
        <v>19</v>
      </c>
      <c r="N1875" s="30">
        <v>1</v>
      </c>
      <c r="O1875" s="30">
        <v>0</v>
      </c>
      <c r="P1875" s="30">
        <v>10</v>
      </c>
      <c r="Q1875" s="30">
        <v>50</v>
      </c>
    </row>
    <row r="1876" spans="2:17" x14ac:dyDescent="0.2">
      <c r="B1876" s="30" t="s">
        <v>11170</v>
      </c>
      <c r="C1876" s="30">
        <v>2014</v>
      </c>
      <c r="D1876" s="30" t="s">
        <v>7139</v>
      </c>
      <c r="E1876" s="30" t="s">
        <v>7113</v>
      </c>
      <c r="F1876" s="30">
        <v>64</v>
      </c>
      <c r="G1876" s="30">
        <v>159</v>
      </c>
      <c r="H1876" s="30">
        <v>17</v>
      </c>
      <c r="I1876" s="30">
        <v>39</v>
      </c>
      <c r="J1876" s="30">
        <v>10</v>
      </c>
      <c r="K1876" s="30">
        <v>1</v>
      </c>
      <c r="L1876" s="30">
        <v>1</v>
      </c>
      <c r="M1876" s="30">
        <v>14</v>
      </c>
      <c r="N1876" s="30">
        <v>1</v>
      </c>
      <c r="O1876" s="30">
        <v>3</v>
      </c>
      <c r="P1876" s="30">
        <v>13</v>
      </c>
      <c r="Q1876" s="30">
        <v>27</v>
      </c>
    </row>
    <row r="1877" spans="2:17" x14ac:dyDescent="0.2">
      <c r="B1877" s="30" t="s">
        <v>10981</v>
      </c>
      <c r="C1877" s="30">
        <v>2014</v>
      </c>
      <c r="D1877" s="30" t="s">
        <v>7134</v>
      </c>
      <c r="E1877" s="30" t="s">
        <v>7111</v>
      </c>
      <c r="F1877" s="30">
        <v>104</v>
      </c>
      <c r="G1877" s="30">
        <v>161</v>
      </c>
      <c r="H1877" s="30">
        <v>20</v>
      </c>
      <c r="I1877" s="30">
        <v>39</v>
      </c>
      <c r="J1877" s="30">
        <v>11</v>
      </c>
      <c r="K1877" s="30">
        <v>0</v>
      </c>
      <c r="L1877" s="30">
        <v>0</v>
      </c>
      <c r="M1877" s="30">
        <v>10</v>
      </c>
      <c r="N1877" s="30">
        <v>1</v>
      </c>
      <c r="O1877" s="30">
        <v>3</v>
      </c>
      <c r="P1877" s="30">
        <v>20</v>
      </c>
      <c r="Q1877" s="30">
        <v>33</v>
      </c>
    </row>
    <row r="1878" spans="2:17" x14ac:dyDescent="0.2">
      <c r="B1878" s="30" t="s">
        <v>10577</v>
      </c>
      <c r="C1878" s="30">
        <v>2014</v>
      </c>
      <c r="D1878" s="30" t="s">
        <v>7129</v>
      </c>
      <c r="E1878" s="30" t="s">
        <v>7111</v>
      </c>
      <c r="F1878" s="30">
        <v>60</v>
      </c>
      <c r="G1878" s="30">
        <v>162</v>
      </c>
      <c r="H1878" s="30">
        <v>21</v>
      </c>
      <c r="I1878" s="30">
        <v>41</v>
      </c>
      <c r="J1878" s="30">
        <v>9</v>
      </c>
      <c r="K1878" s="30">
        <v>2</v>
      </c>
      <c r="L1878" s="30">
        <v>3</v>
      </c>
      <c r="M1878" s="30">
        <v>12</v>
      </c>
      <c r="N1878" s="30">
        <v>1</v>
      </c>
      <c r="O1878" s="30">
        <v>1</v>
      </c>
      <c r="P1878" s="30">
        <v>14</v>
      </c>
      <c r="Q1878" s="30">
        <v>35</v>
      </c>
    </row>
    <row r="1879" spans="2:17" x14ac:dyDescent="0.2">
      <c r="B1879" s="30" t="s">
        <v>10728</v>
      </c>
      <c r="C1879" s="30">
        <v>2014</v>
      </c>
      <c r="D1879" s="30" t="s">
        <v>7120</v>
      </c>
      <c r="E1879" s="30" t="s">
        <v>7113</v>
      </c>
      <c r="F1879" s="30">
        <v>95</v>
      </c>
      <c r="G1879" s="30">
        <v>163</v>
      </c>
      <c r="H1879" s="30">
        <v>24</v>
      </c>
      <c r="I1879" s="30">
        <v>40</v>
      </c>
      <c r="J1879" s="30">
        <v>5</v>
      </c>
      <c r="K1879" s="30">
        <v>1</v>
      </c>
      <c r="L1879" s="30">
        <v>0</v>
      </c>
      <c r="M1879" s="30">
        <v>7</v>
      </c>
      <c r="N1879" s="30">
        <v>6</v>
      </c>
      <c r="O1879" s="30">
        <v>1</v>
      </c>
      <c r="P1879" s="30">
        <v>20</v>
      </c>
      <c r="Q1879" s="30">
        <v>29</v>
      </c>
    </row>
    <row r="1880" spans="2:17" x14ac:dyDescent="0.2">
      <c r="B1880" s="30" t="s">
        <v>11046</v>
      </c>
      <c r="C1880" s="30">
        <v>2014</v>
      </c>
      <c r="D1880" s="30" t="s">
        <v>7133</v>
      </c>
      <c r="E1880" s="30" t="s">
        <v>7111</v>
      </c>
      <c r="F1880" s="30">
        <v>66</v>
      </c>
      <c r="G1880" s="30">
        <v>163</v>
      </c>
      <c r="H1880" s="30">
        <v>8</v>
      </c>
      <c r="I1880" s="30">
        <v>32</v>
      </c>
      <c r="J1880" s="30">
        <v>8</v>
      </c>
      <c r="K1880" s="30">
        <v>0</v>
      </c>
      <c r="L1880" s="30">
        <v>3</v>
      </c>
      <c r="M1880" s="30">
        <v>28</v>
      </c>
      <c r="N1880" s="30">
        <v>0</v>
      </c>
      <c r="O1880" s="30">
        <v>1</v>
      </c>
      <c r="P1880" s="30">
        <v>8</v>
      </c>
      <c r="Q1880" s="30">
        <v>55</v>
      </c>
    </row>
    <row r="1881" spans="2:17" x14ac:dyDescent="0.2">
      <c r="B1881" s="30" t="s">
        <v>10978</v>
      </c>
      <c r="C1881" s="30">
        <v>2014</v>
      </c>
      <c r="D1881" s="30" t="s">
        <v>7125</v>
      </c>
      <c r="E1881" s="30" t="s">
        <v>7113</v>
      </c>
      <c r="F1881" s="30">
        <v>53</v>
      </c>
      <c r="G1881" s="30">
        <v>164</v>
      </c>
      <c r="H1881" s="30">
        <v>15</v>
      </c>
      <c r="I1881" s="30">
        <v>45</v>
      </c>
      <c r="J1881" s="30">
        <v>10</v>
      </c>
      <c r="K1881" s="30">
        <v>0</v>
      </c>
      <c r="L1881" s="30">
        <v>1</v>
      </c>
      <c r="M1881" s="30">
        <v>17</v>
      </c>
      <c r="N1881" s="30">
        <v>12</v>
      </c>
      <c r="O1881" s="30">
        <v>3</v>
      </c>
      <c r="P1881" s="30">
        <v>26</v>
      </c>
      <c r="Q1881" s="30">
        <v>29</v>
      </c>
    </row>
    <row r="1882" spans="2:17" x14ac:dyDescent="0.2">
      <c r="B1882" s="30" t="s">
        <v>10742</v>
      </c>
      <c r="C1882" s="30">
        <v>2014</v>
      </c>
      <c r="D1882" s="30" t="s">
        <v>7135</v>
      </c>
      <c r="E1882" s="30" t="s">
        <v>7113</v>
      </c>
      <c r="F1882" s="30">
        <v>56</v>
      </c>
      <c r="G1882" s="30">
        <v>164</v>
      </c>
      <c r="H1882" s="30">
        <v>20</v>
      </c>
      <c r="I1882" s="30">
        <v>43</v>
      </c>
      <c r="J1882" s="30">
        <v>7</v>
      </c>
      <c r="K1882" s="30">
        <v>0</v>
      </c>
      <c r="L1882" s="30">
        <v>4</v>
      </c>
      <c r="M1882" s="30">
        <v>19</v>
      </c>
      <c r="N1882" s="30">
        <v>4</v>
      </c>
      <c r="O1882" s="30">
        <v>2</v>
      </c>
      <c r="P1882" s="30">
        <v>13</v>
      </c>
      <c r="Q1882" s="30">
        <v>42</v>
      </c>
    </row>
    <row r="1883" spans="2:17" x14ac:dyDescent="0.2">
      <c r="B1883" s="30" t="s">
        <v>10969</v>
      </c>
      <c r="C1883" s="30">
        <v>2014</v>
      </c>
      <c r="D1883" s="30" t="s">
        <v>7122</v>
      </c>
      <c r="E1883" s="30" t="s">
        <v>7113</v>
      </c>
      <c r="F1883" s="30">
        <v>69</v>
      </c>
      <c r="G1883" s="30">
        <v>165</v>
      </c>
      <c r="H1883" s="30">
        <v>10</v>
      </c>
      <c r="I1883" s="30">
        <v>31</v>
      </c>
      <c r="J1883" s="30">
        <v>4</v>
      </c>
      <c r="K1883" s="30">
        <v>0</v>
      </c>
      <c r="L1883" s="30">
        <v>2</v>
      </c>
      <c r="M1883" s="30">
        <v>9</v>
      </c>
      <c r="N1883" s="30">
        <v>3</v>
      </c>
      <c r="O1883" s="30">
        <v>0</v>
      </c>
      <c r="P1883" s="30">
        <v>19</v>
      </c>
      <c r="Q1883" s="30">
        <v>52</v>
      </c>
    </row>
    <row r="1884" spans="2:17" x14ac:dyDescent="0.2">
      <c r="B1884" s="30" t="s">
        <v>10886</v>
      </c>
      <c r="C1884" s="30">
        <v>2014</v>
      </c>
      <c r="D1884" s="30" t="s">
        <v>7139</v>
      </c>
      <c r="E1884" s="30" t="s">
        <v>7113</v>
      </c>
      <c r="F1884" s="30">
        <v>57</v>
      </c>
      <c r="G1884" s="30">
        <v>166</v>
      </c>
      <c r="H1884" s="30">
        <v>16</v>
      </c>
      <c r="I1884" s="30">
        <v>26</v>
      </c>
      <c r="J1884" s="30">
        <v>5</v>
      </c>
      <c r="K1884" s="30">
        <v>2</v>
      </c>
      <c r="L1884" s="30">
        <v>3</v>
      </c>
      <c r="M1884" s="30">
        <v>21</v>
      </c>
      <c r="N1884" s="30">
        <v>3</v>
      </c>
      <c r="O1884" s="30">
        <v>2</v>
      </c>
      <c r="P1884" s="30">
        <v>23</v>
      </c>
      <c r="Q1884" s="30">
        <v>43</v>
      </c>
    </row>
    <row r="1885" spans="2:17" x14ac:dyDescent="0.2">
      <c r="B1885" s="30" t="s">
        <v>10603</v>
      </c>
      <c r="C1885" s="30">
        <v>2014</v>
      </c>
      <c r="D1885" s="30" t="s">
        <v>7135</v>
      </c>
      <c r="E1885" s="30" t="s">
        <v>7113</v>
      </c>
      <c r="F1885" s="30">
        <v>52</v>
      </c>
      <c r="G1885" s="30">
        <v>167</v>
      </c>
      <c r="H1885" s="30">
        <v>18</v>
      </c>
      <c r="I1885" s="30">
        <v>41</v>
      </c>
      <c r="J1885" s="30">
        <v>9</v>
      </c>
      <c r="K1885" s="30">
        <v>1</v>
      </c>
      <c r="L1885" s="30">
        <v>2</v>
      </c>
      <c r="M1885" s="30">
        <v>23</v>
      </c>
      <c r="N1885" s="30">
        <v>0</v>
      </c>
      <c r="O1885" s="30">
        <v>0</v>
      </c>
      <c r="P1885" s="30">
        <v>12</v>
      </c>
      <c r="Q1885" s="30">
        <v>43</v>
      </c>
    </row>
    <row r="1886" spans="2:17" x14ac:dyDescent="0.2">
      <c r="B1886" s="30" t="s">
        <v>10950</v>
      </c>
      <c r="C1886" s="30">
        <v>2014</v>
      </c>
      <c r="D1886" s="30" t="s">
        <v>7094</v>
      </c>
      <c r="E1886" s="30" t="s">
        <v>7111</v>
      </c>
      <c r="F1886" s="30">
        <v>57</v>
      </c>
      <c r="G1886" s="30">
        <v>168</v>
      </c>
      <c r="H1886" s="30">
        <v>23</v>
      </c>
      <c r="I1886" s="30">
        <v>53</v>
      </c>
      <c r="J1886" s="30">
        <v>9</v>
      </c>
      <c r="K1886" s="30">
        <v>0</v>
      </c>
      <c r="L1886" s="30">
        <v>8</v>
      </c>
      <c r="M1886" s="30">
        <v>22</v>
      </c>
      <c r="N1886" s="30">
        <v>0</v>
      </c>
      <c r="O1886" s="30">
        <v>3</v>
      </c>
      <c r="P1886" s="30">
        <v>22</v>
      </c>
      <c r="Q1886" s="30">
        <v>42</v>
      </c>
    </row>
    <row r="1887" spans="2:17" x14ac:dyDescent="0.2">
      <c r="B1887" s="30" t="s">
        <v>11171</v>
      </c>
      <c r="C1887" s="30">
        <v>2014</v>
      </c>
      <c r="D1887" s="30" t="s">
        <v>7125</v>
      </c>
      <c r="E1887" s="30" t="s">
        <v>7113</v>
      </c>
      <c r="F1887" s="30">
        <v>57</v>
      </c>
      <c r="G1887" s="30">
        <v>169</v>
      </c>
      <c r="H1887" s="30">
        <v>25</v>
      </c>
      <c r="I1887" s="30">
        <v>37</v>
      </c>
      <c r="J1887" s="30">
        <v>8</v>
      </c>
      <c r="K1887" s="30">
        <v>0</v>
      </c>
      <c r="L1887" s="30">
        <v>7</v>
      </c>
      <c r="M1887" s="30">
        <v>18</v>
      </c>
      <c r="N1887" s="30">
        <v>0</v>
      </c>
      <c r="O1887" s="30">
        <v>1</v>
      </c>
      <c r="P1887" s="30">
        <v>24</v>
      </c>
      <c r="Q1887" s="30">
        <v>50</v>
      </c>
    </row>
    <row r="1888" spans="2:17" x14ac:dyDescent="0.2">
      <c r="B1888" s="30" t="s">
        <v>10591</v>
      </c>
      <c r="C1888" s="30">
        <v>2014</v>
      </c>
      <c r="D1888" s="30" t="s">
        <v>7124</v>
      </c>
      <c r="E1888" s="30" t="s">
        <v>7111</v>
      </c>
      <c r="F1888" s="30">
        <v>61</v>
      </c>
      <c r="G1888" s="30">
        <v>170</v>
      </c>
      <c r="H1888" s="30">
        <v>16</v>
      </c>
      <c r="I1888" s="30">
        <v>32</v>
      </c>
      <c r="J1888" s="30">
        <v>6</v>
      </c>
      <c r="K1888" s="30">
        <v>1</v>
      </c>
      <c r="L1888" s="30">
        <v>3</v>
      </c>
      <c r="M1888" s="30">
        <v>14</v>
      </c>
      <c r="N1888" s="30">
        <v>0</v>
      </c>
      <c r="O1888" s="30">
        <v>0</v>
      </c>
      <c r="P1888" s="30">
        <v>17</v>
      </c>
      <c r="Q1888" s="30">
        <v>41</v>
      </c>
    </row>
    <row r="1889" spans="2:17" x14ac:dyDescent="0.2">
      <c r="B1889" s="30" t="s">
        <v>10938</v>
      </c>
      <c r="C1889" s="30">
        <v>2014</v>
      </c>
      <c r="D1889" s="30" t="s">
        <v>7122</v>
      </c>
      <c r="E1889" s="30" t="s">
        <v>7113</v>
      </c>
      <c r="F1889" s="30">
        <v>55</v>
      </c>
      <c r="G1889" s="30">
        <v>170</v>
      </c>
      <c r="H1889" s="30">
        <v>22</v>
      </c>
      <c r="I1889" s="30">
        <v>40</v>
      </c>
      <c r="J1889" s="30">
        <v>6</v>
      </c>
      <c r="K1889" s="30">
        <v>0</v>
      </c>
      <c r="L1889" s="30">
        <v>6</v>
      </c>
      <c r="M1889" s="30">
        <v>19</v>
      </c>
      <c r="N1889" s="30">
        <v>0</v>
      </c>
      <c r="O1889" s="30">
        <v>0</v>
      </c>
      <c r="P1889" s="30">
        <v>14</v>
      </c>
      <c r="Q1889" s="30">
        <v>37</v>
      </c>
    </row>
    <row r="1890" spans="2:17" x14ac:dyDescent="0.2">
      <c r="B1890" s="30" t="s">
        <v>11172</v>
      </c>
      <c r="C1890" s="30">
        <v>2014</v>
      </c>
      <c r="D1890" s="30" t="s">
        <v>7136</v>
      </c>
      <c r="E1890" s="30" t="s">
        <v>7113</v>
      </c>
      <c r="F1890" s="30">
        <v>109</v>
      </c>
      <c r="G1890" s="30">
        <v>170</v>
      </c>
      <c r="H1890" s="30">
        <v>21</v>
      </c>
      <c r="I1890" s="30">
        <v>43</v>
      </c>
      <c r="J1890" s="30">
        <v>7</v>
      </c>
      <c r="K1890" s="30">
        <v>2</v>
      </c>
      <c r="L1890" s="30">
        <v>3</v>
      </c>
      <c r="M1890" s="30">
        <v>16</v>
      </c>
      <c r="N1890" s="30">
        <v>3</v>
      </c>
      <c r="O1890" s="30">
        <v>1</v>
      </c>
      <c r="P1890" s="30">
        <v>12</v>
      </c>
      <c r="Q1890" s="30">
        <v>49</v>
      </c>
    </row>
    <row r="1891" spans="2:17" x14ac:dyDescent="0.2">
      <c r="B1891" s="30" t="s">
        <v>11100</v>
      </c>
      <c r="C1891" s="30">
        <v>2014</v>
      </c>
      <c r="D1891" s="30" t="s">
        <v>7116</v>
      </c>
      <c r="E1891" s="30" t="s">
        <v>7113</v>
      </c>
      <c r="F1891" s="30">
        <v>46</v>
      </c>
      <c r="G1891" s="30">
        <v>172</v>
      </c>
      <c r="H1891" s="30">
        <v>19</v>
      </c>
      <c r="I1891" s="30">
        <v>42</v>
      </c>
      <c r="J1891" s="30">
        <v>8</v>
      </c>
      <c r="K1891" s="30">
        <v>0</v>
      </c>
      <c r="L1891" s="30">
        <v>7</v>
      </c>
      <c r="M1891" s="30">
        <v>29</v>
      </c>
      <c r="N1891" s="30">
        <v>4</v>
      </c>
      <c r="O1891" s="30">
        <v>1</v>
      </c>
      <c r="P1891" s="30">
        <v>14</v>
      </c>
      <c r="Q1891" s="30">
        <v>44</v>
      </c>
    </row>
    <row r="1892" spans="2:17" x14ac:dyDescent="0.2">
      <c r="B1892" s="30" t="s">
        <v>11082</v>
      </c>
      <c r="C1892" s="30">
        <v>2014</v>
      </c>
      <c r="D1892" s="30" t="s">
        <v>7122</v>
      </c>
      <c r="E1892" s="30" t="s">
        <v>7113</v>
      </c>
      <c r="F1892" s="30">
        <v>51</v>
      </c>
      <c r="G1892" s="30">
        <v>173</v>
      </c>
      <c r="H1892" s="30">
        <v>18</v>
      </c>
      <c r="I1892" s="30">
        <v>47</v>
      </c>
      <c r="J1892" s="30">
        <v>8</v>
      </c>
      <c r="K1892" s="30">
        <v>0</v>
      </c>
      <c r="L1892" s="30">
        <v>3</v>
      </c>
      <c r="M1892" s="30">
        <v>19</v>
      </c>
      <c r="N1892" s="30">
        <v>6</v>
      </c>
      <c r="O1892" s="30">
        <v>3</v>
      </c>
      <c r="P1892" s="30">
        <v>5</v>
      </c>
      <c r="Q1892" s="30">
        <v>48</v>
      </c>
    </row>
    <row r="1893" spans="2:17" x14ac:dyDescent="0.2">
      <c r="B1893" s="30" t="s">
        <v>11129</v>
      </c>
      <c r="C1893" s="30">
        <v>2014</v>
      </c>
      <c r="D1893" s="30" t="s">
        <v>7114</v>
      </c>
      <c r="E1893" s="30" t="s">
        <v>7113</v>
      </c>
      <c r="F1893" s="30">
        <v>112</v>
      </c>
      <c r="G1893" s="30">
        <v>174</v>
      </c>
      <c r="H1893" s="30">
        <v>31</v>
      </c>
      <c r="I1893" s="30">
        <v>43</v>
      </c>
      <c r="J1893" s="30">
        <v>6</v>
      </c>
      <c r="K1893" s="30">
        <v>3</v>
      </c>
      <c r="L1893" s="30">
        <v>4</v>
      </c>
      <c r="M1893" s="30">
        <v>16</v>
      </c>
      <c r="N1893" s="30">
        <v>8</v>
      </c>
      <c r="O1893" s="30">
        <v>5</v>
      </c>
      <c r="P1893" s="30">
        <v>15</v>
      </c>
      <c r="Q1893" s="30">
        <v>33</v>
      </c>
    </row>
    <row r="1894" spans="2:17" x14ac:dyDescent="0.2">
      <c r="B1894" s="30" t="s">
        <v>11092</v>
      </c>
      <c r="C1894" s="30">
        <v>2014</v>
      </c>
      <c r="D1894" s="30" t="s">
        <v>7127</v>
      </c>
      <c r="E1894" s="30" t="s">
        <v>7111</v>
      </c>
      <c r="F1894" s="30">
        <v>58</v>
      </c>
      <c r="G1894" s="30">
        <v>174</v>
      </c>
      <c r="H1894" s="30">
        <v>18</v>
      </c>
      <c r="I1894" s="30">
        <v>35</v>
      </c>
      <c r="J1894" s="30">
        <v>9</v>
      </c>
      <c r="K1894" s="30">
        <v>0</v>
      </c>
      <c r="L1894" s="30">
        <v>7</v>
      </c>
      <c r="M1894" s="30">
        <v>27</v>
      </c>
      <c r="N1894" s="30">
        <v>1</v>
      </c>
      <c r="O1894" s="30">
        <v>1</v>
      </c>
      <c r="P1894" s="30">
        <v>10</v>
      </c>
      <c r="Q1894" s="30">
        <v>64</v>
      </c>
    </row>
    <row r="1895" spans="2:17" x14ac:dyDescent="0.2">
      <c r="B1895" s="30" t="s">
        <v>10827</v>
      </c>
      <c r="C1895" s="30">
        <v>2014</v>
      </c>
      <c r="D1895" s="30" t="s">
        <v>7130</v>
      </c>
      <c r="E1895" s="30" t="s">
        <v>7111</v>
      </c>
      <c r="F1895" s="30">
        <v>80</v>
      </c>
      <c r="G1895" s="30">
        <v>174</v>
      </c>
      <c r="H1895" s="30">
        <v>14</v>
      </c>
      <c r="I1895" s="30">
        <v>49</v>
      </c>
      <c r="J1895" s="30">
        <v>5</v>
      </c>
      <c r="K1895" s="30">
        <v>2</v>
      </c>
      <c r="L1895" s="30">
        <v>0</v>
      </c>
      <c r="M1895" s="30">
        <v>17</v>
      </c>
      <c r="N1895" s="30">
        <v>1</v>
      </c>
      <c r="O1895" s="30">
        <v>2</v>
      </c>
      <c r="P1895" s="30">
        <v>7</v>
      </c>
      <c r="Q1895" s="30">
        <v>26</v>
      </c>
    </row>
    <row r="1896" spans="2:17" x14ac:dyDescent="0.2">
      <c r="B1896" s="30" t="s">
        <v>10517</v>
      </c>
      <c r="C1896" s="30">
        <v>2014</v>
      </c>
      <c r="D1896" s="30" t="s">
        <v>7140</v>
      </c>
      <c r="E1896" s="30" t="s">
        <v>7111</v>
      </c>
      <c r="F1896" s="30">
        <v>49</v>
      </c>
      <c r="G1896" s="30">
        <v>175</v>
      </c>
      <c r="H1896" s="30">
        <v>20</v>
      </c>
      <c r="I1896" s="30">
        <v>40</v>
      </c>
      <c r="J1896" s="30">
        <v>9</v>
      </c>
      <c r="K1896" s="30">
        <v>2</v>
      </c>
      <c r="L1896" s="30">
        <v>5</v>
      </c>
      <c r="M1896" s="30">
        <v>21</v>
      </c>
      <c r="N1896" s="30">
        <v>3</v>
      </c>
      <c r="O1896" s="30">
        <v>0</v>
      </c>
      <c r="P1896" s="30">
        <v>22</v>
      </c>
      <c r="Q1896" s="30">
        <v>29</v>
      </c>
    </row>
    <row r="1897" spans="2:17" x14ac:dyDescent="0.2">
      <c r="B1897" s="30" t="s">
        <v>10703</v>
      </c>
      <c r="C1897" s="30">
        <v>2014</v>
      </c>
      <c r="D1897" s="30" t="s">
        <v>7141</v>
      </c>
      <c r="E1897" s="30" t="s">
        <v>7111</v>
      </c>
      <c r="F1897" s="30">
        <v>64</v>
      </c>
      <c r="G1897" s="30">
        <v>175</v>
      </c>
      <c r="H1897" s="30">
        <v>12</v>
      </c>
      <c r="I1897" s="30">
        <v>35</v>
      </c>
      <c r="J1897" s="30">
        <v>7</v>
      </c>
      <c r="K1897" s="30">
        <v>0</v>
      </c>
      <c r="L1897" s="30">
        <v>2</v>
      </c>
      <c r="M1897" s="30">
        <v>12</v>
      </c>
      <c r="N1897" s="30">
        <v>0</v>
      </c>
      <c r="O1897" s="30">
        <v>0</v>
      </c>
      <c r="P1897" s="30">
        <v>15</v>
      </c>
      <c r="Q1897" s="30">
        <v>64</v>
      </c>
    </row>
    <row r="1898" spans="2:17" x14ac:dyDescent="0.2">
      <c r="B1898" s="30" t="s">
        <v>11173</v>
      </c>
      <c r="C1898" s="30">
        <v>2014</v>
      </c>
      <c r="D1898" s="30" t="s">
        <v>7115</v>
      </c>
      <c r="E1898" s="30" t="s">
        <v>7113</v>
      </c>
      <c r="F1898" s="30">
        <v>55</v>
      </c>
      <c r="G1898" s="30">
        <v>175</v>
      </c>
      <c r="H1898" s="30">
        <v>15</v>
      </c>
      <c r="I1898" s="30">
        <v>42</v>
      </c>
      <c r="J1898" s="30">
        <v>9</v>
      </c>
      <c r="K1898" s="30">
        <v>0</v>
      </c>
      <c r="L1898" s="30">
        <v>1</v>
      </c>
      <c r="M1898" s="30">
        <v>20</v>
      </c>
      <c r="N1898" s="30">
        <v>0</v>
      </c>
      <c r="O1898" s="30">
        <v>0</v>
      </c>
      <c r="P1898" s="30">
        <v>19</v>
      </c>
      <c r="Q1898" s="30">
        <v>33</v>
      </c>
    </row>
    <row r="1899" spans="2:17" x14ac:dyDescent="0.2">
      <c r="B1899" s="30" t="s">
        <v>10866</v>
      </c>
      <c r="C1899" s="30">
        <v>2014</v>
      </c>
      <c r="D1899" s="30" t="s">
        <v>7137</v>
      </c>
      <c r="E1899" s="30" t="s">
        <v>7111</v>
      </c>
      <c r="F1899" s="30">
        <v>68</v>
      </c>
      <c r="G1899" s="30">
        <v>177</v>
      </c>
      <c r="H1899" s="30">
        <v>21</v>
      </c>
      <c r="I1899" s="30">
        <v>45</v>
      </c>
      <c r="J1899" s="30">
        <v>5</v>
      </c>
      <c r="K1899" s="30">
        <v>3</v>
      </c>
      <c r="L1899" s="30">
        <v>2</v>
      </c>
      <c r="M1899" s="30">
        <v>10</v>
      </c>
      <c r="N1899" s="30">
        <v>6</v>
      </c>
      <c r="O1899" s="30">
        <v>1</v>
      </c>
      <c r="P1899" s="30">
        <v>20</v>
      </c>
      <c r="Q1899" s="30">
        <v>36</v>
      </c>
    </row>
    <row r="1900" spans="2:17" x14ac:dyDescent="0.2">
      <c r="B1900" s="30" t="s">
        <v>11174</v>
      </c>
      <c r="C1900" s="30">
        <v>2014</v>
      </c>
      <c r="D1900" s="30" t="s">
        <v>7135</v>
      </c>
      <c r="E1900" s="30" t="s">
        <v>7113</v>
      </c>
      <c r="F1900" s="30">
        <v>70</v>
      </c>
      <c r="G1900" s="30">
        <v>177</v>
      </c>
      <c r="H1900" s="30">
        <v>23</v>
      </c>
      <c r="I1900" s="30">
        <v>48</v>
      </c>
      <c r="J1900" s="30">
        <v>9</v>
      </c>
      <c r="K1900" s="30">
        <v>1</v>
      </c>
      <c r="L1900" s="30">
        <v>0</v>
      </c>
      <c r="M1900" s="30">
        <v>21</v>
      </c>
      <c r="N1900" s="30">
        <v>6</v>
      </c>
      <c r="O1900" s="30">
        <v>4</v>
      </c>
      <c r="P1900" s="30">
        <v>17</v>
      </c>
      <c r="Q1900" s="30">
        <v>28</v>
      </c>
    </row>
    <row r="1901" spans="2:17" x14ac:dyDescent="0.2">
      <c r="B1901" s="30" t="s">
        <v>11175</v>
      </c>
      <c r="C1901" s="30">
        <v>2014</v>
      </c>
      <c r="D1901" s="30" t="s">
        <v>7132</v>
      </c>
      <c r="E1901" s="30" t="s">
        <v>7113</v>
      </c>
      <c r="F1901" s="30">
        <v>72</v>
      </c>
      <c r="G1901" s="30">
        <v>177</v>
      </c>
      <c r="H1901" s="30">
        <v>19</v>
      </c>
      <c r="I1901" s="30">
        <v>34</v>
      </c>
      <c r="J1901" s="30">
        <v>6</v>
      </c>
      <c r="K1901" s="30">
        <v>2</v>
      </c>
      <c r="L1901" s="30">
        <v>3</v>
      </c>
      <c r="M1901" s="30">
        <v>11</v>
      </c>
      <c r="N1901" s="30">
        <v>0</v>
      </c>
      <c r="O1901" s="30">
        <v>4</v>
      </c>
      <c r="P1901" s="30">
        <v>4</v>
      </c>
      <c r="Q1901" s="30">
        <v>48</v>
      </c>
    </row>
    <row r="1902" spans="2:17" x14ac:dyDescent="0.2">
      <c r="B1902" s="30" t="s">
        <v>10840</v>
      </c>
      <c r="C1902" s="30">
        <v>2014</v>
      </c>
      <c r="D1902" s="30" t="s">
        <v>7134</v>
      </c>
      <c r="E1902" s="30" t="s">
        <v>7111</v>
      </c>
      <c r="F1902" s="30">
        <v>73</v>
      </c>
      <c r="G1902" s="30">
        <v>178</v>
      </c>
      <c r="H1902" s="30">
        <v>15</v>
      </c>
      <c r="I1902" s="30">
        <v>32</v>
      </c>
      <c r="J1902" s="30">
        <v>6</v>
      </c>
      <c r="K1902" s="30">
        <v>0</v>
      </c>
      <c r="L1902" s="30">
        <v>0</v>
      </c>
      <c r="M1902" s="30">
        <v>12</v>
      </c>
      <c r="N1902" s="30">
        <v>4</v>
      </c>
      <c r="O1902" s="30">
        <v>1</v>
      </c>
      <c r="P1902" s="30">
        <v>14</v>
      </c>
      <c r="Q1902" s="30">
        <v>38</v>
      </c>
    </row>
    <row r="1903" spans="2:17" x14ac:dyDescent="0.2">
      <c r="B1903" s="30" t="s">
        <v>11134</v>
      </c>
      <c r="C1903" s="30">
        <v>2014</v>
      </c>
      <c r="D1903" s="30" t="s">
        <v>7141</v>
      </c>
      <c r="E1903" s="30" t="s">
        <v>7111</v>
      </c>
      <c r="F1903" s="30">
        <v>69</v>
      </c>
      <c r="G1903" s="30">
        <v>179</v>
      </c>
      <c r="H1903" s="30">
        <v>19</v>
      </c>
      <c r="I1903" s="30">
        <v>45</v>
      </c>
      <c r="J1903" s="30">
        <v>5</v>
      </c>
      <c r="K1903" s="30">
        <v>0</v>
      </c>
      <c r="L1903" s="30">
        <v>1</v>
      </c>
      <c r="M1903" s="30">
        <v>9</v>
      </c>
      <c r="N1903" s="30">
        <v>1</v>
      </c>
      <c r="O1903" s="30">
        <v>0</v>
      </c>
      <c r="P1903" s="30">
        <v>8</v>
      </c>
      <c r="Q1903" s="30">
        <v>48</v>
      </c>
    </row>
    <row r="1904" spans="2:17" x14ac:dyDescent="0.2">
      <c r="B1904" s="30" t="s">
        <v>10784</v>
      </c>
      <c r="C1904" s="30">
        <v>2014</v>
      </c>
      <c r="D1904" s="30" t="s">
        <v>7118</v>
      </c>
      <c r="E1904" s="30" t="s">
        <v>7111</v>
      </c>
      <c r="F1904" s="30">
        <v>75</v>
      </c>
      <c r="G1904" s="30">
        <v>179</v>
      </c>
      <c r="H1904" s="30">
        <v>20</v>
      </c>
      <c r="I1904" s="30">
        <v>44</v>
      </c>
      <c r="J1904" s="30">
        <v>8</v>
      </c>
      <c r="K1904" s="30">
        <v>0</v>
      </c>
      <c r="L1904" s="30">
        <v>2</v>
      </c>
      <c r="M1904" s="30">
        <v>17</v>
      </c>
      <c r="N1904" s="30">
        <v>2</v>
      </c>
      <c r="O1904" s="30">
        <v>1</v>
      </c>
      <c r="P1904" s="30">
        <v>24</v>
      </c>
      <c r="Q1904" s="30">
        <v>38</v>
      </c>
    </row>
    <row r="1905" spans="2:17" x14ac:dyDescent="0.2">
      <c r="B1905" s="30" t="s">
        <v>11083</v>
      </c>
      <c r="C1905" s="30">
        <v>2014</v>
      </c>
      <c r="D1905" s="30" t="s">
        <v>7136</v>
      </c>
      <c r="E1905" s="30" t="s">
        <v>7113</v>
      </c>
      <c r="F1905" s="30">
        <v>67</v>
      </c>
      <c r="G1905" s="30">
        <v>181</v>
      </c>
      <c r="H1905" s="30">
        <v>14</v>
      </c>
      <c r="I1905" s="30">
        <v>34</v>
      </c>
      <c r="J1905" s="30">
        <v>6</v>
      </c>
      <c r="K1905" s="30">
        <v>3</v>
      </c>
      <c r="L1905" s="30">
        <v>1</v>
      </c>
      <c r="M1905" s="30">
        <v>15</v>
      </c>
      <c r="N1905" s="30">
        <v>0</v>
      </c>
      <c r="O1905" s="30">
        <v>1</v>
      </c>
      <c r="P1905" s="30">
        <v>5</v>
      </c>
      <c r="Q1905" s="30">
        <v>42</v>
      </c>
    </row>
    <row r="1906" spans="2:17" x14ac:dyDescent="0.2">
      <c r="B1906" s="30" t="s">
        <v>11041</v>
      </c>
      <c r="C1906" s="30">
        <v>2014</v>
      </c>
      <c r="D1906" s="30" t="s">
        <v>7117</v>
      </c>
      <c r="E1906" s="30" t="s">
        <v>7111</v>
      </c>
      <c r="F1906" s="30">
        <v>68</v>
      </c>
      <c r="G1906" s="30">
        <v>182</v>
      </c>
      <c r="H1906" s="30">
        <v>9</v>
      </c>
      <c r="I1906" s="30">
        <v>35</v>
      </c>
      <c r="J1906" s="30">
        <v>7</v>
      </c>
      <c r="K1906" s="30">
        <v>0</v>
      </c>
      <c r="L1906" s="30">
        <v>0</v>
      </c>
      <c r="M1906" s="30">
        <v>15</v>
      </c>
      <c r="N1906" s="30">
        <v>0</v>
      </c>
      <c r="O1906" s="30">
        <v>0</v>
      </c>
      <c r="P1906" s="30">
        <v>19</v>
      </c>
      <c r="Q1906" s="30">
        <v>58</v>
      </c>
    </row>
    <row r="1907" spans="2:17" x14ac:dyDescent="0.2">
      <c r="B1907" s="30" t="s">
        <v>10577</v>
      </c>
      <c r="C1907" s="30">
        <v>2014</v>
      </c>
      <c r="D1907" s="30" t="s">
        <v>7115</v>
      </c>
      <c r="E1907" s="30" t="s">
        <v>7113</v>
      </c>
      <c r="F1907" s="30">
        <v>52</v>
      </c>
      <c r="G1907" s="30">
        <v>185</v>
      </c>
      <c r="H1907" s="30">
        <v>14</v>
      </c>
      <c r="I1907" s="30">
        <v>40</v>
      </c>
      <c r="J1907" s="30">
        <v>10</v>
      </c>
      <c r="K1907" s="30">
        <v>2</v>
      </c>
      <c r="L1907" s="30">
        <v>2</v>
      </c>
      <c r="M1907" s="30">
        <v>15</v>
      </c>
      <c r="N1907" s="30">
        <v>5</v>
      </c>
      <c r="O1907" s="30">
        <v>0</v>
      </c>
      <c r="P1907" s="30">
        <v>19</v>
      </c>
      <c r="Q1907" s="30">
        <v>41</v>
      </c>
    </row>
    <row r="1908" spans="2:17" x14ac:dyDescent="0.2">
      <c r="B1908" s="30" t="s">
        <v>11122</v>
      </c>
      <c r="C1908" s="30">
        <v>2014</v>
      </c>
      <c r="D1908" s="30" t="s">
        <v>7125</v>
      </c>
      <c r="E1908" s="30" t="s">
        <v>7113</v>
      </c>
      <c r="F1908" s="30">
        <v>69</v>
      </c>
      <c r="G1908" s="30">
        <v>186</v>
      </c>
      <c r="H1908" s="30">
        <v>22</v>
      </c>
      <c r="I1908" s="30">
        <v>40</v>
      </c>
      <c r="J1908" s="30">
        <v>8</v>
      </c>
      <c r="K1908" s="30">
        <v>0</v>
      </c>
      <c r="L1908" s="30">
        <v>1</v>
      </c>
      <c r="M1908" s="30">
        <v>18</v>
      </c>
      <c r="N1908" s="30">
        <v>4</v>
      </c>
      <c r="O1908" s="30">
        <v>3</v>
      </c>
      <c r="P1908" s="30">
        <v>36</v>
      </c>
      <c r="Q1908" s="30">
        <v>56</v>
      </c>
    </row>
    <row r="1909" spans="2:17" x14ac:dyDescent="0.2">
      <c r="B1909" s="30" t="s">
        <v>11090</v>
      </c>
      <c r="C1909" s="30">
        <v>2014</v>
      </c>
      <c r="D1909" s="30" t="s">
        <v>7122</v>
      </c>
      <c r="E1909" s="30" t="s">
        <v>7113</v>
      </c>
      <c r="F1909" s="30">
        <v>67</v>
      </c>
      <c r="G1909" s="30">
        <v>186</v>
      </c>
      <c r="H1909" s="30">
        <v>16</v>
      </c>
      <c r="I1909" s="30">
        <v>36</v>
      </c>
      <c r="J1909" s="30">
        <v>6</v>
      </c>
      <c r="K1909" s="30">
        <v>0</v>
      </c>
      <c r="L1909" s="30">
        <v>6</v>
      </c>
      <c r="M1909" s="30">
        <v>21</v>
      </c>
      <c r="N1909" s="30">
        <v>0</v>
      </c>
      <c r="O1909" s="30">
        <v>0</v>
      </c>
      <c r="P1909" s="30">
        <v>21</v>
      </c>
      <c r="Q1909" s="30">
        <v>54</v>
      </c>
    </row>
    <row r="1910" spans="2:17" x14ac:dyDescent="0.2">
      <c r="B1910" s="30" t="s">
        <v>10699</v>
      </c>
      <c r="C1910" s="30">
        <v>2014</v>
      </c>
      <c r="D1910" s="30" t="s">
        <v>7141</v>
      </c>
      <c r="E1910" s="30" t="s">
        <v>7111</v>
      </c>
      <c r="F1910" s="30">
        <v>113</v>
      </c>
      <c r="G1910" s="30">
        <v>187</v>
      </c>
      <c r="H1910" s="30">
        <v>24</v>
      </c>
      <c r="I1910" s="30">
        <v>44</v>
      </c>
      <c r="J1910" s="30">
        <v>15</v>
      </c>
      <c r="K1910" s="30">
        <v>0</v>
      </c>
      <c r="L1910" s="30">
        <v>2</v>
      </c>
      <c r="M1910" s="30">
        <v>25</v>
      </c>
      <c r="N1910" s="30">
        <v>0</v>
      </c>
      <c r="O1910" s="30">
        <v>1</v>
      </c>
      <c r="P1910" s="30">
        <v>1</v>
      </c>
      <c r="Q1910" s="30">
        <v>37</v>
      </c>
    </row>
    <row r="1911" spans="2:17" x14ac:dyDescent="0.2">
      <c r="B1911" s="30" t="s">
        <v>11176</v>
      </c>
      <c r="C1911" s="30">
        <v>2014</v>
      </c>
      <c r="D1911" s="30" t="s">
        <v>7115</v>
      </c>
      <c r="E1911" s="30" t="s">
        <v>7113</v>
      </c>
      <c r="F1911" s="30">
        <v>52</v>
      </c>
      <c r="G1911" s="30">
        <v>189</v>
      </c>
      <c r="H1911" s="30">
        <v>34</v>
      </c>
      <c r="I1911" s="30">
        <v>55</v>
      </c>
      <c r="J1911" s="30">
        <v>12</v>
      </c>
      <c r="K1911" s="30">
        <v>1</v>
      </c>
      <c r="L1911" s="30">
        <v>5</v>
      </c>
      <c r="M1911" s="30">
        <v>18</v>
      </c>
      <c r="N1911" s="30">
        <v>7</v>
      </c>
      <c r="O1911" s="30">
        <v>3</v>
      </c>
      <c r="P1911" s="30">
        <v>21</v>
      </c>
      <c r="Q1911" s="30">
        <v>31</v>
      </c>
    </row>
    <row r="1912" spans="2:17" x14ac:dyDescent="0.2">
      <c r="B1912" s="30" t="s">
        <v>11177</v>
      </c>
      <c r="C1912" s="30">
        <v>2014</v>
      </c>
      <c r="D1912" s="30" t="s">
        <v>7127</v>
      </c>
      <c r="E1912" s="30" t="s">
        <v>7111</v>
      </c>
      <c r="F1912" s="30">
        <v>85</v>
      </c>
      <c r="G1912" s="30">
        <v>190</v>
      </c>
      <c r="H1912" s="30">
        <v>16</v>
      </c>
      <c r="I1912" s="30">
        <v>50</v>
      </c>
      <c r="J1912" s="30">
        <v>9</v>
      </c>
      <c r="K1912" s="30">
        <v>0</v>
      </c>
      <c r="L1912" s="30">
        <v>3</v>
      </c>
      <c r="M1912" s="30">
        <v>16</v>
      </c>
      <c r="N1912" s="30">
        <v>3</v>
      </c>
      <c r="O1912" s="30">
        <v>0</v>
      </c>
      <c r="P1912" s="30">
        <v>17</v>
      </c>
      <c r="Q1912" s="30">
        <v>55</v>
      </c>
    </row>
    <row r="1913" spans="2:17" x14ac:dyDescent="0.2">
      <c r="B1913" s="30" t="s">
        <v>10639</v>
      </c>
      <c r="C1913" s="30">
        <v>2014</v>
      </c>
      <c r="D1913" s="30" t="s">
        <v>7094</v>
      </c>
      <c r="E1913" s="30" t="s">
        <v>7111</v>
      </c>
      <c r="F1913" s="30">
        <v>49</v>
      </c>
      <c r="G1913" s="30">
        <v>190</v>
      </c>
      <c r="H1913" s="30">
        <v>32</v>
      </c>
      <c r="I1913" s="30">
        <v>63</v>
      </c>
      <c r="J1913" s="30">
        <v>15</v>
      </c>
      <c r="K1913" s="30">
        <v>1</v>
      </c>
      <c r="L1913" s="30">
        <v>10</v>
      </c>
      <c r="M1913" s="30">
        <v>31</v>
      </c>
      <c r="N1913" s="30">
        <v>3</v>
      </c>
      <c r="O1913" s="30">
        <v>0</v>
      </c>
      <c r="P1913" s="30">
        <v>14</v>
      </c>
      <c r="Q1913" s="30">
        <v>30</v>
      </c>
    </row>
    <row r="1914" spans="2:17" x14ac:dyDescent="0.2">
      <c r="B1914" s="30" t="s">
        <v>10538</v>
      </c>
      <c r="C1914" s="30">
        <v>2014</v>
      </c>
      <c r="D1914" s="30" t="s">
        <v>7126</v>
      </c>
      <c r="E1914" s="30" t="s">
        <v>7113</v>
      </c>
      <c r="F1914" s="30">
        <v>58</v>
      </c>
      <c r="G1914" s="30">
        <v>191</v>
      </c>
      <c r="H1914" s="30">
        <v>28</v>
      </c>
      <c r="I1914" s="30">
        <v>50</v>
      </c>
      <c r="J1914" s="30">
        <v>8</v>
      </c>
      <c r="K1914" s="30">
        <v>0</v>
      </c>
      <c r="L1914" s="30">
        <v>6</v>
      </c>
      <c r="M1914" s="30">
        <v>17</v>
      </c>
      <c r="N1914" s="30">
        <v>3</v>
      </c>
      <c r="O1914" s="30">
        <v>2</v>
      </c>
      <c r="P1914" s="30">
        <v>29</v>
      </c>
      <c r="Q1914" s="30">
        <v>49</v>
      </c>
    </row>
    <row r="1915" spans="2:17" x14ac:dyDescent="0.2">
      <c r="B1915" s="30" t="s">
        <v>11064</v>
      </c>
      <c r="C1915" s="30">
        <v>2014</v>
      </c>
      <c r="D1915" s="30" t="s">
        <v>7133</v>
      </c>
      <c r="E1915" s="30" t="s">
        <v>7111</v>
      </c>
      <c r="F1915" s="30">
        <v>107</v>
      </c>
      <c r="G1915" s="30">
        <v>193</v>
      </c>
      <c r="H1915" s="30">
        <v>18</v>
      </c>
      <c r="I1915" s="30">
        <v>49</v>
      </c>
      <c r="J1915" s="30">
        <v>9</v>
      </c>
      <c r="K1915" s="30">
        <v>0</v>
      </c>
      <c r="L1915" s="30">
        <v>0</v>
      </c>
      <c r="M1915" s="30">
        <v>15</v>
      </c>
      <c r="N1915" s="30">
        <v>1</v>
      </c>
      <c r="O1915" s="30">
        <v>0</v>
      </c>
      <c r="P1915" s="30">
        <v>8</v>
      </c>
      <c r="Q1915" s="30">
        <v>23</v>
      </c>
    </row>
    <row r="1916" spans="2:17" x14ac:dyDescent="0.2">
      <c r="B1916" s="30" t="s">
        <v>10811</v>
      </c>
      <c r="C1916" s="30">
        <v>2014</v>
      </c>
      <c r="D1916" s="30" t="s">
        <v>7119</v>
      </c>
      <c r="E1916" s="30" t="s">
        <v>7113</v>
      </c>
      <c r="F1916" s="30">
        <v>74</v>
      </c>
      <c r="G1916" s="30">
        <v>195</v>
      </c>
      <c r="H1916" s="30">
        <v>18</v>
      </c>
      <c r="I1916" s="30">
        <v>39</v>
      </c>
      <c r="J1916" s="30">
        <v>7</v>
      </c>
      <c r="K1916" s="30">
        <v>0</v>
      </c>
      <c r="L1916" s="30">
        <v>4</v>
      </c>
      <c r="M1916" s="30">
        <v>22</v>
      </c>
      <c r="N1916" s="30">
        <v>0</v>
      </c>
      <c r="O1916" s="30">
        <v>0</v>
      </c>
      <c r="P1916" s="30">
        <v>13</v>
      </c>
      <c r="Q1916" s="30">
        <v>51</v>
      </c>
    </row>
    <row r="1917" spans="2:17" x14ac:dyDescent="0.2">
      <c r="B1917" s="30" t="s">
        <v>10739</v>
      </c>
      <c r="C1917" s="30">
        <v>2014</v>
      </c>
      <c r="D1917" s="30" t="s">
        <v>7128</v>
      </c>
      <c r="E1917" s="30" t="s">
        <v>7113</v>
      </c>
      <c r="F1917" s="30">
        <v>73</v>
      </c>
      <c r="G1917" s="30">
        <v>198</v>
      </c>
      <c r="H1917" s="30">
        <v>21</v>
      </c>
      <c r="I1917" s="30">
        <v>41</v>
      </c>
      <c r="J1917" s="30">
        <v>7</v>
      </c>
      <c r="K1917" s="30">
        <v>2</v>
      </c>
      <c r="L1917" s="30">
        <v>2</v>
      </c>
      <c r="M1917" s="30">
        <v>14</v>
      </c>
      <c r="N1917" s="30">
        <v>3</v>
      </c>
      <c r="O1917" s="30">
        <v>1</v>
      </c>
      <c r="P1917" s="30">
        <v>25</v>
      </c>
      <c r="Q1917" s="30">
        <v>56</v>
      </c>
    </row>
    <row r="1918" spans="2:17" x14ac:dyDescent="0.2">
      <c r="B1918" s="30" t="s">
        <v>11069</v>
      </c>
      <c r="C1918" s="30">
        <v>2014</v>
      </c>
      <c r="D1918" s="30" t="s">
        <v>7115</v>
      </c>
      <c r="E1918" s="30" t="s">
        <v>7113</v>
      </c>
      <c r="F1918" s="30">
        <v>51</v>
      </c>
      <c r="G1918" s="30">
        <v>201</v>
      </c>
      <c r="H1918" s="30">
        <v>27</v>
      </c>
      <c r="I1918" s="30">
        <v>54</v>
      </c>
      <c r="J1918" s="30">
        <v>10</v>
      </c>
      <c r="K1918" s="30">
        <v>3</v>
      </c>
      <c r="L1918" s="30">
        <v>5</v>
      </c>
      <c r="M1918" s="30">
        <v>33</v>
      </c>
      <c r="N1918" s="30">
        <v>4</v>
      </c>
      <c r="O1918" s="30">
        <v>0</v>
      </c>
      <c r="P1918" s="30">
        <v>7</v>
      </c>
      <c r="Q1918" s="30">
        <v>48</v>
      </c>
    </row>
    <row r="1919" spans="2:17" x14ac:dyDescent="0.2">
      <c r="B1919" s="30" t="s">
        <v>10895</v>
      </c>
      <c r="C1919" s="30">
        <v>2014</v>
      </c>
      <c r="D1919" s="30" t="s">
        <v>7126</v>
      </c>
      <c r="E1919" s="30" t="s">
        <v>7113</v>
      </c>
      <c r="F1919" s="30">
        <v>77</v>
      </c>
      <c r="G1919" s="30">
        <v>201</v>
      </c>
      <c r="H1919" s="30">
        <v>21</v>
      </c>
      <c r="I1919" s="30">
        <v>44</v>
      </c>
      <c r="J1919" s="30">
        <v>9</v>
      </c>
      <c r="K1919" s="30">
        <v>2</v>
      </c>
      <c r="L1919" s="30">
        <v>6</v>
      </c>
      <c r="M1919" s="30">
        <v>22</v>
      </c>
      <c r="N1919" s="30">
        <v>2</v>
      </c>
      <c r="O1919" s="30">
        <v>1</v>
      </c>
      <c r="P1919" s="30">
        <v>23</v>
      </c>
      <c r="Q1919" s="30">
        <v>50</v>
      </c>
    </row>
    <row r="1920" spans="2:17" x14ac:dyDescent="0.2">
      <c r="B1920" s="30" t="s">
        <v>10848</v>
      </c>
      <c r="C1920" s="30">
        <v>2014</v>
      </c>
      <c r="D1920" s="30" t="s">
        <v>7137</v>
      </c>
      <c r="E1920" s="30" t="s">
        <v>7111</v>
      </c>
      <c r="F1920" s="30">
        <v>83</v>
      </c>
      <c r="G1920" s="30">
        <v>202</v>
      </c>
      <c r="H1920" s="30">
        <v>15</v>
      </c>
      <c r="I1920" s="30">
        <v>51</v>
      </c>
      <c r="J1920" s="30">
        <v>8</v>
      </c>
      <c r="K1920" s="30">
        <v>0</v>
      </c>
      <c r="L1920" s="30">
        <v>2</v>
      </c>
      <c r="M1920" s="30">
        <v>15</v>
      </c>
      <c r="N1920" s="30">
        <v>0</v>
      </c>
      <c r="O1920" s="30">
        <v>0</v>
      </c>
      <c r="P1920" s="30">
        <v>15</v>
      </c>
      <c r="Q1920" s="30">
        <v>44</v>
      </c>
    </row>
    <row r="1921" spans="2:17" x14ac:dyDescent="0.2">
      <c r="B1921" s="30" t="s">
        <v>10990</v>
      </c>
      <c r="C1921" s="30">
        <v>2014</v>
      </c>
      <c r="D1921" s="30" t="s">
        <v>7135</v>
      </c>
      <c r="E1921" s="30" t="s">
        <v>7113</v>
      </c>
      <c r="F1921" s="30">
        <v>63</v>
      </c>
      <c r="G1921" s="30">
        <v>203</v>
      </c>
      <c r="H1921" s="30">
        <v>20</v>
      </c>
      <c r="I1921" s="30">
        <v>36</v>
      </c>
      <c r="J1921" s="30">
        <v>9</v>
      </c>
      <c r="K1921" s="30">
        <v>0</v>
      </c>
      <c r="L1921" s="30">
        <v>10</v>
      </c>
      <c r="M1921" s="30">
        <v>35</v>
      </c>
      <c r="N1921" s="30">
        <v>0</v>
      </c>
      <c r="O1921" s="30">
        <v>0</v>
      </c>
      <c r="P1921" s="30">
        <v>10</v>
      </c>
      <c r="Q1921" s="30">
        <v>62</v>
      </c>
    </row>
    <row r="1922" spans="2:17" x14ac:dyDescent="0.2">
      <c r="B1922" s="30" t="s">
        <v>10994</v>
      </c>
      <c r="C1922" s="30">
        <v>2014</v>
      </c>
      <c r="D1922" s="30" t="s">
        <v>7117</v>
      </c>
      <c r="E1922" s="30" t="s">
        <v>7111</v>
      </c>
      <c r="F1922" s="30">
        <v>72</v>
      </c>
      <c r="G1922" s="30">
        <v>204</v>
      </c>
      <c r="H1922" s="30">
        <v>18</v>
      </c>
      <c r="I1922" s="30">
        <v>47</v>
      </c>
      <c r="J1922" s="30">
        <v>10</v>
      </c>
      <c r="K1922" s="30">
        <v>2</v>
      </c>
      <c r="L1922" s="30">
        <v>2</v>
      </c>
      <c r="M1922" s="30">
        <v>16</v>
      </c>
      <c r="N1922" s="30">
        <v>1</v>
      </c>
      <c r="O1922" s="30">
        <v>0</v>
      </c>
      <c r="P1922" s="30">
        <v>9</v>
      </c>
      <c r="Q1922" s="30">
        <v>31</v>
      </c>
    </row>
    <row r="1923" spans="2:17" x14ac:dyDescent="0.2">
      <c r="B1923" s="30" t="s">
        <v>11178</v>
      </c>
      <c r="C1923" s="30">
        <v>2014</v>
      </c>
      <c r="D1923" s="30" t="s">
        <v>7133</v>
      </c>
      <c r="E1923" s="30" t="s">
        <v>7111</v>
      </c>
      <c r="F1923" s="30">
        <v>71</v>
      </c>
      <c r="G1923" s="30">
        <v>204</v>
      </c>
      <c r="H1923" s="30">
        <v>27</v>
      </c>
      <c r="I1923" s="30">
        <v>33</v>
      </c>
      <c r="J1923" s="30">
        <v>6</v>
      </c>
      <c r="K1923" s="30">
        <v>1</v>
      </c>
      <c r="L1923" s="30">
        <v>8</v>
      </c>
      <c r="M1923" s="30">
        <v>22</v>
      </c>
      <c r="N1923" s="30">
        <v>0</v>
      </c>
      <c r="O1923" s="30">
        <v>1</v>
      </c>
      <c r="P1923" s="30">
        <v>32</v>
      </c>
      <c r="Q1923" s="30">
        <v>77</v>
      </c>
    </row>
    <row r="1924" spans="2:17" x14ac:dyDescent="0.2">
      <c r="B1924" s="30" t="s">
        <v>10979</v>
      </c>
      <c r="C1924" s="30">
        <v>2014</v>
      </c>
      <c r="D1924" s="30" t="s">
        <v>7125</v>
      </c>
      <c r="E1924" s="30" t="s">
        <v>7113</v>
      </c>
      <c r="F1924" s="30">
        <v>72</v>
      </c>
      <c r="G1924" s="30">
        <v>204</v>
      </c>
      <c r="H1924" s="30">
        <v>26</v>
      </c>
      <c r="I1924" s="30">
        <v>51</v>
      </c>
      <c r="J1924" s="30">
        <v>7</v>
      </c>
      <c r="K1924" s="30">
        <v>4</v>
      </c>
      <c r="L1924" s="30">
        <v>4</v>
      </c>
      <c r="M1924" s="30">
        <v>24</v>
      </c>
      <c r="N1924" s="30">
        <v>9</v>
      </c>
      <c r="O1924" s="30">
        <v>3</v>
      </c>
      <c r="P1924" s="30">
        <v>5</v>
      </c>
      <c r="Q1924" s="30">
        <v>31</v>
      </c>
    </row>
    <row r="1925" spans="2:17" x14ac:dyDescent="0.2">
      <c r="B1925" s="30" t="s">
        <v>11097</v>
      </c>
      <c r="C1925" s="30">
        <v>2014</v>
      </c>
      <c r="D1925" s="30" t="s">
        <v>7125</v>
      </c>
      <c r="E1925" s="30" t="s">
        <v>7113</v>
      </c>
      <c r="F1925" s="30">
        <v>59</v>
      </c>
      <c r="G1925" s="30">
        <v>205</v>
      </c>
      <c r="H1925" s="30">
        <v>17</v>
      </c>
      <c r="I1925" s="30">
        <v>47</v>
      </c>
      <c r="J1925" s="30">
        <v>13</v>
      </c>
      <c r="K1925" s="30">
        <v>0</v>
      </c>
      <c r="L1925" s="30">
        <v>6</v>
      </c>
      <c r="M1925" s="30">
        <v>39</v>
      </c>
      <c r="N1925" s="30">
        <v>0</v>
      </c>
      <c r="O1925" s="30">
        <v>2</v>
      </c>
      <c r="P1925" s="30">
        <v>14</v>
      </c>
      <c r="Q1925" s="30">
        <v>66</v>
      </c>
    </row>
    <row r="1926" spans="2:17" x14ac:dyDescent="0.2">
      <c r="B1926" s="30" t="s">
        <v>10776</v>
      </c>
      <c r="C1926" s="30">
        <v>2014</v>
      </c>
      <c r="D1926" s="30" t="s">
        <v>7117</v>
      </c>
      <c r="E1926" s="30" t="s">
        <v>7111</v>
      </c>
      <c r="F1926" s="30">
        <v>77</v>
      </c>
      <c r="G1926" s="30">
        <v>207</v>
      </c>
      <c r="H1926" s="30">
        <v>22</v>
      </c>
      <c r="I1926" s="30">
        <v>52</v>
      </c>
      <c r="J1926" s="30">
        <v>9</v>
      </c>
      <c r="K1926" s="30">
        <v>0</v>
      </c>
      <c r="L1926" s="30">
        <v>3</v>
      </c>
      <c r="M1926" s="30">
        <v>20</v>
      </c>
      <c r="N1926" s="30">
        <v>0</v>
      </c>
      <c r="O1926" s="30">
        <v>0</v>
      </c>
      <c r="P1926" s="30">
        <v>15</v>
      </c>
      <c r="Q1926" s="30">
        <v>33</v>
      </c>
    </row>
    <row r="1927" spans="2:17" x14ac:dyDescent="0.2">
      <c r="B1927" s="30" t="s">
        <v>10705</v>
      </c>
      <c r="C1927" s="30">
        <v>2014</v>
      </c>
      <c r="D1927" s="30" t="s">
        <v>7141</v>
      </c>
      <c r="E1927" s="30" t="s">
        <v>7111</v>
      </c>
      <c r="F1927" s="30">
        <v>90</v>
      </c>
      <c r="G1927" s="30">
        <v>208</v>
      </c>
      <c r="H1927" s="30">
        <v>27</v>
      </c>
      <c r="I1927" s="30">
        <v>55</v>
      </c>
      <c r="J1927" s="30">
        <v>10</v>
      </c>
      <c r="K1927" s="30">
        <v>4</v>
      </c>
      <c r="L1927" s="30">
        <v>3</v>
      </c>
      <c r="M1927" s="30">
        <v>28</v>
      </c>
      <c r="N1927" s="30">
        <v>1</v>
      </c>
      <c r="O1927" s="30">
        <v>0</v>
      </c>
      <c r="P1927" s="30">
        <v>13</v>
      </c>
      <c r="Q1927" s="30">
        <v>51</v>
      </c>
    </row>
    <row r="1928" spans="2:17" x14ac:dyDescent="0.2">
      <c r="B1928" s="30" t="s">
        <v>10879</v>
      </c>
      <c r="C1928" s="30">
        <v>2014</v>
      </c>
      <c r="D1928" s="30" t="s">
        <v>7116</v>
      </c>
      <c r="E1928" s="30" t="s">
        <v>7113</v>
      </c>
      <c r="F1928" s="30">
        <v>81</v>
      </c>
      <c r="G1928" s="30">
        <v>208</v>
      </c>
      <c r="H1928" s="30">
        <v>15</v>
      </c>
      <c r="I1928" s="30">
        <v>43</v>
      </c>
      <c r="J1928" s="30">
        <v>8</v>
      </c>
      <c r="K1928" s="30">
        <v>0</v>
      </c>
      <c r="L1928" s="30">
        <v>5</v>
      </c>
      <c r="M1928" s="30">
        <v>22</v>
      </c>
      <c r="N1928" s="30">
        <v>0</v>
      </c>
      <c r="O1928" s="30">
        <v>0</v>
      </c>
      <c r="P1928" s="30">
        <v>10</v>
      </c>
      <c r="Q1928" s="30">
        <v>51</v>
      </c>
    </row>
    <row r="1929" spans="2:17" x14ac:dyDescent="0.2">
      <c r="B1929" s="30" t="s">
        <v>10868</v>
      </c>
      <c r="C1929" s="30">
        <v>2014</v>
      </c>
      <c r="D1929" s="30" t="s">
        <v>7115</v>
      </c>
      <c r="E1929" s="30" t="s">
        <v>7113</v>
      </c>
      <c r="F1929" s="30">
        <v>78</v>
      </c>
      <c r="G1929" s="30">
        <v>209</v>
      </c>
      <c r="H1929" s="30">
        <v>22</v>
      </c>
      <c r="I1929" s="30">
        <v>49</v>
      </c>
      <c r="J1929" s="30">
        <v>7</v>
      </c>
      <c r="K1929" s="30">
        <v>0</v>
      </c>
      <c r="L1929" s="30">
        <v>6</v>
      </c>
      <c r="M1929" s="30">
        <v>32</v>
      </c>
      <c r="N1929" s="30">
        <v>0</v>
      </c>
      <c r="O1929" s="30">
        <v>0</v>
      </c>
      <c r="P1929" s="30">
        <v>26</v>
      </c>
      <c r="Q1929" s="30">
        <v>70</v>
      </c>
    </row>
    <row r="1930" spans="2:17" x14ac:dyDescent="0.2">
      <c r="B1930" s="30" t="s">
        <v>11179</v>
      </c>
      <c r="C1930" s="30">
        <v>2014</v>
      </c>
      <c r="D1930" s="30" t="s">
        <v>7094</v>
      </c>
      <c r="E1930" s="30" t="s">
        <v>7111</v>
      </c>
      <c r="F1930" s="30">
        <v>95</v>
      </c>
      <c r="G1930" s="30">
        <v>210</v>
      </c>
      <c r="H1930" s="30">
        <v>17</v>
      </c>
      <c r="I1930" s="30">
        <v>41</v>
      </c>
      <c r="J1930" s="30">
        <v>7</v>
      </c>
      <c r="K1930" s="30">
        <v>2</v>
      </c>
      <c r="L1930" s="30">
        <v>3</v>
      </c>
      <c r="M1930" s="30">
        <v>24</v>
      </c>
      <c r="N1930" s="30">
        <v>2</v>
      </c>
      <c r="O1930" s="30">
        <v>2</v>
      </c>
      <c r="P1930" s="30">
        <v>12</v>
      </c>
      <c r="Q1930" s="30">
        <v>62</v>
      </c>
    </row>
    <row r="1931" spans="2:17" x14ac:dyDescent="0.2">
      <c r="B1931" s="30" t="s">
        <v>11088</v>
      </c>
      <c r="C1931" s="30">
        <v>2014</v>
      </c>
      <c r="D1931" s="30" t="s">
        <v>7124</v>
      </c>
      <c r="E1931" s="30" t="s">
        <v>7111</v>
      </c>
      <c r="F1931" s="30">
        <v>98</v>
      </c>
      <c r="G1931" s="30">
        <v>212</v>
      </c>
      <c r="H1931" s="30">
        <v>32</v>
      </c>
      <c r="I1931" s="30">
        <v>63</v>
      </c>
      <c r="J1931" s="30">
        <v>13</v>
      </c>
      <c r="K1931" s="30">
        <v>1</v>
      </c>
      <c r="L1931" s="30">
        <v>11</v>
      </c>
      <c r="M1931" s="30">
        <v>29</v>
      </c>
      <c r="N1931" s="30">
        <v>4</v>
      </c>
      <c r="O1931" s="30">
        <v>2</v>
      </c>
      <c r="P1931" s="30">
        <v>28</v>
      </c>
      <c r="Q1931" s="30">
        <v>71</v>
      </c>
    </row>
    <row r="1932" spans="2:17" x14ac:dyDescent="0.2">
      <c r="B1932" s="30" t="s">
        <v>11180</v>
      </c>
      <c r="C1932" s="30">
        <v>2014</v>
      </c>
      <c r="D1932" s="30" t="s">
        <v>7117</v>
      </c>
      <c r="E1932" s="30" t="s">
        <v>7111</v>
      </c>
      <c r="F1932" s="30">
        <v>52</v>
      </c>
      <c r="G1932" s="30">
        <v>213</v>
      </c>
      <c r="H1932" s="30">
        <v>25</v>
      </c>
      <c r="I1932" s="30">
        <v>36</v>
      </c>
      <c r="J1932" s="30">
        <v>6</v>
      </c>
      <c r="K1932" s="30">
        <v>0</v>
      </c>
      <c r="L1932" s="30">
        <v>9</v>
      </c>
      <c r="M1932" s="30">
        <v>20</v>
      </c>
      <c r="N1932" s="30">
        <v>5</v>
      </c>
      <c r="O1932" s="30">
        <v>1</v>
      </c>
      <c r="P1932" s="30">
        <v>15</v>
      </c>
      <c r="Q1932" s="30">
        <v>95</v>
      </c>
    </row>
    <row r="1933" spans="2:17" x14ac:dyDescent="0.2">
      <c r="B1933" s="30" t="s">
        <v>10690</v>
      </c>
      <c r="C1933" s="30">
        <v>2014</v>
      </c>
      <c r="D1933" s="30" t="s">
        <v>7132</v>
      </c>
      <c r="E1933" s="30" t="s">
        <v>7113</v>
      </c>
      <c r="F1933" s="30">
        <v>59</v>
      </c>
      <c r="G1933" s="30">
        <v>213</v>
      </c>
      <c r="H1933" s="30">
        <v>16</v>
      </c>
      <c r="I1933" s="30">
        <v>44</v>
      </c>
      <c r="J1933" s="30">
        <v>9</v>
      </c>
      <c r="K1933" s="30">
        <v>0</v>
      </c>
      <c r="L1933" s="30">
        <v>7</v>
      </c>
      <c r="M1933" s="30">
        <v>24</v>
      </c>
      <c r="N1933" s="30">
        <v>0</v>
      </c>
      <c r="O1933" s="30">
        <v>0</v>
      </c>
      <c r="P1933" s="30">
        <v>21</v>
      </c>
      <c r="Q1933" s="30">
        <v>41</v>
      </c>
    </row>
    <row r="1934" spans="2:17" x14ac:dyDescent="0.2">
      <c r="B1934" s="30" t="s">
        <v>10954</v>
      </c>
      <c r="C1934" s="30">
        <v>2014</v>
      </c>
      <c r="D1934" s="30" t="s">
        <v>7133</v>
      </c>
      <c r="E1934" s="30" t="s">
        <v>7111</v>
      </c>
      <c r="F1934" s="30">
        <v>61</v>
      </c>
      <c r="G1934" s="30">
        <v>214</v>
      </c>
      <c r="H1934" s="30">
        <v>30</v>
      </c>
      <c r="I1934" s="30">
        <v>52</v>
      </c>
      <c r="J1934" s="30">
        <v>8</v>
      </c>
      <c r="K1934" s="30">
        <v>0</v>
      </c>
      <c r="L1934" s="30">
        <v>12</v>
      </c>
      <c r="M1934" s="30">
        <v>27</v>
      </c>
      <c r="N1934" s="30">
        <v>3</v>
      </c>
      <c r="O1934" s="30">
        <v>1</v>
      </c>
      <c r="P1934" s="30">
        <v>18</v>
      </c>
      <c r="Q1934" s="30">
        <v>64</v>
      </c>
    </row>
    <row r="1935" spans="2:17" x14ac:dyDescent="0.2">
      <c r="B1935" s="30" t="s">
        <v>11028</v>
      </c>
      <c r="C1935" s="30">
        <v>2014</v>
      </c>
      <c r="D1935" s="30" t="s">
        <v>7140</v>
      </c>
      <c r="E1935" s="30" t="s">
        <v>7111</v>
      </c>
      <c r="F1935" s="30">
        <v>66</v>
      </c>
      <c r="G1935" s="30">
        <v>214</v>
      </c>
      <c r="H1935" s="30">
        <v>18</v>
      </c>
      <c r="I1935" s="30">
        <v>50</v>
      </c>
      <c r="J1935" s="30">
        <v>9</v>
      </c>
      <c r="K1935" s="30">
        <v>0</v>
      </c>
      <c r="L1935" s="30">
        <v>2</v>
      </c>
      <c r="M1935" s="30">
        <v>12</v>
      </c>
      <c r="N1935" s="30">
        <v>0</v>
      </c>
      <c r="O1935" s="30">
        <v>0</v>
      </c>
      <c r="P1935" s="30">
        <v>15</v>
      </c>
      <c r="Q1935" s="30">
        <v>61</v>
      </c>
    </row>
    <row r="1936" spans="2:17" x14ac:dyDescent="0.2">
      <c r="B1936" s="30" t="s">
        <v>10664</v>
      </c>
      <c r="C1936" s="30">
        <v>2014</v>
      </c>
      <c r="D1936" s="30" t="s">
        <v>7140</v>
      </c>
      <c r="E1936" s="30" t="s">
        <v>7111</v>
      </c>
      <c r="F1936" s="30">
        <v>61</v>
      </c>
      <c r="G1936" s="30">
        <v>214</v>
      </c>
      <c r="H1936" s="30">
        <v>26</v>
      </c>
      <c r="I1936" s="30">
        <v>60</v>
      </c>
      <c r="J1936" s="30">
        <v>19</v>
      </c>
      <c r="K1936" s="30">
        <v>1</v>
      </c>
      <c r="L1936" s="30">
        <v>5</v>
      </c>
      <c r="M1936" s="30">
        <v>38</v>
      </c>
      <c r="N1936" s="30">
        <v>0</v>
      </c>
      <c r="O1936" s="30">
        <v>0</v>
      </c>
      <c r="P1936" s="30">
        <v>22</v>
      </c>
      <c r="Q1936" s="30">
        <v>37</v>
      </c>
    </row>
    <row r="1937" spans="2:17" x14ac:dyDescent="0.2">
      <c r="B1937" s="30" t="s">
        <v>11052</v>
      </c>
      <c r="C1937" s="30">
        <v>2014</v>
      </c>
      <c r="D1937" s="30" t="s">
        <v>7115</v>
      </c>
      <c r="E1937" s="30" t="s">
        <v>7113</v>
      </c>
      <c r="F1937" s="30">
        <v>63</v>
      </c>
      <c r="G1937" s="30">
        <v>215</v>
      </c>
      <c r="H1937" s="30">
        <v>14</v>
      </c>
      <c r="I1937" s="30">
        <v>41</v>
      </c>
      <c r="J1937" s="30">
        <v>10</v>
      </c>
      <c r="K1937" s="30">
        <v>0</v>
      </c>
      <c r="L1937" s="30">
        <v>2</v>
      </c>
      <c r="M1937" s="30">
        <v>19</v>
      </c>
      <c r="N1937" s="30">
        <v>1</v>
      </c>
      <c r="O1937" s="30">
        <v>1</v>
      </c>
      <c r="P1937" s="30">
        <v>15</v>
      </c>
      <c r="Q1937" s="30">
        <v>70</v>
      </c>
    </row>
    <row r="1938" spans="2:17" x14ac:dyDescent="0.2">
      <c r="B1938" s="30" t="s">
        <v>11181</v>
      </c>
      <c r="C1938" s="30">
        <v>2014</v>
      </c>
      <c r="D1938" s="30" t="s">
        <v>7125</v>
      </c>
      <c r="E1938" s="30" t="s">
        <v>7113</v>
      </c>
      <c r="F1938" s="30">
        <v>53</v>
      </c>
      <c r="G1938" s="30">
        <v>215</v>
      </c>
      <c r="H1938" s="30">
        <v>26</v>
      </c>
      <c r="I1938" s="30">
        <v>59</v>
      </c>
      <c r="J1938" s="30">
        <v>10</v>
      </c>
      <c r="K1938" s="30">
        <v>1</v>
      </c>
      <c r="L1938" s="30">
        <v>9</v>
      </c>
      <c r="M1938" s="30">
        <v>38</v>
      </c>
      <c r="N1938" s="30">
        <v>0</v>
      </c>
      <c r="O1938" s="30">
        <v>0</v>
      </c>
      <c r="P1938" s="30">
        <v>12</v>
      </c>
      <c r="Q1938" s="30">
        <v>63</v>
      </c>
    </row>
    <row r="1939" spans="2:17" x14ac:dyDescent="0.2">
      <c r="B1939" s="30" t="s">
        <v>11182</v>
      </c>
      <c r="C1939" s="30">
        <v>2014</v>
      </c>
      <c r="D1939" s="30" t="s">
        <v>7131</v>
      </c>
      <c r="E1939" s="30" t="s">
        <v>7111</v>
      </c>
      <c r="F1939" s="30">
        <v>56</v>
      </c>
      <c r="G1939" s="30">
        <v>217</v>
      </c>
      <c r="H1939" s="30">
        <v>30</v>
      </c>
      <c r="I1939" s="30">
        <v>58</v>
      </c>
      <c r="J1939" s="30">
        <v>5</v>
      </c>
      <c r="K1939" s="30">
        <v>1</v>
      </c>
      <c r="L1939" s="30">
        <v>4</v>
      </c>
      <c r="M1939" s="30">
        <v>17</v>
      </c>
      <c r="N1939" s="30">
        <v>0</v>
      </c>
      <c r="O1939" s="30">
        <v>1</v>
      </c>
      <c r="P1939" s="30">
        <v>23</v>
      </c>
      <c r="Q1939" s="30">
        <v>24</v>
      </c>
    </row>
    <row r="1940" spans="2:17" x14ac:dyDescent="0.2">
      <c r="B1940" s="30" t="s">
        <v>10636</v>
      </c>
      <c r="C1940" s="30">
        <v>2014</v>
      </c>
      <c r="D1940" s="30" t="s">
        <v>7140</v>
      </c>
      <c r="E1940" s="30" t="s">
        <v>7111</v>
      </c>
      <c r="F1940" s="30">
        <v>105</v>
      </c>
      <c r="G1940" s="30">
        <v>220</v>
      </c>
      <c r="H1940" s="30">
        <v>17</v>
      </c>
      <c r="I1940" s="30">
        <v>57</v>
      </c>
      <c r="J1940" s="30">
        <v>8</v>
      </c>
      <c r="K1940" s="30">
        <v>0</v>
      </c>
      <c r="L1940" s="30">
        <v>1</v>
      </c>
      <c r="M1940" s="30">
        <v>17</v>
      </c>
      <c r="N1940" s="30">
        <v>0</v>
      </c>
      <c r="O1940" s="30">
        <v>0</v>
      </c>
      <c r="P1940" s="30">
        <v>6</v>
      </c>
      <c r="Q1940" s="30">
        <v>26</v>
      </c>
    </row>
    <row r="1941" spans="2:17" x14ac:dyDescent="0.2">
      <c r="B1941" s="30" t="s">
        <v>10608</v>
      </c>
      <c r="C1941" s="30">
        <v>2014</v>
      </c>
      <c r="D1941" s="30" t="s">
        <v>7118</v>
      </c>
      <c r="E1941" s="30" t="s">
        <v>7111</v>
      </c>
      <c r="F1941" s="30">
        <v>62</v>
      </c>
      <c r="G1941" s="30">
        <v>220</v>
      </c>
      <c r="H1941" s="30">
        <v>32</v>
      </c>
      <c r="I1941" s="30">
        <v>56</v>
      </c>
      <c r="J1941" s="30">
        <v>16</v>
      </c>
      <c r="K1941" s="30">
        <v>0</v>
      </c>
      <c r="L1941" s="30">
        <v>6</v>
      </c>
      <c r="M1941" s="30">
        <v>23</v>
      </c>
      <c r="N1941" s="30">
        <v>1</v>
      </c>
      <c r="O1941" s="30">
        <v>1</v>
      </c>
      <c r="P1941" s="30">
        <v>47</v>
      </c>
      <c r="Q1941" s="30">
        <v>49</v>
      </c>
    </row>
    <row r="1942" spans="2:17" x14ac:dyDescent="0.2">
      <c r="B1942" s="30" t="s">
        <v>10519</v>
      </c>
      <c r="C1942" s="30">
        <v>2014</v>
      </c>
      <c r="D1942" s="30" t="s">
        <v>7132</v>
      </c>
      <c r="E1942" s="30" t="s">
        <v>7113</v>
      </c>
      <c r="F1942" s="30">
        <v>54</v>
      </c>
      <c r="G1942" s="30">
        <v>223</v>
      </c>
      <c r="H1942" s="30">
        <v>19</v>
      </c>
      <c r="I1942" s="30">
        <v>51</v>
      </c>
      <c r="J1942" s="30">
        <v>5</v>
      </c>
      <c r="K1942" s="30">
        <v>1</v>
      </c>
      <c r="L1942" s="30">
        <v>0</v>
      </c>
      <c r="M1942" s="30">
        <v>14</v>
      </c>
      <c r="N1942" s="30">
        <v>11</v>
      </c>
      <c r="O1942" s="30">
        <v>2</v>
      </c>
      <c r="P1942" s="30">
        <v>12</v>
      </c>
      <c r="Q1942" s="30">
        <v>59</v>
      </c>
    </row>
    <row r="1943" spans="2:17" x14ac:dyDescent="0.2">
      <c r="B1943" s="30" t="s">
        <v>10911</v>
      </c>
      <c r="C1943" s="30">
        <v>2014</v>
      </c>
      <c r="D1943" s="30" t="s">
        <v>7117</v>
      </c>
      <c r="E1943" s="30" t="s">
        <v>7111</v>
      </c>
      <c r="F1943" s="30">
        <v>81</v>
      </c>
      <c r="G1943" s="30">
        <v>224</v>
      </c>
      <c r="H1943" s="30">
        <v>29</v>
      </c>
      <c r="I1943" s="30">
        <v>63</v>
      </c>
      <c r="J1943" s="30">
        <v>13</v>
      </c>
      <c r="K1943" s="30">
        <v>1</v>
      </c>
      <c r="L1943" s="30">
        <v>6</v>
      </c>
      <c r="M1943" s="30">
        <v>28</v>
      </c>
      <c r="N1943" s="30">
        <v>2</v>
      </c>
      <c r="O1943" s="30">
        <v>4</v>
      </c>
      <c r="P1943" s="30">
        <v>18</v>
      </c>
      <c r="Q1943" s="30">
        <v>70</v>
      </c>
    </row>
    <row r="1944" spans="2:17" x14ac:dyDescent="0.2">
      <c r="B1944" s="30" t="s">
        <v>10810</v>
      </c>
      <c r="C1944" s="30">
        <v>2014</v>
      </c>
      <c r="D1944" s="30" t="s">
        <v>7125</v>
      </c>
      <c r="E1944" s="30" t="s">
        <v>7113</v>
      </c>
      <c r="F1944" s="30">
        <v>68</v>
      </c>
      <c r="G1944" s="30">
        <v>224</v>
      </c>
      <c r="H1944" s="30">
        <v>34</v>
      </c>
      <c r="I1944" s="30">
        <v>47</v>
      </c>
      <c r="J1944" s="30">
        <v>5</v>
      </c>
      <c r="K1944" s="30">
        <v>1</v>
      </c>
      <c r="L1944" s="30">
        <v>12</v>
      </c>
      <c r="M1944" s="30">
        <v>34</v>
      </c>
      <c r="N1944" s="30">
        <v>1</v>
      </c>
      <c r="O1944" s="30">
        <v>0</v>
      </c>
      <c r="P1944" s="30">
        <v>42</v>
      </c>
      <c r="Q1944" s="30">
        <v>78</v>
      </c>
    </row>
    <row r="1945" spans="2:17" x14ac:dyDescent="0.2">
      <c r="B1945" s="30" t="s">
        <v>10701</v>
      </c>
      <c r="C1945" s="30">
        <v>2014</v>
      </c>
      <c r="D1945" s="30" t="s">
        <v>7138</v>
      </c>
      <c r="E1945" s="30" t="s">
        <v>7113</v>
      </c>
      <c r="F1945" s="30">
        <v>84</v>
      </c>
      <c r="G1945" s="30">
        <v>225</v>
      </c>
      <c r="H1945" s="30">
        <v>18</v>
      </c>
      <c r="I1945" s="30">
        <v>49</v>
      </c>
      <c r="J1945" s="30">
        <v>9</v>
      </c>
      <c r="K1945" s="30">
        <v>0</v>
      </c>
      <c r="L1945" s="30">
        <v>5</v>
      </c>
      <c r="M1945" s="30">
        <v>34</v>
      </c>
      <c r="N1945" s="30">
        <v>1</v>
      </c>
      <c r="O1945" s="30">
        <v>0</v>
      </c>
      <c r="P1945" s="30">
        <v>31</v>
      </c>
      <c r="Q1945" s="30">
        <v>39</v>
      </c>
    </row>
    <row r="1946" spans="2:17" x14ac:dyDescent="0.2">
      <c r="B1946" s="30" t="s">
        <v>10655</v>
      </c>
      <c r="C1946" s="30">
        <v>2014</v>
      </c>
      <c r="D1946" s="30" t="s">
        <v>7138</v>
      </c>
      <c r="E1946" s="30" t="s">
        <v>7113</v>
      </c>
      <c r="F1946" s="30">
        <v>80</v>
      </c>
      <c r="G1946" s="30">
        <v>225</v>
      </c>
      <c r="H1946" s="30">
        <v>4</v>
      </c>
      <c r="I1946" s="30">
        <v>40</v>
      </c>
      <c r="J1946" s="30">
        <v>2</v>
      </c>
      <c r="K1946" s="30">
        <v>0</v>
      </c>
      <c r="L1946" s="30">
        <v>0</v>
      </c>
      <c r="M1946" s="30">
        <v>10</v>
      </c>
      <c r="N1946" s="30">
        <v>3</v>
      </c>
      <c r="O1946" s="30">
        <v>0</v>
      </c>
      <c r="P1946" s="30">
        <v>14</v>
      </c>
      <c r="Q1946" s="30">
        <v>55</v>
      </c>
    </row>
    <row r="1947" spans="2:17" x14ac:dyDescent="0.2">
      <c r="B1947" s="30" t="s">
        <v>11183</v>
      </c>
      <c r="C1947" s="30">
        <v>2014</v>
      </c>
      <c r="D1947" s="30" t="s">
        <v>7117</v>
      </c>
      <c r="E1947" s="30" t="s">
        <v>7111</v>
      </c>
      <c r="F1947" s="30">
        <v>89</v>
      </c>
      <c r="G1947" s="30">
        <v>225</v>
      </c>
      <c r="H1947" s="30">
        <v>23</v>
      </c>
      <c r="I1947" s="30">
        <v>36</v>
      </c>
      <c r="J1947" s="30">
        <v>8</v>
      </c>
      <c r="K1947" s="30">
        <v>0</v>
      </c>
      <c r="L1947" s="30">
        <v>12</v>
      </c>
      <c r="M1947" s="30">
        <v>33</v>
      </c>
      <c r="N1947" s="30">
        <v>0</v>
      </c>
      <c r="O1947" s="30">
        <v>1</v>
      </c>
      <c r="P1947" s="30">
        <v>25</v>
      </c>
      <c r="Q1947" s="30">
        <v>100</v>
      </c>
    </row>
    <row r="1948" spans="2:17" x14ac:dyDescent="0.2">
      <c r="B1948" s="30" t="s">
        <v>10863</v>
      </c>
      <c r="C1948" s="30">
        <v>2014</v>
      </c>
      <c r="D1948" s="30" t="s">
        <v>7126</v>
      </c>
      <c r="E1948" s="30" t="s">
        <v>7113</v>
      </c>
      <c r="F1948" s="30">
        <v>67</v>
      </c>
      <c r="G1948" s="30">
        <v>226</v>
      </c>
      <c r="H1948" s="30">
        <v>22</v>
      </c>
      <c r="I1948" s="30">
        <v>50</v>
      </c>
      <c r="J1948" s="30">
        <v>15</v>
      </c>
      <c r="K1948" s="30">
        <v>0</v>
      </c>
      <c r="L1948" s="30">
        <v>6</v>
      </c>
      <c r="M1948" s="30">
        <v>23</v>
      </c>
      <c r="N1948" s="30">
        <v>1</v>
      </c>
      <c r="O1948" s="30">
        <v>0</v>
      </c>
      <c r="P1948" s="30">
        <v>6</v>
      </c>
      <c r="Q1948" s="30">
        <v>71</v>
      </c>
    </row>
    <row r="1949" spans="2:17" x14ac:dyDescent="0.2">
      <c r="B1949" s="30" t="s">
        <v>10948</v>
      </c>
      <c r="C1949" s="30">
        <v>2014</v>
      </c>
      <c r="D1949" s="30" t="s">
        <v>7139</v>
      </c>
      <c r="E1949" s="30" t="s">
        <v>7113</v>
      </c>
      <c r="F1949" s="30">
        <v>80</v>
      </c>
      <c r="G1949" s="30">
        <v>231</v>
      </c>
      <c r="H1949" s="30">
        <v>24</v>
      </c>
      <c r="I1949" s="30">
        <v>51</v>
      </c>
      <c r="J1949" s="30">
        <v>12</v>
      </c>
      <c r="K1949" s="30">
        <v>0</v>
      </c>
      <c r="L1949" s="30">
        <v>4</v>
      </c>
      <c r="M1949" s="30">
        <v>25</v>
      </c>
      <c r="N1949" s="30">
        <v>0</v>
      </c>
      <c r="O1949" s="30">
        <v>2</v>
      </c>
      <c r="P1949" s="30">
        <v>22</v>
      </c>
      <c r="Q1949" s="30">
        <v>57</v>
      </c>
    </row>
    <row r="1950" spans="2:17" x14ac:dyDescent="0.2">
      <c r="B1950" s="30" t="s">
        <v>10765</v>
      </c>
      <c r="C1950" s="30">
        <v>2014</v>
      </c>
      <c r="D1950" s="30" t="s">
        <v>7132</v>
      </c>
      <c r="E1950" s="30" t="s">
        <v>7113</v>
      </c>
      <c r="F1950" s="30">
        <v>78</v>
      </c>
      <c r="G1950" s="30">
        <v>231</v>
      </c>
      <c r="H1950" s="30">
        <v>38</v>
      </c>
      <c r="I1950" s="30">
        <v>63</v>
      </c>
      <c r="J1950" s="30">
        <v>11</v>
      </c>
      <c r="K1950" s="30">
        <v>3</v>
      </c>
      <c r="L1950" s="30">
        <v>8</v>
      </c>
      <c r="M1950" s="30">
        <v>34</v>
      </c>
      <c r="N1950" s="30">
        <v>4</v>
      </c>
      <c r="O1950" s="30">
        <v>5</v>
      </c>
      <c r="P1950" s="30">
        <v>26</v>
      </c>
      <c r="Q1950" s="30">
        <v>59</v>
      </c>
    </row>
    <row r="1951" spans="2:17" x14ac:dyDescent="0.2">
      <c r="B1951" s="30" t="s">
        <v>11184</v>
      </c>
      <c r="C1951" s="30">
        <v>2014</v>
      </c>
      <c r="D1951" s="30" t="s">
        <v>7116</v>
      </c>
      <c r="E1951" s="30" t="s">
        <v>7113</v>
      </c>
      <c r="F1951" s="30">
        <v>64</v>
      </c>
      <c r="G1951" s="30">
        <v>231</v>
      </c>
      <c r="H1951" s="30">
        <v>30</v>
      </c>
      <c r="I1951" s="30">
        <v>54</v>
      </c>
      <c r="J1951" s="30">
        <v>10</v>
      </c>
      <c r="K1951" s="30">
        <v>2</v>
      </c>
      <c r="L1951" s="30">
        <v>6</v>
      </c>
      <c r="M1951" s="30">
        <v>28</v>
      </c>
      <c r="N1951" s="30">
        <v>3</v>
      </c>
      <c r="O1951" s="30">
        <v>0</v>
      </c>
      <c r="P1951" s="30">
        <v>21</v>
      </c>
      <c r="Q1951" s="30">
        <v>70</v>
      </c>
    </row>
    <row r="1952" spans="2:17" x14ac:dyDescent="0.2">
      <c r="B1952" s="30" t="s">
        <v>10972</v>
      </c>
      <c r="C1952" s="30">
        <v>2014</v>
      </c>
      <c r="D1952" s="30" t="s">
        <v>7132</v>
      </c>
      <c r="E1952" s="30" t="s">
        <v>7113</v>
      </c>
      <c r="F1952" s="30">
        <v>80</v>
      </c>
      <c r="G1952" s="30">
        <v>232</v>
      </c>
      <c r="H1952" s="30">
        <v>22</v>
      </c>
      <c r="I1952" s="30">
        <v>64</v>
      </c>
      <c r="J1952" s="30">
        <v>12</v>
      </c>
      <c r="K1952" s="30">
        <v>2</v>
      </c>
      <c r="L1952" s="30">
        <v>2</v>
      </c>
      <c r="M1952" s="30">
        <v>23</v>
      </c>
      <c r="N1952" s="30">
        <v>5</v>
      </c>
      <c r="O1952" s="30">
        <v>2</v>
      </c>
      <c r="P1952" s="30">
        <v>15</v>
      </c>
      <c r="Q1952" s="30">
        <v>30</v>
      </c>
    </row>
    <row r="1953" spans="2:17" x14ac:dyDescent="0.2">
      <c r="B1953" s="30" t="s">
        <v>10925</v>
      </c>
      <c r="C1953" s="30">
        <v>2014</v>
      </c>
      <c r="D1953" s="30" t="s">
        <v>7128</v>
      </c>
      <c r="E1953" s="30" t="s">
        <v>7113</v>
      </c>
      <c r="F1953" s="30">
        <v>94</v>
      </c>
      <c r="G1953" s="30">
        <v>232</v>
      </c>
      <c r="H1953" s="30">
        <v>38</v>
      </c>
      <c r="I1953" s="30">
        <v>59</v>
      </c>
      <c r="J1953" s="30">
        <v>6</v>
      </c>
      <c r="K1953" s="30">
        <v>1</v>
      </c>
      <c r="L1953" s="30">
        <v>0</v>
      </c>
      <c r="M1953" s="30">
        <v>12</v>
      </c>
      <c r="N1953" s="30">
        <v>20</v>
      </c>
      <c r="O1953" s="30">
        <v>2</v>
      </c>
      <c r="P1953" s="30">
        <v>17</v>
      </c>
      <c r="Q1953" s="30">
        <v>44</v>
      </c>
    </row>
    <row r="1954" spans="2:17" x14ac:dyDescent="0.2">
      <c r="B1954" s="30" t="s">
        <v>10885</v>
      </c>
      <c r="C1954" s="30">
        <v>2014</v>
      </c>
      <c r="D1954" s="30" t="s">
        <v>7132</v>
      </c>
      <c r="E1954" s="30" t="s">
        <v>7113</v>
      </c>
      <c r="F1954" s="30">
        <v>68</v>
      </c>
      <c r="G1954" s="30">
        <v>232</v>
      </c>
      <c r="H1954" s="30">
        <v>17</v>
      </c>
      <c r="I1954" s="30">
        <v>47</v>
      </c>
      <c r="J1954" s="30">
        <v>9</v>
      </c>
      <c r="K1954" s="30">
        <v>0</v>
      </c>
      <c r="L1954" s="30">
        <v>6</v>
      </c>
      <c r="M1954" s="30">
        <v>21</v>
      </c>
      <c r="N1954" s="30">
        <v>2</v>
      </c>
      <c r="O1954" s="30">
        <v>0</v>
      </c>
      <c r="P1954" s="30">
        <v>16</v>
      </c>
      <c r="Q1954" s="30">
        <v>59</v>
      </c>
    </row>
    <row r="1955" spans="2:17" x14ac:dyDescent="0.2">
      <c r="B1955" s="30" t="s">
        <v>11185</v>
      </c>
      <c r="C1955" s="30">
        <v>2014</v>
      </c>
      <c r="D1955" s="30" t="s">
        <v>7134</v>
      </c>
      <c r="E1955" s="30" t="s">
        <v>7111</v>
      </c>
      <c r="F1955" s="30">
        <v>80</v>
      </c>
      <c r="G1955" s="30">
        <v>234</v>
      </c>
      <c r="H1955" s="30">
        <v>18</v>
      </c>
      <c r="I1955" s="30">
        <v>56</v>
      </c>
      <c r="J1955" s="30">
        <v>8</v>
      </c>
      <c r="K1955" s="30">
        <v>0</v>
      </c>
      <c r="L1955" s="30">
        <v>3</v>
      </c>
      <c r="M1955" s="30">
        <v>22</v>
      </c>
      <c r="N1955" s="30">
        <v>0</v>
      </c>
      <c r="O1955" s="30">
        <v>1</v>
      </c>
      <c r="P1955" s="30">
        <v>12</v>
      </c>
      <c r="Q1955" s="30">
        <v>37</v>
      </c>
    </row>
    <row r="1956" spans="2:17" x14ac:dyDescent="0.2">
      <c r="B1956" s="30" t="s">
        <v>11186</v>
      </c>
      <c r="C1956" s="30">
        <v>2014</v>
      </c>
      <c r="D1956" s="30" t="s">
        <v>7119</v>
      </c>
      <c r="E1956" s="30" t="s">
        <v>7113</v>
      </c>
      <c r="F1956" s="30">
        <v>68</v>
      </c>
      <c r="G1956" s="30">
        <v>237</v>
      </c>
      <c r="H1956" s="30">
        <v>27</v>
      </c>
      <c r="I1956" s="30">
        <v>62</v>
      </c>
      <c r="J1956" s="30">
        <v>10</v>
      </c>
      <c r="K1956" s="30">
        <v>2</v>
      </c>
      <c r="L1956" s="30">
        <v>2</v>
      </c>
      <c r="M1956" s="30">
        <v>17</v>
      </c>
      <c r="N1956" s="30">
        <v>10</v>
      </c>
      <c r="O1956" s="30">
        <v>1</v>
      </c>
      <c r="P1956" s="30">
        <v>13</v>
      </c>
      <c r="Q1956" s="30">
        <v>35</v>
      </c>
    </row>
    <row r="1957" spans="2:17" x14ac:dyDescent="0.2">
      <c r="B1957" s="30" t="s">
        <v>10796</v>
      </c>
      <c r="C1957" s="30">
        <v>2014</v>
      </c>
      <c r="D1957" s="30" t="s">
        <v>7138</v>
      </c>
      <c r="E1957" s="30" t="s">
        <v>7113</v>
      </c>
      <c r="F1957" s="30">
        <v>96</v>
      </c>
      <c r="G1957" s="30">
        <v>237</v>
      </c>
      <c r="H1957" s="30">
        <v>30</v>
      </c>
      <c r="I1957" s="30">
        <v>50</v>
      </c>
      <c r="J1957" s="30">
        <v>13</v>
      </c>
      <c r="K1957" s="30">
        <v>3</v>
      </c>
      <c r="L1957" s="30">
        <v>12</v>
      </c>
      <c r="M1957" s="30">
        <v>41</v>
      </c>
      <c r="N1957" s="30">
        <v>2</v>
      </c>
      <c r="O1957" s="30">
        <v>1</v>
      </c>
      <c r="P1957" s="30">
        <v>10</v>
      </c>
      <c r="Q1957" s="30">
        <v>66</v>
      </c>
    </row>
    <row r="1958" spans="2:17" x14ac:dyDescent="0.2">
      <c r="B1958" s="30" t="s">
        <v>10803</v>
      </c>
      <c r="C1958" s="30">
        <v>2014</v>
      </c>
      <c r="D1958" s="30" t="s">
        <v>7138</v>
      </c>
      <c r="E1958" s="30" t="s">
        <v>7113</v>
      </c>
      <c r="F1958" s="30">
        <v>83</v>
      </c>
      <c r="G1958" s="30">
        <v>238</v>
      </c>
      <c r="H1958" s="30">
        <v>24</v>
      </c>
      <c r="I1958" s="30">
        <v>59</v>
      </c>
      <c r="J1958" s="30">
        <v>15</v>
      </c>
      <c r="K1958" s="30">
        <v>2</v>
      </c>
      <c r="L1958" s="30">
        <v>6</v>
      </c>
      <c r="M1958" s="30">
        <v>19</v>
      </c>
      <c r="N1958" s="30">
        <v>0</v>
      </c>
      <c r="O1958" s="30">
        <v>3</v>
      </c>
      <c r="P1958" s="30">
        <v>30</v>
      </c>
      <c r="Q1958" s="30">
        <v>43</v>
      </c>
    </row>
    <row r="1959" spans="2:17" x14ac:dyDescent="0.2">
      <c r="B1959" s="30" t="s">
        <v>11025</v>
      </c>
      <c r="C1959" s="30">
        <v>2014</v>
      </c>
      <c r="D1959" s="30" t="s">
        <v>7136</v>
      </c>
      <c r="E1959" s="30" t="s">
        <v>7113</v>
      </c>
      <c r="F1959" s="30">
        <v>94</v>
      </c>
      <c r="G1959" s="30">
        <v>239</v>
      </c>
      <c r="H1959" s="30">
        <v>31</v>
      </c>
      <c r="I1959" s="30">
        <v>54</v>
      </c>
      <c r="J1959" s="30">
        <v>8</v>
      </c>
      <c r="K1959" s="30">
        <v>1</v>
      </c>
      <c r="L1959" s="30">
        <v>2</v>
      </c>
      <c r="M1959" s="30">
        <v>13</v>
      </c>
      <c r="N1959" s="30">
        <v>15</v>
      </c>
      <c r="O1959" s="30">
        <v>5</v>
      </c>
      <c r="P1959" s="30">
        <v>25</v>
      </c>
      <c r="Q1959" s="30">
        <v>74</v>
      </c>
    </row>
    <row r="1960" spans="2:17" x14ac:dyDescent="0.2">
      <c r="B1960" s="30" t="s">
        <v>11001</v>
      </c>
      <c r="C1960" s="30">
        <v>2014</v>
      </c>
      <c r="D1960" s="30" t="s">
        <v>7136</v>
      </c>
      <c r="E1960" s="30" t="s">
        <v>7113</v>
      </c>
      <c r="F1960" s="30">
        <v>82</v>
      </c>
      <c r="G1960" s="30">
        <v>240</v>
      </c>
      <c r="H1960" s="30">
        <v>31</v>
      </c>
      <c r="I1960" s="30">
        <v>62</v>
      </c>
      <c r="J1960" s="30">
        <v>7</v>
      </c>
      <c r="K1960" s="30">
        <v>1</v>
      </c>
      <c r="L1960" s="30">
        <v>0</v>
      </c>
      <c r="M1960" s="30">
        <v>17</v>
      </c>
      <c r="N1960" s="30">
        <v>1</v>
      </c>
      <c r="O1960" s="30">
        <v>0</v>
      </c>
      <c r="P1960" s="30">
        <v>22</v>
      </c>
      <c r="Q1960" s="30">
        <v>49</v>
      </c>
    </row>
    <row r="1961" spans="2:17" x14ac:dyDescent="0.2">
      <c r="B1961" s="30" t="s">
        <v>11187</v>
      </c>
      <c r="C1961" s="30">
        <v>2014</v>
      </c>
      <c r="D1961" s="30" t="s">
        <v>7131</v>
      </c>
      <c r="E1961" s="30" t="s">
        <v>7111</v>
      </c>
      <c r="F1961" s="30">
        <v>102</v>
      </c>
      <c r="G1961" s="30">
        <v>240</v>
      </c>
      <c r="H1961" s="30">
        <v>31</v>
      </c>
      <c r="I1961" s="30">
        <v>56</v>
      </c>
      <c r="J1961" s="30">
        <v>11</v>
      </c>
      <c r="K1961" s="30">
        <v>2</v>
      </c>
      <c r="L1961" s="30">
        <v>9</v>
      </c>
      <c r="M1961" s="30">
        <v>27</v>
      </c>
      <c r="N1961" s="30">
        <v>6</v>
      </c>
      <c r="O1961" s="30">
        <v>1</v>
      </c>
      <c r="P1961" s="30">
        <v>14</v>
      </c>
      <c r="Q1961" s="30">
        <v>75</v>
      </c>
    </row>
    <row r="1962" spans="2:17" x14ac:dyDescent="0.2">
      <c r="B1962" s="30" t="s">
        <v>11188</v>
      </c>
      <c r="C1962" s="30">
        <v>2014</v>
      </c>
      <c r="D1962" s="30" t="s">
        <v>7139</v>
      </c>
      <c r="E1962" s="30" t="s">
        <v>7113</v>
      </c>
      <c r="F1962" s="30">
        <v>79</v>
      </c>
      <c r="G1962" s="30">
        <v>242</v>
      </c>
      <c r="H1962" s="30">
        <v>28</v>
      </c>
      <c r="I1962" s="30">
        <v>62</v>
      </c>
      <c r="J1962" s="30">
        <v>12</v>
      </c>
      <c r="K1962" s="30">
        <v>1</v>
      </c>
      <c r="L1962" s="30">
        <v>11</v>
      </c>
      <c r="M1962" s="30">
        <v>37</v>
      </c>
      <c r="N1962" s="30">
        <v>0</v>
      </c>
      <c r="O1962" s="30">
        <v>0</v>
      </c>
      <c r="P1962" s="30">
        <v>10</v>
      </c>
      <c r="Q1962" s="30">
        <v>61</v>
      </c>
    </row>
    <row r="1963" spans="2:17" x14ac:dyDescent="0.2">
      <c r="B1963" s="30" t="s">
        <v>10890</v>
      </c>
      <c r="C1963" s="30">
        <v>2014</v>
      </c>
      <c r="D1963" s="30" t="s">
        <v>7114</v>
      </c>
      <c r="E1963" s="30" t="s">
        <v>7113</v>
      </c>
      <c r="F1963" s="30">
        <v>83</v>
      </c>
      <c r="G1963" s="30">
        <v>242</v>
      </c>
      <c r="H1963" s="30">
        <v>27</v>
      </c>
      <c r="I1963" s="30">
        <v>73</v>
      </c>
      <c r="J1963" s="30">
        <v>11</v>
      </c>
      <c r="K1963" s="30">
        <v>1</v>
      </c>
      <c r="L1963" s="30">
        <v>7</v>
      </c>
      <c r="M1963" s="30">
        <v>30</v>
      </c>
      <c r="N1963" s="30">
        <v>2</v>
      </c>
      <c r="O1963" s="30">
        <v>0</v>
      </c>
      <c r="P1963" s="30">
        <v>10</v>
      </c>
      <c r="Q1963" s="30">
        <v>51</v>
      </c>
    </row>
    <row r="1964" spans="2:17" x14ac:dyDescent="0.2">
      <c r="B1964" s="30" t="s">
        <v>11189</v>
      </c>
      <c r="C1964" s="30">
        <v>2014</v>
      </c>
      <c r="D1964" s="30" t="s">
        <v>7120</v>
      </c>
      <c r="E1964" s="30" t="s">
        <v>7113</v>
      </c>
      <c r="F1964" s="30">
        <v>85</v>
      </c>
      <c r="G1964" s="30">
        <v>244</v>
      </c>
      <c r="H1964" s="30">
        <v>33</v>
      </c>
      <c r="I1964" s="30">
        <v>59</v>
      </c>
      <c r="J1964" s="30">
        <v>9</v>
      </c>
      <c r="K1964" s="30">
        <v>1</v>
      </c>
      <c r="L1964" s="30">
        <v>4</v>
      </c>
      <c r="M1964" s="30">
        <v>23</v>
      </c>
      <c r="N1964" s="30">
        <v>3</v>
      </c>
      <c r="O1964" s="30">
        <v>2</v>
      </c>
      <c r="P1964" s="30">
        <v>22</v>
      </c>
      <c r="Q1964" s="30">
        <v>67</v>
      </c>
    </row>
    <row r="1965" spans="2:17" x14ac:dyDescent="0.2">
      <c r="B1965" s="30" t="s">
        <v>11190</v>
      </c>
      <c r="C1965" s="30">
        <v>2014</v>
      </c>
      <c r="D1965" s="30" t="s">
        <v>7114</v>
      </c>
      <c r="E1965" s="30" t="s">
        <v>7113</v>
      </c>
      <c r="F1965" s="30">
        <v>82</v>
      </c>
      <c r="G1965" s="30">
        <v>246</v>
      </c>
      <c r="H1965" s="30">
        <v>22</v>
      </c>
      <c r="I1965" s="30">
        <v>51</v>
      </c>
      <c r="J1965" s="30">
        <v>9</v>
      </c>
      <c r="K1965" s="30">
        <v>0</v>
      </c>
      <c r="L1965" s="30">
        <v>9</v>
      </c>
      <c r="M1965" s="30">
        <v>28</v>
      </c>
      <c r="N1965" s="30">
        <v>0</v>
      </c>
      <c r="O1965" s="30">
        <v>1</v>
      </c>
      <c r="P1965" s="30">
        <v>17</v>
      </c>
      <c r="Q1965" s="30">
        <v>69</v>
      </c>
    </row>
    <row r="1966" spans="2:17" x14ac:dyDescent="0.2">
      <c r="B1966" s="30" t="s">
        <v>10857</v>
      </c>
      <c r="C1966" s="30">
        <v>2014</v>
      </c>
      <c r="D1966" s="30" t="s">
        <v>7118</v>
      </c>
      <c r="E1966" s="30" t="s">
        <v>7111</v>
      </c>
      <c r="F1966" s="30">
        <v>83</v>
      </c>
      <c r="G1966" s="30">
        <v>247</v>
      </c>
      <c r="H1966" s="30">
        <v>22</v>
      </c>
      <c r="I1966" s="30">
        <v>58</v>
      </c>
      <c r="J1966" s="30">
        <v>12</v>
      </c>
      <c r="K1966" s="30">
        <v>0</v>
      </c>
      <c r="L1966" s="30">
        <v>2</v>
      </c>
      <c r="M1966" s="30">
        <v>22</v>
      </c>
      <c r="N1966" s="30">
        <v>2</v>
      </c>
      <c r="O1966" s="30">
        <v>1</v>
      </c>
      <c r="P1966" s="30">
        <v>18</v>
      </c>
      <c r="Q1966" s="30">
        <v>50</v>
      </c>
    </row>
    <row r="1967" spans="2:17" x14ac:dyDescent="0.2">
      <c r="B1967" s="30" t="s">
        <v>10760</v>
      </c>
      <c r="C1967" s="30">
        <v>2014</v>
      </c>
      <c r="D1967" s="30" t="s">
        <v>7131</v>
      </c>
      <c r="E1967" s="30" t="s">
        <v>7111</v>
      </c>
      <c r="F1967" s="30">
        <v>89</v>
      </c>
      <c r="G1967" s="30">
        <v>248</v>
      </c>
      <c r="H1967" s="30">
        <v>25</v>
      </c>
      <c r="I1967" s="30">
        <v>60</v>
      </c>
      <c r="J1967" s="30">
        <v>10</v>
      </c>
      <c r="K1967" s="30">
        <v>3</v>
      </c>
      <c r="L1967" s="30">
        <v>1</v>
      </c>
      <c r="M1967" s="30">
        <v>16</v>
      </c>
      <c r="N1967" s="30">
        <v>8</v>
      </c>
      <c r="O1967" s="30">
        <v>1</v>
      </c>
      <c r="P1967" s="30">
        <v>18</v>
      </c>
      <c r="Q1967" s="30">
        <v>51</v>
      </c>
    </row>
    <row r="1968" spans="2:17" x14ac:dyDescent="0.2">
      <c r="B1968" s="30" t="s">
        <v>10534</v>
      </c>
      <c r="C1968" s="30">
        <v>2014</v>
      </c>
      <c r="D1968" s="30" t="s">
        <v>7132</v>
      </c>
      <c r="E1968" s="30" t="s">
        <v>7113</v>
      </c>
      <c r="F1968" s="30">
        <v>80</v>
      </c>
      <c r="G1968" s="30">
        <v>248</v>
      </c>
      <c r="H1968" s="30">
        <v>28</v>
      </c>
      <c r="I1968" s="30">
        <v>50</v>
      </c>
      <c r="J1968" s="30">
        <v>13</v>
      </c>
      <c r="K1968" s="30">
        <v>0</v>
      </c>
      <c r="L1968" s="30">
        <v>7</v>
      </c>
      <c r="M1968" s="30">
        <v>30</v>
      </c>
      <c r="N1968" s="30">
        <v>0</v>
      </c>
      <c r="O1968" s="30">
        <v>1</v>
      </c>
      <c r="P1968" s="30">
        <v>24</v>
      </c>
      <c r="Q1968" s="30">
        <v>66</v>
      </c>
    </row>
    <row r="1969" spans="2:17" x14ac:dyDescent="0.2">
      <c r="B1969" s="30" t="s">
        <v>11040</v>
      </c>
      <c r="C1969" s="30">
        <v>2014</v>
      </c>
      <c r="D1969" s="30" t="s">
        <v>7125</v>
      </c>
      <c r="E1969" s="30" t="s">
        <v>7113</v>
      </c>
      <c r="F1969" s="30">
        <v>87</v>
      </c>
      <c r="G1969" s="30">
        <v>250</v>
      </c>
      <c r="H1969" s="30">
        <v>27</v>
      </c>
      <c r="I1969" s="30">
        <v>64</v>
      </c>
      <c r="J1969" s="30">
        <v>11</v>
      </c>
      <c r="K1969" s="30">
        <v>0</v>
      </c>
      <c r="L1969" s="30">
        <v>7</v>
      </c>
      <c r="M1969" s="30">
        <v>28</v>
      </c>
      <c r="N1969" s="30">
        <v>0</v>
      </c>
      <c r="O1969" s="30">
        <v>3</v>
      </c>
      <c r="P1969" s="30">
        <v>17</v>
      </c>
      <c r="Q1969" s="30">
        <v>64</v>
      </c>
    </row>
    <row r="1970" spans="2:17" x14ac:dyDescent="0.2">
      <c r="B1970" s="30" t="s">
        <v>10768</v>
      </c>
      <c r="C1970" s="30">
        <v>2014</v>
      </c>
      <c r="D1970" s="30" t="s">
        <v>7131</v>
      </c>
      <c r="E1970" s="30" t="s">
        <v>7111</v>
      </c>
      <c r="F1970" s="30">
        <v>95</v>
      </c>
      <c r="G1970" s="30">
        <v>251</v>
      </c>
      <c r="H1970" s="30">
        <v>24</v>
      </c>
      <c r="I1970" s="30">
        <v>59</v>
      </c>
      <c r="J1970" s="30">
        <v>13</v>
      </c>
      <c r="K1970" s="30">
        <v>4</v>
      </c>
      <c r="L1970" s="30">
        <v>1</v>
      </c>
      <c r="M1970" s="30">
        <v>15</v>
      </c>
      <c r="N1970" s="30">
        <v>4</v>
      </c>
      <c r="O1970" s="30">
        <v>3</v>
      </c>
      <c r="P1970" s="30">
        <v>19</v>
      </c>
      <c r="Q1970" s="30">
        <v>56</v>
      </c>
    </row>
    <row r="1971" spans="2:17" x14ac:dyDescent="0.2">
      <c r="B1971" s="30" t="s">
        <v>11081</v>
      </c>
      <c r="C1971" s="30">
        <v>2014</v>
      </c>
      <c r="D1971" s="30" t="s">
        <v>7120</v>
      </c>
      <c r="E1971" s="30" t="s">
        <v>7113</v>
      </c>
      <c r="F1971" s="30">
        <v>94</v>
      </c>
      <c r="G1971" s="30">
        <v>251</v>
      </c>
      <c r="H1971" s="30">
        <v>30</v>
      </c>
      <c r="I1971" s="30">
        <v>57</v>
      </c>
      <c r="J1971" s="30">
        <v>6</v>
      </c>
      <c r="K1971" s="30">
        <v>0</v>
      </c>
      <c r="L1971" s="30">
        <v>2</v>
      </c>
      <c r="M1971" s="30">
        <v>12</v>
      </c>
      <c r="N1971" s="30">
        <v>12</v>
      </c>
      <c r="O1971" s="30">
        <v>2</v>
      </c>
      <c r="P1971" s="30">
        <v>18</v>
      </c>
      <c r="Q1971" s="30">
        <v>60</v>
      </c>
    </row>
    <row r="1972" spans="2:17" x14ac:dyDescent="0.2">
      <c r="B1972" s="30" t="s">
        <v>11182</v>
      </c>
      <c r="C1972" s="30">
        <v>2014</v>
      </c>
      <c r="D1972" s="30" t="s">
        <v>7126</v>
      </c>
      <c r="E1972" s="30" t="s">
        <v>7113</v>
      </c>
      <c r="F1972" s="30">
        <v>75</v>
      </c>
      <c r="G1972" s="30">
        <v>252</v>
      </c>
      <c r="H1972" s="30">
        <v>26</v>
      </c>
      <c r="I1972" s="30">
        <v>64</v>
      </c>
      <c r="J1972" s="30">
        <v>14</v>
      </c>
      <c r="K1972" s="30">
        <v>0</v>
      </c>
      <c r="L1972" s="30">
        <v>6</v>
      </c>
      <c r="M1972" s="30">
        <v>31</v>
      </c>
      <c r="N1972" s="30">
        <v>0</v>
      </c>
      <c r="O1972" s="30">
        <v>0</v>
      </c>
      <c r="P1972" s="30">
        <v>30</v>
      </c>
      <c r="Q1972" s="30">
        <v>34</v>
      </c>
    </row>
    <row r="1973" spans="2:17" x14ac:dyDescent="0.2">
      <c r="B1973" s="30" t="s">
        <v>10906</v>
      </c>
      <c r="C1973" s="30">
        <v>2014</v>
      </c>
      <c r="D1973" s="30" t="s">
        <v>7099</v>
      </c>
      <c r="E1973" s="30" t="s">
        <v>7111</v>
      </c>
      <c r="F1973" s="30">
        <v>121</v>
      </c>
      <c r="G1973" s="30">
        <v>252</v>
      </c>
      <c r="H1973" s="30">
        <v>36</v>
      </c>
      <c r="I1973" s="30">
        <v>69</v>
      </c>
      <c r="J1973" s="30">
        <v>19</v>
      </c>
      <c r="K1973" s="30">
        <v>1</v>
      </c>
      <c r="L1973" s="30">
        <v>8</v>
      </c>
      <c r="M1973" s="30">
        <v>29</v>
      </c>
      <c r="N1973" s="30">
        <v>3</v>
      </c>
      <c r="O1973" s="30">
        <v>4</v>
      </c>
      <c r="P1973" s="30">
        <v>25</v>
      </c>
      <c r="Q1973" s="30">
        <v>73</v>
      </c>
    </row>
    <row r="1974" spans="2:17" x14ac:dyDescent="0.2">
      <c r="B1974" s="30" t="s">
        <v>11191</v>
      </c>
      <c r="C1974" s="30">
        <v>2014</v>
      </c>
      <c r="D1974" s="30" t="s">
        <v>7135</v>
      </c>
      <c r="E1974" s="30" t="s">
        <v>7113</v>
      </c>
      <c r="F1974" s="30">
        <v>86</v>
      </c>
      <c r="G1974" s="30">
        <v>253</v>
      </c>
      <c r="H1974" s="30">
        <v>20</v>
      </c>
      <c r="I1974" s="30">
        <v>46</v>
      </c>
      <c r="J1974" s="30">
        <v>6</v>
      </c>
      <c r="K1974" s="30">
        <v>1</v>
      </c>
      <c r="L1974" s="30">
        <v>9</v>
      </c>
      <c r="M1974" s="30">
        <v>36</v>
      </c>
      <c r="N1974" s="30">
        <v>1</v>
      </c>
      <c r="O1974" s="30">
        <v>0</v>
      </c>
      <c r="P1974" s="30">
        <v>21</v>
      </c>
      <c r="Q1974" s="30">
        <v>69</v>
      </c>
    </row>
    <row r="1975" spans="2:17" x14ac:dyDescent="0.2">
      <c r="B1975" s="30" t="s">
        <v>10965</v>
      </c>
      <c r="C1975" s="30">
        <v>2014</v>
      </c>
      <c r="D1975" s="30" t="s">
        <v>7122</v>
      </c>
      <c r="E1975" s="30" t="s">
        <v>7113</v>
      </c>
      <c r="F1975" s="30">
        <v>89</v>
      </c>
      <c r="G1975" s="30">
        <v>254</v>
      </c>
      <c r="H1975" s="30">
        <v>22</v>
      </c>
      <c r="I1975" s="30">
        <v>62</v>
      </c>
      <c r="J1975" s="30">
        <v>6</v>
      </c>
      <c r="K1975" s="30">
        <v>1</v>
      </c>
      <c r="L1975" s="30">
        <v>6</v>
      </c>
      <c r="M1975" s="30">
        <v>19</v>
      </c>
      <c r="N1975" s="30">
        <v>5</v>
      </c>
      <c r="O1975" s="30">
        <v>1</v>
      </c>
      <c r="P1975" s="30">
        <v>13</v>
      </c>
      <c r="Q1975" s="30">
        <v>44</v>
      </c>
    </row>
    <row r="1976" spans="2:17" x14ac:dyDescent="0.2">
      <c r="B1976" s="30" t="s">
        <v>10894</v>
      </c>
      <c r="C1976" s="30">
        <v>2014</v>
      </c>
      <c r="D1976" s="30" t="s">
        <v>7127</v>
      </c>
      <c r="E1976" s="30" t="s">
        <v>7111</v>
      </c>
      <c r="F1976" s="30">
        <v>88</v>
      </c>
      <c r="G1976" s="30">
        <v>254</v>
      </c>
      <c r="H1976" s="30">
        <v>31</v>
      </c>
      <c r="I1976" s="30">
        <v>52</v>
      </c>
      <c r="J1976" s="30">
        <v>12</v>
      </c>
      <c r="K1976" s="30">
        <v>0</v>
      </c>
      <c r="L1976" s="30">
        <v>8</v>
      </c>
      <c r="M1976" s="30">
        <v>28</v>
      </c>
      <c r="N1976" s="30">
        <v>7</v>
      </c>
      <c r="O1976" s="30">
        <v>3</v>
      </c>
      <c r="P1976" s="30">
        <v>25</v>
      </c>
      <c r="Q1976" s="30">
        <v>54</v>
      </c>
    </row>
    <row r="1977" spans="2:17" x14ac:dyDescent="0.2">
      <c r="B1977" s="30" t="s">
        <v>10482</v>
      </c>
      <c r="C1977" s="30">
        <v>2014</v>
      </c>
      <c r="D1977" s="30" t="s">
        <v>7115</v>
      </c>
      <c r="E1977" s="30" t="s">
        <v>7113</v>
      </c>
      <c r="F1977" s="30">
        <v>72</v>
      </c>
      <c r="G1977" s="30">
        <v>256</v>
      </c>
      <c r="H1977" s="30">
        <v>19</v>
      </c>
      <c r="I1977" s="30">
        <v>65</v>
      </c>
      <c r="J1977" s="30">
        <v>10</v>
      </c>
      <c r="K1977" s="30">
        <v>1</v>
      </c>
      <c r="L1977" s="30">
        <v>4</v>
      </c>
      <c r="M1977" s="30">
        <v>31</v>
      </c>
      <c r="N1977" s="30">
        <v>0</v>
      </c>
      <c r="O1977" s="30">
        <v>0</v>
      </c>
      <c r="P1977" s="30">
        <v>9</v>
      </c>
      <c r="Q1977" s="30">
        <v>40</v>
      </c>
    </row>
    <row r="1978" spans="2:17" x14ac:dyDescent="0.2">
      <c r="B1978" s="30" t="s">
        <v>10877</v>
      </c>
      <c r="C1978" s="30">
        <v>2014</v>
      </c>
      <c r="D1978" s="30" t="s">
        <v>7099</v>
      </c>
      <c r="E1978" s="30" t="s">
        <v>7111</v>
      </c>
      <c r="F1978" s="30">
        <v>121</v>
      </c>
      <c r="G1978" s="30">
        <v>258</v>
      </c>
      <c r="H1978" s="30">
        <v>24</v>
      </c>
      <c r="I1978" s="30">
        <v>60</v>
      </c>
      <c r="J1978" s="30">
        <v>14</v>
      </c>
      <c r="K1978" s="30">
        <v>0</v>
      </c>
      <c r="L1978" s="30">
        <v>4</v>
      </c>
      <c r="M1978" s="30">
        <v>35</v>
      </c>
      <c r="N1978" s="30">
        <v>2</v>
      </c>
      <c r="O1978" s="30">
        <v>0</v>
      </c>
      <c r="P1978" s="30">
        <v>36</v>
      </c>
      <c r="Q1978" s="30">
        <v>60</v>
      </c>
    </row>
    <row r="1979" spans="2:17" x14ac:dyDescent="0.2">
      <c r="B1979" s="30" t="s">
        <v>11192</v>
      </c>
      <c r="C1979" s="30">
        <v>2014</v>
      </c>
      <c r="D1979" s="30" t="s">
        <v>7127</v>
      </c>
      <c r="E1979" s="30" t="s">
        <v>7111</v>
      </c>
      <c r="F1979" s="30">
        <v>78</v>
      </c>
      <c r="G1979" s="30">
        <v>259</v>
      </c>
      <c r="H1979" s="30">
        <v>28</v>
      </c>
      <c r="I1979" s="30">
        <v>65</v>
      </c>
      <c r="J1979" s="30">
        <v>13</v>
      </c>
      <c r="K1979" s="30">
        <v>1</v>
      </c>
      <c r="L1979" s="30">
        <v>6</v>
      </c>
      <c r="M1979" s="30">
        <v>29</v>
      </c>
      <c r="N1979" s="30">
        <v>1</v>
      </c>
      <c r="O1979" s="30">
        <v>0</v>
      </c>
      <c r="P1979" s="30">
        <v>12</v>
      </c>
      <c r="Q1979" s="30">
        <v>31</v>
      </c>
    </row>
    <row r="1980" spans="2:17" x14ac:dyDescent="0.2">
      <c r="B1980" s="30" t="s">
        <v>11193</v>
      </c>
      <c r="C1980" s="30">
        <v>2014</v>
      </c>
      <c r="D1980" s="30" t="s">
        <v>7138</v>
      </c>
      <c r="E1980" s="30" t="s">
        <v>7113</v>
      </c>
      <c r="F1980" s="30">
        <v>97</v>
      </c>
      <c r="G1980" s="30">
        <v>259</v>
      </c>
      <c r="H1980" s="30">
        <v>37</v>
      </c>
      <c r="I1980" s="30">
        <v>69</v>
      </c>
      <c r="J1980" s="30">
        <v>15</v>
      </c>
      <c r="K1980" s="30">
        <v>1</v>
      </c>
      <c r="L1980" s="30">
        <v>3</v>
      </c>
      <c r="M1980" s="30">
        <v>26</v>
      </c>
      <c r="N1980" s="30">
        <v>6</v>
      </c>
      <c r="O1980" s="30">
        <v>1</v>
      </c>
      <c r="P1980" s="30">
        <v>16</v>
      </c>
      <c r="Q1980" s="30">
        <v>52</v>
      </c>
    </row>
    <row r="1981" spans="2:17" x14ac:dyDescent="0.2">
      <c r="B1981" s="30" t="s">
        <v>10936</v>
      </c>
      <c r="C1981" s="30">
        <v>2014</v>
      </c>
      <c r="D1981" s="30" t="s">
        <v>7136</v>
      </c>
      <c r="E1981" s="30" t="s">
        <v>7113</v>
      </c>
      <c r="F1981" s="30">
        <v>70</v>
      </c>
      <c r="G1981" s="30">
        <v>259</v>
      </c>
      <c r="H1981" s="30">
        <v>27</v>
      </c>
      <c r="I1981" s="30">
        <v>64</v>
      </c>
      <c r="J1981" s="30">
        <v>9</v>
      </c>
      <c r="K1981" s="30">
        <v>0</v>
      </c>
      <c r="L1981" s="30">
        <v>12</v>
      </c>
      <c r="M1981" s="30">
        <v>38</v>
      </c>
      <c r="N1981" s="30">
        <v>0</v>
      </c>
      <c r="O1981" s="30">
        <v>0</v>
      </c>
      <c r="P1981" s="30">
        <v>16</v>
      </c>
      <c r="Q1981" s="30">
        <v>49</v>
      </c>
    </row>
    <row r="1982" spans="2:17" x14ac:dyDescent="0.2">
      <c r="B1982" s="30" t="s">
        <v>11000</v>
      </c>
      <c r="C1982" s="30">
        <v>2014</v>
      </c>
      <c r="D1982" s="30" t="s">
        <v>7139</v>
      </c>
      <c r="E1982" s="30" t="s">
        <v>7113</v>
      </c>
      <c r="F1982" s="30">
        <v>106</v>
      </c>
      <c r="G1982" s="30">
        <v>260</v>
      </c>
      <c r="H1982" s="30">
        <v>37</v>
      </c>
      <c r="I1982" s="30">
        <v>65</v>
      </c>
      <c r="J1982" s="30">
        <v>10</v>
      </c>
      <c r="K1982" s="30">
        <v>1</v>
      </c>
      <c r="L1982" s="30">
        <v>5</v>
      </c>
      <c r="M1982" s="30">
        <v>21</v>
      </c>
      <c r="N1982" s="30">
        <v>4</v>
      </c>
      <c r="O1982" s="30">
        <v>0</v>
      </c>
      <c r="P1982" s="30">
        <v>26</v>
      </c>
      <c r="Q1982" s="30">
        <v>74</v>
      </c>
    </row>
    <row r="1983" spans="2:17" x14ac:dyDescent="0.2">
      <c r="B1983" s="30" t="s">
        <v>11061</v>
      </c>
      <c r="C1983" s="30">
        <v>2014</v>
      </c>
      <c r="D1983" s="30" t="s">
        <v>7123</v>
      </c>
      <c r="E1983" s="30" t="s">
        <v>7113</v>
      </c>
      <c r="F1983" s="30">
        <v>120</v>
      </c>
      <c r="G1983" s="30">
        <v>260</v>
      </c>
      <c r="H1983" s="30">
        <v>33</v>
      </c>
      <c r="I1983" s="30">
        <v>70</v>
      </c>
      <c r="J1983" s="30">
        <v>4</v>
      </c>
      <c r="K1983" s="30">
        <v>4</v>
      </c>
      <c r="L1983" s="30">
        <v>1</v>
      </c>
      <c r="M1983" s="30">
        <v>24</v>
      </c>
      <c r="N1983" s="30">
        <v>36</v>
      </c>
      <c r="O1983" s="30">
        <v>7</v>
      </c>
      <c r="P1983" s="30">
        <v>22</v>
      </c>
      <c r="Q1983" s="30">
        <v>52</v>
      </c>
    </row>
    <row r="1984" spans="2:17" x14ac:dyDescent="0.2">
      <c r="B1984" s="30" t="s">
        <v>7041</v>
      </c>
      <c r="C1984" s="30">
        <v>2014</v>
      </c>
      <c r="D1984" s="30" t="s">
        <v>7094</v>
      </c>
      <c r="E1984" s="30" t="s">
        <v>7111</v>
      </c>
      <c r="F1984" s="30">
        <v>70</v>
      </c>
      <c r="G1984" s="30">
        <v>260</v>
      </c>
      <c r="H1984" s="30">
        <v>35</v>
      </c>
      <c r="I1984" s="30">
        <v>62</v>
      </c>
      <c r="J1984" s="30">
        <v>15</v>
      </c>
      <c r="K1984" s="30">
        <v>1</v>
      </c>
      <c r="L1984" s="30">
        <v>11</v>
      </c>
      <c r="M1984" s="30">
        <v>38</v>
      </c>
      <c r="N1984" s="30">
        <v>3</v>
      </c>
      <c r="O1984" s="30">
        <v>0</v>
      </c>
      <c r="P1984" s="30">
        <v>19</v>
      </c>
      <c r="Q1984" s="30">
        <v>70</v>
      </c>
    </row>
    <row r="1985" spans="2:17" x14ac:dyDescent="0.2">
      <c r="B1985" s="30" t="s">
        <v>10891</v>
      </c>
      <c r="C1985" s="30">
        <v>2014</v>
      </c>
      <c r="D1985" s="30" t="s">
        <v>7130</v>
      </c>
      <c r="E1985" s="30" t="s">
        <v>7111</v>
      </c>
      <c r="F1985" s="30">
        <v>123</v>
      </c>
      <c r="G1985" s="30">
        <v>262</v>
      </c>
      <c r="H1985" s="30">
        <v>31</v>
      </c>
      <c r="I1985" s="30">
        <v>60</v>
      </c>
      <c r="J1985" s="30">
        <v>18</v>
      </c>
      <c r="K1985" s="30">
        <v>1</v>
      </c>
      <c r="L1985" s="30">
        <v>7</v>
      </c>
      <c r="M1985" s="30">
        <v>33</v>
      </c>
      <c r="N1985" s="30">
        <v>2</v>
      </c>
      <c r="O1985" s="30">
        <v>0</v>
      </c>
      <c r="P1985" s="30">
        <v>23</v>
      </c>
      <c r="Q1985" s="30">
        <v>58</v>
      </c>
    </row>
    <row r="1986" spans="2:17" x14ac:dyDescent="0.2">
      <c r="B1986" s="30" t="s">
        <v>11112</v>
      </c>
      <c r="C1986" s="30">
        <v>2014</v>
      </c>
      <c r="D1986" s="30" t="s">
        <v>7122</v>
      </c>
      <c r="E1986" s="30" t="s">
        <v>7113</v>
      </c>
      <c r="F1986" s="30">
        <v>87</v>
      </c>
      <c r="G1986" s="30">
        <v>263</v>
      </c>
      <c r="H1986" s="30">
        <v>31</v>
      </c>
      <c r="I1986" s="30">
        <v>55</v>
      </c>
      <c r="J1986" s="30">
        <v>13</v>
      </c>
      <c r="K1986" s="30">
        <v>2</v>
      </c>
      <c r="L1986" s="30">
        <v>7</v>
      </c>
      <c r="M1986" s="30">
        <v>27</v>
      </c>
      <c r="N1986" s="30">
        <v>17</v>
      </c>
      <c r="O1986" s="30">
        <v>4</v>
      </c>
      <c r="P1986" s="30">
        <v>19</v>
      </c>
      <c r="Q1986" s="30">
        <v>80</v>
      </c>
    </row>
    <row r="1987" spans="2:17" x14ac:dyDescent="0.2">
      <c r="B1987" s="30" t="s">
        <v>10682</v>
      </c>
      <c r="C1987" s="30">
        <v>2014</v>
      </c>
      <c r="D1987" s="30" t="s">
        <v>7134</v>
      </c>
      <c r="E1987" s="30" t="s">
        <v>7111</v>
      </c>
      <c r="F1987" s="30">
        <v>119</v>
      </c>
      <c r="G1987" s="30">
        <v>264</v>
      </c>
      <c r="H1987" s="30">
        <v>32</v>
      </c>
      <c r="I1987" s="30">
        <v>61</v>
      </c>
      <c r="J1987" s="30">
        <v>9</v>
      </c>
      <c r="K1987" s="30">
        <v>5</v>
      </c>
      <c r="L1987" s="30">
        <v>4</v>
      </c>
      <c r="M1987" s="30">
        <v>24</v>
      </c>
      <c r="N1987" s="30">
        <v>9</v>
      </c>
      <c r="O1987" s="30">
        <v>3</v>
      </c>
      <c r="P1987" s="30">
        <v>20</v>
      </c>
      <c r="Q1987" s="30">
        <v>78</v>
      </c>
    </row>
    <row r="1988" spans="2:17" x14ac:dyDescent="0.2">
      <c r="B1988" s="30" t="s">
        <v>11145</v>
      </c>
      <c r="C1988" s="30">
        <v>2014</v>
      </c>
      <c r="D1988" s="30" t="s">
        <v>7137</v>
      </c>
      <c r="E1988" s="30" t="s">
        <v>7111</v>
      </c>
      <c r="F1988" s="30">
        <v>75</v>
      </c>
      <c r="G1988" s="30">
        <v>265</v>
      </c>
      <c r="H1988" s="30">
        <v>41</v>
      </c>
      <c r="I1988" s="30">
        <v>80</v>
      </c>
      <c r="J1988" s="30">
        <v>19</v>
      </c>
      <c r="K1988" s="30">
        <v>6</v>
      </c>
      <c r="L1988" s="30">
        <v>7</v>
      </c>
      <c r="M1988" s="30">
        <v>24</v>
      </c>
      <c r="N1988" s="30">
        <v>14</v>
      </c>
      <c r="O1988" s="30">
        <v>3</v>
      </c>
      <c r="P1988" s="30">
        <v>19</v>
      </c>
      <c r="Q1988" s="30">
        <v>46</v>
      </c>
    </row>
    <row r="1989" spans="2:17" x14ac:dyDescent="0.2">
      <c r="B1989" s="30" t="s">
        <v>11073</v>
      </c>
      <c r="C1989" s="30">
        <v>2014</v>
      </c>
      <c r="D1989" s="30" t="s">
        <v>7131</v>
      </c>
      <c r="E1989" s="30" t="s">
        <v>7111</v>
      </c>
      <c r="F1989" s="30">
        <v>84</v>
      </c>
      <c r="G1989" s="30">
        <v>267</v>
      </c>
      <c r="H1989" s="30">
        <v>27</v>
      </c>
      <c r="I1989" s="30">
        <v>64</v>
      </c>
      <c r="J1989" s="30">
        <v>19</v>
      </c>
      <c r="K1989" s="30">
        <v>1</v>
      </c>
      <c r="L1989" s="30">
        <v>7</v>
      </c>
      <c r="M1989" s="30">
        <v>27</v>
      </c>
      <c r="N1989" s="30">
        <v>6</v>
      </c>
      <c r="O1989" s="30">
        <v>1</v>
      </c>
      <c r="P1989" s="30">
        <v>17</v>
      </c>
      <c r="Q1989" s="30">
        <v>36</v>
      </c>
    </row>
    <row r="1990" spans="2:17" x14ac:dyDescent="0.2">
      <c r="B1990" s="30" t="s">
        <v>11194</v>
      </c>
      <c r="C1990" s="30">
        <v>2014</v>
      </c>
      <c r="D1990" s="30" t="s">
        <v>7133</v>
      </c>
      <c r="E1990" s="30" t="s">
        <v>7111</v>
      </c>
      <c r="F1990" s="30">
        <v>73</v>
      </c>
      <c r="G1990" s="30">
        <v>269</v>
      </c>
      <c r="H1990" s="30">
        <v>31</v>
      </c>
      <c r="I1990" s="30">
        <v>82</v>
      </c>
      <c r="J1990" s="30">
        <v>10</v>
      </c>
      <c r="K1990" s="30">
        <v>2</v>
      </c>
      <c r="L1990" s="30">
        <v>1</v>
      </c>
      <c r="M1990" s="30">
        <v>18</v>
      </c>
      <c r="N1990" s="30">
        <v>0</v>
      </c>
      <c r="O1990" s="30">
        <v>0</v>
      </c>
      <c r="P1990" s="30">
        <v>16</v>
      </c>
      <c r="Q1990" s="30">
        <v>33</v>
      </c>
    </row>
    <row r="1991" spans="2:17" x14ac:dyDescent="0.2">
      <c r="B1991" s="30" t="s">
        <v>11094</v>
      </c>
      <c r="C1991" s="30">
        <v>2014</v>
      </c>
      <c r="D1991" s="30" t="s">
        <v>7128</v>
      </c>
      <c r="E1991" s="30" t="s">
        <v>7113</v>
      </c>
      <c r="F1991" s="30">
        <v>84</v>
      </c>
      <c r="G1991" s="30">
        <v>269</v>
      </c>
      <c r="H1991" s="30">
        <v>26</v>
      </c>
      <c r="I1991" s="30">
        <v>75</v>
      </c>
      <c r="J1991" s="30">
        <v>10</v>
      </c>
      <c r="K1991" s="30">
        <v>2</v>
      </c>
      <c r="L1991" s="30">
        <v>9</v>
      </c>
      <c r="M1991" s="30">
        <v>35</v>
      </c>
      <c r="N1991" s="30">
        <v>1</v>
      </c>
      <c r="O1991" s="30">
        <v>0</v>
      </c>
      <c r="P1991" s="30">
        <v>16</v>
      </c>
      <c r="Q1991" s="30">
        <v>39</v>
      </c>
    </row>
    <row r="1992" spans="2:17" x14ac:dyDescent="0.2">
      <c r="B1992" s="30" t="s">
        <v>11137</v>
      </c>
      <c r="C1992" s="30">
        <v>2014</v>
      </c>
      <c r="D1992" s="30" t="s">
        <v>7137</v>
      </c>
      <c r="E1992" s="30" t="s">
        <v>7111</v>
      </c>
      <c r="F1992" s="30">
        <v>80</v>
      </c>
      <c r="G1992" s="30">
        <v>270</v>
      </c>
      <c r="H1992" s="30">
        <v>35</v>
      </c>
      <c r="I1992" s="30">
        <v>61</v>
      </c>
      <c r="J1992" s="30">
        <v>9</v>
      </c>
      <c r="K1992" s="30">
        <v>5</v>
      </c>
      <c r="L1992" s="30">
        <v>6</v>
      </c>
      <c r="M1992" s="30">
        <v>27</v>
      </c>
      <c r="N1992" s="30">
        <v>3</v>
      </c>
      <c r="O1992" s="30">
        <v>0</v>
      </c>
      <c r="P1992" s="30">
        <v>22</v>
      </c>
      <c r="Q1992" s="30">
        <v>52</v>
      </c>
    </row>
    <row r="1993" spans="2:17" x14ac:dyDescent="0.2">
      <c r="B1993" s="30" t="s">
        <v>10697</v>
      </c>
      <c r="C1993" s="30">
        <v>2014</v>
      </c>
      <c r="D1993" s="30" t="s">
        <v>7118</v>
      </c>
      <c r="E1993" s="30" t="s">
        <v>7111</v>
      </c>
      <c r="F1993" s="30">
        <v>119</v>
      </c>
      <c r="G1993" s="30">
        <v>275</v>
      </c>
      <c r="H1993" s="30">
        <v>34</v>
      </c>
      <c r="I1993" s="30">
        <v>61</v>
      </c>
      <c r="J1993" s="30">
        <v>15</v>
      </c>
      <c r="K1993" s="30">
        <v>2</v>
      </c>
      <c r="L1993" s="30">
        <v>8</v>
      </c>
      <c r="M1993" s="30">
        <v>22</v>
      </c>
      <c r="N1993" s="30">
        <v>9</v>
      </c>
      <c r="O1993" s="30">
        <v>2</v>
      </c>
      <c r="P1993" s="30">
        <v>15</v>
      </c>
      <c r="Q1993" s="30">
        <v>64</v>
      </c>
    </row>
    <row r="1994" spans="2:17" x14ac:dyDescent="0.2">
      <c r="B1994" s="30" t="s">
        <v>10680</v>
      </c>
      <c r="C1994" s="30">
        <v>2014</v>
      </c>
      <c r="D1994" s="30" t="s">
        <v>7117</v>
      </c>
      <c r="E1994" s="30" t="s">
        <v>7111</v>
      </c>
      <c r="F1994" s="30">
        <v>69</v>
      </c>
      <c r="G1994" s="30">
        <v>276</v>
      </c>
      <c r="H1994" s="30">
        <v>35</v>
      </c>
      <c r="I1994" s="30">
        <v>77</v>
      </c>
      <c r="J1994" s="30">
        <v>14</v>
      </c>
      <c r="K1994" s="30">
        <v>3</v>
      </c>
      <c r="L1994" s="30">
        <v>2</v>
      </c>
      <c r="M1994" s="30">
        <v>18</v>
      </c>
      <c r="N1994" s="30">
        <v>14</v>
      </c>
      <c r="O1994" s="30">
        <v>6</v>
      </c>
      <c r="P1994" s="30">
        <v>16</v>
      </c>
      <c r="Q1994" s="30">
        <v>49</v>
      </c>
    </row>
    <row r="1995" spans="2:17" x14ac:dyDescent="0.2">
      <c r="B1995" s="30" t="s">
        <v>11195</v>
      </c>
      <c r="C1995" s="30">
        <v>2014</v>
      </c>
      <c r="D1995" s="30" t="s">
        <v>7130</v>
      </c>
      <c r="E1995" s="30" t="s">
        <v>7111</v>
      </c>
      <c r="F1995" s="30">
        <v>89</v>
      </c>
      <c r="G1995" s="30">
        <v>277</v>
      </c>
      <c r="H1995" s="30">
        <v>50</v>
      </c>
      <c r="I1995" s="30">
        <v>65</v>
      </c>
      <c r="J1995" s="30">
        <v>9</v>
      </c>
      <c r="K1995" s="30">
        <v>0</v>
      </c>
      <c r="L1995" s="30">
        <v>7</v>
      </c>
      <c r="M1995" s="30">
        <v>33</v>
      </c>
      <c r="N1995" s="30">
        <v>14</v>
      </c>
      <c r="O1995" s="30">
        <v>5</v>
      </c>
      <c r="P1995" s="30">
        <v>30</v>
      </c>
      <c r="Q1995" s="30">
        <v>59</v>
      </c>
    </row>
    <row r="1996" spans="2:17" x14ac:dyDescent="0.2">
      <c r="B1996" s="30" t="s">
        <v>11196</v>
      </c>
      <c r="C1996" s="30">
        <v>2014</v>
      </c>
      <c r="D1996" s="30" t="s">
        <v>7117</v>
      </c>
      <c r="E1996" s="30" t="s">
        <v>7111</v>
      </c>
      <c r="F1996" s="30">
        <v>70</v>
      </c>
      <c r="G1996" s="30">
        <v>278</v>
      </c>
      <c r="H1996" s="30">
        <v>31</v>
      </c>
      <c r="I1996" s="30">
        <v>57</v>
      </c>
      <c r="J1996" s="30">
        <v>11</v>
      </c>
      <c r="K1996" s="30">
        <v>2</v>
      </c>
      <c r="L1996" s="30">
        <v>10</v>
      </c>
      <c r="M1996" s="30">
        <v>29</v>
      </c>
      <c r="N1996" s="30">
        <v>8</v>
      </c>
      <c r="O1996" s="30">
        <v>5</v>
      </c>
      <c r="P1996" s="30">
        <v>17</v>
      </c>
      <c r="Q1996" s="30">
        <v>93</v>
      </c>
    </row>
    <row r="1997" spans="2:17" x14ac:dyDescent="0.2">
      <c r="B1997" s="30" t="s">
        <v>10538</v>
      </c>
      <c r="C1997" s="30">
        <v>2014</v>
      </c>
      <c r="D1997" s="30" t="s">
        <v>7131</v>
      </c>
      <c r="E1997" s="30" t="s">
        <v>7111</v>
      </c>
      <c r="F1997" s="30">
        <v>77</v>
      </c>
      <c r="G1997" s="30">
        <v>279</v>
      </c>
      <c r="H1997" s="30">
        <v>27</v>
      </c>
      <c r="I1997" s="30">
        <v>64</v>
      </c>
      <c r="J1997" s="30">
        <v>12</v>
      </c>
      <c r="K1997" s="30">
        <v>1</v>
      </c>
      <c r="L1997" s="30">
        <v>7</v>
      </c>
      <c r="M1997" s="30">
        <v>32</v>
      </c>
      <c r="N1997" s="30">
        <v>4</v>
      </c>
      <c r="O1997" s="30">
        <v>1</v>
      </c>
      <c r="P1997" s="30">
        <v>22</v>
      </c>
      <c r="Q1997" s="30">
        <v>73</v>
      </c>
    </row>
    <row r="1998" spans="2:17" x14ac:dyDescent="0.2">
      <c r="B1998" s="30" t="s">
        <v>10671</v>
      </c>
      <c r="C1998" s="30">
        <v>2014</v>
      </c>
      <c r="D1998" s="30" t="s">
        <v>7127</v>
      </c>
      <c r="E1998" s="30" t="s">
        <v>7111</v>
      </c>
      <c r="F1998" s="30">
        <v>100</v>
      </c>
      <c r="G1998" s="30">
        <v>280</v>
      </c>
      <c r="H1998" s="30">
        <v>48</v>
      </c>
      <c r="I1998" s="30">
        <v>64</v>
      </c>
      <c r="J1998" s="30">
        <v>10</v>
      </c>
      <c r="K1998" s="30">
        <v>5</v>
      </c>
      <c r="L1998" s="30">
        <v>1</v>
      </c>
      <c r="M1998" s="30">
        <v>17</v>
      </c>
      <c r="N1998" s="30">
        <v>30</v>
      </c>
      <c r="O1998" s="30">
        <v>6</v>
      </c>
      <c r="P1998" s="30">
        <v>24</v>
      </c>
      <c r="Q1998" s="30">
        <v>60</v>
      </c>
    </row>
    <row r="1999" spans="2:17" x14ac:dyDescent="0.2">
      <c r="B1999" s="30" t="s">
        <v>11020</v>
      </c>
      <c r="C1999" s="30">
        <v>2014</v>
      </c>
      <c r="D1999" s="30" t="s">
        <v>7114</v>
      </c>
      <c r="E1999" s="30" t="s">
        <v>7113</v>
      </c>
      <c r="F1999" s="30">
        <v>102</v>
      </c>
      <c r="G1999" s="30">
        <v>281</v>
      </c>
      <c r="H1999" s="30">
        <v>33</v>
      </c>
      <c r="I1999" s="30">
        <v>62</v>
      </c>
      <c r="J1999" s="30">
        <v>15</v>
      </c>
      <c r="K1999" s="30">
        <v>1</v>
      </c>
      <c r="L1999" s="30">
        <v>7</v>
      </c>
      <c r="M1999" s="30">
        <v>32</v>
      </c>
      <c r="N1999" s="30">
        <v>1</v>
      </c>
      <c r="O1999" s="30">
        <v>0</v>
      </c>
      <c r="P1999" s="30">
        <v>22</v>
      </c>
      <c r="Q1999" s="30">
        <v>68</v>
      </c>
    </row>
    <row r="2000" spans="2:17" x14ac:dyDescent="0.2">
      <c r="B2000" s="30" t="s">
        <v>10512</v>
      </c>
      <c r="C2000" s="30">
        <v>2014</v>
      </c>
      <c r="D2000" s="30" t="s">
        <v>7124</v>
      </c>
      <c r="E2000" s="30" t="s">
        <v>7111</v>
      </c>
      <c r="F2000" s="30">
        <v>93</v>
      </c>
      <c r="G2000" s="30">
        <v>283</v>
      </c>
      <c r="H2000" s="30">
        <v>21</v>
      </c>
      <c r="I2000" s="30">
        <v>54</v>
      </c>
      <c r="J2000" s="30">
        <v>9</v>
      </c>
      <c r="K2000" s="30">
        <v>0</v>
      </c>
      <c r="L2000" s="30">
        <v>3</v>
      </c>
      <c r="M2000" s="30">
        <v>25</v>
      </c>
      <c r="N2000" s="30">
        <v>0</v>
      </c>
      <c r="O2000" s="30">
        <v>0</v>
      </c>
      <c r="P2000" s="30">
        <v>53</v>
      </c>
      <c r="Q2000" s="30">
        <v>57</v>
      </c>
    </row>
    <row r="2001" spans="2:17" x14ac:dyDescent="0.2">
      <c r="B2001" s="30" t="s">
        <v>11044</v>
      </c>
      <c r="C2001" s="30">
        <v>2014</v>
      </c>
      <c r="D2001" s="30" t="s">
        <v>7122</v>
      </c>
      <c r="E2001" s="30" t="s">
        <v>7113</v>
      </c>
      <c r="F2001" s="30">
        <v>103</v>
      </c>
      <c r="G2001" s="30">
        <v>285</v>
      </c>
      <c r="H2001" s="30">
        <v>33</v>
      </c>
      <c r="I2001" s="30">
        <v>79</v>
      </c>
      <c r="J2001" s="30">
        <v>15</v>
      </c>
      <c r="K2001" s="30">
        <v>1</v>
      </c>
      <c r="L2001" s="30">
        <v>6</v>
      </c>
      <c r="M2001" s="30">
        <v>23</v>
      </c>
      <c r="N2001" s="30">
        <v>2</v>
      </c>
      <c r="O2001" s="30">
        <v>4</v>
      </c>
      <c r="P2001" s="30">
        <v>17</v>
      </c>
      <c r="Q2001" s="30">
        <v>58</v>
      </c>
    </row>
    <row r="2002" spans="2:17" x14ac:dyDescent="0.2">
      <c r="B2002" s="30" t="s">
        <v>11038</v>
      </c>
      <c r="C2002" s="30">
        <v>2014</v>
      </c>
      <c r="D2002" s="30" t="s">
        <v>7136</v>
      </c>
      <c r="E2002" s="30" t="s">
        <v>7113</v>
      </c>
      <c r="F2002" s="30">
        <v>106</v>
      </c>
      <c r="G2002" s="30">
        <v>287</v>
      </c>
      <c r="H2002" s="30">
        <v>40</v>
      </c>
      <c r="I2002" s="30">
        <v>63</v>
      </c>
      <c r="J2002" s="30">
        <v>16</v>
      </c>
      <c r="K2002" s="30">
        <v>2</v>
      </c>
      <c r="L2002" s="30">
        <v>16</v>
      </c>
      <c r="M2002" s="30">
        <v>43</v>
      </c>
      <c r="N2002" s="30">
        <v>0</v>
      </c>
      <c r="O2002" s="30">
        <v>2</v>
      </c>
      <c r="P2002" s="30">
        <v>27</v>
      </c>
      <c r="Q2002" s="30">
        <v>116</v>
      </c>
    </row>
    <row r="2003" spans="2:17" x14ac:dyDescent="0.2">
      <c r="B2003" s="30" t="s">
        <v>10989</v>
      </c>
      <c r="C2003" s="30">
        <v>2014</v>
      </c>
      <c r="D2003" s="30" t="s">
        <v>7124</v>
      </c>
      <c r="E2003" s="30" t="s">
        <v>7111</v>
      </c>
      <c r="F2003" s="30">
        <v>109</v>
      </c>
      <c r="G2003" s="30">
        <v>288</v>
      </c>
      <c r="H2003" s="30">
        <v>46</v>
      </c>
      <c r="I2003" s="30">
        <v>98</v>
      </c>
      <c r="J2003" s="30">
        <v>21</v>
      </c>
      <c r="K2003" s="30">
        <v>1</v>
      </c>
      <c r="L2003" s="30">
        <v>7</v>
      </c>
      <c r="M2003" s="30">
        <v>43</v>
      </c>
      <c r="N2003" s="30">
        <v>6</v>
      </c>
      <c r="O2003" s="30">
        <v>1</v>
      </c>
      <c r="P2003" s="30">
        <v>28</v>
      </c>
      <c r="Q2003" s="30">
        <v>58</v>
      </c>
    </row>
    <row r="2004" spans="2:17" x14ac:dyDescent="0.2">
      <c r="B2004" s="30" t="s">
        <v>10491</v>
      </c>
      <c r="C2004" s="30">
        <v>2014</v>
      </c>
      <c r="D2004" s="30" t="s">
        <v>7136</v>
      </c>
      <c r="E2004" s="30" t="s">
        <v>7113</v>
      </c>
      <c r="F2004" s="30">
        <v>96</v>
      </c>
      <c r="G2004" s="30">
        <v>290</v>
      </c>
      <c r="H2004" s="30">
        <v>38</v>
      </c>
      <c r="I2004" s="30">
        <v>93</v>
      </c>
      <c r="J2004" s="30">
        <v>24</v>
      </c>
      <c r="K2004" s="30">
        <v>2</v>
      </c>
      <c r="L2004" s="30">
        <v>6</v>
      </c>
      <c r="M2004" s="30">
        <v>40</v>
      </c>
      <c r="N2004" s="30">
        <v>0</v>
      </c>
      <c r="O2004" s="30">
        <v>0</v>
      </c>
      <c r="P2004" s="30">
        <v>28</v>
      </c>
      <c r="Q2004" s="30">
        <v>48</v>
      </c>
    </row>
    <row r="2005" spans="2:17" x14ac:dyDescent="0.2">
      <c r="B2005" s="30" t="s">
        <v>10998</v>
      </c>
      <c r="C2005" s="30">
        <v>2014</v>
      </c>
      <c r="D2005" s="30" t="s">
        <v>7128</v>
      </c>
      <c r="E2005" s="30" t="s">
        <v>7113</v>
      </c>
      <c r="F2005" s="30">
        <v>117</v>
      </c>
      <c r="G2005" s="30">
        <v>291</v>
      </c>
      <c r="H2005" s="30">
        <v>38</v>
      </c>
      <c r="I2005" s="30">
        <v>65</v>
      </c>
      <c r="J2005" s="30">
        <v>10</v>
      </c>
      <c r="K2005" s="30">
        <v>0</v>
      </c>
      <c r="L2005" s="30">
        <v>1</v>
      </c>
      <c r="M2005" s="30">
        <v>22</v>
      </c>
      <c r="N2005" s="30">
        <v>11</v>
      </c>
      <c r="O2005" s="30">
        <v>4</v>
      </c>
      <c r="P2005" s="30">
        <v>31</v>
      </c>
      <c r="Q2005" s="30">
        <v>37</v>
      </c>
    </row>
    <row r="2006" spans="2:17" x14ac:dyDescent="0.2">
      <c r="B2006" s="30" t="s">
        <v>11141</v>
      </c>
      <c r="C2006" s="30">
        <v>2014</v>
      </c>
      <c r="D2006" s="30" t="s">
        <v>7094</v>
      </c>
      <c r="E2006" s="30" t="s">
        <v>7111</v>
      </c>
      <c r="F2006" s="30">
        <v>132</v>
      </c>
      <c r="G2006" s="30">
        <v>292</v>
      </c>
      <c r="H2006" s="30">
        <v>37</v>
      </c>
      <c r="I2006" s="30">
        <v>75</v>
      </c>
      <c r="J2006" s="30">
        <v>17</v>
      </c>
      <c r="K2006" s="30">
        <v>4</v>
      </c>
      <c r="L2006" s="30">
        <v>8</v>
      </c>
      <c r="M2006" s="30">
        <v>27</v>
      </c>
      <c r="N2006" s="30">
        <v>5</v>
      </c>
      <c r="O2006" s="30">
        <v>4</v>
      </c>
      <c r="P2006" s="30">
        <v>15</v>
      </c>
      <c r="Q2006" s="30">
        <v>100</v>
      </c>
    </row>
    <row r="2007" spans="2:17" x14ac:dyDescent="0.2">
      <c r="B2007" s="30" t="s">
        <v>10910</v>
      </c>
      <c r="C2007" s="30">
        <v>2014</v>
      </c>
      <c r="D2007" s="30" t="s">
        <v>7131</v>
      </c>
      <c r="E2007" s="30" t="s">
        <v>7111</v>
      </c>
      <c r="F2007" s="30">
        <v>103</v>
      </c>
      <c r="G2007" s="30">
        <v>294</v>
      </c>
      <c r="H2007" s="30">
        <v>27</v>
      </c>
      <c r="I2007" s="30">
        <v>74</v>
      </c>
      <c r="J2007" s="30">
        <v>18</v>
      </c>
      <c r="K2007" s="30">
        <v>1</v>
      </c>
      <c r="L2007" s="30">
        <v>11</v>
      </c>
      <c r="M2007" s="30">
        <v>44</v>
      </c>
      <c r="N2007" s="30">
        <v>0</v>
      </c>
      <c r="O2007" s="30">
        <v>0</v>
      </c>
      <c r="P2007" s="30">
        <v>27</v>
      </c>
      <c r="Q2007" s="30">
        <v>76</v>
      </c>
    </row>
    <row r="2008" spans="2:17" x14ac:dyDescent="0.2">
      <c r="B2008" s="30" t="s">
        <v>11197</v>
      </c>
      <c r="C2008" s="30">
        <v>2014</v>
      </c>
      <c r="D2008" s="30" t="s">
        <v>7122</v>
      </c>
      <c r="E2008" s="30" t="s">
        <v>7113</v>
      </c>
      <c r="F2008" s="30">
        <v>78</v>
      </c>
      <c r="G2008" s="30">
        <v>295</v>
      </c>
      <c r="H2008" s="30">
        <v>45</v>
      </c>
      <c r="I2008" s="30">
        <v>68</v>
      </c>
      <c r="J2008" s="30">
        <v>8</v>
      </c>
      <c r="K2008" s="30">
        <v>1</v>
      </c>
      <c r="L2008" s="30">
        <v>20</v>
      </c>
      <c r="M2008" s="30">
        <v>51</v>
      </c>
      <c r="N2008" s="30">
        <v>5</v>
      </c>
      <c r="O2008" s="30">
        <v>2</v>
      </c>
      <c r="P2008" s="30">
        <v>39</v>
      </c>
      <c r="Q2008" s="30">
        <v>114</v>
      </c>
    </row>
    <row r="2009" spans="2:17" x14ac:dyDescent="0.2">
      <c r="B2009" s="30" t="s">
        <v>10935</v>
      </c>
      <c r="C2009" s="30">
        <v>2014</v>
      </c>
      <c r="D2009" s="30" t="s">
        <v>7138</v>
      </c>
      <c r="E2009" s="30" t="s">
        <v>7113</v>
      </c>
      <c r="F2009" s="30">
        <v>110</v>
      </c>
      <c r="G2009" s="30">
        <v>301</v>
      </c>
      <c r="H2009" s="30">
        <v>32</v>
      </c>
      <c r="I2009" s="30">
        <v>67</v>
      </c>
      <c r="J2009" s="30">
        <v>12</v>
      </c>
      <c r="K2009" s="30">
        <v>1</v>
      </c>
      <c r="L2009" s="30">
        <v>6</v>
      </c>
      <c r="M2009" s="30">
        <v>26</v>
      </c>
      <c r="N2009" s="30">
        <v>2</v>
      </c>
      <c r="O2009" s="30">
        <v>0</v>
      </c>
      <c r="P2009" s="30">
        <v>25</v>
      </c>
      <c r="Q2009" s="30">
        <v>71</v>
      </c>
    </row>
    <row r="2010" spans="2:17" x14ac:dyDescent="0.2">
      <c r="B2010" s="30" t="s">
        <v>11198</v>
      </c>
      <c r="C2010" s="30">
        <v>2014</v>
      </c>
      <c r="D2010" s="30" t="s">
        <v>7135</v>
      </c>
      <c r="E2010" s="30" t="s">
        <v>7113</v>
      </c>
      <c r="F2010" s="30">
        <v>93</v>
      </c>
      <c r="G2010" s="30">
        <v>306</v>
      </c>
      <c r="H2010" s="30">
        <v>36</v>
      </c>
      <c r="I2010" s="30">
        <v>73</v>
      </c>
      <c r="J2010" s="30">
        <v>15</v>
      </c>
      <c r="K2010" s="30">
        <v>0</v>
      </c>
      <c r="L2010" s="30">
        <v>13</v>
      </c>
      <c r="M2010" s="30">
        <v>40</v>
      </c>
      <c r="N2010" s="30">
        <v>0</v>
      </c>
      <c r="O2010" s="30">
        <v>1</v>
      </c>
      <c r="P2010" s="30">
        <v>17</v>
      </c>
      <c r="Q2010" s="30">
        <v>71</v>
      </c>
    </row>
    <row r="2011" spans="2:17" x14ac:dyDescent="0.2">
      <c r="B2011" s="30" t="s">
        <v>10686</v>
      </c>
      <c r="C2011" s="30">
        <v>2014</v>
      </c>
      <c r="D2011" s="30" t="s">
        <v>7139</v>
      </c>
      <c r="E2011" s="30" t="s">
        <v>7113</v>
      </c>
      <c r="F2011" s="30">
        <v>108</v>
      </c>
      <c r="G2011" s="30">
        <v>306</v>
      </c>
      <c r="H2011" s="30">
        <v>41</v>
      </c>
      <c r="I2011" s="30">
        <v>77</v>
      </c>
      <c r="J2011" s="30">
        <v>22</v>
      </c>
      <c r="K2011" s="30">
        <v>0</v>
      </c>
      <c r="L2011" s="30">
        <v>7</v>
      </c>
      <c r="M2011" s="30">
        <v>43</v>
      </c>
      <c r="N2011" s="30">
        <v>3</v>
      </c>
      <c r="O2011" s="30">
        <v>0</v>
      </c>
      <c r="P2011" s="30">
        <v>54</v>
      </c>
      <c r="Q2011" s="30">
        <v>91</v>
      </c>
    </row>
    <row r="2012" spans="2:17" x14ac:dyDescent="0.2">
      <c r="B2012" s="30" t="s">
        <v>10792</v>
      </c>
      <c r="C2012" s="30">
        <v>2014</v>
      </c>
      <c r="D2012" s="30" t="s">
        <v>7128</v>
      </c>
      <c r="E2012" s="30" t="s">
        <v>7113</v>
      </c>
      <c r="F2012" s="30">
        <v>99</v>
      </c>
      <c r="G2012" s="30">
        <v>307</v>
      </c>
      <c r="H2012" s="30">
        <v>42</v>
      </c>
      <c r="I2012" s="30">
        <v>81</v>
      </c>
      <c r="J2012" s="30">
        <v>18</v>
      </c>
      <c r="K2012" s="30">
        <v>3</v>
      </c>
      <c r="L2012" s="30">
        <v>9</v>
      </c>
      <c r="M2012" s="30">
        <v>40</v>
      </c>
      <c r="N2012" s="30">
        <v>2</v>
      </c>
      <c r="O2012" s="30">
        <v>0</v>
      </c>
      <c r="P2012" s="30">
        <v>28</v>
      </c>
      <c r="Q2012" s="30">
        <v>60</v>
      </c>
    </row>
    <row r="2013" spans="2:17" x14ac:dyDescent="0.2">
      <c r="B2013" s="30" t="s">
        <v>11116</v>
      </c>
      <c r="C2013" s="30">
        <v>2014</v>
      </c>
      <c r="D2013" s="30" t="s">
        <v>7117</v>
      </c>
      <c r="E2013" s="30" t="s">
        <v>7111</v>
      </c>
      <c r="F2013" s="30">
        <v>108</v>
      </c>
      <c r="G2013" s="30">
        <v>308</v>
      </c>
      <c r="H2013" s="30">
        <v>30</v>
      </c>
      <c r="I2013" s="30">
        <v>65</v>
      </c>
      <c r="J2013" s="30">
        <v>10</v>
      </c>
      <c r="K2013" s="30">
        <v>3</v>
      </c>
      <c r="L2013" s="30">
        <v>9</v>
      </c>
      <c r="M2013" s="30">
        <v>25</v>
      </c>
      <c r="N2013" s="30">
        <v>7</v>
      </c>
      <c r="O2013" s="30">
        <v>3</v>
      </c>
      <c r="P2013" s="30">
        <v>14</v>
      </c>
      <c r="Q2013" s="30">
        <v>110</v>
      </c>
    </row>
    <row r="2014" spans="2:17" x14ac:dyDescent="0.2">
      <c r="B2014" s="30" t="s">
        <v>11056</v>
      </c>
      <c r="C2014" s="30">
        <v>2014</v>
      </c>
      <c r="D2014" s="30" t="s">
        <v>7094</v>
      </c>
      <c r="E2014" s="30" t="s">
        <v>7111</v>
      </c>
      <c r="F2014" s="30">
        <v>105</v>
      </c>
      <c r="G2014" s="30">
        <v>309</v>
      </c>
      <c r="H2014" s="30">
        <v>44</v>
      </c>
      <c r="I2014" s="30">
        <v>83</v>
      </c>
      <c r="J2014" s="30">
        <v>16</v>
      </c>
      <c r="K2014" s="30">
        <v>7</v>
      </c>
      <c r="L2014" s="30">
        <v>4</v>
      </c>
      <c r="M2014" s="30">
        <v>33</v>
      </c>
      <c r="N2014" s="30">
        <v>2</v>
      </c>
      <c r="O2014" s="30">
        <v>3</v>
      </c>
      <c r="P2014" s="30">
        <v>20</v>
      </c>
      <c r="Q2014" s="30">
        <v>83</v>
      </c>
    </row>
    <row r="2015" spans="2:17" x14ac:dyDescent="0.2">
      <c r="B2015" s="30" t="s">
        <v>11199</v>
      </c>
      <c r="C2015" s="30">
        <v>2014</v>
      </c>
      <c r="D2015" s="30" t="s">
        <v>7137</v>
      </c>
      <c r="E2015" s="30" t="s">
        <v>7111</v>
      </c>
      <c r="F2015" s="30">
        <v>91</v>
      </c>
      <c r="G2015" s="30">
        <v>310</v>
      </c>
      <c r="H2015" s="30">
        <v>34</v>
      </c>
      <c r="I2015" s="30">
        <v>81</v>
      </c>
      <c r="J2015" s="30">
        <v>15</v>
      </c>
      <c r="K2015" s="30">
        <v>6</v>
      </c>
      <c r="L2015" s="30">
        <v>6</v>
      </c>
      <c r="M2015" s="30">
        <v>26</v>
      </c>
      <c r="N2015" s="30">
        <v>8</v>
      </c>
      <c r="O2015" s="30">
        <v>1</v>
      </c>
      <c r="P2015" s="30">
        <v>16</v>
      </c>
      <c r="Q2015" s="30">
        <v>67</v>
      </c>
    </row>
    <row r="2016" spans="2:17" x14ac:dyDescent="0.2">
      <c r="B2016" s="30" t="s">
        <v>11200</v>
      </c>
      <c r="C2016" s="30">
        <v>2014</v>
      </c>
      <c r="D2016" s="30" t="s">
        <v>7122</v>
      </c>
      <c r="E2016" s="30" t="s">
        <v>7113</v>
      </c>
      <c r="F2016" s="30">
        <v>95</v>
      </c>
      <c r="G2016" s="30">
        <v>310</v>
      </c>
      <c r="H2016" s="30">
        <v>42</v>
      </c>
      <c r="I2016" s="30">
        <v>52</v>
      </c>
      <c r="J2016" s="30">
        <v>13</v>
      </c>
      <c r="K2016" s="30">
        <v>0</v>
      </c>
      <c r="L2016" s="30">
        <v>13</v>
      </c>
      <c r="M2016" s="30">
        <v>44</v>
      </c>
      <c r="N2016" s="30">
        <v>2</v>
      </c>
      <c r="O2016" s="30">
        <v>3</v>
      </c>
      <c r="P2016" s="30">
        <v>50</v>
      </c>
      <c r="Q2016" s="30">
        <v>134</v>
      </c>
    </row>
    <row r="2017" spans="2:17" x14ac:dyDescent="0.2">
      <c r="B2017" s="30" t="s">
        <v>11059</v>
      </c>
      <c r="C2017" s="30">
        <v>2014</v>
      </c>
      <c r="D2017" s="30" t="s">
        <v>7141</v>
      </c>
      <c r="E2017" s="30" t="s">
        <v>7111</v>
      </c>
      <c r="F2017" s="30">
        <v>111</v>
      </c>
      <c r="G2017" s="30">
        <v>310</v>
      </c>
      <c r="H2017" s="30">
        <v>26</v>
      </c>
      <c r="I2017" s="30">
        <v>78</v>
      </c>
      <c r="J2017" s="30">
        <v>11</v>
      </c>
      <c r="K2017" s="30">
        <v>1</v>
      </c>
      <c r="L2017" s="30">
        <v>3</v>
      </c>
      <c r="M2017" s="30">
        <v>28</v>
      </c>
      <c r="N2017" s="30">
        <v>1</v>
      </c>
      <c r="O2017" s="30">
        <v>2</v>
      </c>
      <c r="P2017" s="30">
        <v>19</v>
      </c>
      <c r="Q2017" s="30">
        <v>61</v>
      </c>
    </row>
    <row r="2018" spans="2:17" x14ac:dyDescent="0.2">
      <c r="B2018" s="30" t="s">
        <v>7045</v>
      </c>
      <c r="C2018" s="30">
        <v>2014</v>
      </c>
      <c r="D2018" s="30" t="s">
        <v>7132</v>
      </c>
      <c r="E2018" s="30" t="s">
        <v>7113</v>
      </c>
      <c r="F2018" s="30">
        <v>108</v>
      </c>
      <c r="G2018" s="30">
        <v>312</v>
      </c>
      <c r="H2018" s="30">
        <v>46</v>
      </c>
      <c r="I2018" s="30">
        <v>78</v>
      </c>
      <c r="J2018" s="30">
        <v>9</v>
      </c>
      <c r="K2018" s="30">
        <v>5</v>
      </c>
      <c r="L2018" s="30">
        <v>0</v>
      </c>
      <c r="M2018" s="30">
        <v>9</v>
      </c>
      <c r="N2018" s="30">
        <v>27</v>
      </c>
      <c r="O2018" s="30">
        <v>1</v>
      </c>
      <c r="P2018" s="30">
        <v>12</v>
      </c>
      <c r="Q2018" s="30">
        <v>67</v>
      </c>
    </row>
    <row r="2019" spans="2:17" x14ac:dyDescent="0.2">
      <c r="B2019" s="30" t="s">
        <v>10723</v>
      </c>
      <c r="C2019" s="30">
        <v>2014</v>
      </c>
      <c r="D2019" s="30" t="s">
        <v>7117</v>
      </c>
      <c r="E2019" s="30" t="s">
        <v>7111</v>
      </c>
      <c r="F2019" s="30">
        <v>99</v>
      </c>
      <c r="G2019" s="30">
        <v>313</v>
      </c>
      <c r="H2019" s="30">
        <v>29</v>
      </c>
      <c r="I2019" s="30">
        <v>60</v>
      </c>
      <c r="J2019" s="30">
        <v>10</v>
      </c>
      <c r="K2019" s="30">
        <v>3</v>
      </c>
      <c r="L2019" s="30">
        <v>6</v>
      </c>
      <c r="M2019" s="30">
        <v>33</v>
      </c>
      <c r="N2019" s="30">
        <v>4</v>
      </c>
      <c r="O2019" s="30">
        <v>4</v>
      </c>
      <c r="P2019" s="30">
        <v>18</v>
      </c>
      <c r="Q2019" s="30">
        <v>76</v>
      </c>
    </row>
    <row r="2020" spans="2:17" x14ac:dyDescent="0.2">
      <c r="B2020" s="30" t="s">
        <v>10854</v>
      </c>
      <c r="C2020" s="30">
        <v>2014</v>
      </c>
      <c r="D2020" s="30" t="s">
        <v>7094</v>
      </c>
      <c r="E2020" s="30" t="s">
        <v>7111</v>
      </c>
      <c r="F2020" s="30">
        <v>91</v>
      </c>
      <c r="G2020" s="30">
        <v>315</v>
      </c>
      <c r="H2020" s="30">
        <v>71</v>
      </c>
      <c r="I2020" s="30">
        <v>107</v>
      </c>
      <c r="J2020" s="30">
        <v>18</v>
      </c>
      <c r="K2020" s="30">
        <v>1</v>
      </c>
      <c r="L2020" s="30">
        <v>21</v>
      </c>
      <c r="M2020" s="30">
        <v>52</v>
      </c>
      <c r="N2020" s="30">
        <v>1</v>
      </c>
      <c r="O2020" s="30">
        <v>1</v>
      </c>
      <c r="P2020" s="30">
        <v>50</v>
      </c>
      <c r="Q2020" s="30">
        <v>57</v>
      </c>
    </row>
    <row r="2021" spans="2:17" x14ac:dyDescent="0.2">
      <c r="B2021" s="30" t="s">
        <v>7040</v>
      </c>
      <c r="C2021" s="30">
        <v>2014</v>
      </c>
      <c r="D2021" s="30" t="s">
        <v>7126</v>
      </c>
      <c r="E2021" s="30" t="s">
        <v>7113</v>
      </c>
      <c r="F2021" s="30">
        <v>91</v>
      </c>
      <c r="G2021" s="30">
        <v>317</v>
      </c>
      <c r="H2021" s="30">
        <v>40</v>
      </c>
      <c r="I2021" s="30">
        <v>75</v>
      </c>
      <c r="J2021" s="30">
        <v>16</v>
      </c>
      <c r="K2021" s="30">
        <v>4</v>
      </c>
      <c r="L2021" s="30">
        <v>5</v>
      </c>
      <c r="M2021" s="30">
        <v>21</v>
      </c>
      <c r="N2021" s="30">
        <v>7</v>
      </c>
      <c r="O2021" s="30">
        <v>4</v>
      </c>
      <c r="P2021" s="30">
        <v>28</v>
      </c>
      <c r="Q2021" s="30">
        <v>53</v>
      </c>
    </row>
    <row r="2022" spans="2:17" x14ac:dyDescent="0.2">
      <c r="B2022" s="30" t="s">
        <v>11201</v>
      </c>
      <c r="C2022" s="30">
        <v>2014</v>
      </c>
      <c r="D2022" s="30" t="s">
        <v>7112</v>
      </c>
      <c r="E2022" s="30" t="s">
        <v>7111</v>
      </c>
      <c r="F2022" s="30">
        <v>93</v>
      </c>
      <c r="G2022" s="30">
        <v>319</v>
      </c>
      <c r="H2022" s="30">
        <v>22</v>
      </c>
      <c r="I2022" s="30">
        <v>80</v>
      </c>
      <c r="J2022" s="30">
        <v>16</v>
      </c>
      <c r="K2022" s="30">
        <v>1</v>
      </c>
      <c r="L2022" s="30">
        <v>1</v>
      </c>
      <c r="M2022" s="30">
        <v>31</v>
      </c>
      <c r="N2022" s="30">
        <v>2</v>
      </c>
      <c r="O2022" s="30">
        <v>1</v>
      </c>
      <c r="P2022" s="30">
        <v>36</v>
      </c>
      <c r="Q2022" s="30">
        <v>40</v>
      </c>
    </row>
    <row r="2023" spans="2:17" x14ac:dyDescent="0.2">
      <c r="B2023" s="30" t="s">
        <v>10773</v>
      </c>
      <c r="C2023" s="30">
        <v>2014</v>
      </c>
      <c r="D2023" s="30" t="s">
        <v>7130</v>
      </c>
      <c r="E2023" s="30" t="s">
        <v>7111</v>
      </c>
      <c r="F2023" s="30">
        <v>140</v>
      </c>
      <c r="G2023" s="30">
        <v>322</v>
      </c>
      <c r="H2023" s="30">
        <v>37</v>
      </c>
      <c r="I2023" s="30">
        <v>85</v>
      </c>
      <c r="J2023" s="30">
        <v>15</v>
      </c>
      <c r="K2023" s="30">
        <v>1</v>
      </c>
      <c r="L2023" s="30">
        <v>13</v>
      </c>
      <c r="M2023" s="30">
        <v>38</v>
      </c>
      <c r="N2023" s="30">
        <v>1</v>
      </c>
      <c r="O2023" s="30">
        <v>1</v>
      </c>
      <c r="P2023" s="30">
        <v>34</v>
      </c>
      <c r="Q2023" s="30">
        <v>67</v>
      </c>
    </row>
    <row r="2024" spans="2:17" x14ac:dyDescent="0.2">
      <c r="B2024" s="30" t="s">
        <v>11132</v>
      </c>
      <c r="C2024" s="30">
        <v>2014</v>
      </c>
      <c r="D2024" s="30" t="s">
        <v>7138</v>
      </c>
      <c r="E2024" s="30" t="s">
        <v>7113</v>
      </c>
      <c r="F2024" s="30">
        <v>87</v>
      </c>
      <c r="G2024" s="30">
        <v>325</v>
      </c>
      <c r="H2024" s="30">
        <v>37</v>
      </c>
      <c r="I2024" s="30">
        <v>72</v>
      </c>
      <c r="J2024" s="30">
        <v>14</v>
      </c>
      <c r="K2024" s="30">
        <v>0</v>
      </c>
      <c r="L2024" s="30">
        <v>6</v>
      </c>
      <c r="M2024" s="30">
        <v>35</v>
      </c>
      <c r="N2024" s="30">
        <v>6</v>
      </c>
      <c r="O2024" s="30">
        <v>1</v>
      </c>
      <c r="P2024" s="30">
        <v>34</v>
      </c>
      <c r="Q2024" s="30">
        <v>90</v>
      </c>
    </row>
    <row r="2025" spans="2:17" x14ac:dyDescent="0.2">
      <c r="B2025" s="30" t="s">
        <v>11036</v>
      </c>
      <c r="C2025" s="30">
        <v>2014</v>
      </c>
      <c r="D2025" s="30" t="s">
        <v>7114</v>
      </c>
      <c r="E2025" s="30" t="s">
        <v>7113</v>
      </c>
      <c r="F2025" s="30">
        <v>82</v>
      </c>
      <c r="G2025" s="30">
        <v>327</v>
      </c>
      <c r="H2025" s="30">
        <v>38</v>
      </c>
      <c r="I2025" s="30">
        <v>91</v>
      </c>
      <c r="J2025" s="30">
        <v>14</v>
      </c>
      <c r="K2025" s="30">
        <v>0</v>
      </c>
      <c r="L2025" s="30">
        <v>12</v>
      </c>
      <c r="M2025" s="30">
        <v>32</v>
      </c>
      <c r="N2025" s="30">
        <v>2</v>
      </c>
      <c r="O2025" s="30">
        <v>0</v>
      </c>
      <c r="P2025" s="30">
        <v>20</v>
      </c>
      <c r="Q2025" s="30">
        <v>68</v>
      </c>
    </row>
    <row r="2026" spans="2:17" x14ac:dyDescent="0.2">
      <c r="B2026" s="30" t="s">
        <v>10621</v>
      </c>
      <c r="C2026" s="30">
        <v>2014</v>
      </c>
      <c r="D2026" s="30" t="s">
        <v>7137</v>
      </c>
      <c r="E2026" s="30" t="s">
        <v>7111</v>
      </c>
      <c r="F2026" s="30">
        <v>88</v>
      </c>
      <c r="G2026" s="30">
        <v>328</v>
      </c>
      <c r="H2026" s="30">
        <v>37</v>
      </c>
      <c r="I2026" s="30">
        <v>77</v>
      </c>
      <c r="J2026" s="30">
        <v>15</v>
      </c>
      <c r="K2026" s="30">
        <v>1</v>
      </c>
      <c r="L2026" s="30">
        <v>14</v>
      </c>
      <c r="M2026" s="30">
        <v>61</v>
      </c>
      <c r="N2026" s="30">
        <v>2</v>
      </c>
      <c r="O2026" s="30">
        <v>3</v>
      </c>
      <c r="P2026" s="30">
        <v>28</v>
      </c>
      <c r="Q2026" s="30">
        <v>89</v>
      </c>
    </row>
    <row r="2027" spans="2:17" x14ac:dyDescent="0.2">
      <c r="B2027" s="30" t="s">
        <v>11202</v>
      </c>
      <c r="C2027" s="30">
        <v>2014</v>
      </c>
      <c r="D2027" s="30" t="s">
        <v>7137</v>
      </c>
      <c r="E2027" s="30" t="s">
        <v>7111</v>
      </c>
      <c r="F2027" s="30">
        <v>88</v>
      </c>
      <c r="G2027" s="30">
        <v>329</v>
      </c>
      <c r="H2027" s="30">
        <v>40</v>
      </c>
      <c r="I2027" s="30">
        <v>94</v>
      </c>
      <c r="J2027" s="30">
        <v>12</v>
      </c>
      <c r="K2027" s="30">
        <v>9</v>
      </c>
      <c r="L2027" s="30">
        <v>8</v>
      </c>
      <c r="M2027" s="30">
        <v>36</v>
      </c>
      <c r="N2027" s="30">
        <v>6</v>
      </c>
      <c r="O2027" s="30">
        <v>3</v>
      </c>
      <c r="P2027" s="30">
        <v>16</v>
      </c>
      <c r="Q2027" s="30">
        <v>60</v>
      </c>
    </row>
    <row r="2028" spans="2:17" x14ac:dyDescent="0.2">
      <c r="B2028" s="30" t="s">
        <v>11203</v>
      </c>
      <c r="C2028" s="30">
        <v>2014</v>
      </c>
      <c r="D2028" s="30" t="s">
        <v>7138</v>
      </c>
      <c r="E2028" s="30" t="s">
        <v>7113</v>
      </c>
      <c r="F2028" s="30">
        <v>108</v>
      </c>
      <c r="G2028" s="30">
        <v>331</v>
      </c>
      <c r="H2028" s="30">
        <v>35</v>
      </c>
      <c r="I2028" s="30">
        <v>87</v>
      </c>
      <c r="J2028" s="30">
        <v>16</v>
      </c>
      <c r="K2028" s="30">
        <v>8</v>
      </c>
      <c r="L2028" s="30">
        <v>10</v>
      </c>
      <c r="M2028" s="30">
        <v>35</v>
      </c>
      <c r="N2028" s="30">
        <v>5</v>
      </c>
      <c r="O2028" s="30">
        <v>4</v>
      </c>
      <c r="P2028" s="30">
        <v>23</v>
      </c>
      <c r="Q2028" s="30">
        <v>71</v>
      </c>
    </row>
    <row r="2029" spans="2:17" x14ac:dyDescent="0.2">
      <c r="B2029" s="30" t="s">
        <v>10492</v>
      </c>
      <c r="C2029" s="30">
        <v>2014</v>
      </c>
      <c r="D2029" s="30" t="s">
        <v>7140</v>
      </c>
      <c r="E2029" s="30" t="s">
        <v>7111</v>
      </c>
      <c r="F2029" s="30">
        <v>114</v>
      </c>
      <c r="G2029" s="30">
        <v>333</v>
      </c>
      <c r="H2029" s="30">
        <v>31</v>
      </c>
      <c r="I2029" s="30">
        <v>73</v>
      </c>
      <c r="J2029" s="30">
        <v>14</v>
      </c>
      <c r="K2029" s="30">
        <v>3</v>
      </c>
      <c r="L2029" s="30">
        <v>8</v>
      </c>
      <c r="M2029" s="30">
        <v>27</v>
      </c>
      <c r="N2029" s="30">
        <v>8</v>
      </c>
      <c r="O2029" s="30">
        <v>1</v>
      </c>
      <c r="P2029" s="30">
        <v>18</v>
      </c>
      <c r="Q2029" s="30">
        <v>122</v>
      </c>
    </row>
    <row r="2030" spans="2:17" x14ac:dyDescent="0.2">
      <c r="B2030" s="30" t="s">
        <v>10874</v>
      </c>
      <c r="C2030" s="30">
        <v>2014</v>
      </c>
      <c r="D2030" s="30" t="s">
        <v>7130</v>
      </c>
      <c r="E2030" s="30" t="s">
        <v>7111</v>
      </c>
      <c r="F2030" s="30">
        <v>131</v>
      </c>
      <c r="G2030" s="30">
        <v>336</v>
      </c>
      <c r="H2030" s="30">
        <v>39</v>
      </c>
      <c r="I2030" s="30">
        <v>79</v>
      </c>
      <c r="J2030" s="30">
        <v>18</v>
      </c>
      <c r="K2030" s="30">
        <v>0</v>
      </c>
      <c r="L2030" s="30">
        <v>10</v>
      </c>
      <c r="M2030" s="30">
        <v>46</v>
      </c>
      <c r="N2030" s="30">
        <v>0</v>
      </c>
      <c r="O2030" s="30">
        <v>4</v>
      </c>
      <c r="P2030" s="30">
        <v>57</v>
      </c>
      <c r="Q2030" s="30">
        <v>74</v>
      </c>
    </row>
    <row r="2031" spans="2:17" x14ac:dyDescent="0.2">
      <c r="B2031" s="30" t="s">
        <v>10734</v>
      </c>
      <c r="C2031" s="30">
        <v>2014</v>
      </c>
      <c r="D2031" s="30" t="s">
        <v>7132</v>
      </c>
      <c r="E2031" s="30" t="s">
        <v>7113</v>
      </c>
      <c r="F2031" s="30">
        <v>99</v>
      </c>
      <c r="G2031" s="30">
        <v>336</v>
      </c>
      <c r="H2031" s="30">
        <v>41</v>
      </c>
      <c r="I2031" s="30">
        <v>88</v>
      </c>
      <c r="J2031" s="30">
        <v>20</v>
      </c>
      <c r="K2031" s="30">
        <v>0</v>
      </c>
      <c r="L2031" s="30">
        <v>11</v>
      </c>
      <c r="M2031" s="30">
        <v>38</v>
      </c>
      <c r="N2031" s="30">
        <v>5</v>
      </c>
      <c r="O2031" s="30">
        <v>2</v>
      </c>
      <c r="P2031" s="30">
        <v>24</v>
      </c>
      <c r="Q2031" s="30">
        <v>59</v>
      </c>
    </row>
    <row r="2032" spans="2:17" x14ac:dyDescent="0.2">
      <c r="B2032" s="30" t="s">
        <v>10613</v>
      </c>
      <c r="C2032" s="30">
        <v>2014</v>
      </c>
      <c r="D2032" s="30" t="s">
        <v>7139</v>
      </c>
      <c r="E2032" s="30" t="s">
        <v>7113</v>
      </c>
      <c r="F2032" s="30">
        <v>89</v>
      </c>
      <c r="G2032" s="30">
        <v>338</v>
      </c>
      <c r="H2032" s="30">
        <v>43</v>
      </c>
      <c r="I2032" s="30">
        <v>89</v>
      </c>
      <c r="J2032" s="30">
        <v>21</v>
      </c>
      <c r="K2032" s="30">
        <v>0</v>
      </c>
      <c r="L2032" s="30">
        <v>10</v>
      </c>
      <c r="M2032" s="30">
        <v>44</v>
      </c>
      <c r="N2032" s="30">
        <v>3</v>
      </c>
      <c r="O2032" s="30">
        <v>3</v>
      </c>
      <c r="P2032" s="30">
        <v>32</v>
      </c>
      <c r="Q2032" s="30">
        <v>108</v>
      </c>
    </row>
    <row r="2033" spans="2:17" x14ac:dyDescent="0.2">
      <c r="B2033" s="30" t="s">
        <v>11084</v>
      </c>
      <c r="C2033" s="30">
        <v>2014</v>
      </c>
      <c r="D2033" s="30" t="s">
        <v>7114</v>
      </c>
      <c r="E2033" s="30" t="s">
        <v>7113</v>
      </c>
      <c r="F2033" s="30">
        <v>102</v>
      </c>
      <c r="G2033" s="30">
        <v>338</v>
      </c>
      <c r="H2033" s="30">
        <v>51</v>
      </c>
      <c r="I2033" s="30">
        <v>99</v>
      </c>
      <c r="J2033" s="30">
        <v>26</v>
      </c>
      <c r="K2033" s="30">
        <v>0</v>
      </c>
      <c r="L2033" s="30">
        <v>21</v>
      </c>
      <c r="M2033" s="30">
        <v>49</v>
      </c>
      <c r="N2033" s="30">
        <v>5</v>
      </c>
      <c r="O2033" s="30">
        <v>0</v>
      </c>
      <c r="P2033" s="30">
        <v>40</v>
      </c>
      <c r="Q2033" s="30">
        <v>76</v>
      </c>
    </row>
    <row r="2034" spans="2:17" x14ac:dyDescent="0.2">
      <c r="B2034" s="30" t="s">
        <v>10509</v>
      </c>
      <c r="C2034" s="30">
        <v>2014</v>
      </c>
      <c r="D2034" s="30" t="s">
        <v>7124</v>
      </c>
      <c r="E2034" s="30" t="s">
        <v>7111</v>
      </c>
      <c r="F2034" s="30">
        <v>130</v>
      </c>
      <c r="G2034" s="30">
        <v>341</v>
      </c>
      <c r="H2034" s="30">
        <v>29</v>
      </c>
      <c r="I2034" s="30">
        <v>85</v>
      </c>
      <c r="J2034" s="30">
        <v>17</v>
      </c>
      <c r="K2034" s="30">
        <v>6</v>
      </c>
      <c r="L2034" s="30">
        <v>4</v>
      </c>
      <c r="M2034" s="30">
        <v>42</v>
      </c>
      <c r="N2034" s="30">
        <v>2</v>
      </c>
      <c r="O2034" s="30">
        <v>2</v>
      </c>
      <c r="P2034" s="30">
        <v>31</v>
      </c>
      <c r="Q2034" s="30">
        <v>74</v>
      </c>
    </row>
    <row r="2035" spans="2:17" x14ac:dyDescent="0.2">
      <c r="B2035" s="30" t="s">
        <v>10986</v>
      </c>
      <c r="C2035" s="30">
        <v>2014</v>
      </c>
      <c r="D2035" s="30" t="s">
        <v>7140</v>
      </c>
      <c r="E2035" s="30" t="s">
        <v>7111</v>
      </c>
      <c r="F2035" s="30">
        <v>88</v>
      </c>
      <c r="G2035" s="30">
        <v>341</v>
      </c>
      <c r="H2035" s="30">
        <v>32</v>
      </c>
      <c r="I2035" s="30">
        <v>91</v>
      </c>
      <c r="J2035" s="30">
        <v>12</v>
      </c>
      <c r="K2035" s="30">
        <v>0</v>
      </c>
      <c r="L2035" s="30">
        <v>11</v>
      </c>
      <c r="M2035" s="30">
        <v>47</v>
      </c>
      <c r="N2035" s="30">
        <v>0</v>
      </c>
      <c r="O2035" s="30">
        <v>0</v>
      </c>
      <c r="P2035" s="30">
        <v>17</v>
      </c>
      <c r="Q2035" s="30">
        <v>57</v>
      </c>
    </row>
    <row r="2036" spans="2:17" x14ac:dyDescent="0.2">
      <c r="B2036" s="30" t="s">
        <v>10899</v>
      </c>
      <c r="C2036" s="30">
        <v>2014</v>
      </c>
      <c r="D2036" s="30" t="s">
        <v>7124</v>
      </c>
      <c r="E2036" s="30" t="s">
        <v>7111</v>
      </c>
      <c r="F2036" s="30">
        <v>105</v>
      </c>
      <c r="G2036" s="30">
        <v>343</v>
      </c>
      <c r="H2036" s="30">
        <v>56</v>
      </c>
      <c r="I2036" s="30">
        <v>103</v>
      </c>
      <c r="J2036" s="30">
        <v>14</v>
      </c>
      <c r="K2036" s="30">
        <v>3</v>
      </c>
      <c r="L2036" s="30">
        <v>8</v>
      </c>
      <c r="M2036" s="30">
        <v>46</v>
      </c>
      <c r="N2036" s="30">
        <v>23</v>
      </c>
      <c r="O2036" s="30">
        <v>6</v>
      </c>
      <c r="P2036" s="30">
        <v>16</v>
      </c>
      <c r="Q2036" s="30">
        <v>55</v>
      </c>
    </row>
    <row r="2037" spans="2:17" x14ac:dyDescent="0.2">
      <c r="B2037" s="30" t="s">
        <v>10835</v>
      </c>
      <c r="C2037" s="30">
        <v>2014</v>
      </c>
      <c r="D2037" s="30" t="s">
        <v>7119</v>
      </c>
      <c r="E2037" s="30" t="s">
        <v>7113</v>
      </c>
      <c r="F2037" s="30">
        <v>113</v>
      </c>
      <c r="G2037" s="30">
        <v>344</v>
      </c>
      <c r="H2037" s="30">
        <v>38</v>
      </c>
      <c r="I2037" s="30">
        <v>85</v>
      </c>
      <c r="J2037" s="30">
        <v>16</v>
      </c>
      <c r="K2037" s="30">
        <v>1</v>
      </c>
      <c r="L2037" s="30">
        <v>5</v>
      </c>
      <c r="M2037" s="30">
        <v>39</v>
      </c>
      <c r="N2037" s="30">
        <v>14</v>
      </c>
      <c r="O2037" s="30">
        <v>5</v>
      </c>
      <c r="P2037" s="30">
        <v>13</v>
      </c>
      <c r="Q2037" s="30">
        <v>49</v>
      </c>
    </row>
    <row r="2038" spans="2:17" x14ac:dyDescent="0.2">
      <c r="B2038" s="30" t="s">
        <v>10542</v>
      </c>
      <c r="C2038" s="30">
        <v>2014</v>
      </c>
      <c r="D2038" s="30" t="s">
        <v>7136</v>
      </c>
      <c r="E2038" s="30" t="s">
        <v>7113</v>
      </c>
      <c r="F2038" s="30">
        <v>104</v>
      </c>
      <c r="G2038" s="30">
        <v>346</v>
      </c>
      <c r="H2038" s="30">
        <v>45</v>
      </c>
      <c r="I2038" s="30">
        <v>78</v>
      </c>
      <c r="J2038" s="30">
        <v>21</v>
      </c>
      <c r="K2038" s="30">
        <v>1</v>
      </c>
      <c r="L2038" s="30">
        <v>18</v>
      </c>
      <c r="M2038" s="30">
        <v>40</v>
      </c>
      <c r="N2038" s="30">
        <v>4</v>
      </c>
      <c r="O2038" s="30">
        <v>0</v>
      </c>
      <c r="P2038" s="30">
        <v>29</v>
      </c>
      <c r="Q2038" s="30">
        <v>124</v>
      </c>
    </row>
    <row r="2039" spans="2:17" x14ac:dyDescent="0.2">
      <c r="B2039" s="30" t="s">
        <v>10628</v>
      </c>
      <c r="C2039" s="30">
        <v>2014</v>
      </c>
      <c r="D2039" s="30" t="s">
        <v>7118</v>
      </c>
      <c r="E2039" s="30" t="s">
        <v>7111</v>
      </c>
      <c r="F2039" s="30">
        <v>115</v>
      </c>
      <c r="G2039" s="30">
        <v>348</v>
      </c>
      <c r="H2039" s="30">
        <v>23</v>
      </c>
      <c r="I2039" s="30">
        <v>88</v>
      </c>
      <c r="J2039" s="30">
        <v>18</v>
      </c>
      <c r="K2039" s="30">
        <v>1</v>
      </c>
      <c r="L2039" s="30">
        <v>5</v>
      </c>
      <c r="M2039" s="30">
        <v>26</v>
      </c>
      <c r="N2039" s="30">
        <v>2</v>
      </c>
      <c r="O2039" s="30">
        <v>3</v>
      </c>
      <c r="P2039" s="30">
        <v>20</v>
      </c>
      <c r="Q2039" s="30">
        <v>42</v>
      </c>
    </row>
    <row r="2040" spans="2:17" x14ac:dyDescent="0.2">
      <c r="B2040" s="30" t="s">
        <v>11072</v>
      </c>
      <c r="C2040" s="30">
        <v>2014</v>
      </c>
      <c r="D2040" s="30" t="s">
        <v>7140</v>
      </c>
      <c r="E2040" s="30" t="s">
        <v>7111</v>
      </c>
      <c r="F2040" s="30">
        <v>100</v>
      </c>
      <c r="G2040" s="30">
        <v>352</v>
      </c>
      <c r="H2040" s="30">
        <v>41</v>
      </c>
      <c r="I2040" s="30">
        <v>96</v>
      </c>
      <c r="J2040" s="30">
        <v>10</v>
      </c>
      <c r="K2040" s="30">
        <v>2</v>
      </c>
      <c r="L2040" s="30">
        <v>13</v>
      </c>
      <c r="M2040" s="30">
        <v>32</v>
      </c>
      <c r="N2040" s="30">
        <v>2</v>
      </c>
      <c r="O2040" s="30">
        <v>2</v>
      </c>
      <c r="P2040" s="30">
        <v>38</v>
      </c>
      <c r="Q2040" s="30">
        <v>104</v>
      </c>
    </row>
    <row r="2041" spans="2:17" x14ac:dyDescent="0.2">
      <c r="B2041" s="30" t="s">
        <v>10714</v>
      </c>
      <c r="C2041" s="30">
        <v>2014</v>
      </c>
      <c r="D2041" s="30" t="s">
        <v>7127</v>
      </c>
      <c r="E2041" s="30" t="s">
        <v>7111</v>
      </c>
      <c r="F2041" s="30">
        <v>119</v>
      </c>
      <c r="G2041" s="30">
        <v>355</v>
      </c>
      <c r="H2041" s="30">
        <v>30</v>
      </c>
      <c r="I2041" s="30">
        <v>84</v>
      </c>
      <c r="J2041" s="30">
        <v>11</v>
      </c>
      <c r="K2041" s="30">
        <v>0</v>
      </c>
      <c r="L2041" s="30">
        <v>5</v>
      </c>
      <c r="M2041" s="30">
        <v>34</v>
      </c>
      <c r="N2041" s="30">
        <v>1</v>
      </c>
      <c r="O2041" s="30">
        <v>2</v>
      </c>
      <c r="P2041" s="30">
        <v>50</v>
      </c>
      <c r="Q2041" s="30">
        <v>73</v>
      </c>
    </row>
    <row r="2042" spans="2:17" x14ac:dyDescent="0.2">
      <c r="B2042" s="30" t="s">
        <v>10708</v>
      </c>
      <c r="C2042" s="30">
        <v>2014</v>
      </c>
      <c r="D2042" s="30" t="s">
        <v>7131</v>
      </c>
      <c r="E2042" s="30" t="s">
        <v>7111</v>
      </c>
      <c r="F2042" s="30">
        <v>90</v>
      </c>
      <c r="G2042" s="30">
        <v>357</v>
      </c>
      <c r="H2042" s="30">
        <v>36</v>
      </c>
      <c r="I2042" s="30">
        <v>83</v>
      </c>
      <c r="J2042" s="30">
        <v>13</v>
      </c>
      <c r="K2042" s="30">
        <v>1</v>
      </c>
      <c r="L2042" s="30">
        <v>3</v>
      </c>
      <c r="M2042" s="30">
        <v>20</v>
      </c>
      <c r="N2042" s="30">
        <v>18</v>
      </c>
      <c r="O2042" s="30">
        <v>8</v>
      </c>
      <c r="P2042" s="30">
        <v>20</v>
      </c>
      <c r="Q2042" s="30">
        <v>86</v>
      </c>
    </row>
    <row r="2043" spans="2:17" x14ac:dyDescent="0.2">
      <c r="B2043" s="30" t="s">
        <v>10707</v>
      </c>
      <c r="C2043" s="30">
        <v>2014</v>
      </c>
      <c r="D2043" s="30" t="s">
        <v>7118</v>
      </c>
      <c r="E2043" s="30" t="s">
        <v>7111</v>
      </c>
      <c r="F2043" s="30">
        <v>112</v>
      </c>
      <c r="G2043" s="30">
        <v>357</v>
      </c>
      <c r="H2043" s="30">
        <v>28</v>
      </c>
      <c r="I2043" s="30">
        <v>87</v>
      </c>
      <c r="J2043" s="30">
        <v>20</v>
      </c>
      <c r="K2043" s="30">
        <v>0</v>
      </c>
      <c r="L2043" s="30">
        <v>9</v>
      </c>
      <c r="M2043" s="30">
        <v>45</v>
      </c>
      <c r="N2043" s="30">
        <v>0</v>
      </c>
      <c r="O2043" s="30">
        <v>2</v>
      </c>
      <c r="P2043" s="30">
        <v>31</v>
      </c>
      <c r="Q2043" s="30">
        <v>94</v>
      </c>
    </row>
    <row r="2044" spans="2:17" x14ac:dyDescent="0.2">
      <c r="B2044" s="30" t="s">
        <v>10588</v>
      </c>
      <c r="C2044" s="30">
        <v>2014</v>
      </c>
      <c r="D2044" s="30" t="s">
        <v>7126</v>
      </c>
      <c r="E2044" s="30" t="s">
        <v>7113</v>
      </c>
      <c r="F2044" s="30">
        <v>143</v>
      </c>
      <c r="G2044" s="30">
        <v>359</v>
      </c>
      <c r="H2044" s="30">
        <v>42</v>
      </c>
      <c r="I2044" s="30">
        <v>102</v>
      </c>
      <c r="J2044" s="30">
        <v>13</v>
      </c>
      <c r="K2044" s="30">
        <v>2</v>
      </c>
      <c r="L2044" s="30">
        <v>1</v>
      </c>
      <c r="M2044" s="30">
        <v>22</v>
      </c>
      <c r="N2044" s="30">
        <v>15</v>
      </c>
      <c r="O2044" s="30">
        <v>3</v>
      </c>
      <c r="P2044" s="30">
        <v>21</v>
      </c>
      <c r="Q2044" s="30">
        <v>68</v>
      </c>
    </row>
    <row r="2045" spans="2:17" x14ac:dyDescent="0.2">
      <c r="B2045" s="30" t="s">
        <v>11120</v>
      </c>
      <c r="C2045" s="30">
        <v>2014</v>
      </c>
      <c r="D2045" s="30" t="s">
        <v>7122</v>
      </c>
      <c r="E2045" s="30" t="s">
        <v>7113</v>
      </c>
      <c r="F2045" s="30">
        <v>103</v>
      </c>
      <c r="G2045" s="30">
        <v>360</v>
      </c>
      <c r="H2045" s="30">
        <v>42</v>
      </c>
      <c r="I2045" s="30">
        <v>84</v>
      </c>
      <c r="J2045" s="30">
        <v>14</v>
      </c>
      <c r="K2045" s="30">
        <v>2</v>
      </c>
      <c r="L2045" s="30">
        <v>6</v>
      </c>
      <c r="M2045" s="30">
        <v>37</v>
      </c>
      <c r="N2045" s="30">
        <v>9</v>
      </c>
      <c r="O2045" s="30">
        <v>3</v>
      </c>
      <c r="P2045" s="30">
        <v>55</v>
      </c>
      <c r="Q2045" s="30">
        <v>105</v>
      </c>
    </row>
    <row r="2046" spans="2:17" x14ac:dyDescent="0.2">
      <c r="B2046" s="30" t="s">
        <v>10651</v>
      </c>
      <c r="C2046" s="30">
        <v>2014</v>
      </c>
      <c r="D2046" s="30" t="s">
        <v>7119</v>
      </c>
      <c r="E2046" s="30" t="s">
        <v>7113</v>
      </c>
      <c r="F2046" s="30">
        <v>97</v>
      </c>
      <c r="G2046" s="30">
        <v>360</v>
      </c>
      <c r="H2046" s="30">
        <v>33</v>
      </c>
      <c r="I2046" s="30">
        <v>75</v>
      </c>
      <c r="J2046" s="30">
        <v>20</v>
      </c>
      <c r="K2046" s="30">
        <v>0</v>
      </c>
      <c r="L2046" s="30">
        <v>8</v>
      </c>
      <c r="M2046" s="30">
        <v>42</v>
      </c>
      <c r="N2046" s="30">
        <v>0</v>
      </c>
      <c r="O2046" s="30">
        <v>0</v>
      </c>
      <c r="P2046" s="30">
        <v>36</v>
      </c>
      <c r="Q2046" s="30">
        <v>111</v>
      </c>
    </row>
    <row r="2047" spans="2:17" x14ac:dyDescent="0.2">
      <c r="B2047" s="30" t="s">
        <v>10884</v>
      </c>
      <c r="C2047" s="30">
        <v>2014</v>
      </c>
      <c r="D2047" s="30" t="s">
        <v>7116</v>
      </c>
      <c r="E2047" s="30" t="s">
        <v>7113</v>
      </c>
      <c r="F2047" s="30">
        <v>106</v>
      </c>
      <c r="G2047" s="30">
        <v>363</v>
      </c>
      <c r="H2047" s="30">
        <v>43</v>
      </c>
      <c r="I2047" s="30">
        <v>80</v>
      </c>
      <c r="J2047" s="30">
        <v>17</v>
      </c>
      <c r="K2047" s="30">
        <v>0</v>
      </c>
      <c r="L2047" s="30">
        <v>20</v>
      </c>
      <c r="M2047" s="30">
        <v>54</v>
      </c>
      <c r="N2047" s="30">
        <v>1</v>
      </c>
      <c r="O2047" s="30">
        <v>1</v>
      </c>
      <c r="P2047" s="30">
        <v>65</v>
      </c>
      <c r="Q2047" s="30">
        <v>132</v>
      </c>
    </row>
    <row r="2048" spans="2:17" x14ac:dyDescent="0.2">
      <c r="B2048" s="30" t="s">
        <v>10638</v>
      </c>
      <c r="C2048" s="30">
        <v>2014</v>
      </c>
      <c r="D2048" s="30" t="s">
        <v>7115</v>
      </c>
      <c r="E2048" s="30" t="s">
        <v>7113</v>
      </c>
      <c r="F2048" s="30">
        <v>113</v>
      </c>
      <c r="G2048" s="30">
        <v>363</v>
      </c>
      <c r="H2048" s="30">
        <v>41</v>
      </c>
      <c r="I2048" s="30">
        <v>98</v>
      </c>
      <c r="J2048" s="30">
        <v>21</v>
      </c>
      <c r="K2048" s="30">
        <v>0</v>
      </c>
      <c r="L2048" s="30">
        <v>4</v>
      </c>
      <c r="M2048" s="30">
        <v>37</v>
      </c>
      <c r="N2048" s="30">
        <v>4</v>
      </c>
      <c r="O2048" s="30">
        <v>2</v>
      </c>
      <c r="P2048" s="30">
        <v>33</v>
      </c>
      <c r="Q2048" s="30">
        <v>81</v>
      </c>
    </row>
    <row r="2049" spans="2:17" x14ac:dyDescent="0.2">
      <c r="B2049" s="30" t="s">
        <v>10971</v>
      </c>
      <c r="C2049" s="30">
        <v>2014</v>
      </c>
      <c r="D2049" s="30" t="s">
        <v>7128</v>
      </c>
      <c r="E2049" s="30" t="s">
        <v>7113</v>
      </c>
      <c r="F2049" s="30">
        <v>109</v>
      </c>
      <c r="G2049" s="30">
        <v>363</v>
      </c>
      <c r="H2049" s="30">
        <v>53</v>
      </c>
      <c r="I2049" s="30">
        <v>96</v>
      </c>
      <c r="J2049" s="30">
        <v>16</v>
      </c>
      <c r="K2049" s="30">
        <v>7</v>
      </c>
      <c r="L2049" s="30">
        <v>12</v>
      </c>
      <c r="M2049" s="30">
        <v>54</v>
      </c>
      <c r="N2049" s="30">
        <v>1</v>
      </c>
      <c r="O2049" s="30">
        <v>1</v>
      </c>
      <c r="P2049" s="30">
        <v>28</v>
      </c>
      <c r="Q2049" s="30">
        <v>63</v>
      </c>
    </row>
    <row r="2050" spans="2:17" x14ac:dyDescent="0.2">
      <c r="B2050" s="30" t="s">
        <v>10535</v>
      </c>
      <c r="C2050" s="30">
        <v>2014</v>
      </c>
      <c r="D2050" s="30" t="s">
        <v>7134</v>
      </c>
      <c r="E2050" s="30" t="s">
        <v>7111</v>
      </c>
      <c r="F2050" s="30">
        <v>97</v>
      </c>
      <c r="G2050" s="30">
        <v>367</v>
      </c>
      <c r="H2050" s="30">
        <v>34</v>
      </c>
      <c r="I2050" s="30">
        <v>87</v>
      </c>
      <c r="J2050" s="30">
        <v>17</v>
      </c>
      <c r="K2050" s="30">
        <v>1</v>
      </c>
      <c r="L2050" s="30">
        <v>7</v>
      </c>
      <c r="M2050" s="30">
        <v>44</v>
      </c>
      <c r="N2050" s="30">
        <v>1</v>
      </c>
      <c r="O2050" s="30">
        <v>1</v>
      </c>
      <c r="P2050" s="30">
        <v>26</v>
      </c>
      <c r="Q2050" s="30">
        <v>77</v>
      </c>
    </row>
    <row r="2051" spans="2:17" x14ac:dyDescent="0.2">
      <c r="B2051" s="30" t="s">
        <v>11128</v>
      </c>
      <c r="C2051" s="30">
        <v>2014</v>
      </c>
      <c r="D2051" s="30" t="s">
        <v>7132</v>
      </c>
      <c r="E2051" s="30" t="s">
        <v>7113</v>
      </c>
      <c r="F2051" s="30">
        <v>123</v>
      </c>
      <c r="G2051" s="30">
        <v>367</v>
      </c>
      <c r="H2051" s="30">
        <v>47</v>
      </c>
      <c r="I2051" s="30">
        <v>81</v>
      </c>
      <c r="J2051" s="30">
        <v>15</v>
      </c>
      <c r="K2051" s="30">
        <v>4</v>
      </c>
      <c r="L2051" s="30">
        <v>10</v>
      </c>
      <c r="M2051" s="30">
        <v>36</v>
      </c>
      <c r="N2051" s="30">
        <v>4</v>
      </c>
      <c r="O2051" s="30">
        <v>2</v>
      </c>
      <c r="P2051" s="30">
        <v>34</v>
      </c>
      <c r="Q2051" s="30">
        <v>95</v>
      </c>
    </row>
    <row r="2052" spans="2:17" x14ac:dyDescent="0.2">
      <c r="B2052" s="30" t="s">
        <v>11136</v>
      </c>
      <c r="C2052" s="30">
        <v>2014</v>
      </c>
      <c r="D2052" s="30" t="s">
        <v>7112</v>
      </c>
      <c r="E2052" s="30" t="s">
        <v>7111</v>
      </c>
      <c r="F2052" s="30">
        <v>108</v>
      </c>
      <c r="G2052" s="30">
        <v>369</v>
      </c>
      <c r="H2052" s="30">
        <v>41</v>
      </c>
      <c r="I2052" s="30">
        <v>97</v>
      </c>
      <c r="J2052" s="30">
        <v>17</v>
      </c>
      <c r="K2052" s="30">
        <v>1</v>
      </c>
      <c r="L2052" s="30">
        <v>22</v>
      </c>
      <c r="M2052" s="30">
        <v>52</v>
      </c>
      <c r="N2052" s="30">
        <v>0</v>
      </c>
      <c r="O2052" s="30">
        <v>0</v>
      </c>
      <c r="P2052" s="30">
        <v>22</v>
      </c>
      <c r="Q2052" s="30">
        <v>97</v>
      </c>
    </row>
    <row r="2053" spans="2:17" x14ac:dyDescent="0.2">
      <c r="B2053" s="30" t="s">
        <v>11133</v>
      </c>
      <c r="C2053" s="30">
        <v>2014</v>
      </c>
      <c r="D2053" s="30" t="s">
        <v>7125</v>
      </c>
      <c r="E2053" s="30" t="s">
        <v>7113</v>
      </c>
      <c r="F2053" s="30">
        <v>103</v>
      </c>
      <c r="G2053" s="30">
        <v>372</v>
      </c>
      <c r="H2053" s="30">
        <v>46</v>
      </c>
      <c r="I2053" s="30">
        <v>86</v>
      </c>
      <c r="J2053" s="30">
        <v>16</v>
      </c>
      <c r="K2053" s="30">
        <v>3</v>
      </c>
      <c r="L2053" s="30">
        <v>20</v>
      </c>
      <c r="M2053" s="30">
        <v>57</v>
      </c>
      <c r="N2053" s="30">
        <v>1</v>
      </c>
      <c r="O2053" s="30">
        <v>2</v>
      </c>
      <c r="P2053" s="30">
        <v>31</v>
      </c>
      <c r="Q2053" s="30">
        <v>127</v>
      </c>
    </row>
    <row r="2054" spans="2:17" x14ac:dyDescent="0.2">
      <c r="B2054" s="30" t="s">
        <v>10984</v>
      </c>
      <c r="C2054" s="30">
        <v>2014</v>
      </c>
      <c r="D2054" s="30" t="s">
        <v>7141</v>
      </c>
      <c r="E2054" s="30" t="s">
        <v>7111</v>
      </c>
      <c r="F2054" s="30">
        <v>114</v>
      </c>
      <c r="G2054" s="30">
        <v>373</v>
      </c>
      <c r="H2054" s="30">
        <v>43</v>
      </c>
      <c r="I2054" s="30">
        <v>82</v>
      </c>
      <c r="J2054" s="30">
        <v>20</v>
      </c>
      <c r="K2054" s="30">
        <v>0</v>
      </c>
      <c r="L2054" s="30">
        <v>11</v>
      </c>
      <c r="M2054" s="30">
        <v>44</v>
      </c>
      <c r="N2054" s="30">
        <v>0</v>
      </c>
      <c r="O2054" s="30">
        <v>1</v>
      </c>
      <c r="P2054" s="30">
        <v>55</v>
      </c>
      <c r="Q2054" s="30">
        <v>143</v>
      </c>
    </row>
    <row r="2055" spans="2:17" x14ac:dyDescent="0.2">
      <c r="B2055" s="30" t="s">
        <v>10519</v>
      </c>
      <c r="C2055" s="30">
        <v>2014</v>
      </c>
      <c r="D2055" s="30" t="s">
        <v>7120</v>
      </c>
      <c r="E2055" s="30" t="s">
        <v>7113</v>
      </c>
      <c r="F2055" s="30">
        <v>100</v>
      </c>
      <c r="G2055" s="30">
        <v>374</v>
      </c>
      <c r="H2055" s="30">
        <v>52</v>
      </c>
      <c r="I2055" s="30">
        <v>102</v>
      </c>
      <c r="J2055" s="30">
        <v>25</v>
      </c>
      <c r="K2055" s="30">
        <v>5</v>
      </c>
      <c r="L2055" s="30">
        <v>4</v>
      </c>
      <c r="M2055" s="30">
        <v>33</v>
      </c>
      <c r="N2055" s="30">
        <v>9</v>
      </c>
      <c r="O2055" s="30">
        <v>4</v>
      </c>
      <c r="P2055" s="30">
        <v>35</v>
      </c>
      <c r="Q2055" s="30">
        <v>85</v>
      </c>
    </row>
    <row r="2056" spans="2:17" x14ac:dyDescent="0.2">
      <c r="B2056" s="30" t="s">
        <v>11039</v>
      </c>
      <c r="C2056" s="30">
        <v>2014</v>
      </c>
      <c r="D2056" s="30" t="s">
        <v>7131</v>
      </c>
      <c r="E2056" s="30" t="s">
        <v>7111</v>
      </c>
      <c r="F2056" s="30">
        <v>128</v>
      </c>
      <c r="G2056" s="30">
        <v>377</v>
      </c>
      <c r="H2056" s="30">
        <v>47</v>
      </c>
      <c r="I2056" s="30">
        <v>85</v>
      </c>
      <c r="J2056" s="30">
        <v>19</v>
      </c>
      <c r="K2056" s="30">
        <v>1</v>
      </c>
      <c r="L2056" s="30">
        <v>15</v>
      </c>
      <c r="M2056" s="30">
        <v>49</v>
      </c>
      <c r="N2056" s="30">
        <v>3</v>
      </c>
      <c r="O2056" s="30">
        <v>0</v>
      </c>
      <c r="P2056" s="30">
        <v>58</v>
      </c>
      <c r="Q2056" s="30">
        <v>115</v>
      </c>
    </row>
    <row r="2057" spans="2:17" x14ac:dyDescent="0.2">
      <c r="B2057" s="30" t="s">
        <v>10517</v>
      </c>
      <c r="C2057" s="30">
        <v>2014</v>
      </c>
      <c r="D2057" s="30" t="s">
        <v>7119</v>
      </c>
      <c r="E2057" s="30" t="s">
        <v>7113</v>
      </c>
      <c r="F2057" s="30">
        <v>97</v>
      </c>
      <c r="G2057" s="30">
        <v>378</v>
      </c>
      <c r="H2057" s="30">
        <v>54</v>
      </c>
      <c r="I2057" s="30">
        <v>93</v>
      </c>
      <c r="J2057" s="30">
        <v>22</v>
      </c>
      <c r="K2057" s="30">
        <v>2</v>
      </c>
      <c r="L2057" s="30">
        <v>9</v>
      </c>
      <c r="M2057" s="30">
        <v>40</v>
      </c>
      <c r="N2057" s="30">
        <v>7</v>
      </c>
      <c r="O2057" s="30">
        <v>2</v>
      </c>
      <c r="P2057" s="30">
        <v>27</v>
      </c>
      <c r="Q2057" s="30">
        <v>79</v>
      </c>
    </row>
    <row r="2058" spans="2:17" x14ac:dyDescent="0.2">
      <c r="B2058" s="30" t="s">
        <v>10619</v>
      </c>
      <c r="C2058" s="30">
        <v>2014</v>
      </c>
      <c r="D2058" s="30" t="s">
        <v>7099</v>
      </c>
      <c r="E2058" s="30" t="s">
        <v>7111</v>
      </c>
      <c r="F2058" s="30">
        <v>130</v>
      </c>
      <c r="G2058" s="30">
        <v>378</v>
      </c>
      <c r="H2058" s="30">
        <v>47</v>
      </c>
      <c r="I2058" s="30">
        <v>74</v>
      </c>
      <c r="J2058" s="30">
        <v>9</v>
      </c>
      <c r="K2058" s="30">
        <v>0</v>
      </c>
      <c r="L2058" s="30">
        <v>22</v>
      </c>
      <c r="M2058" s="30">
        <v>45</v>
      </c>
      <c r="N2058" s="30">
        <v>5</v>
      </c>
      <c r="O2058" s="30">
        <v>1</v>
      </c>
      <c r="P2058" s="30">
        <v>47</v>
      </c>
      <c r="Q2058" s="30">
        <v>122</v>
      </c>
    </row>
    <row r="2059" spans="2:17" x14ac:dyDescent="0.2">
      <c r="B2059" s="30" t="s">
        <v>10789</v>
      </c>
      <c r="C2059" s="30">
        <v>2014</v>
      </c>
      <c r="D2059" s="30" t="s">
        <v>7130</v>
      </c>
      <c r="E2059" s="30" t="s">
        <v>7111</v>
      </c>
      <c r="F2059" s="30">
        <v>111</v>
      </c>
      <c r="G2059" s="30">
        <v>379</v>
      </c>
      <c r="H2059" s="30">
        <v>45</v>
      </c>
      <c r="I2059" s="30">
        <v>110</v>
      </c>
      <c r="J2059" s="30">
        <v>20</v>
      </c>
      <c r="K2059" s="30">
        <v>0</v>
      </c>
      <c r="L2059" s="30">
        <v>11</v>
      </c>
      <c r="M2059" s="30">
        <v>67</v>
      </c>
      <c r="N2059" s="30">
        <v>4</v>
      </c>
      <c r="O2059" s="30">
        <v>4</v>
      </c>
      <c r="P2059" s="30">
        <v>59</v>
      </c>
      <c r="Q2059" s="30">
        <v>78</v>
      </c>
    </row>
    <row r="2060" spans="2:17" x14ac:dyDescent="0.2">
      <c r="B2060" s="30" t="s">
        <v>11032</v>
      </c>
      <c r="C2060" s="30">
        <v>2014</v>
      </c>
      <c r="D2060" s="30" t="s">
        <v>7117</v>
      </c>
      <c r="E2060" s="30" t="s">
        <v>7111</v>
      </c>
      <c r="F2060" s="30">
        <v>110</v>
      </c>
      <c r="G2060" s="30">
        <v>380</v>
      </c>
      <c r="H2060" s="30">
        <v>28</v>
      </c>
      <c r="I2060" s="30">
        <v>90</v>
      </c>
      <c r="J2060" s="30">
        <v>19</v>
      </c>
      <c r="K2060" s="30">
        <v>0</v>
      </c>
      <c r="L2060" s="30">
        <v>13</v>
      </c>
      <c r="M2060" s="30">
        <v>46</v>
      </c>
      <c r="N2060" s="30">
        <v>0</v>
      </c>
      <c r="O2060" s="30">
        <v>0</v>
      </c>
      <c r="P2060" s="30">
        <v>26</v>
      </c>
      <c r="Q2060" s="30">
        <v>102</v>
      </c>
    </row>
    <row r="2061" spans="2:17" x14ac:dyDescent="0.2">
      <c r="B2061" s="30" t="s">
        <v>7042</v>
      </c>
      <c r="C2061" s="30">
        <v>2014</v>
      </c>
      <c r="D2061" s="30" t="s">
        <v>7129</v>
      </c>
      <c r="E2061" s="30" t="s">
        <v>7111</v>
      </c>
      <c r="F2061" s="30">
        <v>110</v>
      </c>
      <c r="G2061" s="30">
        <v>381</v>
      </c>
      <c r="H2061" s="30">
        <v>43</v>
      </c>
      <c r="I2061" s="30">
        <v>96</v>
      </c>
      <c r="J2061" s="30">
        <v>25</v>
      </c>
      <c r="K2061" s="30">
        <v>1</v>
      </c>
      <c r="L2061" s="30">
        <v>6</v>
      </c>
      <c r="M2061" s="30">
        <v>31</v>
      </c>
      <c r="N2061" s="30">
        <v>4</v>
      </c>
      <c r="O2061" s="30">
        <v>2</v>
      </c>
      <c r="P2061" s="30">
        <v>46</v>
      </c>
      <c r="Q2061" s="30">
        <v>60</v>
      </c>
    </row>
    <row r="2062" spans="2:17" x14ac:dyDescent="0.2">
      <c r="B2062" s="30" t="s">
        <v>11067</v>
      </c>
      <c r="C2062" s="30">
        <v>2014</v>
      </c>
      <c r="D2062" s="30" t="s">
        <v>7094</v>
      </c>
      <c r="E2062" s="30" t="s">
        <v>7111</v>
      </c>
      <c r="F2062" s="30">
        <v>106</v>
      </c>
      <c r="G2062" s="30">
        <v>382</v>
      </c>
      <c r="H2062" s="30">
        <v>46</v>
      </c>
      <c r="I2062" s="30">
        <v>102</v>
      </c>
      <c r="J2062" s="30">
        <v>25</v>
      </c>
      <c r="K2062" s="30">
        <v>0</v>
      </c>
      <c r="L2062" s="30">
        <v>13</v>
      </c>
      <c r="M2062" s="30">
        <v>54</v>
      </c>
      <c r="N2062" s="30">
        <v>1</v>
      </c>
      <c r="O2062" s="30">
        <v>0</v>
      </c>
      <c r="P2062" s="30">
        <v>23</v>
      </c>
      <c r="Q2062" s="30">
        <v>70</v>
      </c>
    </row>
    <row r="2063" spans="2:17" x14ac:dyDescent="0.2">
      <c r="B2063" s="30" t="s">
        <v>10513</v>
      </c>
      <c r="C2063" s="30">
        <v>2014</v>
      </c>
      <c r="D2063" s="30" t="s">
        <v>7133</v>
      </c>
      <c r="E2063" s="30" t="s">
        <v>7111</v>
      </c>
      <c r="F2063" s="30">
        <v>96</v>
      </c>
      <c r="G2063" s="30">
        <v>383</v>
      </c>
      <c r="H2063" s="30">
        <v>56</v>
      </c>
      <c r="I2063" s="30">
        <v>115</v>
      </c>
      <c r="J2063" s="30">
        <v>21</v>
      </c>
      <c r="K2063" s="30">
        <v>2</v>
      </c>
      <c r="L2063" s="30">
        <v>3</v>
      </c>
      <c r="M2063" s="30">
        <v>27</v>
      </c>
      <c r="N2063" s="30">
        <v>16</v>
      </c>
      <c r="O2063" s="30">
        <v>6</v>
      </c>
      <c r="P2063" s="30">
        <v>25</v>
      </c>
      <c r="Q2063" s="30">
        <v>53</v>
      </c>
    </row>
    <row r="2064" spans="2:17" x14ac:dyDescent="0.2">
      <c r="B2064" s="30" t="s">
        <v>11204</v>
      </c>
      <c r="C2064" s="30">
        <v>2014</v>
      </c>
      <c r="D2064" s="30" t="s">
        <v>7115</v>
      </c>
      <c r="E2064" s="30" t="s">
        <v>7113</v>
      </c>
      <c r="F2064" s="30">
        <v>127</v>
      </c>
      <c r="G2064" s="30">
        <v>384</v>
      </c>
      <c r="H2064" s="30">
        <v>45</v>
      </c>
      <c r="I2064" s="30">
        <v>76</v>
      </c>
      <c r="J2064" s="30">
        <v>19</v>
      </c>
      <c r="K2064" s="30">
        <v>2</v>
      </c>
      <c r="L2064" s="30">
        <v>1</v>
      </c>
      <c r="M2064" s="30">
        <v>30</v>
      </c>
      <c r="N2064" s="30">
        <v>8</v>
      </c>
      <c r="O2064" s="30">
        <v>0</v>
      </c>
      <c r="P2064" s="30">
        <v>31</v>
      </c>
      <c r="Q2064" s="30">
        <v>121</v>
      </c>
    </row>
    <row r="2065" spans="2:17" x14ac:dyDescent="0.2">
      <c r="B2065" s="30" t="s">
        <v>11024</v>
      </c>
      <c r="C2065" s="30">
        <v>2014</v>
      </c>
      <c r="D2065" s="30" t="s">
        <v>7118</v>
      </c>
      <c r="E2065" s="30" t="s">
        <v>7111</v>
      </c>
      <c r="F2065" s="30">
        <v>114</v>
      </c>
      <c r="G2065" s="30">
        <v>384</v>
      </c>
      <c r="H2065" s="30">
        <v>54</v>
      </c>
      <c r="I2065" s="30">
        <v>105</v>
      </c>
      <c r="J2065" s="30">
        <v>25</v>
      </c>
      <c r="K2065" s="30">
        <v>0</v>
      </c>
      <c r="L2065" s="30">
        <v>25</v>
      </c>
      <c r="M2065" s="30">
        <v>80</v>
      </c>
      <c r="N2065" s="30">
        <v>1</v>
      </c>
      <c r="O2065" s="30">
        <v>3</v>
      </c>
      <c r="P2065" s="30">
        <v>41</v>
      </c>
      <c r="Q2065" s="30">
        <v>103</v>
      </c>
    </row>
    <row r="2066" spans="2:17" x14ac:dyDescent="0.2">
      <c r="B2066" s="30" t="s">
        <v>10804</v>
      </c>
      <c r="C2066" s="30">
        <v>2014</v>
      </c>
      <c r="D2066" s="30" t="s">
        <v>7117</v>
      </c>
      <c r="E2066" s="30" t="s">
        <v>7111</v>
      </c>
      <c r="F2066" s="30">
        <v>125</v>
      </c>
      <c r="G2066" s="30">
        <v>385</v>
      </c>
      <c r="H2066" s="30">
        <v>50</v>
      </c>
      <c r="I2066" s="30">
        <v>109</v>
      </c>
      <c r="J2066" s="30">
        <v>28</v>
      </c>
      <c r="K2066" s="30">
        <v>5</v>
      </c>
      <c r="L2066" s="30">
        <v>9</v>
      </c>
      <c r="M2066" s="30">
        <v>41</v>
      </c>
      <c r="N2066" s="30">
        <v>7</v>
      </c>
      <c r="O2066" s="30">
        <v>4</v>
      </c>
      <c r="P2066" s="30">
        <v>39</v>
      </c>
      <c r="Q2066" s="30">
        <v>81</v>
      </c>
    </row>
    <row r="2067" spans="2:17" x14ac:dyDescent="0.2">
      <c r="B2067" s="30" t="s">
        <v>11205</v>
      </c>
      <c r="C2067" s="30">
        <v>2014</v>
      </c>
      <c r="D2067" s="30" t="s">
        <v>7127</v>
      </c>
      <c r="E2067" s="30" t="s">
        <v>7111</v>
      </c>
      <c r="F2067" s="30">
        <v>108</v>
      </c>
      <c r="G2067" s="30">
        <v>385</v>
      </c>
      <c r="H2067" s="30">
        <v>48</v>
      </c>
      <c r="I2067" s="30">
        <v>93</v>
      </c>
      <c r="J2067" s="30">
        <v>22</v>
      </c>
      <c r="K2067" s="30">
        <v>3</v>
      </c>
      <c r="L2067" s="30">
        <v>13</v>
      </c>
      <c r="M2067" s="30">
        <v>41</v>
      </c>
      <c r="N2067" s="30">
        <v>1</v>
      </c>
      <c r="O2067" s="30">
        <v>0</v>
      </c>
      <c r="P2067" s="30">
        <v>32</v>
      </c>
      <c r="Q2067" s="30">
        <v>64</v>
      </c>
    </row>
    <row r="2068" spans="2:17" x14ac:dyDescent="0.2">
      <c r="B2068" s="30" t="s">
        <v>11045</v>
      </c>
      <c r="C2068" s="30">
        <v>2014</v>
      </c>
      <c r="D2068" s="30" t="s">
        <v>7128</v>
      </c>
      <c r="E2068" s="30" t="s">
        <v>7113</v>
      </c>
      <c r="F2068" s="30">
        <v>127</v>
      </c>
      <c r="G2068" s="30">
        <v>385</v>
      </c>
      <c r="H2068" s="30">
        <v>46</v>
      </c>
      <c r="I2068" s="30">
        <v>104</v>
      </c>
      <c r="J2068" s="30">
        <v>19</v>
      </c>
      <c r="K2068" s="30">
        <v>1</v>
      </c>
      <c r="L2068" s="30">
        <v>10</v>
      </c>
      <c r="M2068" s="30">
        <v>55</v>
      </c>
      <c r="N2068" s="30">
        <v>2</v>
      </c>
      <c r="O2068" s="30">
        <v>2</v>
      </c>
      <c r="P2068" s="30">
        <v>54</v>
      </c>
      <c r="Q2068" s="30">
        <v>86</v>
      </c>
    </row>
    <row r="2069" spans="2:17" x14ac:dyDescent="0.2">
      <c r="B2069" s="30" t="s">
        <v>11206</v>
      </c>
      <c r="C2069" s="30">
        <v>2014</v>
      </c>
      <c r="D2069" s="30" t="s">
        <v>7135</v>
      </c>
      <c r="E2069" s="30" t="s">
        <v>7113</v>
      </c>
      <c r="F2069" s="30">
        <v>114</v>
      </c>
      <c r="G2069" s="30">
        <v>386</v>
      </c>
      <c r="H2069" s="30">
        <v>39</v>
      </c>
      <c r="I2069" s="30">
        <v>100</v>
      </c>
      <c r="J2069" s="30">
        <v>14</v>
      </c>
      <c r="K2069" s="30">
        <v>7</v>
      </c>
      <c r="L2069" s="30">
        <v>9</v>
      </c>
      <c r="M2069" s="30">
        <v>48</v>
      </c>
      <c r="N2069" s="30">
        <v>4</v>
      </c>
      <c r="O2069" s="30">
        <v>7</v>
      </c>
      <c r="P2069" s="30">
        <v>17</v>
      </c>
      <c r="Q2069" s="30">
        <v>71</v>
      </c>
    </row>
    <row r="2070" spans="2:17" x14ac:dyDescent="0.2">
      <c r="B2070" s="30" t="s">
        <v>10872</v>
      </c>
      <c r="C2070" s="30">
        <v>2014</v>
      </c>
      <c r="D2070" s="30" t="s">
        <v>7124</v>
      </c>
      <c r="E2070" s="30" t="s">
        <v>7111</v>
      </c>
      <c r="F2070" s="30">
        <v>103</v>
      </c>
      <c r="G2070" s="30">
        <v>386</v>
      </c>
      <c r="H2070" s="30">
        <v>36</v>
      </c>
      <c r="I2070" s="30">
        <v>120</v>
      </c>
      <c r="J2070" s="30">
        <v>23</v>
      </c>
      <c r="K2070" s="30">
        <v>0</v>
      </c>
      <c r="L2070" s="30">
        <v>9</v>
      </c>
      <c r="M2070" s="30">
        <v>54</v>
      </c>
      <c r="N2070" s="30">
        <v>0</v>
      </c>
      <c r="O2070" s="30">
        <v>1</v>
      </c>
      <c r="P2070" s="30">
        <v>15</v>
      </c>
      <c r="Q2070" s="30">
        <v>77</v>
      </c>
    </row>
    <row r="2071" spans="2:17" x14ac:dyDescent="0.2">
      <c r="B2071" s="30" t="s">
        <v>10556</v>
      </c>
      <c r="C2071" s="30">
        <v>2014</v>
      </c>
      <c r="D2071" s="30" t="s">
        <v>7094</v>
      </c>
      <c r="E2071" s="30" t="s">
        <v>7111</v>
      </c>
      <c r="F2071" s="30">
        <v>132</v>
      </c>
      <c r="G2071" s="30">
        <v>388</v>
      </c>
      <c r="H2071" s="30">
        <v>67</v>
      </c>
      <c r="I2071" s="30">
        <v>112</v>
      </c>
      <c r="J2071" s="30">
        <v>22</v>
      </c>
      <c r="K2071" s="30">
        <v>4</v>
      </c>
      <c r="L2071" s="30">
        <v>15</v>
      </c>
      <c r="M2071" s="30">
        <v>43</v>
      </c>
      <c r="N2071" s="30">
        <v>20</v>
      </c>
      <c r="O2071" s="30">
        <v>3</v>
      </c>
      <c r="P2071" s="30">
        <v>30</v>
      </c>
      <c r="Q2071" s="30">
        <v>136</v>
      </c>
    </row>
    <row r="2072" spans="2:17" x14ac:dyDescent="0.2">
      <c r="B2072" s="30" t="s">
        <v>10769</v>
      </c>
      <c r="C2072" s="30">
        <v>2014</v>
      </c>
      <c r="D2072" s="30" t="s">
        <v>7120</v>
      </c>
      <c r="E2072" s="30" t="s">
        <v>7113</v>
      </c>
      <c r="F2072" s="30">
        <v>124</v>
      </c>
      <c r="G2072" s="30">
        <v>390</v>
      </c>
      <c r="H2072" s="30">
        <v>44</v>
      </c>
      <c r="I2072" s="30">
        <v>85</v>
      </c>
      <c r="J2072" s="30">
        <v>22</v>
      </c>
      <c r="K2072" s="30">
        <v>0</v>
      </c>
      <c r="L2072" s="30">
        <v>11</v>
      </c>
      <c r="M2072" s="30">
        <v>47</v>
      </c>
      <c r="N2072" s="30">
        <v>0</v>
      </c>
      <c r="O2072" s="30">
        <v>3</v>
      </c>
      <c r="P2072" s="30">
        <v>61</v>
      </c>
      <c r="Q2072" s="30">
        <v>151</v>
      </c>
    </row>
    <row r="2073" spans="2:17" x14ac:dyDescent="0.2">
      <c r="B2073" s="30" t="s">
        <v>10845</v>
      </c>
      <c r="C2073" s="30">
        <v>2014</v>
      </c>
      <c r="D2073" s="30" t="s">
        <v>7116</v>
      </c>
      <c r="E2073" s="30" t="s">
        <v>7113</v>
      </c>
      <c r="F2073" s="30">
        <v>101</v>
      </c>
      <c r="G2073" s="30">
        <v>390</v>
      </c>
      <c r="H2073" s="30">
        <v>43</v>
      </c>
      <c r="I2073" s="30">
        <v>86</v>
      </c>
      <c r="J2073" s="30">
        <v>24</v>
      </c>
      <c r="K2073" s="30">
        <v>0</v>
      </c>
      <c r="L2073" s="30">
        <v>7</v>
      </c>
      <c r="M2073" s="30">
        <v>36</v>
      </c>
      <c r="N2073" s="30">
        <v>3</v>
      </c>
      <c r="O2073" s="30">
        <v>0</v>
      </c>
      <c r="P2073" s="30">
        <v>19</v>
      </c>
      <c r="Q2073" s="30">
        <v>70</v>
      </c>
    </row>
    <row r="2074" spans="2:17" x14ac:dyDescent="0.2">
      <c r="B2074" s="30" t="s">
        <v>10678</v>
      </c>
      <c r="C2074" s="30">
        <v>2014</v>
      </c>
      <c r="D2074" s="30" t="s">
        <v>7133</v>
      </c>
      <c r="E2074" s="30" t="s">
        <v>7111</v>
      </c>
      <c r="F2074" s="30">
        <v>146</v>
      </c>
      <c r="G2074" s="30">
        <v>393</v>
      </c>
      <c r="H2074" s="30">
        <v>51</v>
      </c>
      <c r="I2074" s="30">
        <v>102</v>
      </c>
      <c r="J2074" s="30">
        <v>18</v>
      </c>
      <c r="K2074" s="30">
        <v>6</v>
      </c>
      <c r="L2074" s="30">
        <v>5</v>
      </c>
      <c r="M2074" s="30">
        <v>38</v>
      </c>
      <c r="N2074" s="30">
        <v>16</v>
      </c>
      <c r="O2074" s="30">
        <v>5</v>
      </c>
      <c r="P2074" s="30">
        <v>41</v>
      </c>
      <c r="Q2074" s="30">
        <v>77</v>
      </c>
    </row>
    <row r="2075" spans="2:17" x14ac:dyDescent="0.2">
      <c r="B2075" s="30" t="s">
        <v>10937</v>
      </c>
      <c r="C2075" s="30">
        <v>2014</v>
      </c>
      <c r="D2075" s="30" t="s">
        <v>7116</v>
      </c>
      <c r="E2075" s="30" t="s">
        <v>7113</v>
      </c>
      <c r="F2075" s="30">
        <v>122</v>
      </c>
      <c r="G2075" s="30">
        <v>395</v>
      </c>
      <c r="H2075" s="30">
        <v>45</v>
      </c>
      <c r="I2075" s="30">
        <v>96</v>
      </c>
      <c r="J2075" s="30">
        <v>19</v>
      </c>
      <c r="K2075" s="30">
        <v>5</v>
      </c>
      <c r="L2075" s="30">
        <v>5</v>
      </c>
      <c r="M2075" s="30">
        <v>31</v>
      </c>
      <c r="N2075" s="30">
        <v>15</v>
      </c>
      <c r="O2075" s="30">
        <v>7</v>
      </c>
      <c r="P2075" s="30">
        <v>33</v>
      </c>
      <c r="Q2075" s="30">
        <v>100</v>
      </c>
    </row>
    <row r="2076" spans="2:17" x14ac:dyDescent="0.2">
      <c r="B2076" s="30" t="s">
        <v>11101</v>
      </c>
      <c r="C2076" s="30">
        <v>2014</v>
      </c>
      <c r="D2076" s="30" t="s">
        <v>7129</v>
      </c>
      <c r="E2076" s="30" t="s">
        <v>7111</v>
      </c>
      <c r="F2076" s="30">
        <v>121</v>
      </c>
      <c r="G2076" s="30">
        <v>397</v>
      </c>
      <c r="H2076" s="30">
        <v>43</v>
      </c>
      <c r="I2076" s="30">
        <v>100</v>
      </c>
      <c r="J2076" s="30">
        <v>25</v>
      </c>
      <c r="K2076" s="30">
        <v>0</v>
      </c>
      <c r="L2076" s="30">
        <v>10</v>
      </c>
      <c r="M2076" s="30">
        <v>46</v>
      </c>
      <c r="N2076" s="30">
        <v>0</v>
      </c>
      <c r="O2076" s="30">
        <v>1</v>
      </c>
      <c r="P2076" s="30">
        <v>33</v>
      </c>
      <c r="Q2076" s="30">
        <v>102</v>
      </c>
    </row>
    <row r="2077" spans="2:17" x14ac:dyDescent="0.2">
      <c r="B2077" s="30" t="s">
        <v>10799</v>
      </c>
      <c r="C2077" s="30">
        <v>2014</v>
      </c>
      <c r="D2077" s="30" t="s">
        <v>7130</v>
      </c>
      <c r="E2077" s="30" t="s">
        <v>7111</v>
      </c>
      <c r="F2077" s="30">
        <v>122</v>
      </c>
      <c r="G2077" s="30">
        <v>398</v>
      </c>
      <c r="H2077" s="30">
        <v>46</v>
      </c>
      <c r="I2077" s="30">
        <v>92</v>
      </c>
      <c r="J2077" s="30">
        <v>13</v>
      </c>
      <c r="K2077" s="30">
        <v>1</v>
      </c>
      <c r="L2077" s="30">
        <v>18</v>
      </c>
      <c r="M2077" s="30">
        <v>56</v>
      </c>
      <c r="N2077" s="30">
        <v>8</v>
      </c>
      <c r="O2077" s="30">
        <v>3</v>
      </c>
      <c r="P2077" s="30">
        <v>45</v>
      </c>
      <c r="Q2077" s="30">
        <v>113</v>
      </c>
    </row>
    <row r="2078" spans="2:17" x14ac:dyDescent="0.2">
      <c r="B2078" s="30" t="s">
        <v>11069</v>
      </c>
      <c r="C2078" s="30">
        <v>2014</v>
      </c>
      <c r="D2078" s="30" t="s">
        <v>7128</v>
      </c>
      <c r="E2078" s="30" t="s">
        <v>7113</v>
      </c>
      <c r="F2078" s="30">
        <v>101</v>
      </c>
      <c r="G2078" s="30">
        <v>399</v>
      </c>
      <c r="H2078" s="30">
        <v>62</v>
      </c>
      <c r="I2078" s="30">
        <v>102</v>
      </c>
      <c r="J2078" s="30">
        <v>26</v>
      </c>
      <c r="K2078" s="30">
        <v>3</v>
      </c>
      <c r="L2078" s="30">
        <v>17</v>
      </c>
      <c r="M2078" s="30">
        <v>67</v>
      </c>
      <c r="N2078" s="30">
        <v>3</v>
      </c>
      <c r="O2078" s="30">
        <v>2</v>
      </c>
      <c r="P2078" s="30">
        <v>28</v>
      </c>
      <c r="Q2078" s="30">
        <v>80</v>
      </c>
    </row>
    <row r="2079" spans="2:17" x14ac:dyDescent="0.2">
      <c r="B2079" s="30" t="s">
        <v>11148</v>
      </c>
      <c r="C2079" s="30">
        <v>2014</v>
      </c>
      <c r="D2079" s="30" t="s">
        <v>7131</v>
      </c>
      <c r="E2079" s="30" t="s">
        <v>7111</v>
      </c>
      <c r="F2079" s="30">
        <v>111</v>
      </c>
      <c r="G2079" s="30">
        <v>400</v>
      </c>
      <c r="H2079" s="30">
        <v>37</v>
      </c>
      <c r="I2079" s="30">
        <v>84</v>
      </c>
      <c r="J2079" s="30">
        <v>17</v>
      </c>
      <c r="K2079" s="30">
        <v>1</v>
      </c>
      <c r="L2079" s="30">
        <v>10</v>
      </c>
      <c r="M2079" s="30">
        <v>51</v>
      </c>
      <c r="N2079" s="30">
        <v>3</v>
      </c>
      <c r="O2079" s="30">
        <v>2</v>
      </c>
      <c r="P2079" s="30">
        <v>36</v>
      </c>
      <c r="Q2079" s="30">
        <v>100</v>
      </c>
    </row>
    <row r="2080" spans="2:17" x14ac:dyDescent="0.2">
      <c r="B2080" s="30" t="s">
        <v>11207</v>
      </c>
      <c r="C2080" s="30">
        <v>2014</v>
      </c>
      <c r="D2080" s="30" t="s">
        <v>7134</v>
      </c>
      <c r="E2080" s="30" t="s">
        <v>7111</v>
      </c>
      <c r="F2080" s="30">
        <v>113</v>
      </c>
      <c r="G2080" s="30">
        <v>402</v>
      </c>
      <c r="H2080" s="30">
        <v>52</v>
      </c>
      <c r="I2080" s="30">
        <v>100</v>
      </c>
      <c r="J2080" s="30">
        <v>14</v>
      </c>
      <c r="K2080" s="30">
        <v>3</v>
      </c>
      <c r="L2080" s="30">
        <v>12</v>
      </c>
      <c r="M2080" s="30">
        <v>42</v>
      </c>
      <c r="N2080" s="30">
        <v>20</v>
      </c>
      <c r="O2080" s="30">
        <v>4</v>
      </c>
      <c r="P2080" s="30">
        <v>21</v>
      </c>
      <c r="Q2080" s="30">
        <v>71</v>
      </c>
    </row>
    <row r="2081" spans="2:17" x14ac:dyDescent="0.2">
      <c r="B2081" s="30" t="s">
        <v>10533</v>
      </c>
      <c r="C2081" s="30">
        <v>2014</v>
      </c>
      <c r="D2081" s="30" t="s">
        <v>7126</v>
      </c>
      <c r="E2081" s="30" t="s">
        <v>7113</v>
      </c>
      <c r="F2081" s="30">
        <v>109</v>
      </c>
      <c r="G2081" s="30">
        <v>403</v>
      </c>
      <c r="H2081" s="30">
        <v>46</v>
      </c>
      <c r="I2081" s="30">
        <v>94</v>
      </c>
      <c r="J2081" s="30">
        <v>23</v>
      </c>
      <c r="K2081" s="30">
        <v>0</v>
      </c>
      <c r="L2081" s="30">
        <v>15</v>
      </c>
      <c r="M2081" s="30">
        <v>49</v>
      </c>
      <c r="N2081" s="30">
        <v>3</v>
      </c>
      <c r="O2081" s="30">
        <v>1</v>
      </c>
      <c r="P2081" s="30">
        <v>37</v>
      </c>
      <c r="Q2081" s="30">
        <v>80</v>
      </c>
    </row>
    <row r="2082" spans="2:17" x14ac:dyDescent="0.2">
      <c r="B2082" s="30" t="s">
        <v>10625</v>
      </c>
      <c r="C2082" s="30">
        <v>2014</v>
      </c>
      <c r="D2082" s="30" t="s">
        <v>7137</v>
      </c>
      <c r="E2082" s="30" t="s">
        <v>7111</v>
      </c>
      <c r="F2082" s="30">
        <v>106</v>
      </c>
      <c r="G2082" s="30">
        <v>403</v>
      </c>
      <c r="H2082" s="30">
        <v>44</v>
      </c>
      <c r="I2082" s="30">
        <v>109</v>
      </c>
      <c r="J2082" s="30">
        <v>17</v>
      </c>
      <c r="K2082" s="30">
        <v>4</v>
      </c>
      <c r="L2082" s="30">
        <v>5</v>
      </c>
      <c r="M2082" s="30">
        <v>42</v>
      </c>
      <c r="N2082" s="30">
        <v>2</v>
      </c>
      <c r="O2082" s="30">
        <v>1</v>
      </c>
      <c r="P2082" s="30">
        <v>23</v>
      </c>
      <c r="Q2082" s="30">
        <v>57</v>
      </c>
    </row>
    <row r="2083" spans="2:17" x14ac:dyDescent="0.2">
      <c r="B2083" s="30" t="s">
        <v>10498</v>
      </c>
      <c r="C2083" s="30">
        <v>2014</v>
      </c>
      <c r="D2083" s="30" t="s">
        <v>7128</v>
      </c>
      <c r="E2083" s="30" t="s">
        <v>7113</v>
      </c>
      <c r="F2083" s="30">
        <v>127</v>
      </c>
      <c r="G2083" s="30">
        <v>404</v>
      </c>
      <c r="H2083" s="30">
        <v>37</v>
      </c>
      <c r="I2083" s="30">
        <v>90</v>
      </c>
      <c r="J2083" s="30">
        <v>15</v>
      </c>
      <c r="K2083" s="30">
        <v>0</v>
      </c>
      <c r="L2083" s="30">
        <v>4</v>
      </c>
      <c r="M2083" s="30">
        <v>39</v>
      </c>
      <c r="N2083" s="30">
        <v>0</v>
      </c>
      <c r="O2083" s="30">
        <v>1</v>
      </c>
      <c r="P2083" s="30">
        <v>40</v>
      </c>
      <c r="Q2083" s="30">
        <v>50</v>
      </c>
    </row>
    <row r="2084" spans="2:17" x14ac:dyDescent="0.2">
      <c r="B2084" s="30" t="s">
        <v>10674</v>
      </c>
      <c r="C2084" s="30">
        <v>2014</v>
      </c>
      <c r="D2084" s="30" t="s">
        <v>7134</v>
      </c>
      <c r="E2084" s="30" t="s">
        <v>7111</v>
      </c>
      <c r="F2084" s="30">
        <v>110</v>
      </c>
      <c r="G2084" s="30">
        <v>404</v>
      </c>
      <c r="H2084" s="30">
        <v>40</v>
      </c>
      <c r="I2084" s="30">
        <v>114</v>
      </c>
      <c r="J2084" s="30">
        <v>21</v>
      </c>
      <c r="K2084" s="30">
        <v>0</v>
      </c>
      <c r="L2084" s="30">
        <v>7</v>
      </c>
      <c r="M2084" s="30">
        <v>38</v>
      </c>
      <c r="N2084" s="30">
        <v>1</v>
      </c>
      <c r="O2084" s="30">
        <v>1</v>
      </c>
      <c r="P2084" s="30">
        <v>28</v>
      </c>
      <c r="Q2084" s="30">
        <v>55</v>
      </c>
    </row>
    <row r="2085" spans="2:17" x14ac:dyDescent="0.2">
      <c r="B2085" s="30" t="s">
        <v>11208</v>
      </c>
      <c r="C2085" s="30">
        <v>2014</v>
      </c>
      <c r="D2085" s="30" t="s">
        <v>7125</v>
      </c>
      <c r="E2085" s="30" t="s">
        <v>7113</v>
      </c>
      <c r="F2085" s="30">
        <v>101</v>
      </c>
      <c r="G2085" s="30">
        <v>405</v>
      </c>
      <c r="H2085" s="30">
        <v>70</v>
      </c>
      <c r="I2085" s="30">
        <v>129</v>
      </c>
      <c r="J2085" s="30">
        <v>27</v>
      </c>
      <c r="K2085" s="30">
        <v>7</v>
      </c>
      <c r="L2085" s="30">
        <v>7</v>
      </c>
      <c r="M2085" s="30">
        <v>40</v>
      </c>
      <c r="N2085" s="30">
        <v>20</v>
      </c>
      <c r="O2085" s="30">
        <v>4</v>
      </c>
      <c r="P2085" s="30">
        <v>19</v>
      </c>
      <c r="Q2085" s="30">
        <v>98</v>
      </c>
    </row>
    <row r="2086" spans="2:17" x14ac:dyDescent="0.2">
      <c r="B2086" s="30" t="s">
        <v>10939</v>
      </c>
      <c r="C2086" s="30">
        <v>2014</v>
      </c>
      <c r="D2086" s="30" t="s">
        <v>7137</v>
      </c>
      <c r="E2086" s="30" t="s">
        <v>7111</v>
      </c>
      <c r="F2086" s="30">
        <v>109</v>
      </c>
      <c r="G2086" s="30">
        <v>406</v>
      </c>
      <c r="H2086" s="30">
        <v>75</v>
      </c>
      <c r="I2086" s="30">
        <v>122</v>
      </c>
      <c r="J2086" s="30">
        <v>39</v>
      </c>
      <c r="K2086" s="30">
        <v>1</v>
      </c>
      <c r="L2086" s="30">
        <v>19</v>
      </c>
      <c r="M2086" s="30">
        <v>69</v>
      </c>
      <c r="N2086" s="30">
        <v>9</v>
      </c>
      <c r="O2086" s="30">
        <v>3</v>
      </c>
      <c r="P2086" s="30">
        <v>64</v>
      </c>
      <c r="Q2086" s="30">
        <v>110</v>
      </c>
    </row>
    <row r="2087" spans="2:17" x14ac:dyDescent="0.2">
      <c r="B2087" s="30" t="s">
        <v>10574</v>
      </c>
      <c r="C2087" s="30">
        <v>2014</v>
      </c>
      <c r="D2087" s="30" t="s">
        <v>7137</v>
      </c>
      <c r="E2087" s="30" t="s">
        <v>7111</v>
      </c>
      <c r="F2087" s="30">
        <v>104</v>
      </c>
      <c r="G2087" s="30">
        <v>406</v>
      </c>
      <c r="H2087" s="30">
        <v>51</v>
      </c>
      <c r="I2087" s="30">
        <v>105</v>
      </c>
      <c r="J2087" s="30">
        <v>18</v>
      </c>
      <c r="K2087" s="30">
        <v>3</v>
      </c>
      <c r="L2087" s="30">
        <v>6</v>
      </c>
      <c r="M2087" s="30">
        <v>30</v>
      </c>
      <c r="N2087" s="30">
        <v>5</v>
      </c>
      <c r="O2087" s="30">
        <v>5</v>
      </c>
      <c r="P2087" s="30">
        <v>24</v>
      </c>
      <c r="Q2087" s="30">
        <v>72</v>
      </c>
    </row>
    <row r="2088" spans="2:17" x14ac:dyDescent="0.2">
      <c r="B2088" s="30" t="s">
        <v>10821</v>
      </c>
      <c r="C2088" s="30">
        <v>2014</v>
      </c>
      <c r="D2088" s="30" t="s">
        <v>7131</v>
      </c>
      <c r="E2088" s="30" t="s">
        <v>7111</v>
      </c>
      <c r="F2088" s="30">
        <v>146</v>
      </c>
      <c r="G2088" s="30">
        <v>406</v>
      </c>
      <c r="H2088" s="30">
        <v>47</v>
      </c>
      <c r="I2088" s="30">
        <v>91</v>
      </c>
      <c r="J2088" s="30">
        <v>13</v>
      </c>
      <c r="K2088" s="30">
        <v>2</v>
      </c>
      <c r="L2088" s="30">
        <v>8</v>
      </c>
      <c r="M2088" s="30">
        <v>33</v>
      </c>
      <c r="N2088" s="30">
        <v>11</v>
      </c>
      <c r="O2088" s="30">
        <v>6</v>
      </c>
      <c r="P2088" s="30">
        <v>33</v>
      </c>
      <c r="Q2088" s="30">
        <v>107</v>
      </c>
    </row>
    <row r="2089" spans="2:17" x14ac:dyDescent="0.2">
      <c r="B2089" s="30" t="s">
        <v>10917</v>
      </c>
      <c r="C2089" s="30">
        <v>2014</v>
      </c>
      <c r="D2089" s="30" t="s">
        <v>7116</v>
      </c>
      <c r="E2089" s="30" t="s">
        <v>7113</v>
      </c>
      <c r="F2089" s="30">
        <v>127</v>
      </c>
      <c r="G2089" s="30">
        <v>407</v>
      </c>
      <c r="H2089" s="30">
        <v>42</v>
      </c>
      <c r="I2089" s="30">
        <v>98</v>
      </c>
      <c r="J2089" s="30">
        <v>16</v>
      </c>
      <c r="K2089" s="30">
        <v>1</v>
      </c>
      <c r="L2089" s="30">
        <v>15</v>
      </c>
      <c r="M2089" s="30">
        <v>50</v>
      </c>
      <c r="N2089" s="30">
        <v>0</v>
      </c>
      <c r="O2089" s="30">
        <v>1</v>
      </c>
      <c r="P2089" s="30">
        <v>25</v>
      </c>
      <c r="Q2089" s="30">
        <v>159</v>
      </c>
    </row>
    <row r="2090" spans="2:17" x14ac:dyDescent="0.2">
      <c r="B2090" s="30" t="s">
        <v>10761</v>
      </c>
      <c r="C2090" s="30">
        <v>2014</v>
      </c>
      <c r="D2090" s="30" t="s">
        <v>7134</v>
      </c>
      <c r="E2090" s="30" t="s">
        <v>7111</v>
      </c>
      <c r="F2090" s="30">
        <v>140</v>
      </c>
      <c r="G2090" s="30">
        <v>413</v>
      </c>
      <c r="H2090" s="30">
        <v>52</v>
      </c>
      <c r="I2090" s="30">
        <v>125</v>
      </c>
      <c r="J2090" s="30">
        <v>16</v>
      </c>
      <c r="K2090" s="30">
        <v>3</v>
      </c>
      <c r="L2090" s="30">
        <v>3</v>
      </c>
      <c r="M2090" s="30">
        <v>46</v>
      </c>
      <c r="N2090" s="30">
        <v>6</v>
      </c>
      <c r="O2090" s="30">
        <v>3</v>
      </c>
      <c r="P2090" s="30">
        <v>28</v>
      </c>
      <c r="Q2090" s="30">
        <v>78</v>
      </c>
    </row>
    <row r="2091" spans="2:17" x14ac:dyDescent="0.2">
      <c r="B2091" s="30" t="s">
        <v>10849</v>
      </c>
      <c r="C2091" s="30">
        <v>2014</v>
      </c>
      <c r="D2091" s="30" t="s">
        <v>7115</v>
      </c>
      <c r="E2091" s="30" t="s">
        <v>7113</v>
      </c>
      <c r="F2091" s="30">
        <v>119</v>
      </c>
      <c r="G2091" s="30">
        <v>415</v>
      </c>
      <c r="H2091" s="30">
        <v>49</v>
      </c>
      <c r="I2091" s="30">
        <v>103</v>
      </c>
      <c r="J2091" s="30">
        <v>20</v>
      </c>
      <c r="K2091" s="30">
        <v>0</v>
      </c>
      <c r="L2091" s="30">
        <v>17</v>
      </c>
      <c r="M2091" s="30">
        <v>55</v>
      </c>
      <c r="N2091" s="30">
        <v>3</v>
      </c>
      <c r="O2091" s="30">
        <v>2</v>
      </c>
      <c r="P2091" s="30">
        <v>78</v>
      </c>
      <c r="Q2091" s="30">
        <v>133</v>
      </c>
    </row>
    <row r="2092" spans="2:17" x14ac:dyDescent="0.2">
      <c r="B2092" s="30" t="s">
        <v>11140</v>
      </c>
      <c r="C2092" s="30">
        <v>2014</v>
      </c>
      <c r="D2092" s="30" t="s">
        <v>7127</v>
      </c>
      <c r="E2092" s="30" t="s">
        <v>7111</v>
      </c>
      <c r="F2092" s="30">
        <v>116</v>
      </c>
      <c r="G2092" s="30">
        <v>416</v>
      </c>
      <c r="H2092" s="30">
        <v>46</v>
      </c>
      <c r="I2092" s="30">
        <v>117</v>
      </c>
      <c r="J2092" s="30">
        <v>24</v>
      </c>
      <c r="K2092" s="30">
        <v>3</v>
      </c>
      <c r="L2092" s="30">
        <v>4</v>
      </c>
      <c r="M2092" s="30">
        <v>47</v>
      </c>
      <c r="N2092" s="30">
        <v>13</v>
      </c>
      <c r="O2092" s="30">
        <v>4</v>
      </c>
      <c r="P2092" s="30">
        <v>20</v>
      </c>
      <c r="Q2092" s="30">
        <v>87</v>
      </c>
    </row>
    <row r="2093" spans="2:17" x14ac:dyDescent="0.2">
      <c r="B2093" s="30" t="s">
        <v>10834</v>
      </c>
      <c r="C2093" s="30">
        <v>2014</v>
      </c>
      <c r="D2093" s="30" t="s">
        <v>7119</v>
      </c>
      <c r="E2093" s="30" t="s">
        <v>7113</v>
      </c>
      <c r="F2093" s="30">
        <v>129</v>
      </c>
      <c r="G2093" s="30">
        <v>416</v>
      </c>
      <c r="H2093" s="30">
        <v>40</v>
      </c>
      <c r="I2093" s="30">
        <v>109</v>
      </c>
      <c r="J2093" s="30">
        <v>25</v>
      </c>
      <c r="K2093" s="30">
        <v>1</v>
      </c>
      <c r="L2093" s="30">
        <v>8</v>
      </c>
      <c r="M2093" s="30">
        <v>58</v>
      </c>
      <c r="N2093" s="30">
        <v>2</v>
      </c>
      <c r="O2093" s="30">
        <v>3</v>
      </c>
      <c r="P2093" s="30">
        <v>36</v>
      </c>
      <c r="Q2093" s="30">
        <v>61</v>
      </c>
    </row>
    <row r="2094" spans="2:17" x14ac:dyDescent="0.2">
      <c r="B2094" s="30" t="s">
        <v>11209</v>
      </c>
      <c r="C2094" s="30">
        <v>2014</v>
      </c>
      <c r="D2094" s="30" t="s">
        <v>7137</v>
      </c>
      <c r="E2094" s="30" t="s">
        <v>7111</v>
      </c>
      <c r="F2094" s="30">
        <v>118</v>
      </c>
      <c r="G2094" s="30">
        <v>418</v>
      </c>
      <c r="H2094" s="30">
        <v>54</v>
      </c>
      <c r="I2094" s="30">
        <v>116</v>
      </c>
      <c r="J2094" s="30">
        <v>18</v>
      </c>
      <c r="K2094" s="30">
        <v>2</v>
      </c>
      <c r="L2094" s="30">
        <v>4</v>
      </c>
      <c r="M2094" s="30">
        <v>27</v>
      </c>
      <c r="N2094" s="30">
        <v>19</v>
      </c>
      <c r="O2094" s="30">
        <v>3</v>
      </c>
      <c r="P2094" s="30">
        <v>25</v>
      </c>
      <c r="Q2094" s="30">
        <v>53</v>
      </c>
    </row>
    <row r="2095" spans="2:17" x14ac:dyDescent="0.2">
      <c r="B2095" s="30" t="s">
        <v>10713</v>
      </c>
      <c r="C2095" s="30">
        <v>2014</v>
      </c>
      <c r="D2095" s="30" t="s">
        <v>7138</v>
      </c>
      <c r="E2095" s="30" t="s">
        <v>7113</v>
      </c>
      <c r="F2095" s="30">
        <v>140</v>
      </c>
      <c r="G2095" s="30">
        <v>418</v>
      </c>
      <c r="H2095" s="30">
        <v>51</v>
      </c>
      <c r="I2095" s="30">
        <v>106</v>
      </c>
      <c r="J2095" s="30">
        <v>23</v>
      </c>
      <c r="K2095" s="30">
        <v>2</v>
      </c>
      <c r="L2095" s="30">
        <v>9</v>
      </c>
      <c r="M2095" s="30">
        <v>52</v>
      </c>
      <c r="N2095" s="30">
        <v>2</v>
      </c>
      <c r="O2095" s="30">
        <v>5</v>
      </c>
      <c r="P2095" s="30">
        <v>62</v>
      </c>
      <c r="Q2095" s="30">
        <v>111</v>
      </c>
    </row>
    <row r="2096" spans="2:17" x14ac:dyDescent="0.2">
      <c r="B2096" s="30" t="s">
        <v>11054</v>
      </c>
      <c r="C2096" s="30">
        <v>2014</v>
      </c>
      <c r="D2096" s="30" t="s">
        <v>7131</v>
      </c>
      <c r="E2096" s="30" t="s">
        <v>7111</v>
      </c>
      <c r="F2096" s="30">
        <v>148</v>
      </c>
      <c r="G2096" s="30">
        <v>423</v>
      </c>
      <c r="H2096" s="30">
        <v>39</v>
      </c>
      <c r="I2096" s="30">
        <v>101</v>
      </c>
      <c r="J2096" s="30">
        <v>13</v>
      </c>
      <c r="K2096" s="30">
        <v>2</v>
      </c>
      <c r="L2096" s="30">
        <v>5</v>
      </c>
      <c r="M2096" s="30">
        <v>40</v>
      </c>
      <c r="N2096" s="30">
        <v>12</v>
      </c>
      <c r="O2096" s="30">
        <v>1</v>
      </c>
      <c r="P2096" s="30">
        <v>29</v>
      </c>
      <c r="Q2096" s="30">
        <v>69</v>
      </c>
    </row>
    <row r="2097" spans="2:17" x14ac:dyDescent="0.2">
      <c r="B2097" s="30" t="s">
        <v>11147</v>
      </c>
      <c r="C2097" s="30">
        <v>2014</v>
      </c>
      <c r="D2097" s="30" t="s">
        <v>7094</v>
      </c>
      <c r="E2097" s="30" t="s">
        <v>7111</v>
      </c>
      <c r="F2097" s="30">
        <v>111</v>
      </c>
      <c r="G2097" s="30">
        <v>432</v>
      </c>
      <c r="H2097" s="30">
        <v>58</v>
      </c>
      <c r="I2097" s="30">
        <v>124</v>
      </c>
      <c r="J2097" s="30">
        <v>34</v>
      </c>
      <c r="K2097" s="30">
        <v>2</v>
      </c>
      <c r="L2097" s="30">
        <v>18</v>
      </c>
      <c r="M2097" s="30">
        <v>61</v>
      </c>
      <c r="N2097" s="30">
        <v>2</v>
      </c>
      <c r="O2097" s="30">
        <v>1</v>
      </c>
      <c r="P2097" s="30">
        <v>25</v>
      </c>
      <c r="Q2097" s="30">
        <v>58</v>
      </c>
    </row>
    <row r="2098" spans="2:17" x14ac:dyDescent="0.2">
      <c r="B2098" s="30" t="s">
        <v>11102</v>
      </c>
      <c r="C2098" s="30">
        <v>2014</v>
      </c>
      <c r="D2098" s="30" t="s">
        <v>7125</v>
      </c>
      <c r="E2098" s="30" t="s">
        <v>7113</v>
      </c>
      <c r="F2098" s="30">
        <v>133</v>
      </c>
      <c r="G2098" s="30">
        <v>433</v>
      </c>
      <c r="H2098" s="30">
        <v>52</v>
      </c>
      <c r="I2098" s="30">
        <v>119</v>
      </c>
      <c r="J2098" s="30">
        <v>35</v>
      </c>
      <c r="K2098" s="30">
        <v>2</v>
      </c>
      <c r="L2098" s="30">
        <v>6</v>
      </c>
      <c r="M2098" s="30">
        <v>37</v>
      </c>
      <c r="N2098" s="30">
        <v>1</v>
      </c>
      <c r="O2098" s="30">
        <v>1</v>
      </c>
      <c r="P2098" s="30">
        <v>24</v>
      </c>
      <c r="Q2098" s="30">
        <v>93</v>
      </c>
    </row>
    <row r="2099" spans="2:17" x14ac:dyDescent="0.2">
      <c r="B2099" s="30" t="s">
        <v>10554</v>
      </c>
      <c r="C2099" s="30">
        <v>2014</v>
      </c>
      <c r="D2099" s="30" t="s">
        <v>7122</v>
      </c>
      <c r="E2099" s="30" t="s">
        <v>7113</v>
      </c>
      <c r="F2099" s="30">
        <v>116</v>
      </c>
      <c r="G2099" s="30">
        <v>434</v>
      </c>
      <c r="H2099" s="30">
        <v>61</v>
      </c>
      <c r="I2099" s="30">
        <v>120</v>
      </c>
      <c r="J2099" s="30">
        <v>21</v>
      </c>
      <c r="K2099" s="30">
        <v>4</v>
      </c>
      <c r="L2099" s="30">
        <v>8</v>
      </c>
      <c r="M2099" s="30">
        <v>35</v>
      </c>
      <c r="N2099" s="30">
        <v>11</v>
      </c>
      <c r="O2099" s="30">
        <v>4</v>
      </c>
      <c r="P2099" s="30">
        <v>66</v>
      </c>
      <c r="Q2099" s="30">
        <v>108</v>
      </c>
    </row>
    <row r="2100" spans="2:17" x14ac:dyDescent="0.2">
      <c r="B2100" s="30" t="s">
        <v>11108</v>
      </c>
      <c r="C2100" s="30">
        <v>2014</v>
      </c>
      <c r="D2100" s="30" t="s">
        <v>7094</v>
      </c>
      <c r="E2100" s="30" t="s">
        <v>7111</v>
      </c>
      <c r="F2100" s="30">
        <v>131</v>
      </c>
      <c r="G2100" s="30">
        <v>436</v>
      </c>
      <c r="H2100" s="30">
        <v>74</v>
      </c>
      <c r="I2100" s="30">
        <v>136</v>
      </c>
      <c r="J2100" s="30">
        <v>27</v>
      </c>
      <c r="K2100" s="30">
        <v>6</v>
      </c>
      <c r="L2100" s="30">
        <v>24</v>
      </c>
      <c r="M2100" s="30">
        <v>76</v>
      </c>
      <c r="N2100" s="30">
        <v>8</v>
      </c>
      <c r="O2100" s="30">
        <v>7</v>
      </c>
      <c r="P2100" s="30">
        <v>37</v>
      </c>
      <c r="Q2100" s="30">
        <v>101</v>
      </c>
    </row>
    <row r="2101" spans="2:17" x14ac:dyDescent="0.2">
      <c r="B2101" s="30" t="s">
        <v>10748</v>
      </c>
      <c r="C2101" s="30">
        <v>2014</v>
      </c>
      <c r="D2101" s="30" t="s">
        <v>7133</v>
      </c>
      <c r="E2101" s="30" t="s">
        <v>7111</v>
      </c>
      <c r="F2101" s="30">
        <v>131</v>
      </c>
      <c r="G2101" s="30">
        <v>438</v>
      </c>
      <c r="H2101" s="30">
        <v>48</v>
      </c>
      <c r="I2101" s="30">
        <v>122</v>
      </c>
      <c r="J2101" s="30">
        <v>32</v>
      </c>
      <c r="K2101" s="30">
        <v>3</v>
      </c>
      <c r="L2101" s="30">
        <v>16</v>
      </c>
      <c r="M2101" s="30">
        <v>61</v>
      </c>
      <c r="N2101" s="30">
        <v>0</v>
      </c>
      <c r="O2101" s="30">
        <v>0</v>
      </c>
      <c r="P2101" s="30">
        <v>31</v>
      </c>
      <c r="Q2101" s="30">
        <v>121</v>
      </c>
    </row>
    <row r="2102" spans="2:17" x14ac:dyDescent="0.2">
      <c r="B2102" s="30" t="s">
        <v>11104</v>
      </c>
      <c r="C2102" s="30">
        <v>2014</v>
      </c>
      <c r="D2102" s="30" t="s">
        <v>7132</v>
      </c>
      <c r="E2102" s="30" t="s">
        <v>7113</v>
      </c>
      <c r="F2102" s="30">
        <v>131</v>
      </c>
      <c r="G2102" s="30">
        <v>438</v>
      </c>
      <c r="H2102" s="30">
        <v>51</v>
      </c>
      <c r="I2102" s="30">
        <v>87</v>
      </c>
      <c r="J2102" s="30">
        <v>20</v>
      </c>
      <c r="K2102" s="30">
        <v>2</v>
      </c>
      <c r="L2102" s="30">
        <v>22</v>
      </c>
      <c r="M2102" s="30">
        <v>60</v>
      </c>
      <c r="N2102" s="30">
        <v>0</v>
      </c>
      <c r="O2102" s="30">
        <v>3</v>
      </c>
      <c r="P2102" s="30">
        <v>17</v>
      </c>
      <c r="Q2102" s="30">
        <v>158</v>
      </c>
    </row>
    <row r="2103" spans="2:17" x14ac:dyDescent="0.2">
      <c r="B2103" s="30" t="s">
        <v>11113</v>
      </c>
      <c r="C2103" s="30">
        <v>2014</v>
      </c>
      <c r="D2103" s="30" t="s">
        <v>7099</v>
      </c>
      <c r="E2103" s="30" t="s">
        <v>7111</v>
      </c>
      <c r="F2103" s="30">
        <v>137</v>
      </c>
      <c r="G2103" s="30">
        <v>440</v>
      </c>
      <c r="H2103" s="30">
        <v>55</v>
      </c>
      <c r="I2103" s="30">
        <v>127</v>
      </c>
      <c r="J2103" s="30">
        <v>31</v>
      </c>
      <c r="K2103" s="30">
        <v>3</v>
      </c>
      <c r="L2103" s="30">
        <v>9</v>
      </c>
      <c r="M2103" s="30">
        <v>54</v>
      </c>
      <c r="N2103" s="30">
        <v>6</v>
      </c>
      <c r="O2103" s="30">
        <v>3</v>
      </c>
      <c r="P2103" s="30">
        <v>22</v>
      </c>
      <c r="Q2103" s="30">
        <v>67</v>
      </c>
    </row>
    <row r="2104" spans="2:17" x14ac:dyDescent="0.2">
      <c r="B2104" s="30" t="s">
        <v>10900</v>
      </c>
      <c r="C2104" s="30">
        <v>2014</v>
      </c>
      <c r="D2104" s="30" t="s">
        <v>7126</v>
      </c>
      <c r="E2104" s="30" t="s">
        <v>7113</v>
      </c>
      <c r="F2104" s="30">
        <v>123</v>
      </c>
      <c r="G2104" s="30">
        <v>440</v>
      </c>
      <c r="H2104" s="30">
        <v>56</v>
      </c>
      <c r="I2104" s="30">
        <v>95</v>
      </c>
      <c r="J2104" s="30">
        <v>14</v>
      </c>
      <c r="K2104" s="30">
        <v>0</v>
      </c>
      <c r="L2104" s="30">
        <v>22</v>
      </c>
      <c r="M2104" s="30">
        <v>62</v>
      </c>
      <c r="N2104" s="30">
        <v>1</v>
      </c>
      <c r="O2104" s="30">
        <v>1</v>
      </c>
      <c r="P2104" s="30">
        <v>58</v>
      </c>
      <c r="Q2104" s="30">
        <v>109</v>
      </c>
    </row>
    <row r="2105" spans="2:17" x14ac:dyDescent="0.2">
      <c r="B2105" s="30" t="s">
        <v>10962</v>
      </c>
      <c r="C2105" s="30">
        <v>2014</v>
      </c>
      <c r="D2105" s="30" t="s">
        <v>7120</v>
      </c>
      <c r="E2105" s="30" t="s">
        <v>7113</v>
      </c>
      <c r="F2105" s="30">
        <v>123</v>
      </c>
      <c r="G2105" s="30">
        <v>441</v>
      </c>
      <c r="H2105" s="30">
        <v>57</v>
      </c>
      <c r="I2105" s="30">
        <v>139</v>
      </c>
      <c r="J2105" s="30">
        <v>30</v>
      </c>
      <c r="K2105" s="30">
        <v>3</v>
      </c>
      <c r="L2105" s="30">
        <v>23</v>
      </c>
      <c r="M2105" s="30">
        <v>76</v>
      </c>
      <c r="N2105" s="30">
        <v>6</v>
      </c>
      <c r="O2105" s="30">
        <v>3</v>
      </c>
      <c r="P2105" s="30">
        <v>30</v>
      </c>
      <c r="Q2105" s="30">
        <v>126</v>
      </c>
    </row>
    <row r="2106" spans="2:17" x14ac:dyDescent="0.2">
      <c r="B2106" s="30" t="s">
        <v>10807</v>
      </c>
      <c r="C2106" s="30">
        <v>2014</v>
      </c>
      <c r="D2106" s="30" t="s">
        <v>7131</v>
      </c>
      <c r="E2106" s="30" t="s">
        <v>7111</v>
      </c>
      <c r="F2106" s="30">
        <v>136</v>
      </c>
      <c r="G2106" s="30">
        <v>443</v>
      </c>
      <c r="H2106" s="30">
        <v>55</v>
      </c>
      <c r="I2106" s="30">
        <v>118</v>
      </c>
      <c r="J2106" s="30">
        <v>31</v>
      </c>
      <c r="K2106" s="30">
        <v>5</v>
      </c>
      <c r="L2106" s="30">
        <v>12</v>
      </c>
      <c r="M2106" s="30">
        <v>48</v>
      </c>
      <c r="N2106" s="30">
        <v>1</v>
      </c>
      <c r="O2106" s="30">
        <v>1</v>
      </c>
      <c r="P2106" s="30">
        <v>69</v>
      </c>
      <c r="Q2106" s="30">
        <v>87</v>
      </c>
    </row>
    <row r="2107" spans="2:17" x14ac:dyDescent="0.2">
      <c r="B2107" s="30" t="s">
        <v>10635</v>
      </c>
      <c r="C2107" s="30">
        <v>2014</v>
      </c>
      <c r="D2107" s="30" t="s">
        <v>7119</v>
      </c>
      <c r="E2107" s="30" t="s">
        <v>7113</v>
      </c>
      <c r="F2107" s="30">
        <v>106</v>
      </c>
      <c r="G2107" s="30">
        <v>444</v>
      </c>
      <c r="H2107" s="30">
        <v>57</v>
      </c>
      <c r="I2107" s="30">
        <v>114</v>
      </c>
      <c r="J2107" s="30">
        <v>17</v>
      </c>
      <c r="K2107" s="30">
        <v>10</v>
      </c>
      <c r="L2107" s="30">
        <v>3</v>
      </c>
      <c r="M2107" s="30">
        <v>28</v>
      </c>
      <c r="N2107" s="30">
        <v>10</v>
      </c>
      <c r="O2107" s="30">
        <v>6</v>
      </c>
      <c r="P2107" s="30">
        <v>35</v>
      </c>
      <c r="Q2107" s="30">
        <v>114</v>
      </c>
    </row>
    <row r="2108" spans="2:17" x14ac:dyDescent="0.2">
      <c r="B2108" s="30" t="s">
        <v>11210</v>
      </c>
      <c r="C2108" s="30">
        <v>2014</v>
      </c>
      <c r="D2108" s="30" t="s">
        <v>7115</v>
      </c>
      <c r="E2108" s="30" t="s">
        <v>7113</v>
      </c>
      <c r="F2108" s="30">
        <v>106</v>
      </c>
      <c r="G2108" s="30">
        <v>449</v>
      </c>
      <c r="H2108" s="30">
        <v>68</v>
      </c>
      <c r="I2108" s="30">
        <v>126</v>
      </c>
      <c r="J2108" s="30">
        <v>23</v>
      </c>
      <c r="K2108" s="30">
        <v>5</v>
      </c>
      <c r="L2108" s="30">
        <v>4</v>
      </c>
      <c r="M2108" s="30">
        <v>29</v>
      </c>
      <c r="N2108" s="30">
        <v>12</v>
      </c>
      <c r="O2108" s="30">
        <v>2</v>
      </c>
      <c r="P2108" s="30">
        <v>33</v>
      </c>
      <c r="Q2108" s="30">
        <v>98</v>
      </c>
    </row>
    <row r="2109" spans="2:17" x14ac:dyDescent="0.2">
      <c r="B2109" s="30" t="s">
        <v>10578</v>
      </c>
      <c r="C2109" s="30">
        <v>2014</v>
      </c>
      <c r="D2109" s="30" t="s">
        <v>7124</v>
      </c>
      <c r="E2109" s="30" t="s">
        <v>7111</v>
      </c>
      <c r="F2109" s="30">
        <v>128</v>
      </c>
      <c r="G2109" s="30">
        <v>449</v>
      </c>
      <c r="H2109" s="30">
        <v>64</v>
      </c>
      <c r="I2109" s="30">
        <v>127</v>
      </c>
      <c r="J2109" s="30">
        <v>35</v>
      </c>
      <c r="K2109" s="30">
        <v>0</v>
      </c>
      <c r="L2109" s="30">
        <v>13</v>
      </c>
      <c r="M2109" s="30">
        <v>71</v>
      </c>
      <c r="N2109" s="30">
        <v>14</v>
      </c>
      <c r="O2109" s="30">
        <v>5</v>
      </c>
      <c r="P2109" s="30">
        <v>56</v>
      </c>
      <c r="Q2109" s="30">
        <v>84</v>
      </c>
    </row>
    <row r="2110" spans="2:17" x14ac:dyDescent="0.2">
      <c r="B2110" s="30" t="s">
        <v>10545</v>
      </c>
      <c r="C2110" s="30">
        <v>2014</v>
      </c>
      <c r="D2110" s="30" t="s">
        <v>7114</v>
      </c>
      <c r="E2110" s="30" t="s">
        <v>7113</v>
      </c>
      <c r="F2110" s="30">
        <v>127</v>
      </c>
      <c r="G2110" s="30">
        <v>450</v>
      </c>
      <c r="H2110" s="30">
        <v>65</v>
      </c>
      <c r="I2110" s="30">
        <v>88</v>
      </c>
      <c r="J2110" s="30">
        <v>16</v>
      </c>
      <c r="K2110" s="30">
        <v>0</v>
      </c>
      <c r="L2110" s="30">
        <v>26</v>
      </c>
      <c r="M2110" s="30">
        <v>72</v>
      </c>
      <c r="N2110" s="30">
        <v>2</v>
      </c>
      <c r="O2110" s="30">
        <v>1</v>
      </c>
      <c r="P2110" s="30">
        <v>60</v>
      </c>
      <c r="Q2110" s="30">
        <v>173</v>
      </c>
    </row>
    <row r="2111" spans="2:17" x14ac:dyDescent="0.2">
      <c r="B2111" s="30" t="s">
        <v>10862</v>
      </c>
      <c r="C2111" s="30">
        <v>2014</v>
      </c>
      <c r="D2111" s="30" t="s">
        <v>7125</v>
      </c>
      <c r="E2111" s="30" t="s">
        <v>7113</v>
      </c>
      <c r="F2111" s="30">
        <v>131</v>
      </c>
      <c r="G2111" s="30">
        <v>452</v>
      </c>
      <c r="H2111" s="30">
        <v>37</v>
      </c>
      <c r="I2111" s="30">
        <v>130</v>
      </c>
      <c r="J2111" s="30">
        <v>34</v>
      </c>
      <c r="K2111" s="30">
        <v>0</v>
      </c>
      <c r="L2111" s="30">
        <v>3</v>
      </c>
      <c r="M2111" s="30">
        <v>61</v>
      </c>
      <c r="N2111" s="30">
        <v>0</v>
      </c>
      <c r="O2111" s="30">
        <v>1</v>
      </c>
      <c r="P2111" s="30">
        <v>34</v>
      </c>
      <c r="Q2111" s="30">
        <v>46</v>
      </c>
    </row>
    <row r="2112" spans="2:17" x14ac:dyDescent="0.2">
      <c r="B2112" s="30" t="s">
        <v>10666</v>
      </c>
      <c r="C2112" s="30">
        <v>2014</v>
      </c>
      <c r="D2112" s="30" t="s">
        <v>7135</v>
      </c>
      <c r="E2112" s="30" t="s">
        <v>7113</v>
      </c>
      <c r="F2112" s="30">
        <v>123</v>
      </c>
      <c r="G2112" s="30">
        <v>455</v>
      </c>
      <c r="H2112" s="30">
        <v>58</v>
      </c>
      <c r="I2112" s="30">
        <v>110</v>
      </c>
      <c r="J2112" s="30">
        <v>19</v>
      </c>
      <c r="K2112" s="30">
        <v>1</v>
      </c>
      <c r="L2112" s="30">
        <v>13</v>
      </c>
      <c r="M2112" s="30">
        <v>40</v>
      </c>
      <c r="N2112" s="30">
        <v>3</v>
      </c>
      <c r="O2112" s="30">
        <v>4</v>
      </c>
      <c r="P2112" s="30">
        <v>58</v>
      </c>
      <c r="Q2112" s="30">
        <v>131</v>
      </c>
    </row>
    <row r="2113" spans="2:17" x14ac:dyDescent="0.2">
      <c r="B2113" s="30" t="s">
        <v>10606</v>
      </c>
      <c r="C2113" s="30">
        <v>2014</v>
      </c>
      <c r="D2113" s="30" t="s">
        <v>7125</v>
      </c>
      <c r="E2113" s="30" t="s">
        <v>7113</v>
      </c>
      <c r="F2113" s="30">
        <v>120</v>
      </c>
      <c r="G2113" s="30">
        <v>455</v>
      </c>
      <c r="H2113" s="30">
        <v>60</v>
      </c>
      <c r="I2113" s="30">
        <v>126</v>
      </c>
      <c r="J2113" s="30">
        <v>27</v>
      </c>
      <c r="K2113" s="30">
        <v>2</v>
      </c>
      <c r="L2113" s="30">
        <v>4</v>
      </c>
      <c r="M2113" s="30">
        <v>55</v>
      </c>
      <c r="N2113" s="30">
        <v>3</v>
      </c>
      <c r="O2113" s="30">
        <v>0</v>
      </c>
      <c r="P2113" s="30">
        <v>60</v>
      </c>
      <c r="Q2113" s="30">
        <v>96</v>
      </c>
    </row>
    <row r="2114" spans="2:17" x14ac:dyDescent="0.2">
      <c r="B2114" s="30" t="s">
        <v>11211</v>
      </c>
      <c r="C2114" s="30">
        <v>2014</v>
      </c>
      <c r="D2114" s="30" t="s">
        <v>7114</v>
      </c>
      <c r="E2114" s="30" t="s">
        <v>7113</v>
      </c>
      <c r="F2114" s="30">
        <v>137</v>
      </c>
      <c r="G2114" s="30">
        <v>455</v>
      </c>
      <c r="H2114" s="30">
        <v>48</v>
      </c>
      <c r="I2114" s="30">
        <v>95</v>
      </c>
      <c r="J2114" s="30">
        <v>18</v>
      </c>
      <c r="K2114" s="30">
        <v>0</v>
      </c>
      <c r="L2114" s="30">
        <v>16</v>
      </c>
      <c r="M2114" s="30">
        <v>45</v>
      </c>
      <c r="N2114" s="30">
        <v>2</v>
      </c>
      <c r="O2114" s="30">
        <v>0</v>
      </c>
      <c r="P2114" s="30">
        <v>13</v>
      </c>
      <c r="Q2114" s="30">
        <v>122</v>
      </c>
    </row>
    <row r="2115" spans="2:17" x14ac:dyDescent="0.2">
      <c r="B2115" s="30" t="s">
        <v>10983</v>
      </c>
      <c r="C2115" s="30">
        <v>2014</v>
      </c>
      <c r="D2115" s="30" t="s">
        <v>7123</v>
      </c>
      <c r="E2115" s="30" t="s">
        <v>7113</v>
      </c>
      <c r="F2115" s="30">
        <v>140</v>
      </c>
      <c r="G2115" s="30">
        <v>457</v>
      </c>
      <c r="H2115" s="30">
        <v>45</v>
      </c>
      <c r="I2115" s="30">
        <v>97</v>
      </c>
      <c r="J2115" s="30">
        <v>21</v>
      </c>
      <c r="K2115" s="30">
        <v>1</v>
      </c>
      <c r="L2115" s="30">
        <v>15</v>
      </c>
      <c r="M2115" s="30">
        <v>54</v>
      </c>
      <c r="N2115" s="30">
        <v>1</v>
      </c>
      <c r="O2115" s="30">
        <v>0</v>
      </c>
      <c r="P2115" s="30">
        <v>35</v>
      </c>
      <c r="Q2115" s="30">
        <v>74</v>
      </c>
    </row>
    <row r="2116" spans="2:17" x14ac:dyDescent="0.2">
      <c r="B2116" s="30" t="s">
        <v>10875</v>
      </c>
      <c r="C2116" s="30">
        <v>2014</v>
      </c>
      <c r="D2116" s="30" t="s">
        <v>7120</v>
      </c>
      <c r="E2116" s="30" t="s">
        <v>7113</v>
      </c>
      <c r="F2116" s="30">
        <v>134</v>
      </c>
      <c r="G2116" s="30">
        <v>461</v>
      </c>
      <c r="H2116" s="30">
        <v>64</v>
      </c>
      <c r="I2116" s="30">
        <v>130</v>
      </c>
      <c r="J2116" s="30">
        <v>27</v>
      </c>
      <c r="K2116" s="30">
        <v>2</v>
      </c>
      <c r="L2116" s="30">
        <v>8</v>
      </c>
      <c r="M2116" s="30">
        <v>51</v>
      </c>
      <c r="N2116" s="30">
        <v>36</v>
      </c>
      <c r="O2116" s="30">
        <v>11</v>
      </c>
      <c r="P2116" s="30">
        <v>22</v>
      </c>
      <c r="Q2116" s="30">
        <v>75</v>
      </c>
    </row>
    <row r="2117" spans="2:17" x14ac:dyDescent="0.2">
      <c r="B2117" s="30" t="s">
        <v>10729</v>
      </c>
      <c r="C2117" s="30">
        <v>2014</v>
      </c>
      <c r="D2117" s="30" t="s">
        <v>7139</v>
      </c>
      <c r="E2117" s="30" t="s">
        <v>7113</v>
      </c>
      <c r="F2117" s="30">
        <v>134</v>
      </c>
      <c r="G2117" s="30">
        <v>462</v>
      </c>
      <c r="H2117" s="30">
        <v>53</v>
      </c>
      <c r="I2117" s="30">
        <v>120</v>
      </c>
      <c r="J2117" s="30">
        <v>25</v>
      </c>
      <c r="K2117" s="30">
        <v>1</v>
      </c>
      <c r="L2117" s="30">
        <v>10</v>
      </c>
      <c r="M2117" s="30">
        <v>55</v>
      </c>
      <c r="N2117" s="30">
        <v>1</v>
      </c>
      <c r="O2117" s="30">
        <v>3</v>
      </c>
      <c r="P2117" s="30">
        <v>38</v>
      </c>
      <c r="Q2117" s="30">
        <v>124</v>
      </c>
    </row>
    <row r="2118" spans="2:17" x14ac:dyDescent="0.2">
      <c r="B2118" s="30" t="s">
        <v>10525</v>
      </c>
      <c r="C2118" s="30">
        <v>2014</v>
      </c>
      <c r="D2118" s="30" t="s">
        <v>7118</v>
      </c>
      <c r="E2118" s="30" t="s">
        <v>7111</v>
      </c>
      <c r="F2118" s="30">
        <v>121</v>
      </c>
      <c r="G2118" s="30">
        <v>462</v>
      </c>
      <c r="H2118" s="30">
        <v>44</v>
      </c>
      <c r="I2118" s="30">
        <v>123</v>
      </c>
      <c r="J2118" s="30">
        <v>25</v>
      </c>
      <c r="K2118" s="30">
        <v>0</v>
      </c>
      <c r="L2118" s="30">
        <v>8</v>
      </c>
      <c r="M2118" s="30">
        <v>51</v>
      </c>
      <c r="N2118" s="30">
        <v>2</v>
      </c>
      <c r="O2118" s="30">
        <v>3</v>
      </c>
      <c r="P2118" s="30">
        <v>23</v>
      </c>
      <c r="Q2118" s="30">
        <v>74</v>
      </c>
    </row>
    <row r="2119" spans="2:17" x14ac:dyDescent="0.2">
      <c r="B2119" s="30" t="s">
        <v>10766</v>
      </c>
      <c r="C2119" s="30">
        <v>2014</v>
      </c>
      <c r="D2119" s="30" t="s">
        <v>7128</v>
      </c>
      <c r="E2119" s="30" t="s">
        <v>7113</v>
      </c>
      <c r="F2119" s="30">
        <v>126</v>
      </c>
      <c r="G2119" s="30">
        <v>463</v>
      </c>
      <c r="H2119" s="30">
        <v>68</v>
      </c>
      <c r="I2119" s="30">
        <v>114</v>
      </c>
      <c r="J2119" s="30">
        <v>21</v>
      </c>
      <c r="K2119" s="30">
        <v>3</v>
      </c>
      <c r="L2119" s="30">
        <v>9</v>
      </c>
      <c r="M2119" s="30">
        <v>47</v>
      </c>
      <c r="N2119" s="30">
        <v>19</v>
      </c>
      <c r="O2119" s="30">
        <v>5</v>
      </c>
      <c r="P2119" s="30">
        <v>66</v>
      </c>
      <c r="Q2119" s="30">
        <v>66</v>
      </c>
    </row>
    <row r="2120" spans="2:17" x14ac:dyDescent="0.2">
      <c r="B2120" s="30" t="s">
        <v>11142</v>
      </c>
      <c r="C2120" s="30">
        <v>2014</v>
      </c>
      <c r="D2120" s="30" t="s">
        <v>7116</v>
      </c>
      <c r="E2120" s="30" t="s">
        <v>7113</v>
      </c>
      <c r="F2120" s="30">
        <v>130</v>
      </c>
      <c r="G2120" s="30">
        <v>464</v>
      </c>
      <c r="H2120" s="30">
        <v>50</v>
      </c>
      <c r="I2120" s="30">
        <v>131</v>
      </c>
      <c r="J2120" s="30">
        <v>31</v>
      </c>
      <c r="K2120" s="30">
        <v>5</v>
      </c>
      <c r="L2120" s="30">
        <v>7</v>
      </c>
      <c r="M2120" s="30">
        <v>57</v>
      </c>
      <c r="N2120" s="30">
        <v>0</v>
      </c>
      <c r="O2120" s="30">
        <v>4</v>
      </c>
      <c r="P2120" s="30">
        <v>36</v>
      </c>
      <c r="Q2120" s="30">
        <v>78</v>
      </c>
    </row>
    <row r="2121" spans="2:17" x14ac:dyDescent="0.2">
      <c r="B2121" s="30" t="s">
        <v>10692</v>
      </c>
      <c r="C2121" s="30">
        <v>2014</v>
      </c>
      <c r="D2121" s="30" t="s">
        <v>7122</v>
      </c>
      <c r="E2121" s="30" t="s">
        <v>7113</v>
      </c>
      <c r="F2121" s="30">
        <v>126</v>
      </c>
      <c r="G2121" s="30">
        <v>465</v>
      </c>
      <c r="H2121" s="30">
        <v>43</v>
      </c>
      <c r="I2121" s="30">
        <v>103</v>
      </c>
      <c r="J2121" s="30">
        <v>21</v>
      </c>
      <c r="K2121" s="30">
        <v>2</v>
      </c>
      <c r="L2121" s="30">
        <v>14</v>
      </c>
      <c r="M2121" s="30">
        <v>56</v>
      </c>
      <c r="N2121" s="30">
        <v>1</v>
      </c>
      <c r="O2121" s="30">
        <v>0</v>
      </c>
      <c r="P2121" s="30">
        <v>34</v>
      </c>
      <c r="Q2121" s="30">
        <v>151</v>
      </c>
    </row>
    <row r="2122" spans="2:17" x14ac:dyDescent="0.2">
      <c r="B2122" s="30" t="s">
        <v>10605</v>
      </c>
      <c r="C2122" s="30">
        <v>2014</v>
      </c>
      <c r="D2122" s="30" t="s">
        <v>7123</v>
      </c>
      <c r="E2122" s="30" t="s">
        <v>7113</v>
      </c>
      <c r="F2122" s="30">
        <v>133</v>
      </c>
      <c r="G2122" s="30">
        <v>471</v>
      </c>
      <c r="H2122" s="30">
        <v>55</v>
      </c>
      <c r="I2122" s="30">
        <v>142</v>
      </c>
      <c r="J2122" s="30">
        <v>29</v>
      </c>
      <c r="K2122" s="30">
        <v>4</v>
      </c>
      <c r="L2122" s="30">
        <v>5</v>
      </c>
      <c r="M2122" s="30">
        <v>53</v>
      </c>
      <c r="N2122" s="30">
        <v>28</v>
      </c>
      <c r="O2122" s="30">
        <v>5</v>
      </c>
      <c r="P2122" s="30">
        <v>24</v>
      </c>
      <c r="Q2122" s="30">
        <v>108</v>
      </c>
    </row>
    <row r="2123" spans="2:17" x14ac:dyDescent="0.2">
      <c r="B2123" s="30" t="s">
        <v>10952</v>
      </c>
      <c r="C2123" s="30">
        <v>2014</v>
      </c>
      <c r="D2123" s="30" t="s">
        <v>7129</v>
      </c>
      <c r="E2123" s="30" t="s">
        <v>7111</v>
      </c>
      <c r="F2123" s="30">
        <v>144</v>
      </c>
      <c r="G2123" s="30">
        <v>473</v>
      </c>
      <c r="H2123" s="30">
        <v>47</v>
      </c>
      <c r="I2123" s="30">
        <v>111</v>
      </c>
      <c r="J2123" s="30">
        <v>22</v>
      </c>
      <c r="K2123" s="30">
        <v>1</v>
      </c>
      <c r="L2123" s="30">
        <v>10</v>
      </c>
      <c r="M2123" s="30">
        <v>63</v>
      </c>
      <c r="N2123" s="30">
        <v>7</v>
      </c>
      <c r="O2123" s="30">
        <v>1</v>
      </c>
      <c r="P2123" s="30">
        <v>34</v>
      </c>
      <c r="Q2123" s="30">
        <v>91</v>
      </c>
    </row>
    <row r="2124" spans="2:17" x14ac:dyDescent="0.2">
      <c r="B2124" s="30" t="s">
        <v>10676</v>
      </c>
      <c r="C2124" s="30">
        <v>2014</v>
      </c>
      <c r="D2124" s="30" t="s">
        <v>7138</v>
      </c>
      <c r="E2124" s="30" t="s">
        <v>7113</v>
      </c>
      <c r="F2124" s="30">
        <v>137</v>
      </c>
      <c r="G2124" s="30">
        <v>476</v>
      </c>
      <c r="H2124" s="30">
        <v>33</v>
      </c>
      <c r="I2124" s="30">
        <v>123</v>
      </c>
      <c r="J2124" s="30">
        <v>18</v>
      </c>
      <c r="K2124" s="30">
        <v>0</v>
      </c>
      <c r="L2124" s="30">
        <v>7</v>
      </c>
      <c r="M2124" s="30">
        <v>39</v>
      </c>
      <c r="N2124" s="30">
        <v>1</v>
      </c>
      <c r="O2124" s="30">
        <v>1</v>
      </c>
      <c r="P2124" s="30">
        <v>43</v>
      </c>
      <c r="Q2124" s="30">
        <v>60</v>
      </c>
    </row>
    <row r="2125" spans="2:17" x14ac:dyDescent="0.2">
      <c r="B2125" s="30" t="s">
        <v>10560</v>
      </c>
      <c r="C2125" s="30">
        <v>2014</v>
      </c>
      <c r="D2125" s="30" t="s">
        <v>7136</v>
      </c>
      <c r="E2125" s="30" t="s">
        <v>7113</v>
      </c>
      <c r="F2125" s="30">
        <v>128</v>
      </c>
      <c r="G2125" s="30">
        <v>477</v>
      </c>
      <c r="H2125" s="30">
        <v>75</v>
      </c>
      <c r="I2125" s="30">
        <v>128</v>
      </c>
      <c r="J2125" s="30">
        <v>27</v>
      </c>
      <c r="K2125" s="30">
        <v>2</v>
      </c>
      <c r="L2125" s="30">
        <v>34</v>
      </c>
      <c r="M2125" s="30">
        <v>98</v>
      </c>
      <c r="N2125" s="30">
        <v>2</v>
      </c>
      <c r="O2125" s="30">
        <v>0</v>
      </c>
      <c r="P2125" s="30">
        <v>62</v>
      </c>
      <c r="Q2125" s="30">
        <v>82</v>
      </c>
    </row>
    <row r="2126" spans="2:17" x14ac:dyDescent="0.2">
      <c r="B2126" s="30" t="s">
        <v>10964</v>
      </c>
      <c r="C2126" s="30">
        <v>2014</v>
      </c>
      <c r="D2126" s="30" t="s">
        <v>7119</v>
      </c>
      <c r="E2126" s="30" t="s">
        <v>7113</v>
      </c>
      <c r="F2126" s="30">
        <v>142</v>
      </c>
      <c r="G2126" s="30">
        <v>478</v>
      </c>
      <c r="H2126" s="30">
        <v>62</v>
      </c>
      <c r="I2126" s="30">
        <v>134</v>
      </c>
      <c r="J2126" s="30">
        <v>29</v>
      </c>
      <c r="K2126" s="30">
        <v>1</v>
      </c>
      <c r="L2126" s="30">
        <v>13</v>
      </c>
      <c r="M2126" s="30">
        <v>59</v>
      </c>
      <c r="N2126" s="30">
        <v>3</v>
      </c>
      <c r="O2126" s="30">
        <v>1</v>
      </c>
      <c r="P2126" s="30">
        <v>39</v>
      </c>
      <c r="Q2126" s="30">
        <v>99</v>
      </c>
    </row>
    <row r="2127" spans="2:17" x14ac:dyDescent="0.2">
      <c r="B2127" s="30" t="s">
        <v>10753</v>
      </c>
      <c r="C2127" s="30">
        <v>2014</v>
      </c>
      <c r="D2127" s="30" t="s">
        <v>7117</v>
      </c>
      <c r="E2127" s="30" t="s">
        <v>7111</v>
      </c>
      <c r="F2127" s="30">
        <v>149</v>
      </c>
      <c r="G2127" s="30">
        <v>478</v>
      </c>
      <c r="H2127" s="30">
        <v>68</v>
      </c>
      <c r="I2127" s="30">
        <v>119</v>
      </c>
      <c r="J2127" s="30">
        <v>33</v>
      </c>
      <c r="K2127" s="30">
        <v>4</v>
      </c>
      <c r="L2127" s="30">
        <v>16</v>
      </c>
      <c r="M2127" s="30">
        <v>51</v>
      </c>
      <c r="N2127" s="30">
        <v>1</v>
      </c>
      <c r="O2127" s="30">
        <v>2</v>
      </c>
      <c r="P2127" s="30">
        <v>65</v>
      </c>
      <c r="Q2127" s="30">
        <v>113</v>
      </c>
    </row>
    <row r="2128" spans="2:17" x14ac:dyDescent="0.2">
      <c r="B2128" s="30" t="s">
        <v>10970</v>
      </c>
      <c r="C2128" s="30">
        <v>2014</v>
      </c>
      <c r="D2128" s="30" t="s">
        <v>7138</v>
      </c>
      <c r="E2128" s="30" t="s">
        <v>7113</v>
      </c>
      <c r="F2128" s="30">
        <v>123</v>
      </c>
      <c r="G2128" s="30">
        <v>479</v>
      </c>
      <c r="H2128" s="30">
        <v>64</v>
      </c>
      <c r="I2128" s="30">
        <v>117</v>
      </c>
      <c r="J2128" s="30">
        <v>30</v>
      </c>
      <c r="K2128" s="30">
        <v>2</v>
      </c>
      <c r="L2128" s="30">
        <v>10</v>
      </c>
      <c r="M2128" s="30">
        <v>36</v>
      </c>
      <c r="N2128" s="30">
        <v>15</v>
      </c>
      <c r="O2128" s="30">
        <v>6</v>
      </c>
      <c r="P2128" s="30">
        <v>47</v>
      </c>
      <c r="Q2128" s="30">
        <v>108</v>
      </c>
    </row>
    <row r="2129" spans="2:17" x14ac:dyDescent="0.2">
      <c r="B2129" s="30" t="s">
        <v>10559</v>
      </c>
      <c r="C2129" s="30">
        <v>2014</v>
      </c>
      <c r="D2129" s="30" t="s">
        <v>7136</v>
      </c>
      <c r="E2129" s="30" t="s">
        <v>7113</v>
      </c>
      <c r="F2129" s="30">
        <v>139</v>
      </c>
      <c r="G2129" s="30">
        <v>481</v>
      </c>
      <c r="H2129" s="30">
        <v>40</v>
      </c>
      <c r="I2129" s="30">
        <v>132</v>
      </c>
      <c r="J2129" s="30">
        <v>22</v>
      </c>
      <c r="K2129" s="30">
        <v>0</v>
      </c>
      <c r="L2129" s="30">
        <v>12</v>
      </c>
      <c r="M2129" s="30">
        <v>69</v>
      </c>
      <c r="N2129" s="30">
        <v>3</v>
      </c>
      <c r="O2129" s="30">
        <v>0</v>
      </c>
      <c r="P2129" s="30">
        <v>32</v>
      </c>
      <c r="Q2129" s="30">
        <v>76</v>
      </c>
    </row>
    <row r="2130" spans="2:17" x14ac:dyDescent="0.2">
      <c r="B2130" s="30" t="s">
        <v>11125</v>
      </c>
      <c r="C2130" s="30">
        <v>2014</v>
      </c>
      <c r="D2130" s="30" t="s">
        <v>7119</v>
      </c>
      <c r="E2130" s="30" t="s">
        <v>7113</v>
      </c>
      <c r="F2130" s="30">
        <v>135</v>
      </c>
      <c r="G2130" s="30">
        <v>485</v>
      </c>
      <c r="H2130" s="30">
        <v>61</v>
      </c>
      <c r="I2130" s="30">
        <v>135</v>
      </c>
      <c r="J2130" s="30">
        <v>25</v>
      </c>
      <c r="K2130" s="30">
        <v>3</v>
      </c>
      <c r="L2130" s="30">
        <v>21</v>
      </c>
      <c r="M2130" s="30">
        <v>74</v>
      </c>
      <c r="N2130" s="30">
        <v>0</v>
      </c>
      <c r="O2130" s="30">
        <v>0</v>
      </c>
      <c r="P2130" s="30">
        <v>24</v>
      </c>
      <c r="Q2130" s="30">
        <v>120</v>
      </c>
    </row>
    <row r="2131" spans="2:17" x14ac:dyDescent="0.2">
      <c r="B2131" s="30" t="s">
        <v>11118</v>
      </c>
      <c r="C2131" s="30">
        <v>2014</v>
      </c>
      <c r="D2131" s="30" t="s">
        <v>7116</v>
      </c>
      <c r="E2131" s="30" t="s">
        <v>7113</v>
      </c>
      <c r="F2131" s="30">
        <v>123</v>
      </c>
      <c r="G2131" s="30">
        <v>486</v>
      </c>
      <c r="H2131" s="30">
        <v>76</v>
      </c>
      <c r="I2131" s="30">
        <v>146</v>
      </c>
      <c r="J2131" s="30">
        <v>26</v>
      </c>
      <c r="K2131" s="30">
        <v>10</v>
      </c>
      <c r="L2131" s="30">
        <v>1</v>
      </c>
      <c r="M2131" s="30">
        <v>35</v>
      </c>
      <c r="N2131" s="30">
        <v>15</v>
      </c>
      <c r="O2131" s="30">
        <v>9</v>
      </c>
      <c r="P2131" s="30">
        <v>43</v>
      </c>
      <c r="Q2131" s="30">
        <v>83</v>
      </c>
    </row>
    <row r="2132" spans="2:17" x14ac:dyDescent="0.2">
      <c r="B2132" s="30" t="s">
        <v>10643</v>
      </c>
      <c r="C2132" s="30">
        <v>2014</v>
      </c>
      <c r="D2132" s="30" t="s">
        <v>7137</v>
      </c>
      <c r="E2132" s="30" t="s">
        <v>7111</v>
      </c>
      <c r="F2132" s="30">
        <v>136</v>
      </c>
      <c r="G2132" s="30">
        <v>489</v>
      </c>
      <c r="H2132" s="30">
        <v>40</v>
      </c>
      <c r="I2132" s="30">
        <v>119</v>
      </c>
      <c r="J2132" s="30">
        <v>23</v>
      </c>
      <c r="K2132" s="30">
        <v>0</v>
      </c>
      <c r="L2132" s="30">
        <v>13</v>
      </c>
      <c r="M2132" s="30">
        <v>72</v>
      </c>
      <c r="N2132" s="30">
        <v>0</v>
      </c>
      <c r="O2132" s="30">
        <v>4</v>
      </c>
      <c r="P2132" s="30">
        <v>56</v>
      </c>
      <c r="Q2132" s="30">
        <v>97</v>
      </c>
    </row>
    <row r="2133" spans="2:17" x14ac:dyDescent="0.2">
      <c r="B2133" s="30" t="s">
        <v>11071</v>
      </c>
      <c r="C2133" s="30">
        <v>2014</v>
      </c>
      <c r="D2133" s="30" t="s">
        <v>7123</v>
      </c>
      <c r="E2133" s="30" t="s">
        <v>7113</v>
      </c>
      <c r="F2133" s="30">
        <v>132</v>
      </c>
      <c r="G2133" s="30">
        <v>491</v>
      </c>
      <c r="H2133" s="30">
        <v>63</v>
      </c>
      <c r="I2133" s="30">
        <v>140</v>
      </c>
      <c r="J2133" s="30">
        <v>22</v>
      </c>
      <c r="K2133" s="30">
        <v>6</v>
      </c>
      <c r="L2133" s="30">
        <v>1</v>
      </c>
      <c r="M2133" s="30">
        <v>43</v>
      </c>
      <c r="N2133" s="30">
        <v>17</v>
      </c>
      <c r="O2133" s="30">
        <v>8</v>
      </c>
      <c r="P2133" s="30">
        <v>43</v>
      </c>
      <c r="Q2133" s="30">
        <v>49</v>
      </c>
    </row>
    <row r="2134" spans="2:17" x14ac:dyDescent="0.2">
      <c r="B2134" s="30" t="s">
        <v>10956</v>
      </c>
      <c r="C2134" s="30">
        <v>2014</v>
      </c>
      <c r="D2134" s="30" t="s">
        <v>7133</v>
      </c>
      <c r="E2134" s="30" t="s">
        <v>7111</v>
      </c>
      <c r="F2134" s="30">
        <v>153</v>
      </c>
      <c r="G2134" s="30">
        <v>491</v>
      </c>
      <c r="H2134" s="30">
        <v>54</v>
      </c>
      <c r="I2134" s="30">
        <v>121</v>
      </c>
      <c r="J2134" s="30">
        <v>20</v>
      </c>
      <c r="K2134" s="30">
        <v>10</v>
      </c>
      <c r="L2134" s="30">
        <v>10</v>
      </c>
      <c r="M2134" s="30">
        <v>69</v>
      </c>
      <c r="N2134" s="30">
        <v>5</v>
      </c>
      <c r="O2134" s="30">
        <v>3</v>
      </c>
      <c r="P2134" s="30">
        <v>59</v>
      </c>
      <c r="Q2134" s="30">
        <v>129</v>
      </c>
    </row>
    <row r="2135" spans="2:17" x14ac:dyDescent="0.2">
      <c r="B2135" s="30" t="s">
        <v>10503</v>
      </c>
      <c r="C2135" s="30">
        <v>2014</v>
      </c>
      <c r="D2135" s="30" t="s">
        <v>7135</v>
      </c>
      <c r="E2135" s="30" t="s">
        <v>7113</v>
      </c>
      <c r="F2135" s="30">
        <v>131</v>
      </c>
      <c r="G2135" s="30">
        <v>492</v>
      </c>
      <c r="H2135" s="30">
        <v>54</v>
      </c>
      <c r="I2135" s="30">
        <v>138</v>
      </c>
      <c r="J2135" s="30">
        <v>30</v>
      </c>
      <c r="K2135" s="30">
        <v>8</v>
      </c>
      <c r="L2135" s="30">
        <v>4</v>
      </c>
      <c r="M2135" s="30">
        <v>54</v>
      </c>
      <c r="N2135" s="30">
        <v>17</v>
      </c>
      <c r="O2135" s="30">
        <v>9</v>
      </c>
      <c r="P2135" s="30">
        <v>23</v>
      </c>
      <c r="Q2135" s="30">
        <v>93</v>
      </c>
    </row>
    <row r="2136" spans="2:17" x14ac:dyDescent="0.2">
      <c r="B2136" s="30" t="s">
        <v>10598</v>
      </c>
      <c r="C2136" s="30">
        <v>2014</v>
      </c>
      <c r="D2136" s="30" t="s">
        <v>7118</v>
      </c>
      <c r="E2136" s="30" t="s">
        <v>7111</v>
      </c>
      <c r="F2136" s="30">
        <v>137</v>
      </c>
      <c r="G2136" s="30">
        <v>493</v>
      </c>
      <c r="H2136" s="30">
        <v>71</v>
      </c>
      <c r="I2136" s="30">
        <v>107</v>
      </c>
      <c r="J2136" s="30">
        <v>21</v>
      </c>
      <c r="K2136" s="30">
        <v>1</v>
      </c>
      <c r="L2136" s="30">
        <v>18</v>
      </c>
      <c r="M2136" s="30">
        <v>66</v>
      </c>
      <c r="N2136" s="30">
        <v>12</v>
      </c>
      <c r="O2136" s="30">
        <v>3</v>
      </c>
      <c r="P2136" s="30">
        <v>44</v>
      </c>
      <c r="Q2136" s="30">
        <v>149</v>
      </c>
    </row>
    <row r="2137" spans="2:17" x14ac:dyDescent="0.2">
      <c r="B2137" s="30" t="s">
        <v>11109</v>
      </c>
      <c r="C2137" s="30">
        <v>2014</v>
      </c>
      <c r="D2137" s="30" t="s">
        <v>7139</v>
      </c>
      <c r="E2137" s="30" t="s">
        <v>7113</v>
      </c>
      <c r="F2137" s="30">
        <v>127</v>
      </c>
      <c r="G2137" s="30">
        <v>493</v>
      </c>
      <c r="H2137" s="30">
        <v>90</v>
      </c>
      <c r="I2137" s="30">
        <v>134</v>
      </c>
      <c r="J2137" s="30">
        <v>31</v>
      </c>
      <c r="K2137" s="30">
        <v>3</v>
      </c>
      <c r="L2137" s="30">
        <v>17</v>
      </c>
      <c r="M2137" s="30">
        <v>58</v>
      </c>
      <c r="N2137" s="30">
        <v>5</v>
      </c>
      <c r="O2137" s="30">
        <v>3</v>
      </c>
      <c r="P2137" s="30">
        <v>38</v>
      </c>
      <c r="Q2137" s="30">
        <v>104</v>
      </c>
    </row>
    <row r="2138" spans="2:17" x14ac:dyDescent="0.2">
      <c r="B2138" s="30" t="s">
        <v>10489</v>
      </c>
      <c r="C2138" s="30">
        <v>2014</v>
      </c>
      <c r="D2138" s="30" t="s">
        <v>7140</v>
      </c>
      <c r="E2138" s="30" t="s">
        <v>7111</v>
      </c>
      <c r="F2138" s="30">
        <v>140</v>
      </c>
      <c r="G2138" s="30">
        <v>494</v>
      </c>
      <c r="H2138" s="30">
        <v>73</v>
      </c>
      <c r="I2138" s="30">
        <v>128</v>
      </c>
      <c r="J2138" s="30">
        <v>19</v>
      </c>
      <c r="K2138" s="30">
        <v>0</v>
      </c>
      <c r="L2138" s="30">
        <v>26</v>
      </c>
      <c r="M2138" s="30">
        <v>92</v>
      </c>
      <c r="N2138" s="30">
        <v>3</v>
      </c>
      <c r="O2138" s="30">
        <v>0</v>
      </c>
      <c r="P2138" s="30">
        <v>82</v>
      </c>
      <c r="Q2138" s="30">
        <v>108</v>
      </c>
    </row>
    <row r="2139" spans="2:17" x14ac:dyDescent="0.2">
      <c r="B2139" s="30" t="s">
        <v>11048</v>
      </c>
      <c r="C2139" s="30">
        <v>2014</v>
      </c>
      <c r="D2139" s="30" t="s">
        <v>7094</v>
      </c>
      <c r="E2139" s="30" t="s">
        <v>7111</v>
      </c>
      <c r="F2139" s="30">
        <v>149</v>
      </c>
      <c r="G2139" s="30">
        <v>494</v>
      </c>
      <c r="H2139" s="30">
        <v>59</v>
      </c>
      <c r="I2139" s="30">
        <v>132</v>
      </c>
      <c r="J2139" s="30">
        <v>15</v>
      </c>
      <c r="K2139" s="30">
        <v>5</v>
      </c>
      <c r="L2139" s="30">
        <v>5</v>
      </c>
      <c r="M2139" s="30">
        <v>42</v>
      </c>
      <c r="N2139" s="30">
        <v>10</v>
      </c>
      <c r="O2139" s="30">
        <v>10</v>
      </c>
      <c r="P2139" s="30">
        <v>33</v>
      </c>
      <c r="Q2139" s="30">
        <v>97</v>
      </c>
    </row>
    <row r="2140" spans="2:17" x14ac:dyDescent="0.2">
      <c r="B2140" s="30" t="s">
        <v>10515</v>
      </c>
      <c r="C2140" s="30">
        <v>2014</v>
      </c>
      <c r="D2140" s="30" t="s">
        <v>7099</v>
      </c>
      <c r="E2140" s="30" t="s">
        <v>7111</v>
      </c>
      <c r="F2140" s="30">
        <v>133</v>
      </c>
      <c r="G2140" s="30">
        <v>494</v>
      </c>
      <c r="H2140" s="30">
        <v>47</v>
      </c>
      <c r="I2140" s="30">
        <v>141</v>
      </c>
      <c r="J2140" s="30">
        <v>23</v>
      </c>
      <c r="K2140" s="30">
        <v>1</v>
      </c>
      <c r="L2140" s="30">
        <v>15</v>
      </c>
      <c r="M2140" s="30">
        <v>66</v>
      </c>
      <c r="N2140" s="30">
        <v>3</v>
      </c>
      <c r="O2140" s="30">
        <v>0</v>
      </c>
      <c r="P2140" s="30">
        <v>21</v>
      </c>
      <c r="Q2140" s="30">
        <v>75</v>
      </c>
    </row>
    <row r="2141" spans="2:17" x14ac:dyDescent="0.2">
      <c r="B2141" s="30" t="s">
        <v>11029</v>
      </c>
      <c r="C2141" s="30">
        <v>2014</v>
      </c>
      <c r="D2141" s="30" t="s">
        <v>7130</v>
      </c>
      <c r="E2141" s="30" t="s">
        <v>7111</v>
      </c>
      <c r="F2141" s="30">
        <v>135</v>
      </c>
      <c r="G2141" s="30">
        <v>495</v>
      </c>
      <c r="H2141" s="30">
        <v>73</v>
      </c>
      <c r="I2141" s="30">
        <v>144</v>
      </c>
      <c r="J2141" s="30">
        <v>29</v>
      </c>
      <c r="K2141" s="30">
        <v>6</v>
      </c>
      <c r="L2141" s="30">
        <v>13</v>
      </c>
      <c r="M2141" s="30">
        <v>56</v>
      </c>
      <c r="N2141" s="30">
        <v>30</v>
      </c>
      <c r="O2141" s="30">
        <v>11</v>
      </c>
      <c r="P2141" s="30">
        <v>33</v>
      </c>
      <c r="Q2141" s="30">
        <v>131</v>
      </c>
    </row>
    <row r="2142" spans="2:17" x14ac:dyDescent="0.2">
      <c r="B2142" s="30" t="s">
        <v>10529</v>
      </c>
      <c r="C2142" s="30">
        <v>2014</v>
      </c>
      <c r="D2142" s="30" t="s">
        <v>7126</v>
      </c>
      <c r="E2142" s="30" t="s">
        <v>7113</v>
      </c>
      <c r="F2142" s="30">
        <v>140</v>
      </c>
      <c r="G2142" s="30">
        <v>495</v>
      </c>
      <c r="H2142" s="30">
        <v>57</v>
      </c>
      <c r="I2142" s="30">
        <v>115</v>
      </c>
      <c r="J2142" s="30">
        <v>15</v>
      </c>
      <c r="K2142" s="30">
        <v>1</v>
      </c>
      <c r="L2142" s="30">
        <v>23</v>
      </c>
      <c r="M2142" s="30">
        <v>75</v>
      </c>
      <c r="N2142" s="30">
        <v>0</v>
      </c>
      <c r="O2142" s="30">
        <v>0</v>
      </c>
      <c r="P2142" s="30">
        <v>32</v>
      </c>
      <c r="Q2142" s="30">
        <v>77</v>
      </c>
    </row>
    <row r="2143" spans="2:17" x14ac:dyDescent="0.2">
      <c r="B2143" s="30" t="s">
        <v>10572</v>
      </c>
      <c r="C2143" s="30">
        <v>2014</v>
      </c>
      <c r="D2143" s="30" t="s">
        <v>7141</v>
      </c>
      <c r="E2143" s="30" t="s">
        <v>7111</v>
      </c>
      <c r="F2143" s="30">
        <v>146</v>
      </c>
      <c r="G2143" s="30">
        <v>496</v>
      </c>
      <c r="H2143" s="30">
        <v>59</v>
      </c>
      <c r="I2143" s="30">
        <v>122</v>
      </c>
      <c r="J2143" s="30">
        <v>33</v>
      </c>
      <c r="K2143" s="30">
        <v>2</v>
      </c>
      <c r="L2143" s="30">
        <v>15</v>
      </c>
      <c r="M2143" s="30">
        <v>53</v>
      </c>
      <c r="N2143" s="30">
        <v>0</v>
      </c>
      <c r="O2143" s="30">
        <v>1</v>
      </c>
      <c r="P2143" s="30">
        <v>46</v>
      </c>
      <c r="Q2143" s="30">
        <v>116</v>
      </c>
    </row>
    <row r="2144" spans="2:17" x14ac:dyDescent="0.2">
      <c r="B2144" s="30" t="s">
        <v>10926</v>
      </c>
      <c r="C2144" s="30">
        <v>2014</v>
      </c>
      <c r="D2144" s="30" t="s">
        <v>7119</v>
      </c>
      <c r="E2144" s="30" t="s">
        <v>7113</v>
      </c>
      <c r="F2144" s="30">
        <v>129</v>
      </c>
      <c r="G2144" s="30">
        <v>500</v>
      </c>
      <c r="H2144" s="30">
        <v>61</v>
      </c>
      <c r="I2144" s="30">
        <v>120</v>
      </c>
      <c r="J2144" s="30">
        <v>25</v>
      </c>
      <c r="K2144" s="30">
        <v>1</v>
      </c>
      <c r="L2144" s="30">
        <v>6</v>
      </c>
      <c r="M2144" s="30">
        <v>41</v>
      </c>
      <c r="N2144" s="30">
        <v>22</v>
      </c>
      <c r="O2144" s="30">
        <v>3</v>
      </c>
      <c r="P2144" s="30">
        <v>50</v>
      </c>
      <c r="Q2144" s="30">
        <v>100</v>
      </c>
    </row>
    <row r="2145" spans="2:17" x14ac:dyDescent="0.2">
      <c r="B2145" s="30" t="s">
        <v>11051</v>
      </c>
      <c r="C2145" s="30">
        <v>2014</v>
      </c>
      <c r="D2145" s="30" t="s">
        <v>7128</v>
      </c>
      <c r="E2145" s="30" t="s">
        <v>7113</v>
      </c>
      <c r="F2145" s="30">
        <v>147</v>
      </c>
      <c r="G2145" s="30">
        <v>500</v>
      </c>
      <c r="H2145" s="30">
        <v>70</v>
      </c>
      <c r="I2145" s="30">
        <v>117</v>
      </c>
      <c r="J2145" s="30">
        <v>23</v>
      </c>
      <c r="K2145" s="30">
        <v>2</v>
      </c>
      <c r="L2145" s="30">
        <v>25</v>
      </c>
      <c r="M2145" s="30">
        <v>81</v>
      </c>
      <c r="N2145" s="30">
        <v>1</v>
      </c>
      <c r="O2145" s="30">
        <v>0</v>
      </c>
      <c r="P2145" s="30">
        <v>67</v>
      </c>
      <c r="Q2145" s="30">
        <v>153</v>
      </c>
    </row>
    <row r="2146" spans="2:17" x14ac:dyDescent="0.2">
      <c r="B2146" s="30" t="s">
        <v>11095</v>
      </c>
      <c r="C2146" s="30">
        <v>2014</v>
      </c>
      <c r="D2146" s="30" t="s">
        <v>7099</v>
      </c>
      <c r="E2146" s="30" t="s">
        <v>7111</v>
      </c>
      <c r="F2146" s="30">
        <v>144</v>
      </c>
      <c r="G2146" s="30">
        <v>501</v>
      </c>
      <c r="H2146" s="30">
        <v>70</v>
      </c>
      <c r="I2146" s="30">
        <v>122</v>
      </c>
      <c r="J2146" s="30">
        <v>37</v>
      </c>
      <c r="K2146" s="30">
        <v>2</v>
      </c>
      <c r="L2146" s="30">
        <v>22</v>
      </c>
      <c r="M2146" s="30">
        <v>69</v>
      </c>
      <c r="N2146" s="30">
        <v>4</v>
      </c>
      <c r="O2146" s="30">
        <v>1</v>
      </c>
      <c r="P2146" s="30">
        <v>32</v>
      </c>
      <c r="Q2146" s="30">
        <v>122</v>
      </c>
    </row>
    <row r="2147" spans="2:17" x14ac:dyDescent="0.2">
      <c r="B2147" s="30" t="s">
        <v>10876</v>
      </c>
      <c r="C2147" s="30">
        <v>2014</v>
      </c>
      <c r="D2147" s="30" t="s">
        <v>7137</v>
      </c>
      <c r="E2147" s="30" t="s">
        <v>7111</v>
      </c>
      <c r="F2147" s="30">
        <v>133</v>
      </c>
      <c r="G2147" s="30">
        <v>501</v>
      </c>
      <c r="H2147" s="30">
        <v>52</v>
      </c>
      <c r="I2147" s="30">
        <v>122</v>
      </c>
      <c r="J2147" s="30">
        <v>26</v>
      </c>
      <c r="K2147" s="30">
        <v>3</v>
      </c>
      <c r="L2147" s="30">
        <v>10</v>
      </c>
      <c r="M2147" s="30">
        <v>60</v>
      </c>
      <c r="N2147" s="30">
        <v>4</v>
      </c>
      <c r="O2147" s="30">
        <v>3</v>
      </c>
      <c r="P2147" s="30">
        <v>28</v>
      </c>
      <c r="Q2147" s="30">
        <v>92</v>
      </c>
    </row>
    <row r="2148" spans="2:17" x14ac:dyDescent="0.2">
      <c r="B2148" s="30" t="s">
        <v>10982</v>
      </c>
      <c r="C2148" s="30">
        <v>2014</v>
      </c>
      <c r="D2148" s="30" t="s">
        <v>7132</v>
      </c>
      <c r="E2148" s="30" t="s">
        <v>7113</v>
      </c>
      <c r="F2148" s="30">
        <v>143</v>
      </c>
      <c r="G2148" s="30">
        <v>502</v>
      </c>
      <c r="H2148" s="30">
        <v>64</v>
      </c>
      <c r="I2148" s="30">
        <v>123</v>
      </c>
      <c r="J2148" s="30">
        <v>27</v>
      </c>
      <c r="K2148" s="30">
        <v>4</v>
      </c>
      <c r="L2148" s="30">
        <v>14</v>
      </c>
      <c r="M2148" s="30">
        <v>65</v>
      </c>
      <c r="N2148" s="30">
        <v>8</v>
      </c>
      <c r="O2148" s="30">
        <v>4</v>
      </c>
      <c r="P2148" s="30">
        <v>32</v>
      </c>
      <c r="Q2148" s="30">
        <v>90</v>
      </c>
    </row>
    <row r="2149" spans="2:17" x14ac:dyDescent="0.2">
      <c r="B2149" s="30" t="s">
        <v>10669</v>
      </c>
      <c r="C2149" s="30">
        <v>2014</v>
      </c>
      <c r="D2149" s="30" t="s">
        <v>7128</v>
      </c>
      <c r="E2149" s="30" t="s">
        <v>7113</v>
      </c>
      <c r="F2149" s="30">
        <v>136</v>
      </c>
      <c r="G2149" s="30">
        <v>502</v>
      </c>
      <c r="H2149" s="30">
        <v>59</v>
      </c>
      <c r="I2149" s="30">
        <v>125</v>
      </c>
      <c r="J2149" s="30">
        <v>29</v>
      </c>
      <c r="K2149" s="30">
        <v>3</v>
      </c>
      <c r="L2149" s="30">
        <v>6</v>
      </c>
      <c r="M2149" s="30">
        <v>50</v>
      </c>
      <c r="N2149" s="30">
        <v>0</v>
      </c>
      <c r="O2149" s="30">
        <v>0</v>
      </c>
      <c r="P2149" s="30">
        <v>51</v>
      </c>
      <c r="Q2149" s="30">
        <v>79</v>
      </c>
    </row>
    <row r="2150" spans="2:17" x14ac:dyDescent="0.2">
      <c r="B2150" s="30" t="s">
        <v>10772</v>
      </c>
      <c r="C2150" s="30">
        <v>2014</v>
      </c>
      <c r="D2150" s="30" t="s">
        <v>7094</v>
      </c>
      <c r="E2150" s="30" t="s">
        <v>7111</v>
      </c>
      <c r="F2150" s="30">
        <v>135</v>
      </c>
      <c r="G2150" s="30">
        <v>502</v>
      </c>
      <c r="H2150" s="30">
        <v>62</v>
      </c>
      <c r="I2150" s="30">
        <v>160</v>
      </c>
      <c r="J2150" s="30">
        <v>32</v>
      </c>
      <c r="K2150" s="30">
        <v>3</v>
      </c>
      <c r="L2150" s="30">
        <v>17</v>
      </c>
      <c r="M2150" s="30">
        <v>82</v>
      </c>
      <c r="N2150" s="30">
        <v>0</v>
      </c>
      <c r="O2150" s="30">
        <v>3</v>
      </c>
      <c r="P2150" s="30">
        <v>34</v>
      </c>
      <c r="Q2150" s="30">
        <v>60</v>
      </c>
    </row>
    <row r="2151" spans="2:17" x14ac:dyDescent="0.2">
      <c r="B2151" s="30" t="s">
        <v>10564</v>
      </c>
      <c r="C2151" s="30">
        <v>2014</v>
      </c>
      <c r="D2151" s="30" t="s">
        <v>7123</v>
      </c>
      <c r="E2151" s="30" t="s">
        <v>7113</v>
      </c>
      <c r="F2151" s="30">
        <v>131</v>
      </c>
      <c r="G2151" s="30">
        <v>503</v>
      </c>
      <c r="H2151" s="30">
        <v>54</v>
      </c>
      <c r="I2151" s="30">
        <v>136</v>
      </c>
      <c r="J2151" s="30">
        <v>35</v>
      </c>
      <c r="K2151" s="30">
        <v>1</v>
      </c>
      <c r="L2151" s="30">
        <v>9</v>
      </c>
      <c r="M2151" s="30">
        <v>58</v>
      </c>
      <c r="N2151" s="30">
        <v>4</v>
      </c>
      <c r="O2151" s="30">
        <v>2</v>
      </c>
      <c r="P2151" s="30">
        <v>35</v>
      </c>
      <c r="Q2151" s="30">
        <v>93</v>
      </c>
    </row>
    <row r="2152" spans="2:17" x14ac:dyDescent="0.2">
      <c r="B2152" s="30" t="s">
        <v>11074</v>
      </c>
      <c r="C2152" s="30">
        <v>2014</v>
      </c>
      <c r="D2152" s="30" t="s">
        <v>7118</v>
      </c>
      <c r="E2152" s="30" t="s">
        <v>7111</v>
      </c>
      <c r="F2152" s="30">
        <v>147</v>
      </c>
      <c r="G2152" s="30">
        <v>506</v>
      </c>
      <c r="H2152" s="30">
        <v>48</v>
      </c>
      <c r="I2152" s="30">
        <v>112</v>
      </c>
      <c r="J2152" s="30">
        <v>18</v>
      </c>
      <c r="K2152" s="30">
        <v>5</v>
      </c>
      <c r="L2152" s="30">
        <v>4</v>
      </c>
      <c r="M2152" s="30">
        <v>38</v>
      </c>
      <c r="N2152" s="30">
        <v>7</v>
      </c>
      <c r="O2152" s="30">
        <v>0</v>
      </c>
      <c r="P2152" s="30">
        <v>25</v>
      </c>
      <c r="Q2152" s="30">
        <v>79</v>
      </c>
    </row>
    <row r="2153" spans="2:17" x14ac:dyDescent="0.2">
      <c r="B2153" s="30" t="s">
        <v>11131</v>
      </c>
      <c r="C2153" s="30">
        <v>2014</v>
      </c>
      <c r="D2153" s="30" t="s">
        <v>7130</v>
      </c>
      <c r="E2153" s="30" t="s">
        <v>7111</v>
      </c>
      <c r="F2153" s="30">
        <v>149</v>
      </c>
      <c r="G2153" s="30">
        <v>506</v>
      </c>
      <c r="H2153" s="30">
        <v>56</v>
      </c>
      <c r="I2153" s="30">
        <v>129</v>
      </c>
      <c r="J2153" s="30">
        <v>27</v>
      </c>
      <c r="K2153" s="30">
        <v>2</v>
      </c>
      <c r="L2153" s="30">
        <v>12</v>
      </c>
      <c r="M2153" s="30">
        <v>55</v>
      </c>
      <c r="N2153" s="30">
        <v>4</v>
      </c>
      <c r="O2153" s="30">
        <v>1</v>
      </c>
      <c r="P2153" s="30">
        <v>35</v>
      </c>
      <c r="Q2153" s="30">
        <v>89</v>
      </c>
    </row>
    <row r="2154" spans="2:17" x14ac:dyDescent="0.2">
      <c r="B2154" s="30" t="s">
        <v>5120</v>
      </c>
      <c r="C2154" s="30">
        <v>2014</v>
      </c>
      <c r="D2154" s="30" t="s">
        <v>7122</v>
      </c>
      <c r="E2154" s="30" t="s">
        <v>7113</v>
      </c>
      <c r="F2154" s="30">
        <v>145</v>
      </c>
      <c r="G2154" s="30">
        <v>507</v>
      </c>
      <c r="H2154" s="30">
        <v>68</v>
      </c>
      <c r="I2154" s="30">
        <v>115</v>
      </c>
      <c r="J2154" s="30">
        <v>21</v>
      </c>
      <c r="K2154" s="30">
        <v>1</v>
      </c>
      <c r="L2154" s="30">
        <v>37</v>
      </c>
      <c r="M2154" s="30">
        <v>88</v>
      </c>
      <c r="N2154" s="30">
        <v>5</v>
      </c>
      <c r="O2154" s="30">
        <v>2</v>
      </c>
      <c r="P2154" s="30">
        <v>56</v>
      </c>
      <c r="Q2154" s="30">
        <v>182</v>
      </c>
    </row>
    <row r="2155" spans="2:17" x14ac:dyDescent="0.2">
      <c r="B2155" s="30" t="s">
        <v>10645</v>
      </c>
      <c r="C2155" s="30">
        <v>2014</v>
      </c>
      <c r="D2155" s="30" t="s">
        <v>7130</v>
      </c>
      <c r="E2155" s="30" t="s">
        <v>7111</v>
      </c>
      <c r="F2155" s="30">
        <v>137</v>
      </c>
      <c r="G2155" s="30">
        <v>512</v>
      </c>
      <c r="H2155" s="30">
        <v>74</v>
      </c>
      <c r="I2155" s="30">
        <v>139</v>
      </c>
      <c r="J2155" s="30">
        <v>25</v>
      </c>
      <c r="K2155" s="30">
        <v>3</v>
      </c>
      <c r="L2155" s="30">
        <v>23</v>
      </c>
      <c r="M2155" s="30">
        <v>76</v>
      </c>
      <c r="N2155" s="30">
        <v>2</v>
      </c>
      <c r="O2155" s="30">
        <v>2</v>
      </c>
      <c r="P2155" s="30">
        <v>45</v>
      </c>
      <c r="Q2155" s="30">
        <v>88</v>
      </c>
    </row>
    <row r="2156" spans="2:17" x14ac:dyDescent="0.2">
      <c r="B2156" s="30" t="s">
        <v>11019</v>
      </c>
      <c r="C2156" s="30">
        <v>2014</v>
      </c>
      <c r="D2156" s="30" t="s">
        <v>7099</v>
      </c>
      <c r="E2156" s="30" t="s">
        <v>7111</v>
      </c>
      <c r="F2156" s="30">
        <v>146</v>
      </c>
      <c r="G2156" s="30">
        <v>513</v>
      </c>
      <c r="H2156" s="30">
        <v>61</v>
      </c>
      <c r="I2156" s="30">
        <v>126</v>
      </c>
      <c r="J2156" s="30">
        <v>14</v>
      </c>
      <c r="K2156" s="30">
        <v>6</v>
      </c>
      <c r="L2156" s="30">
        <v>5</v>
      </c>
      <c r="M2156" s="30">
        <v>31</v>
      </c>
      <c r="N2156" s="30">
        <v>20</v>
      </c>
      <c r="O2156" s="30">
        <v>9</v>
      </c>
      <c r="P2156" s="30">
        <v>28</v>
      </c>
      <c r="Q2156" s="30">
        <v>70</v>
      </c>
    </row>
    <row r="2157" spans="2:17" x14ac:dyDescent="0.2">
      <c r="B2157" s="30" t="s">
        <v>10977</v>
      </c>
      <c r="C2157" s="30">
        <v>2014</v>
      </c>
      <c r="D2157" s="30" t="s">
        <v>7127</v>
      </c>
      <c r="E2157" s="30" t="s">
        <v>7111</v>
      </c>
      <c r="F2157" s="30">
        <v>153</v>
      </c>
      <c r="G2157" s="30">
        <v>514</v>
      </c>
      <c r="H2157" s="30">
        <v>74</v>
      </c>
      <c r="I2157" s="30">
        <v>130</v>
      </c>
      <c r="J2157" s="30">
        <v>27</v>
      </c>
      <c r="K2157" s="30">
        <v>0</v>
      </c>
      <c r="L2157" s="30">
        <v>30</v>
      </c>
      <c r="M2157" s="30">
        <v>92</v>
      </c>
      <c r="N2157" s="30">
        <v>3</v>
      </c>
      <c r="O2157" s="30">
        <v>2</v>
      </c>
      <c r="P2157" s="30">
        <v>69</v>
      </c>
      <c r="Q2157" s="30">
        <v>135</v>
      </c>
    </row>
    <row r="2158" spans="2:17" x14ac:dyDescent="0.2">
      <c r="B2158" s="30" t="s">
        <v>10548</v>
      </c>
      <c r="C2158" s="30">
        <v>2014</v>
      </c>
      <c r="D2158" s="30" t="s">
        <v>7115</v>
      </c>
      <c r="E2158" s="30" t="s">
        <v>7113</v>
      </c>
      <c r="F2158" s="30">
        <v>142</v>
      </c>
      <c r="G2158" s="30">
        <v>518</v>
      </c>
      <c r="H2158" s="30">
        <v>59</v>
      </c>
      <c r="I2158" s="30">
        <v>136</v>
      </c>
      <c r="J2158" s="30">
        <v>27</v>
      </c>
      <c r="K2158" s="30">
        <v>0</v>
      </c>
      <c r="L2158" s="30">
        <v>35</v>
      </c>
      <c r="M2158" s="30">
        <v>104</v>
      </c>
      <c r="N2158" s="30">
        <v>0</v>
      </c>
      <c r="O2158" s="30">
        <v>0</v>
      </c>
      <c r="P2158" s="30">
        <v>75</v>
      </c>
      <c r="Q2158" s="30">
        <v>95</v>
      </c>
    </row>
    <row r="2159" spans="2:17" x14ac:dyDescent="0.2">
      <c r="B2159" s="30" t="s">
        <v>10633</v>
      </c>
      <c r="C2159" s="30">
        <v>2014</v>
      </c>
      <c r="D2159" s="30" t="s">
        <v>7112</v>
      </c>
      <c r="E2159" s="30" t="s">
        <v>7111</v>
      </c>
      <c r="F2159" s="30">
        <v>141</v>
      </c>
      <c r="G2159" s="30">
        <v>519</v>
      </c>
      <c r="H2159" s="30">
        <v>67</v>
      </c>
      <c r="I2159" s="30">
        <v>108</v>
      </c>
      <c r="J2159" s="30">
        <v>19</v>
      </c>
      <c r="K2159" s="30">
        <v>5</v>
      </c>
      <c r="L2159" s="30">
        <v>12</v>
      </c>
      <c r="M2159" s="30">
        <v>35</v>
      </c>
      <c r="N2159" s="30">
        <v>20</v>
      </c>
      <c r="O2159" s="30">
        <v>7</v>
      </c>
      <c r="P2159" s="30">
        <v>57</v>
      </c>
      <c r="Q2159" s="30">
        <v>173</v>
      </c>
    </row>
    <row r="2160" spans="2:17" x14ac:dyDescent="0.2">
      <c r="B2160" s="30" t="s">
        <v>10955</v>
      </c>
      <c r="C2160" s="30">
        <v>2014</v>
      </c>
      <c r="D2160" s="30" t="s">
        <v>7130</v>
      </c>
      <c r="E2160" s="30" t="s">
        <v>7111</v>
      </c>
      <c r="F2160" s="30">
        <v>143</v>
      </c>
      <c r="G2160" s="30">
        <v>520</v>
      </c>
      <c r="H2160" s="30">
        <v>77</v>
      </c>
      <c r="I2160" s="30">
        <v>164</v>
      </c>
      <c r="J2160" s="30">
        <v>38</v>
      </c>
      <c r="K2160" s="30">
        <v>7</v>
      </c>
      <c r="L2160" s="30">
        <v>13</v>
      </c>
      <c r="M2160" s="30">
        <v>52</v>
      </c>
      <c r="N2160" s="30">
        <v>18</v>
      </c>
      <c r="O2160" s="30">
        <v>7</v>
      </c>
      <c r="P2160" s="30">
        <v>22</v>
      </c>
      <c r="Q2160" s="30">
        <v>81</v>
      </c>
    </row>
    <row r="2161" spans="2:17" x14ac:dyDescent="0.2">
      <c r="B2161" s="30" t="s">
        <v>10974</v>
      </c>
      <c r="C2161" s="30">
        <v>2014</v>
      </c>
      <c r="D2161" s="30" t="s">
        <v>7125</v>
      </c>
      <c r="E2161" s="30" t="s">
        <v>7113</v>
      </c>
      <c r="F2161" s="30">
        <v>136</v>
      </c>
      <c r="G2161" s="30">
        <v>520</v>
      </c>
      <c r="H2161" s="30">
        <v>69</v>
      </c>
      <c r="I2161" s="30">
        <v>134</v>
      </c>
      <c r="J2161" s="30">
        <v>40</v>
      </c>
      <c r="K2161" s="30">
        <v>2</v>
      </c>
      <c r="L2161" s="30">
        <v>14</v>
      </c>
      <c r="M2161" s="30">
        <v>80</v>
      </c>
      <c r="N2161" s="30">
        <v>2</v>
      </c>
      <c r="O2161" s="30">
        <v>1</v>
      </c>
      <c r="P2161" s="30">
        <v>53</v>
      </c>
      <c r="Q2161" s="30">
        <v>109</v>
      </c>
    </row>
    <row r="2162" spans="2:17" x14ac:dyDescent="0.2">
      <c r="B2162" s="30" t="s">
        <v>10501</v>
      </c>
      <c r="C2162" s="30">
        <v>2014</v>
      </c>
      <c r="D2162" s="30" t="s">
        <v>7116</v>
      </c>
      <c r="E2162" s="30" t="s">
        <v>7113</v>
      </c>
      <c r="F2162" s="30">
        <v>145</v>
      </c>
      <c r="G2162" s="30">
        <v>523</v>
      </c>
      <c r="H2162" s="30">
        <v>65</v>
      </c>
      <c r="I2162" s="30">
        <v>121</v>
      </c>
      <c r="J2162" s="30">
        <v>22</v>
      </c>
      <c r="K2162" s="30">
        <v>3</v>
      </c>
      <c r="L2162" s="30">
        <v>21</v>
      </c>
      <c r="M2162" s="30">
        <v>58</v>
      </c>
      <c r="N2162" s="30">
        <v>0</v>
      </c>
      <c r="O2162" s="30">
        <v>1</v>
      </c>
      <c r="P2162" s="30">
        <v>32</v>
      </c>
      <c r="Q2162" s="30">
        <v>122</v>
      </c>
    </row>
    <row r="2163" spans="2:17" x14ac:dyDescent="0.2">
      <c r="B2163" s="30" t="s">
        <v>10923</v>
      </c>
      <c r="C2163" s="30">
        <v>2014</v>
      </c>
      <c r="D2163" s="30" t="s">
        <v>7117</v>
      </c>
      <c r="E2163" s="30" t="s">
        <v>7111</v>
      </c>
      <c r="F2163" s="30">
        <v>140</v>
      </c>
      <c r="G2163" s="30">
        <v>524</v>
      </c>
      <c r="H2163" s="30">
        <v>89</v>
      </c>
      <c r="I2163" s="30">
        <v>150</v>
      </c>
      <c r="J2163" s="30">
        <v>28</v>
      </c>
      <c r="K2163" s="30">
        <v>1</v>
      </c>
      <c r="L2163" s="30">
        <v>32</v>
      </c>
      <c r="M2163" s="30">
        <v>78</v>
      </c>
      <c r="N2163" s="30">
        <v>5</v>
      </c>
      <c r="O2163" s="30">
        <v>4</v>
      </c>
      <c r="P2163" s="30">
        <v>73</v>
      </c>
      <c r="Q2163" s="30">
        <v>116</v>
      </c>
    </row>
    <row r="2164" spans="2:17" x14ac:dyDescent="0.2">
      <c r="B2164" s="30" t="s">
        <v>11126</v>
      </c>
      <c r="C2164" s="30">
        <v>2014</v>
      </c>
      <c r="D2164" s="30" t="s">
        <v>7134</v>
      </c>
      <c r="E2164" s="30" t="s">
        <v>7111</v>
      </c>
      <c r="F2164" s="30">
        <v>142</v>
      </c>
      <c r="G2164" s="30">
        <v>527</v>
      </c>
      <c r="H2164" s="30">
        <v>55</v>
      </c>
      <c r="I2164" s="30">
        <v>152</v>
      </c>
      <c r="J2164" s="30">
        <v>34</v>
      </c>
      <c r="K2164" s="30">
        <v>5</v>
      </c>
      <c r="L2164" s="30">
        <v>15</v>
      </c>
      <c r="M2164" s="30">
        <v>68</v>
      </c>
      <c r="N2164" s="30">
        <v>3</v>
      </c>
      <c r="O2164" s="30">
        <v>2</v>
      </c>
      <c r="P2164" s="30">
        <v>26</v>
      </c>
      <c r="Q2164" s="30">
        <v>114</v>
      </c>
    </row>
    <row r="2165" spans="2:17" x14ac:dyDescent="0.2">
      <c r="B2165" s="30" t="s">
        <v>10668</v>
      </c>
      <c r="C2165" s="30">
        <v>2014</v>
      </c>
      <c r="D2165" s="30" t="s">
        <v>7117</v>
      </c>
      <c r="E2165" s="30" t="s">
        <v>7111</v>
      </c>
      <c r="F2165" s="30">
        <v>134</v>
      </c>
      <c r="G2165" s="30">
        <v>528</v>
      </c>
      <c r="H2165" s="30">
        <v>58</v>
      </c>
      <c r="I2165" s="30">
        <v>154</v>
      </c>
      <c r="J2165" s="30">
        <v>33</v>
      </c>
      <c r="K2165" s="30">
        <v>1</v>
      </c>
      <c r="L2165" s="30">
        <v>14</v>
      </c>
      <c r="M2165" s="30">
        <v>65</v>
      </c>
      <c r="N2165" s="30">
        <v>4</v>
      </c>
      <c r="O2165" s="30">
        <v>4</v>
      </c>
      <c r="P2165" s="30">
        <v>35</v>
      </c>
      <c r="Q2165" s="30">
        <v>100</v>
      </c>
    </row>
    <row r="2166" spans="2:17" x14ac:dyDescent="0.2">
      <c r="B2166" s="30" t="s">
        <v>10653</v>
      </c>
      <c r="C2166" s="30">
        <v>2014</v>
      </c>
      <c r="D2166" s="30" t="s">
        <v>7123</v>
      </c>
      <c r="E2166" s="30" t="s">
        <v>7113</v>
      </c>
      <c r="F2166" s="30">
        <v>135</v>
      </c>
      <c r="G2166" s="30">
        <v>528</v>
      </c>
      <c r="H2166" s="30">
        <v>50</v>
      </c>
      <c r="I2166" s="30">
        <v>133</v>
      </c>
      <c r="J2166" s="30">
        <v>21</v>
      </c>
      <c r="K2166" s="30">
        <v>3</v>
      </c>
      <c r="L2166" s="30">
        <v>6</v>
      </c>
      <c r="M2166" s="30">
        <v>66</v>
      </c>
      <c r="N2166" s="30">
        <v>9</v>
      </c>
      <c r="O2166" s="30">
        <v>3</v>
      </c>
      <c r="P2166" s="30">
        <v>33</v>
      </c>
      <c r="Q2166" s="30">
        <v>68</v>
      </c>
    </row>
    <row r="2167" spans="2:17" x14ac:dyDescent="0.2">
      <c r="B2167" s="30" t="s">
        <v>10590</v>
      </c>
      <c r="C2167" s="30">
        <v>2014</v>
      </c>
      <c r="D2167" s="30" t="s">
        <v>7114</v>
      </c>
      <c r="E2167" s="30" t="s">
        <v>7113</v>
      </c>
      <c r="F2167" s="30">
        <v>141</v>
      </c>
      <c r="G2167" s="30">
        <v>529</v>
      </c>
      <c r="H2167" s="30">
        <v>56</v>
      </c>
      <c r="I2167" s="30">
        <v>142</v>
      </c>
      <c r="J2167" s="30">
        <v>28</v>
      </c>
      <c r="K2167" s="30">
        <v>0</v>
      </c>
      <c r="L2167" s="30">
        <v>9</v>
      </c>
      <c r="M2167" s="30">
        <v>52</v>
      </c>
      <c r="N2167" s="30">
        <v>0</v>
      </c>
      <c r="O2167" s="30">
        <v>0</v>
      </c>
      <c r="P2167" s="30">
        <v>29</v>
      </c>
      <c r="Q2167" s="30">
        <v>104</v>
      </c>
    </row>
    <row r="2168" spans="2:17" x14ac:dyDescent="0.2">
      <c r="B2168" s="30" t="s">
        <v>10660</v>
      </c>
      <c r="C2168" s="30">
        <v>2014</v>
      </c>
      <c r="D2168" s="30" t="s">
        <v>7099</v>
      </c>
      <c r="E2168" s="30" t="s">
        <v>7111</v>
      </c>
      <c r="F2168" s="30">
        <v>135</v>
      </c>
      <c r="G2168" s="30">
        <v>530</v>
      </c>
      <c r="H2168" s="30">
        <v>68</v>
      </c>
      <c r="I2168" s="30">
        <v>141</v>
      </c>
      <c r="J2168" s="30">
        <v>30</v>
      </c>
      <c r="K2168" s="30">
        <v>6</v>
      </c>
      <c r="L2168" s="30">
        <v>19</v>
      </c>
      <c r="M2168" s="30">
        <v>81</v>
      </c>
      <c r="N2168" s="30">
        <v>11</v>
      </c>
      <c r="O2168" s="30">
        <v>5</v>
      </c>
      <c r="P2168" s="30">
        <v>41</v>
      </c>
      <c r="Q2168" s="30">
        <v>113</v>
      </c>
    </row>
    <row r="2169" spans="2:17" x14ac:dyDescent="0.2">
      <c r="B2169" s="30" t="s">
        <v>11212</v>
      </c>
      <c r="C2169" s="30">
        <v>2014</v>
      </c>
      <c r="D2169" s="30" t="s">
        <v>7120</v>
      </c>
      <c r="E2169" s="30" t="s">
        <v>7113</v>
      </c>
      <c r="F2169" s="30">
        <v>148</v>
      </c>
      <c r="G2169" s="30">
        <v>533</v>
      </c>
      <c r="H2169" s="30">
        <v>50</v>
      </c>
      <c r="I2169" s="30">
        <v>138</v>
      </c>
      <c r="J2169" s="30">
        <v>31</v>
      </c>
      <c r="K2169" s="30">
        <v>4</v>
      </c>
      <c r="L2169" s="30">
        <v>11</v>
      </c>
      <c r="M2169" s="30">
        <v>66</v>
      </c>
      <c r="N2169" s="30">
        <v>2</v>
      </c>
      <c r="O2169" s="30">
        <v>2</v>
      </c>
      <c r="P2169" s="30">
        <v>36</v>
      </c>
      <c r="Q2169" s="30">
        <v>140</v>
      </c>
    </row>
    <row r="2170" spans="2:17" x14ac:dyDescent="0.2">
      <c r="B2170" s="30" t="s">
        <v>11146</v>
      </c>
      <c r="C2170" s="30">
        <v>2014</v>
      </c>
      <c r="D2170" s="30" t="s">
        <v>7135</v>
      </c>
      <c r="E2170" s="30" t="s">
        <v>7113</v>
      </c>
      <c r="F2170" s="30">
        <v>155</v>
      </c>
      <c r="G2170" s="30">
        <v>533</v>
      </c>
      <c r="H2170" s="30">
        <v>68</v>
      </c>
      <c r="I2170" s="30">
        <v>146</v>
      </c>
      <c r="J2170" s="30">
        <v>13</v>
      </c>
      <c r="K2170" s="30">
        <v>7</v>
      </c>
      <c r="L2170" s="30">
        <v>7</v>
      </c>
      <c r="M2170" s="30">
        <v>40</v>
      </c>
      <c r="N2170" s="30">
        <v>31</v>
      </c>
      <c r="O2170" s="30">
        <v>12</v>
      </c>
      <c r="P2170" s="30">
        <v>39</v>
      </c>
      <c r="Q2170" s="30">
        <v>114</v>
      </c>
    </row>
    <row r="2171" spans="2:17" x14ac:dyDescent="0.2">
      <c r="B2171" s="30" t="s">
        <v>10600</v>
      </c>
      <c r="C2171" s="30">
        <v>2014</v>
      </c>
      <c r="D2171" s="30" t="s">
        <v>7140</v>
      </c>
      <c r="E2171" s="30" t="s">
        <v>7111</v>
      </c>
      <c r="F2171" s="30">
        <v>147</v>
      </c>
      <c r="G2171" s="30">
        <v>534</v>
      </c>
      <c r="H2171" s="30">
        <v>85</v>
      </c>
      <c r="I2171" s="30">
        <v>156</v>
      </c>
      <c r="J2171" s="30">
        <v>37</v>
      </c>
      <c r="K2171" s="30">
        <v>1</v>
      </c>
      <c r="L2171" s="30">
        <v>16</v>
      </c>
      <c r="M2171" s="30">
        <v>82</v>
      </c>
      <c r="N2171" s="30">
        <v>9</v>
      </c>
      <c r="O2171" s="30">
        <v>1</v>
      </c>
      <c r="P2171" s="30">
        <v>83</v>
      </c>
      <c r="Q2171" s="30">
        <v>113</v>
      </c>
    </row>
    <row r="2172" spans="2:17" x14ac:dyDescent="0.2">
      <c r="B2172" s="30" t="s">
        <v>10550</v>
      </c>
      <c r="C2172" s="30">
        <v>2014</v>
      </c>
      <c r="D2172" s="30" t="s">
        <v>7127</v>
      </c>
      <c r="E2172" s="30" t="s">
        <v>7111</v>
      </c>
      <c r="F2172" s="30">
        <v>134</v>
      </c>
      <c r="G2172" s="30">
        <v>535</v>
      </c>
      <c r="H2172" s="30">
        <v>54</v>
      </c>
      <c r="I2172" s="30">
        <v>144</v>
      </c>
      <c r="J2172" s="30">
        <v>30</v>
      </c>
      <c r="K2172" s="30">
        <v>1</v>
      </c>
      <c r="L2172" s="30">
        <v>8</v>
      </c>
      <c r="M2172" s="30">
        <v>63</v>
      </c>
      <c r="N2172" s="30">
        <v>8</v>
      </c>
      <c r="O2172" s="30">
        <v>5</v>
      </c>
      <c r="P2172" s="30">
        <v>42</v>
      </c>
      <c r="Q2172" s="30">
        <v>113</v>
      </c>
    </row>
    <row r="2173" spans="2:17" x14ac:dyDescent="0.2">
      <c r="B2173" s="30" t="s">
        <v>11013</v>
      </c>
      <c r="C2173" s="30">
        <v>2014</v>
      </c>
      <c r="D2173" s="30" t="s">
        <v>7141</v>
      </c>
      <c r="E2173" s="30" t="s">
        <v>7111</v>
      </c>
      <c r="F2173" s="30">
        <v>146</v>
      </c>
      <c r="G2173" s="30">
        <v>536</v>
      </c>
      <c r="H2173" s="30">
        <v>53</v>
      </c>
      <c r="I2173" s="30">
        <v>148</v>
      </c>
      <c r="J2173" s="30">
        <v>20</v>
      </c>
      <c r="K2173" s="30">
        <v>10</v>
      </c>
      <c r="L2173" s="30">
        <v>1</v>
      </c>
      <c r="M2173" s="30">
        <v>34</v>
      </c>
      <c r="N2173" s="30">
        <v>7</v>
      </c>
      <c r="O2173" s="30">
        <v>5</v>
      </c>
      <c r="P2173" s="30">
        <v>26</v>
      </c>
      <c r="Q2173" s="30">
        <v>86</v>
      </c>
    </row>
    <row r="2174" spans="2:17" x14ac:dyDescent="0.2">
      <c r="B2174" s="30" t="s">
        <v>11213</v>
      </c>
      <c r="C2174" s="30">
        <v>2014</v>
      </c>
      <c r="D2174" s="30" t="s">
        <v>7115</v>
      </c>
      <c r="E2174" s="30" t="s">
        <v>7113</v>
      </c>
      <c r="F2174" s="30">
        <v>144</v>
      </c>
      <c r="G2174" s="30">
        <v>538</v>
      </c>
      <c r="H2174" s="30">
        <v>60</v>
      </c>
      <c r="I2174" s="30">
        <v>129</v>
      </c>
      <c r="J2174" s="30">
        <v>28</v>
      </c>
      <c r="K2174" s="30">
        <v>1</v>
      </c>
      <c r="L2174" s="30">
        <v>12</v>
      </c>
      <c r="M2174" s="30">
        <v>46</v>
      </c>
      <c r="N2174" s="30">
        <v>2</v>
      </c>
      <c r="O2174" s="30">
        <v>3</v>
      </c>
      <c r="P2174" s="30">
        <v>39</v>
      </c>
      <c r="Q2174" s="30">
        <v>138</v>
      </c>
    </row>
    <row r="2175" spans="2:17" x14ac:dyDescent="0.2">
      <c r="B2175" s="30" t="s">
        <v>10604</v>
      </c>
      <c r="C2175" s="30">
        <v>2014</v>
      </c>
      <c r="D2175" s="30" t="s">
        <v>7129</v>
      </c>
      <c r="E2175" s="30" t="s">
        <v>7111</v>
      </c>
      <c r="F2175" s="30">
        <v>138</v>
      </c>
      <c r="G2175" s="30">
        <v>538</v>
      </c>
      <c r="H2175" s="30">
        <v>78</v>
      </c>
      <c r="I2175" s="30">
        <v>131</v>
      </c>
      <c r="J2175" s="30">
        <v>22</v>
      </c>
      <c r="K2175" s="30">
        <v>4</v>
      </c>
      <c r="L2175" s="30">
        <v>17</v>
      </c>
      <c r="M2175" s="30">
        <v>55</v>
      </c>
      <c r="N2175" s="30">
        <v>28</v>
      </c>
      <c r="O2175" s="30">
        <v>6</v>
      </c>
      <c r="P2175" s="30">
        <v>64</v>
      </c>
      <c r="Q2175" s="30">
        <v>100</v>
      </c>
    </row>
    <row r="2176" spans="2:17" x14ac:dyDescent="0.2">
      <c r="B2176" s="30" t="s">
        <v>10576</v>
      </c>
      <c r="C2176" s="30">
        <v>2014</v>
      </c>
      <c r="D2176" s="30" t="s">
        <v>7141</v>
      </c>
      <c r="E2176" s="30" t="s">
        <v>7111</v>
      </c>
      <c r="F2176" s="30">
        <v>145</v>
      </c>
      <c r="G2176" s="30">
        <v>539</v>
      </c>
      <c r="H2176" s="30">
        <v>89</v>
      </c>
      <c r="I2176" s="30">
        <v>155</v>
      </c>
      <c r="J2176" s="30">
        <v>31</v>
      </c>
      <c r="K2176" s="30">
        <v>1</v>
      </c>
      <c r="L2176" s="30">
        <v>37</v>
      </c>
      <c r="M2176" s="30">
        <v>105</v>
      </c>
      <c r="N2176" s="30">
        <v>13</v>
      </c>
      <c r="O2176" s="30">
        <v>1</v>
      </c>
      <c r="P2176" s="30">
        <v>94</v>
      </c>
      <c r="Q2176" s="30">
        <v>170</v>
      </c>
    </row>
    <row r="2177" spans="2:17" x14ac:dyDescent="0.2">
      <c r="B2177" s="30" t="s">
        <v>11027</v>
      </c>
      <c r="C2177" s="30">
        <v>2014</v>
      </c>
      <c r="D2177" s="30" t="s">
        <v>7112</v>
      </c>
      <c r="E2177" s="30" t="s">
        <v>7111</v>
      </c>
      <c r="F2177" s="30">
        <v>146</v>
      </c>
      <c r="G2177" s="30">
        <v>540</v>
      </c>
      <c r="H2177" s="30">
        <v>44</v>
      </c>
      <c r="I2177" s="30">
        <v>132</v>
      </c>
      <c r="J2177" s="30">
        <v>18</v>
      </c>
      <c r="K2177" s="30">
        <v>4</v>
      </c>
      <c r="L2177" s="30">
        <v>7</v>
      </c>
      <c r="M2177" s="30">
        <v>46</v>
      </c>
      <c r="N2177" s="30">
        <v>4</v>
      </c>
      <c r="O2177" s="30">
        <v>5</v>
      </c>
      <c r="P2177" s="30">
        <v>32</v>
      </c>
      <c r="Q2177" s="30">
        <v>60</v>
      </c>
    </row>
    <row r="2178" spans="2:17" x14ac:dyDescent="0.2">
      <c r="B2178" s="30" t="s">
        <v>10629</v>
      </c>
      <c r="C2178" s="30">
        <v>2014</v>
      </c>
      <c r="D2178" s="30" t="s">
        <v>7124</v>
      </c>
      <c r="E2178" s="30" t="s">
        <v>7111</v>
      </c>
      <c r="F2178" s="30">
        <v>150</v>
      </c>
      <c r="G2178" s="30">
        <v>541</v>
      </c>
      <c r="H2178" s="30">
        <v>77</v>
      </c>
      <c r="I2178" s="30">
        <v>155</v>
      </c>
      <c r="J2178" s="30">
        <v>38</v>
      </c>
      <c r="K2178" s="30">
        <v>3</v>
      </c>
      <c r="L2178" s="30">
        <v>25</v>
      </c>
      <c r="M2178" s="30">
        <v>89</v>
      </c>
      <c r="N2178" s="30">
        <v>8</v>
      </c>
      <c r="O2178" s="30">
        <v>5</v>
      </c>
      <c r="P2178" s="30">
        <v>52</v>
      </c>
      <c r="Q2178" s="30">
        <v>145</v>
      </c>
    </row>
    <row r="2179" spans="2:17" x14ac:dyDescent="0.2">
      <c r="B2179" s="30" t="s">
        <v>10536</v>
      </c>
      <c r="C2179" s="30">
        <v>2014</v>
      </c>
      <c r="D2179" s="30" t="s">
        <v>7119</v>
      </c>
      <c r="E2179" s="30" t="s">
        <v>7113</v>
      </c>
      <c r="F2179" s="30">
        <v>152</v>
      </c>
      <c r="G2179" s="30">
        <v>541</v>
      </c>
      <c r="H2179" s="30">
        <v>68</v>
      </c>
      <c r="I2179" s="30">
        <v>125</v>
      </c>
      <c r="J2179" s="30">
        <v>25</v>
      </c>
      <c r="K2179" s="30">
        <v>0</v>
      </c>
      <c r="L2179" s="30">
        <v>27</v>
      </c>
      <c r="M2179" s="30">
        <v>85</v>
      </c>
      <c r="N2179" s="30">
        <v>5</v>
      </c>
      <c r="O2179" s="30">
        <v>2</v>
      </c>
      <c r="P2179" s="30">
        <v>113</v>
      </c>
      <c r="Q2179" s="30">
        <v>124</v>
      </c>
    </row>
    <row r="2180" spans="2:17" x14ac:dyDescent="0.2">
      <c r="B2180" s="30" t="s">
        <v>10531</v>
      </c>
      <c r="C2180" s="30">
        <v>2014</v>
      </c>
      <c r="D2180" s="30" t="s">
        <v>7133</v>
      </c>
      <c r="E2180" s="30" t="s">
        <v>7111</v>
      </c>
      <c r="F2180" s="30">
        <v>147</v>
      </c>
      <c r="G2180" s="30">
        <v>547</v>
      </c>
      <c r="H2180" s="30">
        <v>72</v>
      </c>
      <c r="I2180" s="30">
        <v>170</v>
      </c>
      <c r="J2180" s="30">
        <v>28</v>
      </c>
      <c r="K2180" s="30">
        <v>2</v>
      </c>
      <c r="L2180" s="30">
        <v>22</v>
      </c>
      <c r="M2180" s="30">
        <v>89</v>
      </c>
      <c r="N2180" s="30">
        <v>0</v>
      </c>
      <c r="O2180" s="30">
        <v>1</v>
      </c>
      <c r="P2180" s="30">
        <v>47</v>
      </c>
      <c r="Q2180" s="30">
        <v>69</v>
      </c>
    </row>
    <row r="2181" spans="2:17" x14ac:dyDescent="0.2">
      <c r="B2181" s="30" t="s">
        <v>10511</v>
      </c>
      <c r="C2181" s="30">
        <v>2014</v>
      </c>
      <c r="D2181" s="30" t="s">
        <v>7130</v>
      </c>
      <c r="E2181" s="30" t="s">
        <v>7111</v>
      </c>
      <c r="F2181" s="30">
        <v>146</v>
      </c>
      <c r="G2181" s="30">
        <v>548</v>
      </c>
      <c r="H2181" s="30">
        <v>89</v>
      </c>
      <c r="I2181" s="30">
        <v>172</v>
      </c>
      <c r="J2181" s="30">
        <v>38</v>
      </c>
      <c r="K2181" s="30">
        <v>6</v>
      </c>
      <c r="L2181" s="30">
        <v>25</v>
      </c>
      <c r="M2181" s="30">
        <v>83</v>
      </c>
      <c r="N2181" s="30">
        <v>18</v>
      </c>
      <c r="O2181" s="30">
        <v>3</v>
      </c>
      <c r="P2181" s="30">
        <v>84</v>
      </c>
      <c r="Q2181" s="30">
        <v>115</v>
      </c>
    </row>
    <row r="2182" spans="2:17" x14ac:dyDescent="0.2">
      <c r="B2182" s="30" t="s">
        <v>10493</v>
      </c>
      <c r="C2182" s="30">
        <v>2014</v>
      </c>
      <c r="D2182" s="30" t="s">
        <v>7135</v>
      </c>
      <c r="E2182" s="30" t="s">
        <v>7113</v>
      </c>
      <c r="F2182" s="30">
        <v>148</v>
      </c>
      <c r="G2182" s="30">
        <v>549</v>
      </c>
      <c r="H2182" s="30">
        <v>79</v>
      </c>
      <c r="I2182" s="30">
        <v>178</v>
      </c>
      <c r="J2182" s="30">
        <v>33</v>
      </c>
      <c r="K2182" s="30">
        <v>1</v>
      </c>
      <c r="L2182" s="30">
        <v>19</v>
      </c>
      <c r="M2182" s="30">
        <v>77</v>
      </c>
      <c r="N2182" s="30">
        <v>1</v>
      </c>
      <c r="O2182" s="30">
        <v>1</v>
      </c>
      <c r="P2182" s="30">
        <v>57</v>
      </c>
      <c r="Q2182" s="30">
        <v>74</v>
      </c>
    </row>
    <row r="2183" spans="2:17" x14ac:dyDescent="0.2">
      <c r="B2183" s="30" t="s">
        <v>10523</v>
      </c>
      <c r="C2183" s="30">
        <v>2014</v>
      </c>
      <c r="D2183" s="30" t="s">
        <v>7123</v>
      </c>
      <c r="E2183" s="30" t="s">
        <v>7113</v>
      </c>
      <c r="F2183" s="30">
        <v>151</v>
      </c>
      <c r="G2183" s="30">
        <v>549</v>
      </c>
      <c r="H2183" s="30">
        <v>57</v>
      </c>
      <c r="I2183" s="30">
        <v>149</v>
      </c>
      <c r="J2183" s="30">
        <v>32</v>
      </c>
      <c r="K2183" s="30">
        <v>0</v>
      </c>
      <c r="L2183" s="30">
        <v>9</v>
      </c>
      <c r="M2183" s="30">
        <v>66</v>
      </c>
      <c r="N2183" s="30">
        <v>0</v>
      </c>
      <c r="O2183" s="30">
        <v>0</v>
      </c>
      <c r="P2183" s="30">
        <v>41</v>
      </c>
      <c r="Q2183" s="30">
        <v>96</v>
      </c>
    </row>
    <row r="2184" spans="2:17" x14ac:dyDescent="0.2">
      <c r="B2184" s="30" t="s">
        <v>10670</v>
      </c>
      <c r="C2184" s="30">
        <v>2014</v>
      </c>
      <c r="D2184" s="30" t="s">
        <v>7120</v>
      </c>
      <c r="E2184" s="30" t="s">
        <v>7113</v>
      </c>
      <c r="F2184" s="30">
        <v>142</v>
      </c>
      <c r="G2184" s="30">
        <v>549</v>
      </c>
      <c r="H2184" s="30">
        <v>71</v>
      </c>
      <c r="I2184" s="30">
        <v>157</v>
      </c>
      <c r="J2184" s="30">
        <v>33</v>
      </c>
      <c r="K2184" s="30">
        <v>2</v>
      </c>
      <c r="L2184" s="30">
        <v>17</v>
      </c>
      <c r="M2184" s="30">
        <v>83</v>
      </c>
      <c r="N2184" s="30">
        <v>4</v>
      </c>
      <c r="O2184" s="30">
        <v>3</v>
      </c>
      <c r="P2184" s="30">
        <v>23</v>
      </c>
      <c r="Q2184" s="30">
        <v>89</v>
      </c>
    </row>
    <row r="2185" spans="2:17" x14ac:dyDescent="0.2">
      <c r="B2185" s="30" t="s">
        <v>10558</v>
      </c>
      <c r="C2185" s="30">
        <v>2014</v>
      </c>
      <c r="D2185" s="30" t="s">
        <v>7115</v>
      </c>
      <c r="E2185" s="30" t="s">
        <v>7113</v>
      </c>
      <c r="F2185" s="30">
        <v>135</v>
      </c>
      <c r="G2185" s="30">
        <v>551</v>
      </c>
      <c r="H2185" s="30">
        <v>72</v>
      </c>
      <c r="I2185" s="30">
        <v>153</v>
      </c>
      <c r="J2185" s="30">
        <v>33</v>
      </c>
      <c r="K2185" s="30">
        <v>0</v>
      </c>
      <c r="L2185" s="30">
        <v>7</v>
      </c>
      <c r="M2185" s="30">
        <v>53</v>
      </c>
      <c r="N2185" s="30">
        <v>6</v>
      </c>
      <c r="O2185" s="30">
        <v>6</v>
      </c>
      <c r="P2185" s="30">
        <v>51</v>
      </c>
      <c r="Q2185" s="30">
        <v>75</v>
      </c>
    </row>
    <row r="2186" spans="2:17" x14ac:dyDescent="0.2">
      <c r="B2186" s="30" t="s">
        <v>10611</v>
      </c>
      <c r="C2186" s="30">
        <v>2014</v>
      </c>
      <c r="D2186" s="30" t="s">
        <v>7136</v>
      </c>
      <c r="E2186" s="30" t="s">
        <v>7113</v>
      </c>
      <c r="F2186" s="30">
        <v>155</v>
      </c>
      <c r="G2186" s="30">
        <v>553</v>
      </c>
      <c r="H2186" s="30">
        <v>101</v>
      </c>
      <c r="I2186" s="30">
        <v>158</v>
      </c>
      <c r="J2186" s="30">
        <v>27</v>
      </c>
      <c r="K2186" s="30">
        <v>0</v>
      </c>
      <c r="L2186" s="30">
        <v>35</v>
      </c>
      <c r="M2186" s="30">
        <v>103</v>
      </c>
      <c r="N2186" s="30">
        <v>6</v>
      </c>
      <c r="O2186" s="30">
        <v>2</v>
      </c>
      <c r="P2186" s="30">
        <v>104</v>
      </c>
      <c r="Q2186" s="30">
        <v>96</v>
      </c>
    </row>
    <row r="2187" spans="2:17" x14ac:dyDescent="0.2">
      <c r="B2187" s="30" t="s">
        <v>10527</v>
      </c>
      <c r="C2187" s="30">
        <v>2014</v>
      </c>
      <c r="D2187" s="30" t="s">
        <v>7126</v>
      </c>
      <c r="E2187" s="30" t="s">
        <v>7113</v>
      </c>
      <c r="F2187" s="30">
        <v>148</v>
      </c>
      <c r="G2187" s="30">
        <v>555</v>
      </c>
      <c r="H2187" s="30">
        <v>87</v>
      </c>
      <c r="I2187" s="30">
        <v>142</v>
      </c>
      <c r="J2187" s="30">
        <v>25</v>
      </c>
      <c r="K2187" s="30">
        <v>8</v>
      </c>
      <c r="L2187" s="30">
        <v>17</v>
      </c>
      <c r="M2187" s="30">
        <v>58</v>
      </c>
      <c r="N2187" s="30">
        <v>21</v>
      </c>
      <c r="O2187" s="30">
        <v>5</v>
      </c>
      <c r="P2187" s="30">
        <v>56</v>
      </c>
      <c r="Q2187" s="30">
        <v>134</v>
      </c>
    </row>
    <row r="2188" spans="2:17" x14ac:dyDescent="0.2">
      <c r="B2188" s="30" t="s">
        <v>11214</v>
      </c>
      <c r="C2188" s="30">
        <v>2014</v>
      </c>
      <c r="D2188" s="30" t="s">
        <v>7116</v>
      </c>
      <c r="E2188" s="30" t="s">
        <v>7113</v>
      </c>
      <c r="F2188" s="30">
        <v>145</v>
      </c>
      <c r="G2188" s="30">
        <v>556</v>
      </c>
      <c r="H2188" s="30">
        <v>80</v>
      </c>
      <c r="I2188" s="30">
        <v>176</v>
      </c>
      <c r="J2188" s="30">
        <v>35</v>
      </c>
      <c r="K2188" s="30">
        <v>2</v>
      </c>
      <c r="L2188" s="30">
        <v>36</v>
      </c>
      <c r="M2188" s="30">
        <v>107</v>
      </c>
      <c r="N2188" s="30">
        <v>3</v>
      </c>
      <c r="O2188" s="30">
        <v>1</v>
      </c>
      <c r="P2188" s="30">
        <v>51</v>
      </c>
      <c r="Q2188" s="30">
        <v>131</v>
      </c>
    </row>
    <row r="2189" spans="2:17" x14ac:dyDescent="0.2">
      <c r="B2189" s="30" t="s">
        <v>11139</v>
      </c>
      <c r="C2189" s="30">
        <v>2014</v>
      </c>
      <c r="D2189" s="30" t="s">
        <v>7124</v>
      </c>
      <c r="E2189" s="30" t="s">
        <v>7111</v>
      </c>
      <c r="F2189" s="30">
        <v>148</v>
      </c>
      <c r="G2189" s="30">
        <v>558</v>
      </c>
      <c r="H2189" s="30">
        <v>92</v>
      </c>
      <c r="I2189" s="30">
        <v>165</v>
      </c>
      <c r="J2189" s="30">
        <v>37</v>
      </c>
      <c r="K2189" s="30">
        <v>9</v>
      </c>
      <c r="L2189" s="30">
        <v>16</v>
      </c>
      <c r="M2189" s="30">
        <v>69</v>
      </c>
      <c r="N2189" s="30">
        <v>11</v>
      </c>
      <c r="O2189" s="30">
        <v>7</v>
      </c>
      <c r="P2189" s="30">
        <v>67</v>
      </c>
      <c r="Q2189" s="30">
        <v>124</v>
      </c>
    </row>
    <row r="2190" spans="2:17" x14ac:dyDescent="0.2">
      <c r="B2190" s="30" t="s">
        <v>10602</v>
      </c>
      <c r="C2190" s="30">
        <v>2014</v>
      </c>
      <c r="D2190" s="30" t="s">
        <v>7134</v>
      </c>
      <c r="E2190" s="30" t="s">
        <v>7111</v>
      </c>
      <c r="F2190" s="30">
        <v>157</v>
      </c>
      <c r="G2190" s="30">
        <v>560</v>
      </c>
      <c r="H2190" s="30">
        <v>61</v>
      </c>
      <c r="I2190" s="30">
        <v>147</v>
      </c>
      <c r="J2190" s="30">
        <v>38</v>
      </c>
      <c r="K2190" s="30">
        <v>0</v>
      </c>
      <c r="L2190" s="30">
        <v>21</v>
      </c>
      <c r="M2190" s="30">
        <v>75</v>
      </c>
      <c r="N2190" s="30">
        <v>3</v>
      </c>
      <c r="O2190" s="30">
        <v>2</v>
      </c>
      <c r="P2190" s="30">
        <v>58</v>
      </c>
      <c r="Q2190" s="30">
        <v>112</v>
      </c>
    </row>
    <row r="2191" spans="2:17" x14ac:dyDescent="0.2">
      <c r="B2191" s="30" t="s">
        <v>10672</v>
      </c>
      <c r="C2191" s="30">
        <v>2014</v>
      </c>
      <c r="D2191" s="30" t="s">
        <v>7120</v>
      </c>
      <c r="E2191" s="30" t="s">
        <v>7113</v>
      </c>
      <c r="F2191" s="30">
        <v>151</v>
      </c>
      <c r="G2191" s="30">
        <v>561</v>
      </c>
      <c r="H2191" s="30">
        <v>87</v>
      </c>
      <c r="I2191" s="30">
        <v>188</v>
      </c>
      <c r="J2191" s="30">
        <v>33</v>
      </c>
      <c r="K2191" s="30">
        <v>0</v>
      </c>
      <c r="L2191" s="30">
        <v>32</v>
      </c>
      <c r="M2191" s="30">
        <v>103</v>
      </c>
      <c r="N2191" s="30">
        <v>3</v>
      </c>
      <c r="O2191" s="30">
        <v>2</v>
      </c>
      <c r="P2191" s="30">
        <v>70</v>
      </c>
      <c r="Q2191" s="30">
        <v>42</v>
      </c>
    </row>
    <row r="2192" spans="2:17" x14ac:dyDescent="0.2">
      <c r="B2192" s="30" t="s">
        <v>10481</v>
      </c>
      <c r="C2192" s="30">
        <v>2014</v>
      </c>
      <c r="D2192" s="30" t="s">
        <v>7123</v>
      </c>
      <c r="E2192" s="30" t="s">
        <v>7113</v>
      </c>
      <c r="F2192" s="30">
        <v>156</v>
      </c>
      <c r="G2192" s="30">
        <v>563</v>
      </c>
      <c r="H2192" s="30">
        <v>87</v>
      </c>
      <c r="I2192" s="30">
        <v>150</v>
      </c>
      <c r="J2192" s="30">
        <v>34</v>
      </c>
      <c r="K2192" s="30">
        <v>1</v>
      </c>
      <c r="L2192" s="30">
        <v>19</v>
      </c>
      <c r="M2192" s="30">
        <v>74</v>
      </c>
      <c r="N2192" s="30">
        <v>12</v>
      </c>
      <c r="O2192" s="30">
        <v>3</v>
      </c>
      <c r="P2192" s="30">
        <v>65</v>
      </c>
      <c r="Q2192" s="30">
        <v>126</v>
      </c>
    </row>
    <row r="2193" spans="2:17" x14ac:dyDescent="0.2">
      <c r="B2193" s="30" t="s">
        <v>11215</v>
      </c>
      <c r="C2193" s="30">
        <v>2014</v>
      </c>
      <c r="D2193" s="30" t="s">
        <v>7118</v>
      </c>
      <c r="E2193" s="30" t="s">
        <v>7111</v>
      </c>
      <c r="F2193" s="30">
        <v>152</v>
      </c>
      <c r="G2193" s="30">
        <v>563</v>
      </c>
      <c r="H2193" s="30">
        <v>72</v>
      </c>
      <c r="I2193" s="30">
        <v>141</v>
      </c>
      <c r="J2193" s="30">
        <v>25</v>
      </c>
      <c r="K2193" s="30">
        <v>8</v>
      </c>
      <c r="L2193" s="30">
        <v>6</v>
      </c>
      <c r="M2193" s="30">
        <v>48</v>
      </c>
      <c r="N2193" s="30">
        <v>56</v>
      </c>
      <c r="O2193" s="30">
        <v>23</v>
      </c>
      <c r="P2193" s="30">
        <v>34</v>
      </c>
      <c r="Q2193" s="30">
        <v>117</v>
      </c>
    </row>
    <row r="2194" spans="2:17" x14ac:dyDescent="0.2">
      <c r="B2194" s="30" t="s">
        <v>11003</v>
      </c>
      <c r="C2194" s="30">
        <v>2014</v>
      </c>
      <c r="D2194" s="30" t="s">
        <v>7122</v>
      </c>
      <c r="E2194" s="30" t="s">
        <v>7113</v>
      </c>
      <c r="F2194" s="30">
        <v>157</v>
      </c>
      <c r="G2194" s="30">
        <v>564</v>
      </c>
      <c r="H2194" s="30">
        <v>51</v>
      </c>
      <c r="I2194" s="30">
        <v>121</v>
      </c>
      <c r="J2194" s="30">
        <v>17</v>
      </c>
      <c r="K2194" s="30">
        <v>0</v>
      </c>
      <c r="L2194" s="30">
        <v>16</v>
      </c>
      <c r="M2194" s="30">
        <v>57</v>
      </c>
      <c r="N2194" s="30">
        <v>0</v>
      </c>
      <c r="O2194" s="30">
        <v>1</v>
      </c>
      <c r="P2194" s="30">
        <v>29</v>
      </c>
      <c r="Q2194" s="30">
        <v>125</v>
      </c>
    </row>
    <row r="2195" spans="2:17" x14ac:dyDescent="0.2">
      <c r="B2195" s="30" t="s">
        <v>10544</v>
      </c>
      <c r="C2195" s="30">
        <v>2014</v>
      </c>
      <c r="D2195" s="30" t="s">
        <v>7127</v>
      </c>
      <c r="E2195" s="30" t="s">
        <v>7111</v>
      </c>
      <c r="F2195" s="30">
        <v>155</v>
      </c>
      <c r="G2195" s="30">
        <v>564</v>
      </c>
      <c r="H2195" s="30">
        <v>73</v>
      </c>
      <c r="I2195" s="30">
        <v>128</v>
      </c>
      <c r="J2195" s="30">
        <v>27</v>
      </c>
      <c r="K2195" s="30">
        <v>2</v>
      </c>
      <c r="L2195" s="30">
        <v>20</v>
      </c>
      <c r="M2195" s="30">
        <v>66</v>
      </c>
      <c r="N2195" s="30">
        <v>8</v>
      </c>
      <c r="O2195" s="30">
        <v>2</v>
      </c>
      <c r="P2195" s="30">
        <v>79</v>
      </c>
      <c r="Q2195" s="30">
        <v>141</v>
      </c>
    </row>
    <row r="2196" spans="2:17" x14ac:dyDescent="0.2">
      <c r="B2196" s="30" t="s">
        <v>11121</v>
      </c>
      <c r="C2196" s="30">
        <v>2014</v>
      </c>
      <c r="D2196" s="30" t="s">
        <v>7141</v>
      </c>
      <c r="E2196" s="30" t="s">
        <v>7111</v>
      </c>
      <c r="F2196" s="30">
        <v>153</v>
      </c>
      <c r="G2196" s="30">
        <v>565</v>
      </c>
      <c r="H2196" s="30">
        <v>72</v>
      </c>
      <c r="I2196" s="30">
        <v>152</v>
      </c>
      <c r="J2196" s="30">
        <v>26</v>
      </c>
      <c r="K2196" s="30">
        <v>5</v>
      </c>
      <c r="L2196" s="30">
        <v>23</v>
      </c>
      <c r="M2196" s="30">
        <v>85</v>
      </c>
      <c r="N2196" s="30">
        <v>3</v>
      </c>
      <c r="O2196" s="30">
        <v>1</v>
      </c>
      <c r="P2196" s="30">
        <v>41</v>
      </c>
      <c r="Q2196" s="30">
        <v>164</v>
      </c>
    </row>
    <row r="2197" spans="2:17" x14ac:dyDescent="0.2">
      <c r="B2197" s="30" t="s">
        <v>10615</v>
      </c>
      <c r="C2197" s="30">
        <v>2014</v>
      </c>
      <c r="D2197" s="30" t="s">
        <v>7112</v>
      </c>
      <c r="E2197" s="30" t="s">
        <v>7111</v>
      </c>
      <c r="F2197" s="30">
        <v>154</v>
      </c>
      <c r="G2197" s="30">
        <v>566</v>
      </c>
      <c r="H2197" s="30">
        <v>77</v>
      </c>
      <c r="I2197" s="30">
        <v>153</v>
      </c>
      <c r="J2197" s="30">
        <v>34</v>
      </c>
      <c r="K2197" s="30">
        <v>2</v>
      </c>
      <c r="L2197" s="30">
        <v>29</v>
      </c>
      <c r="M2197" s="30">
        <v>102</v>
      </c>
      <c r="N2197" s="30">
        <v>8</v>
      </c>
      <c r="O2197" s="30">
        <v>4</v>
      </c>
      <c r="P2197" s="30">
        <v>60</v>
      </c>
      <c r="Q2197" s="30">
        <v>171</v>
      </c>
    </row>
    <row r="2198" spans="2:17" x14ac:dyDescent="0.2">
      <c r="B2198" s="30" t="s">
        <v>10631</v>
      </c>
      <c r="C2198" s="30">
        <v>2014</v>
      </c>
      <c r="D2198" s="30" t="s">
        <v>7136</v>
      </c>
      <c r="E2198" s="30" t="s">
        <v>7113</v>
      </c>
      <c r="F2198" s="30">
        <v>139</v>
      </c>
      <c r="G2198" s="30">
        <v>568</v>
      </c>
      <c r="H2198" s="30">
        <v>81</v>
      </c>
      <c r="I2198" s="30">
        <v>171</v>
      </c>
      <c r="J2198" s="30">
        <v>35</v>
      </c>
      <c r="K2198" s="30">
        <v>3</v>
      </c>
      <c r="L2198" s="30">
        <v>16</v>
      </c>
      <c r="M2198" s="30">
        <v>73</v>
      </c>
      <c r="N2198" s="30">
        <v>6</v>
      </c>
      <c r="O2198" s="30">
        <v>2</v>
      </c>
      <c r="P2198" s="30">
        <v>43</v>
      </c>
      <c r="Q2198" s="30">
        <v>67</v>
      </c>
    </row>
    <row r="2199" spans="2:17" x14ac:dyDescent="0.2">
      <c r="B2199" s="30" t="s">
        <v>10662</v>
      </c>
      <c r="C2199" s="30">
        <v>2014</v>
      </c>
      <c r="D2199" s="30" t="s">
        <v>7129</v>
      </c>
      <c r="E2199" s="30" t="s">
        <v>7111</v>
      </c>
      <c r="F2199" s="30">
        <v>153</v>
      </c>
      <c r="G2199" s="30">
        <v>569</v>
      </c>
      <c r="H2199" s="30">
        <v>65</v>
      </c>
      <c r="I2199" s="30">
        <v>127</v>
      </c>
      <c r="J2199" s="30">
        <v>18</v>
      </c>
      <c r="K2199" s="30">
        <v>1</v>
      </c>
      <c r="L2199" s="30">
        <v>23</v>
      </c>
      <c r="M2199" s="30">
        <v>95</v>
      </c>
      <c r="N2199" s="30">
        <v>0</v>
      </c>
      <c r="O2199" s="30">
        <v>0</v>
      </c>
      <c r="P2199" s="30">
        <v>67</v>
      </c>
      <c r="Q2199" s="30">
        <v>190</v>
      </c>
    </row>
    <row r="2200" spans="2:17" x14ac:dyDescent="0.2">
      <c r="B2200" s="30" t="s">
        <v>10521</v>
      </c>
      <c r="C2200" s="30">
        <v>2014</v>
      </c>
      <c r="D2200" s="30" t="s">
        <v>7138</v>
      </c>
      <c r="E2200" s="30" t="s">
        <v>7113</v>
      </c>
      <c r="F2200" s="30">
        <v>146</v>
      </c>
      <c r="G2200" s="30">
        <v>570</v>
      </c>
      <c r="H2200" s="30">
        <v>83</v>
      </c>
      <c r="I2200" s="30">
        <v>155</v>
      </c>
      <c r="J2200" s="30">
        <v>34</v>
      </c>
      <c r="K2200" s="30">
        <v>3</v>
      </c>
      <c r="L2200" s="30">
        <v>10</v>
      </c>
      <c r="M2200" s="30">
        <v>52</v>
      </c>
      <c r="N2200" s="30">
        <v>10</v>
      </c>
      <c r="O2200" s="30">
        <v>5</v>
      </c>
      <c r="P2200" s="30">
        <v>75</v>
      </c>
      <c r="Q2200" s="30">
        <v>84</v>
      </c>
    </row>
    <row r="2201" spans="2:17" x14ac:dyDescent="0.2">
      <c r="B2201" s="30" t="s">
        <v>10596</v>
      </c>
      <c r="C2201" s="30">
        <v>2014</v>
      </c>
      <c r="D2201" s="30" t="s">
        <v>7112</v>
      </c>
      <c r="E2201" s="30" t="s">
        <v>7111</v>
      </c>
      <c r="F2201" s="30">
        <v>149</v>
      </c>
      <c r="G2201" s="30">
        <v>573</v>
      </c>
      <c r="H2201" s="30">
        <v>74</v>
      </c>
      <c r="I2201" s="30">
        <v>155</v>
      </c>
      <c r="J2201" s="30">
        <v>26</v>
      </c>
      <c r="K2201" s="30">
        <v>3</v>
      </c>
      <c r="L2201" s="30">
        <v>11</v>
      </c>
      <c r="M2201" s="30">
        <v>58</v>
      </c>
      <c r="N2201" s="30">
        <v>20</v>
      </c>
      <c r="O2201" s="30">
        <v>4</v>
      </c>
      <c r="P2201" s="30">
        <v>67</v>
      </c>
      <c r="Q2201" s="30">
        <v>98</v>
      </c>
    </row>
    <row r="2202" spans="2:17" x14ac:dyDescent="0.2">
      <c r="B2202" s="30" t="s">
        <v>10767</v>
      </c>
      <c r="C2202" s="30">
        <v>2014</v>
      </c>
      <c r="D2202" s="30" t="s">
        <v>7099</v>
      </c>
      <c r="E2202" s="30" t="s">
        <v>7111</v>
      </c>
      <c r="F2202" s="30">
        <v>148</v>
      </c>
      <c r="G2202" s="30">
        <v>574</v>
      </c>
      <c r="H2202" s="30">
        <v>95</v>
      </c>
      <c r="I2202" s="30">
        <v>163</v>
      </c>
      <c r="J2202" s="30">
        <v>34</v>
      </c>
      <c r="K2202" s="30">
        <v>4</v>
      </c>
      <c r="L2202" s="30">
        <v>23</v>
      </c>
      <c r="M2202" s="30">
        <v>73</v>
      </c>
      <c r="N2202" s="30">
        <v>34</v>
      </c>
      <c r="O2202" s="30">
        <v>12</v>
      </c>
      <c r="P2202" s="30">
        <v>47</v>
      </c>
      <c r="Q2202" s="30">
        <v>141</v>
      </c>
    </row>
    <row r="2203" spans="2:17" x14ac:dyDescent="0.2">
      <c r="B2203" s="30" t="s">
        <v>10627</v>
      </c>
      <c r="C2203" s="30">
        <v>2014</v>
      </c>
      <c r="D2203" s="30" t="s">
        <v>7134</v>
      </c>
      <c r="E2203" s="30" t="s">
        <v>7111</v>
      </c>
      <c r="F2203" s="30">
        <v>156</v>
      </c>
      <c r="G2203" s="30">
        <v>574</v>
      </c>
      <c r="H2203" s="30">
        <v>83</v>
      </c>
      <c r="I2203" s="30">
        <v>156</v>
      </c>
      <c r="J2203" s="30">
        <v>37</v>
      </c>
      <c r="K2203" s="30">
        <v>0</v>
      </c>
      <c r="L2203" s="30">
        <v>20</v>
      </c>
      <c r="M2203" s="30">
        <v>90</v>
      </c>
      <c r="N2203" s="30">
        <v>4</v>
      </c>
      <c r="O2203" s="30">
        <v>1</v>
      </c>
      <c r="P2203" s="30">
        <v>74</v>
      </c>
      <c r="Q2203" s="30">
        <v>100</v>
      </c>
    </row>
    <row r="2204" spans="2:17" x14ac:dyDescent="0.2">
      <c r="B2204" s="30" t="s">
        <v>10592</v>
      </c>
      <c r="C2204" s="30">
        <v>2014</v>
      </c>
      <c r="D2204" s="30" t="s">
        <v>7126</v>
      </c>
      <c r="E2204" s="30" t="s">
        <v>7113</v>
      </c>
      <c r="F2204" s="30">
        <v>149</v>
      </c>
      <c r="G2204" s="30">
        <v>575</v>
      </c>
      <c r="H2204" s="30">
        <v>71</v>
      </c>
      <c r="I2204" s="30">
        <v>156</v>
      </c>
      <c r="J2204" s="30">
        <v>27</v>
      </c>
      <c r="K2204" s="30">
        <v>5</v>
      </c>
      <c r="L2204" s="30">
        <v>16</v>
      </c>
      <c r="M2204" s="30">
        <v>70</v>
      </c>
      <c r="N2204" s="30">
        <v>39</v>
      </c>
      <c r="O2204" s="30">
        <v>5</v>
      </c>
      <c r="P2204" s="30">
        <v>49</v>
      </c>
      <c r="Q2204" s="30">
        <v>93</v>
      </c>
    </row>
    <row r="2205" spans="2:17" x14ac:dyDescent="0.2">
      <c r="B2205" s="30" t="s">
        <v>7052</v>
      </c>
      <c r="C2205" s="30">
        <v>2014</v>
      </c>
      <c r="D2205" s="30" t="s">
        <v>7123</v>
      </c>
      <c r="E2205" s="30" t="s">
        <v>7113</v>
      </c>
      <c r="F2205" s="30">
        <v>150</v>
      </c>
      <c r="G2205" s="30">
        <v>578</v>
      </c>
      <c r="H2205" s="30">
        <v>57</v>
      </c>
      <c r="I2205" s="30">
        <v>150</v>
      </c>
      <c r="J2205" s="30">
        <v>28</v>
      </c>
      <c r="K2205" s="30">
        <v>2</v>
      </c>
      <c r="L2205" s="30">
        <v>17</v>
      </c>
      <c r="M2205" s="30">
        <v>70</v>
      </c>
      <c r="N2205" s="30">
        <v>1</v>
      </c>
      <c r="O2205" s="30">
        <v>0</v>
      </c>
      <c r="P2205" s="30">
        <v>22</v>
      </c>
      <c r="Q2205" s="30">
        <v>85</v>
      </c>
    </row>
    <row r="2206" spans="2:17" x14ac:dyDescent="0.2">
      <c r="B2206" s="30" t="s">
        <v>10500</v>
      </c>
      <c r="C2206" s="30">
        <v>2014</v>
      </c>
      <c r="D2206" s="30" t="s">
        <v>7123</v>
      </c>
      <c r="E2206" s="30" t="s">
        <v>7113</v>
      </c>
      <c r="F2206" s="30">
        <v>162</v>
      </c>
      <c r="G2206" s="30">
        <v>579</v>
      </c>
      <c r="H2206" s="30">
        <v>74</v>
      </c>
      <c r="I2206" s="30">
        <v>165</v>
      </c>
      <c r="J2206" s="30">
        <v>34</v>
      </c>
      <c r="K2206" s="30">
        <v>5</v>
      </c>
      <c r="L2206" s="30">
        <v>3</v>
      </c>
      <c r="M2206" s="30">
        <v>50</v>
      </c>
      <c r="N2206" s="30">
        <v>31</v>
      </c>
      <c r="O2206" s="30">
        <v>6</v>
      </c>
      <c r="P2206" s="30">
        <v>23</v>
      </c>
      <c r="Q2206" s="30">
        <v>83</v>
      </c>
    </row>
    <row r="2207" spans="2:17" x14ac:dyDescent="0.2">
      <c r="B2207" s="30" t="s">
        <v>10908</v>
      </c>
      <c r="C2207" s="30">
        <v>2014</v>
      </c>
      <c r="D2207" s="30" t="s">
        <v>7126</v>
      </c>
      <c r="E2207" s="30" t="s">
        <v>7113</v>
      </c>
      <c r="F2207" s="30">
        <v>145</v>
      </c>
      <c r="G2207" s="30">
        <v>581</v>
      </c>
      <c r="H2207" s="30">
        <v>47</v>
      </c>
      <c r="I2207" s="30">
        <v>149</v>
      </c>
      <c r="J2207" s="30">
        <v>19</v>
      </c>
      <c r="K2207" s="30">
        <v>1</v>
      </c>
      <c r="L2207" s="30">
        <v>4</v>
      </c>
      <c r="M2207" s="30">
        <v>50</v>
      </c>
      <c r="N2207" s="30">
        <v>10</v>
      </c>
      <c r="O2207" s="30">
        <v>2</v>
      </c>
      <c r="P2207" s="30">
        <v>35</v>
      </c>
      <c r="Q2207" s="30">
        <v>87</v>
      </c>
    </row>
    <row r="2208" spans="2:17" x14ac:dyDescent="0.2">
      <c r="B2208" s="30" t="s">
        <v>10793</v>
      </c>
      <c r="C2208" s="30">
        <v>2014</v>
      </c>
      <c r="D2208" s="30" t="s">
        <v>7112</v>
      </c>
      <c r="E2208" s="30" t="s">
        <v>7111</v>
      </c>
      <c r="F2208" s="30">
        <v>153</v>
      </c>
      <c r="G2208" s="30">
        <v>582</v>
      </c>
      <c r="H2208" s="30">
        <v>43</v>
      </c>
      <c r="I2208" s="30">
        <v>153</v>
      </c>
      <c r="J2208" s="30">
        <v>27</v>
      </c>
      <c r="K2208" s="30">
        <v>0</v>
      </c>
      <c r="L2208" s="30">
        <v>10</v>
      </c>
      <c r="M2208" s="30">
        <v>58</v>
      </c>
      <c r="N2208" s="30">
        <v>6</v>
      </c>
      <c r="O2208" s="30">
        <v>0</v>
      </c>
      <c r="P2208" s="30">
        <v>23</v>
      </c>
      <c r="Q2208" s="30">
        <v>159</v>
      </c>
    </row>
    <row r="2209" spans="2:17" x14ac:dyDescent="0.2">
      <c r="B2209" s="30" t="s">
        <v>11117</v>
      </c>
      <c r="C2209" s="30">
        <v>2014</v>
      </c>
      <c r="D2209" s="30" t="s">
        <v>7141</v>
      </c>
      <c r="E2209" s="30" t="s">
        <v>7111</v>
      </c>
      <c r="F2209" s="30">
        <v>144</v>
      </c>
      <c r="G2209" s="30">
        <v>582</v>
      </c>
      <c r="H2209" s="30">
        <v>94</v>
      </c>
      <c r="I2209" s="30">
        <v>165</v>
      </c>
      <c r="J2209" s="30">
        <v>30</v>
      </c>
      <c r="K2209" s="30">
        <v>6</v>
      </c>
      <c r="L2209" s="30">
        <v>9</v>
      </c>
      <c r="M2209" s="30">
        <v>54</v>
      </c>
      <c r="N2209" s="30">
        <v>21</v>
      </c>
      <c r="O2209" s="30">
        <v>7</v>
      </c>
      <c r="P2209" s="30">
        <v>70</v>
      </c>
      <c r="Q2209" s="30">
        <v>137</v>
      </c>
    </row>
    <row r="2210" spans="2:17" x14ac:dyDescent="0.2">
      <c r="B2210" s="30" t="s">
        <v>10756</v>
      </c>
      <c r="C2210" s="30">
        <v>2014</v>
      </c>
      <c r="D2210" s="30" t="s">
        <v>7099</v>
      </c>
      <c r="E2210" s="30" t="s">
        <v>7111</v>
      </c>
      <c r="F2210" s="30">
        <v>153</v>
      </c>
      <c r="G2210" s="30">
        <v>585</v>
      </c>
      <c r="H2210" s="30">
        <v>73</v>
      </c>
      <c r="I2210" s="30">
        <v>176</v>
      </c>
      <c r="J2210" s="30">
        <v>53</v>
      </c>
      <c r="K2210" s="30">
        <v>2</v>
      </c>
      <c r="L2210" s="30">
        <v>13</v>
      </c>
      <c r="M2210" s="30">
        <v>69</v>
      </c>
      <c r="N2210" s="30">
        <v>4</v>
      </c>
      <c r="O2210" s="30">
        <v>4</v>
      </c>
      <c r="P2210" s="30">
        <v>66</v>
      </c>
      <c r="Q2210" s="30">
        <v>71</v>
      </c>
    </row>
    <row r="2211" spans="2:17" x14ac:dyDescent="0.2">
      <c r="B2211" s="30" t="s">
        <v>10654</v>
      </c>
      <c r="C2211" s="30">
        <v>2014</v>
      </c>
      <c r="D2211" s="30" t="s">
        <v>7133</v>
      </c>
      <c r="E2211" s="30" t="s">
        <v>7111</v>
      </c>
      <c r="F2211" s="30">
        <v>157</v>
      </c>
      <c r="G2211" s="30">
        <v>588</v>
      </c>
      <c r="H2211" s="30">
        <v>68</v>
      </c>
      <c r="I2211" s="30">
        <v>164</v>
      </c>
      <c r="J2211" s="30">
        <v>26</v>
      </c>
      <c r="K2211" s="30">
        <v>3</v>
      </c>
      <c r="L2211" s="30">
        <v>16</v>
      </c>
      <c r="M2211" s="30">
        <v>73</v>
      </c>
      <c r="N2211" s="30">
        <v>0</v>
      </c>
      <c r="O2211" s="30">
        <v>0</v>
      </c>
      <c r="P2211" s="30">
        <v>39</v>
      </c>
      <c r="Q2211" s="30">
        <v>85</v>
      </c>
    </row>
    <row r="2212" spans="2:17" x14ac:dyDescent="0.2">
      <c r="B2212" s="30" t="s">
        <v>10566</v>
      </c>
      <c r="C2212" s="30">
        <v>2014</v>
      </c>
      <c r="D2212" s="30" t="s">
        <v>7139</v>
      </c>
      <c r="E2212" s="30" t="s">
        <v>7113</v>
      </c>
      <c r="F2212" s="30">
        <v>156</v>
      </c>
      <c r="G2212" s="30">
        <v>589</v>
      </c>
      <c r="H2212" s="30">
        <v>77</v>
      </c>
      <c r="I2212" s="30">
        <v>164</v>
      </c>
      <c r="J2212" s="30">
        <v>30</v>
      </c>
      <c r="K2212" s="30">
        <v>4</v>
      </c>
      <c r="L2212" s="30">
        <v>7</v>
      </c>
      <c r="M2212" s="30">
        <v>68</v>
      </c>
      <c r="N2212" s="30">
        <v>16</v>
      </c>
      <c r="O2212" s="30">
        <v>9</v>
      </c>
      <c r="P2212" s="30">
        <v>36</v>
      </c>
      <c r="Q2212" s="30">
        <v>62</v>
      </c>
    </row>
    <row r="2213" spans="2:17" x14ac:dyDescent="0.2">
      <c r="B2213" s="30" t="s">
        <v>10540</v>
      </c>
      <c r="C2213" s="30">
        <v>2014</v>
      </c>
      <c r="D2213" s="30" t="s">
        <v>7129</v>
      </c>
      <c r="E2213" s="30" t="s">
        <v>7111</v>
      </c>
      <c r="F2213" s="30">
        <v>155</v>
      </c>
      <c r="G2213" s="30">
        <v>589</v>
      </c>
      <c r="H2213" s="30">
        <v>74</v>
      </c>
      <c r="I2213" s="30">
        <v>159</v>
      </c>
      <c r="J2213" s="30">
        <v>36</v>
      </c>
      <c r="K2213" s="30">
        <v>6</v>
      </c>
      <c r="L2213" s="30">
        <v>11</v>
      </c>
      <c r="M2213" s="30">
        <v>78</v>
      </c>
      <c r="N2213" s="30">
        <v>10</v>
      </c>
      <c r="O2213" s="30">
        <v>1</v>
      </c>
      <c r="P2213" s="30">
        <v>53</v>
      </c>
      <c r="Q2213" s="30">
        <v>85</v>
      </c>
    </row>
    <row r="2214" spans="2:17" x14ac:dyDescent="0.2">
      <c r="B2214" s="30" t="s">
        <v>10617</v>
      </c>
      <c r="C2214" s="30">
        <v>2014</v>
      </c>
      <c r="D2214" s="30" t="s">
        <v>7132</v>
      </c>
      <c r="E2214" s="30" t="s">
        <v>7113</v>
      </c>
      <c r="F2214" s="30">
        <v>159</v>
      </c>
      <c r="G2214" s="30">
        <v>590</v>
      </c>
      <c r="H2214" s="30">
        <v>71</v>
      </c>
      <c r="I2214" s="30">
        <v>158</v>
      </c>
      <c r="J2214" s="30">
        <v>27</v>
      </c>
      <c r="K2214" s="30">
        <v>4</v>
      </c>
      <c r="L2214" s="30">
        <v>25</v>
      </c>
      <c r="M2214" s="30">
        <v>96</v>
      </c>
      <c r="N2214" s="30">
        <v>7</v>
      </c>
      <c r="O2214" s="30">
        <v>5</v>
      </c>
      <c r="P2214" s="30">
        <v>52</v>
      </c>
      <c r="Q2214" s="30">
        <v>118</v>
      </c>
    </row>
    <row r="2215" spans="2:17" x14ac:dyDescent="0.2">
      <c r="B2215" s="30" t="s">
        <v>10623</v>
      </c>
      <c r="C2215" s="30">
        <v>2014</v>
      </c>
      <c r="D2215" s="30" t="s">
        <v>7129</v>
      </c>
      <c r="E2215" s="30" t="s">
        <v>7111</v>
      </c>
      <c r="F2215" s="30">
        <v>154</v>
      </c>
      <c r="G2215" s="30">
        <v>591</v>
      </c>
      <c r="H2215" s="30">
        <v>71</v>
      </c>
      <c r="I2215" s="30">
        <v>156</v>
      </c>
      <c r="J2215" s="30">
        <v>28</v>
      </c>
      <c r="K2215" s="30">
        <v>2</v>
      </c>
      <c r="L2215" s="30">
        <v>25</v>
      </c>
      <c r="M2215" s="30">
        <v>85</v>
      </c>
      <c r="N2215" s="30">
        <v>3</v>
      </c>
      <c r="O2215" s="30">
        <v>2</v>
      </c>
      <c r="P2215" s="30">
        <v>35</v>
      </c>
      <c r="Q2215" s="30">
        <v>185</v>
      </c>
    </row>
    <row r="2216" spans="2:17" x14ac:dyDescent="0.2">
      <c r="B2216" s="30" t="s">
        <v>7038</v>
      </c>
      <c r="C2216" s="30">
        <v>2014</v>
      </c>
      <c r="D2216" s="30" t="s">
        <v>7124</v>
      </c>
      <c r="E2216" s="30" t="s">
        <v>7111</v>
      </c>
      <c r="F2216" s="30">
        <v>159</v>
      </c>
      <c r="G2216" s="30">
        <v>591</v>
      </c>
      <c r="H2216" s="30">
        <v>83</v>
      </c>
      <c r="I2216" s="30">
        <v>163</v>
      </c>
      <c r="J2216" s="30">
        <v>41</v>
      </c>
      <c r="K2216" s="30">
        <v>0</v>
      </c>
      <c r="L2216" s="30">
        <v>27</v>
      </c>
      <c r="M2216" s="30">
        <v>116</v>
      </c>
      <c r="N2216" s="30">
        <v>1</v>
      </c>
      <c r="O2216" s="30">
        <v>1</v>
      </c>
      <c r="P2216" s="30">
        <v>56</v>
      </c>
      <c r="Q2216" s="30">
        <v>112</v>
      </c>
    </row>
    <row r="2217" spans="2:17" x14ac:dyDescent="0.2">
      <c r="B2217" s="30" t="s">
        <v>11006</v>
      </c>
      <c r="C2217" s="30">
        <v>2014</v>
      </c>
      <c r="D2217" s="30" t="s">
        <v>7094</v>
      </c>
      <c r="E2217" s="30" t="s">
        <v>7111</v>
      </c>
      <c r="F2217" s="30">
        <v>154</v>
      </c>
      <c r="G2217" s="30">
        <v>593</v>
      </c>
      <c r="H2217" s="30">
        <v>82</v>
      </c>
      <c r="I2217" s="30">
        <v>171</v>
      </c>
      <c r="J2217" s="30">
        <v>27</v>
      </c>
      <c r="K2217" s="30">
        <v>3</v>
      </c>
      <c r="L2217" s="30">
        <v>19</v>
      </c>
      <c r="M2217" s="30">
        <v>72</v>
      </c>
      <c r="N2217" s="30">
        <v>28</v>
      </c>
      <c r="O2217" s="30">
        <v>10</v>
      </c>
      <c r="P2217" s="30">
        <v>31</v>
      </c>
      <c r="Q2217" s="30">
        <v>96</v>
      </c>
    </row>
    <row r="2218" spans="2:17" x14ac:dyDescent="0.2">
      <c r="B2218" s="30" t="s">
        <v>10584</v>
      </c>
      <c r="C2218" s="30">
        <v>2014</v>
      </c>
      <c r="D2218" s="30" t="s">
        <v>7140</v>
      </c>
      <c r="E2218" s="30" t="s">
        <v>7111</v>
      </c>
      <c r="F2218" s="30">
        <v>154</v>
      </c>
      <c r="G2218" s="30">
        <v>593</v>
      </c>
      <c r="H2218" s="30">
        <v>73</v>
      </c>
      <c r="I2218" s="30">
        <v>151</v>
      </c>
      <c r="J2218" s="30">
        <v>26</v>
      </c>
      <c r="K2218" s="30">
        <v>3</v>
      </c>
      <c r="L2218" s="30">
        <v>24</v>
      </c>
      <c r="M2218" s="30">
        <v>91</v>
      </c>
      <c r="N2218" s="30">
        <v>24</v>
      </c>
      <c r="O2218" s="30">
        <v>5</v>
      </c>
      <c r="P2218" s="30">
        <v>46</v>
      </c>
      <c r="Q2218" s="30">
        <v>183</v>
      </c>
    </row>
    <row r="2219" spans="2:17" x14ac:dyDescent="0.2">
      <c r="B2219" s="30" t="s">
        <v>10658</v>
      </c>
      <c r="C2219" s="30">
        <v>2014</v>
      </c>
      <c r="D2219" s="30" t="s">
        <v>7132</v>
      </c>
      <c r="E2219" s="30" t="s">
        <v>7113</v>
      </c>
      <c r="F2219" s="30">
        <v>157</v>
      </c>
      <c r="G2219" s="30">
        <v>595</v>
      </c>
      <c r="H2219" s="30">
        <v>77</v>
      </c>
      <c r="I2219" s="30">
        <v>187</v>
      </c>
      <c r="J2219" s="30">
        <v>37</v>
      </c>
      <c r="K2219" s="30">
        <v>2</v>
      </c>
      <c r="L2219" s="30">
        <v>14</v>
      </c>
      <c r="M2219" s="30">
        <v>82</v>
      </c>
      <c r="N2219" s="30">
        <v>10</v>
      </c>
      <c r="O2219" s="30">
        <v>3</v>
      </c>
      <c r="P2219" s="30">
        <v>61</v>
      </c>
      <c r="Q2219" s="30">
        <v>68</v>
      </c>
    </row>
    <row r="2220" spans="2:17" x14ac:dyDescent="0.2">
      <c r="B2220" s="30" t="s">
        <v>11062</v>
      </c>
      <c r="C2220" s="30">
        <v>2014</v>
      </c>
      <c r="D2220" s="30" t="s">
        <v>7134</v>
      </c>
      <c r="E2220" s="30" t="s">
        <v>7111</v>
      </c>
      <c r="F2220" s="30">
        <v>158</v>
      </c>
      <c r="G2220" s="30">
        <v>595</v>
      </c>
      <c r="H2220" s="30">
        <v>99</v>
      </c>
      <c r="I2220" s="30">
        <v>162</v>
      </c>
      <c r="J2220" s="30">
        <v>33</v>
      </c>
      <c r="K2220" s="30">
        <v>2</v>
      </c>
      <c r="L2220" s="30">
        <v>8</v>
      </c>
      <c r="M2220" s="30">
        <v>59</v>
      </c>
      <c r="N2220" s="30">
        <v>5</v>
      </c>
      <c r="O2220" s="30">
        <v>3</v>
      </c>
      <c r="P2220" s="30">
        <v>95</v>
      </c>
      <c r="Q2220" s="30">
        <v>111</v>
      </c>
    </row>
    <row r="2221" spans="2:17" x14ac:dyDescent="0.2">
      <c r="B2221" s="30" t="s">
        <v>10546</v>
      </c>
      <c r="C2221" s="30">
        <v>2014</v>
      </c>
      <c r="D2221" s="30" t="s">
        <v>7127</v>
      </c>
      <c r="E2221" s="30" t="s">
        <v>7111</v>
      </c>
      <c r="F2221" s="30">
        <v>143</v>
      </c>
      <c r="G2221" s="30">
        <v>596</v>
      </c>
      <c r="H2221" s="30">
        <v>79</v>
      </c>
      <c r="I2221" s="30">
        <v>172</v>
      </c>
      <c r="J2221" s="30">
        <v>37</v>
      </c>
      <c r="K2221" s="30">
        <v>2</v>
      </c>
      <c r="L2221" s="30">
        <v>9</v>
      </c>
      <c r="M2221" s="30">
        <v>57</v>
      </c>
      <c r="N2221" s="30">
        <v>13</v>
      </c>
      <c r="O2221" s="30">
        <v>5</v>
      </c>
      <c r="P2221" s="30">
        <v>39</v>
      </c>
      <c r="Q2221" s="30">
        <v>86</v>
      </c>
    </row>
    <row r="2222" spans="2:17" x14ac:dyDescent="0.2">
      <c r="B2222" s="30" t="s">
        <v>10919</v>
      </c>
      <c r="C2222" s="30">
        <v>2014</v>
      </c>
      <c r="D2222" s="30" t="s">
        <v>7118</v>
      </c>
      <c r="E2222" s="30" t="s">
        <v>7111</v>
      </c>
      <c r="F2222" s="30">
        <v>157</v>
      </c>
      <c r="G2222" s="30">
        <v>597</v>
      </c>
      <c r="H2222" s="30">
        <v>88</v>
      </c>
      <c r="I2222" s="30">
        <v>163</v>
      </c>
      <c r="J2222" s="30">
        <v>22</v>
      </c>
      <c r="K2222" s="30">
        <v>1</v>
      </c>
      <c r="L2222" s="30">
        <v>29</v>
      </c>
      <c r="M2222" s="30">
        <v>80</v>
      </c>
      <c r="N2222" s="30">
        <v>20</v>
      </c>
      <c r="O2222" s="30">
        <v>8</v>
      </c>
      <c r="P2222" s="30">
        <v>52</v>
      </c>
      <c r="Q2222" s="30">
        <v>139</v>
      </c>
    </row>
    <row r="2223" spans="2:17" x14ac:dyDescent="0.2">
      <c r="B2223" s="30" t="s">
        <v>11063</v>
      </c>
      <c r="C2223" s="30">
        <v>2014</v>
      </c>
      <c r="D2223" s="30" t="s">
        <v>7125</v>
      </c>
      <c r="E2223" s="30" t="s">
        <v>7113</v>
      </c>
      <c r="F2223" s="30">
        <v>156</v>
      </c>
      <c r="G2223" s="30">
        <v>598</v>
      </c>
      <c r="H2223" s="30">
        <v>112</v>
      </c>
      <c r="I2223" s="30">
        <v>145</v>
      </c>
      <c r="J2223" s="30">
        <v>33</v>
      </c>
      <c r="K2223" s="30">
        <v>1</v>
      </c>
      <c r="L2223" s="30">
        <v>23</v>
      </c>
      <c r="M2223" s="30">
        <v>71</v>
      </c>
      <c r="N2223" s="30">
        <v>21</v>
      </c>
      <c r="O2223" s="30">
        <v>7</v>
      </c>
      <c r="P2223" s="30">
        <v>89</v>
      </c>
      <c r="Q2223" s="30">
        <v>129</v>
      </c>
    </row>
    <row r="2224" spans="2:17" x14ac:dyDescent="0.2">
      <c r="B2224" s="30" t="s">
        <v>10594</v>
      </c>
      <c r="C2224" s="30">
        <v>2014</v>
      </c>
      <c r="D2224" s="30" t="s">
        <v>7138</v>
      </c>
      <c r="E2224" s="30" t="s">
        <v>7113</v>
      </c>
      <c r="F2224" s="30">
        <v>155</v>
      </c>
      <c r="G2224" s="30">
        <v>600</v>
      </c>
      <c r="H2224" s="30">
        <v>59</v>
      </c>
      <c r="I2224" s="30">
        <v>174</v>
      </c>
      <c r="J2224" s="30">
        <v>27</v>
      </c>
      <c r="K2224" s="30">
        <v>0</v>
      </c>
      <c r="L2224" s="30">
        <v>9</v>
      </c>
      <c r="M2224" s="30">
        <v>69</v>
      </c>
      <c r="N2224" s="30">
        <v>4</v>
      </c>
      <c r="O2224" s="30">
        <v>0</v>
      </c>
      <c r="P2224" s="30">
        <v>41</v>
      </c>
      <c r="Q2224" s="30">
        <v>80</v>
      </c>
    </row>
    <row r="2225" spans="2:17" x14ac:dyDescent="0.2">
      <c r="B2225" s="30" t="s">
        <v>10991</v>
      </c>
      <c r="C2225" s="30">
        <v>2014</v>
      </c>
      <c r="D2225" s="30" t="s">
        <v>7129</v>
      </c>
      <c r="E2225" s="30" t="s">
        <v>7111</v>
      </c>
      <c r="F2225" s="30">
        <v>151</v>
      </c>
      <c r="G2225" s="30">
        <v>601</v>
      </c>
      <c r="H2225" s="30">
        <v>71</v>
      </c>
      <c r="I2225" s="30">
        <v>184</v>
      </c>
      <c r="J2225" s="30">
        <v>13</v>
      </c>
      <c r="K2225" s="30">
        <v>7</v>
      </c>
      <c r="L2225" s="30">
        <v>2</v>
      </c>
      <c r="M2225" s="30">
        <v>28</v>
      </c>
      <c r="N2225" s="30">
        <v>49</v>
      </c>
      <c r="O2225" s="30">
        <v>8</v>
      </c>
      <c r="P2225" s="30">
        <v>13</v>
      </c>
      <c r="Q2225" s="30">
        <v>49</v>
      </c>
    </row>
    <row r="2226" spans="2:17" x14ac:dyDescent="0.2">
      <c r="B2226" s="30" t="s">
        <v>10922</v>
      </c>
      <c r="C2226" s="30">
        <v>2014</v>
      </c>
      <c r="D2226" s="30" t="s">
        <v>7139</v>
      </c>
      <c r="E2226" s="30" t="s">
        <v>7113</v>
      </c>
      <c r="F2226" s="30">
        <v>157</v>
      </c>
      <c r="G2226" s="30">
        <v>602</v>
      </c>
      <c r="H2226" s="30">
        <v>115</v>
      </c>
      <c r="I2226" s="30">
        <v>173</v>
      </c>
      <c r="J2226" s="30">
        <v>39</v>
      </c>
      <c r="K2226" s="30">
        <v>9</v>
      </c>
      <c r="L2226" s="30">
        <v>36</v>
      </c>
      <c r="M2226" s="30">
        <v>111</v>
      </c>
      <c r="N2226" s="30">
        <v>16</v>
      </c>
      <c r="O2226" s="30">
        <v>2</v>
      </c>
      <c r="P2226" s="30">
        <v>83</v>
      </c>
      <c r="Q2226" s="30">
        <v>184</v>
      </c>
    </row>
    <row r="2227" spans="2:17" x14ac:dyDescent="0.2">
      <c r="B2227" s="30" t="s">
        <v>10570</v>
      </c>
      <c r="C2227" s="30">
        <v>2014</v>
      </c>
      <c r="D2227" s="30" t="s">
        <v>7112</v>
      </c>
      <c r="E2227" s="30" t="s">
        <v>7111</v>
      </c>
      <c r="F2227" s="30">
        <v>162</v>
      </c>
      <c r="G2227" s="30">
        <v>607</v>
      </c>
      <c r="H2227" s="30">
        <v>93</v>
      </c>
      <c r="I2227" s="30">
        <v>175</v>
      </c>
      <c r="J2227" s="30">
        <v>43</v>
      </c>
      <c r="K2227" s="30">
        <v>4</v>
      </c>
      <c r="L2227" s="30">
        <v>18</v>
      </c>
      <c r="M2227" s="30">
        <v>78</v>
      </c>
      <c r="N2227" s="30">
        <v>3</v>
      </c>
      <c r="O2227" s="30">
        <v>4</v>
      </c>
      <c r="P2227" s="30">
        <v>90</v>
      </c>
      <c r="Q2227" s="30">
        <v>145</v>
      </c>
    </row>
    <row r="2228" spans="2:17" x14ac:dyDescent="0.2">
      <c r="B2228" s="30" t="s">
        <v>11053</v>
      </c>
      <c r="C2228" s="30">
        <v>2014</v>
      </c>
      <c r="D2228" s="30" t="s">
        <v>7128</v>
      </c>
      <c r="E2228" s="30" t="s">
        <v>7113</v>
      </c>
      <c r="F2228" s="30">
        <v>158</v>
      </c>
      <c r="G2228" s="30">
        <v>608</v>
      </c>
      <c r="H2228" s="30">
        <v>93</v>
      </c>
      <c r="I2228" s="30">
        <v>155</v>
      </c>
      <c r="J2228" s="30">
        <v>31</v>
      </c>
      <c r="K2228" s="30">
        <v>2</v>
      </c>
      <c r="L2228" s="30">
        <v>29</v>
      </c>
      <c r="M2228" s="30">
        <v>98</v>
      </c>
      <c r="N2228" s="30">
        <v>8</v>
      </c>
      <c r="O2228" s="30">
        <v>0</v>
      </c>
      <c r="P2228" s="30">
        <v>76</v>
      </c>
      <c r="Q2228" s="30">
        <v>130</v>
      </c>
    </row>
    <row r="2229" spans="2:17" x14ac:dyDescent="0.2">
      <c r="B2229" s="30" t="s">
        <v>10968</v>
      </c>
      <c r="C2229" s="30">
        <v>2014</v>
      </c>
      <c r="D2229" s="30" t="s">
        <v>7124</v>
      </c>
      <c r="E2229" s="30" t="s">
        <v>7111</v>
      </c>
      <c r="F2229" s="30">
        <v>148</v>
      </c>
      <c r="G2229" s="30">
        <v>609</v>
      </c>
      <c r="H2229" s="30">
        <v>92</v>
      </c>
      <c r="I2229" s="30">
        <v>176</v>
      </c>
      <c r="J2229" s="30">
        <v>24</v>
      </c>
      <c r="K2229" s="30">
        <v>12</v>
      </c>
      <c r="L2229" s="30">
        <v>2</v>
      </c>
      <c r="M2229" s="30">
        <v>34</v>
      </c>
      <c r="N2229" s="30">
        <v>64</v>
      </c>
      <c r="O2229" s="30">
        <v>19</v>
      </c>
      <c r="P2229" s="30">
        <v>31</v>
      </c>
      <c r="Q2229" s="30">
        <v>107</v>
      </c>
    </row>
    <row r="2230" spans="2:17" x14ac:dyDescent="0.2">
      <c r="B2230" s="30" t="s">
        <v>7047</v>
      </c>
      <c r="C2230" s="30">
        <v>2014</v>
      </c>
      <c r="D2230" s="30" t="s">
        <v>7136</v>
      </c>
      <c r="E2230" s="30" t="s">
        <v>7113</v>
      </c>
      <c r="F2230" s="30">
        <v>143</v>
      </c>
      <c r="G2230" s="30">
        <v>610</v>
      </c>
      <c r="H2230" s="30">
        <v>94</v>
      </c>
      <c r="I2230" s="30">
        <v>175</v>
      </c>
      <c r="J2230" s="30">
        <v>33</v>
      </c>
      <c r="K2230" s="30">
        <v>4</v>
      </c>
      <c r="L2230" s="30">
        <v>9</v>
      </c>
      <c r="M2230" s="30">
        <v>51</v>
      </c>
      <c r="N2230" s="30">
        <v>30</v>
      </c>
      <c r="O2230" s="30">
        <v>2</v>
      </c>
      <c r="P2230" s="30">
        <v>38</v>
      </c>
      <c r="Q2230" s="30">
        <v>73</v>
      </c>
    </row>
    <row r="2231" spans="2:17" x14ac:dyDescent="0.2">
      <c r="B2231" s="30" t="s">
        <v>10552</v>
      </c>
      <c r="C2231" s="30">
        <v>2014</v>
      </c>
      <c r="D2231" s="30" t="s">
        <v>7140</v>
      </c>
      <c r="E2231" s="30" t="s">
        <v>7111</v>
      </c>
      <c r="F2231" s="30">
        <v>147</v>
      </c>
      <c r="G2231" s="30">
        <v>610</v>
      </c>
      <c r="H2231" s="30">
        <v>94</v>
      </c>
      <c r="I2231" s="30">
        <v>184</v>
      </c>
      <c r="J2231" s="30">
        <v>39</v>
      </c>
      <c r="K2231" s="30">
        <v>8</v>
      </c>
      <c r="L2231" s="30">
        <v>5</v>
      </c>
      <c r="M2231" s="30">
        <v>37</v>
      </c>
      <c r="N2231" s="30">
        <v>31</v>
      </c>
      <c r="O2231" s="30">
        <v>7</v>
      </c>
      <c r="P2231" s="30">
        <v>50</v>
      </c>
      <c r="Q2231" s="30">
        <v>65</v>
      </c>
    </row>
    <row r="2232" spans="2:17" x14ac:dyDescent="0.2">
      <c r="B2232" s="30" t="s">
        <v>10637</v>
      </c>
      <c r="C2232" s="30">
        <v>2014</v>
      </c>
      <c r="D2232" s="30" t="s">
        <v>7119</v>
      </c>
      <c r="E2232" s="30" t="s">
        <v>7113</v>
      </c>
      <c r="F2232" s="30">
        <v>156</v>
      </c>
      <c r="G2232" s="30">
        <v>611</v>
      </c>
      <c r="H2232" s="30">
        <v>94</v>
      </c>
      <c r="I2232" s="30">
        <v>200</v>
      </c>
      <c r="J2232" s="30">
        <v>45</v>
      </c>
      <c r="K2232" s="30">
        <v>2</v>
      </c>
      <c r="L2232" s="30">
        <v>20</v>
      </c>
      <c r="M2232" s="30">
        <v>97</v>
      </c>
      <c r="N2232" s="30">
        <v>23</v>
      </c>
      <c r="O2232" s="30">
        <v>1</v>
      </c>
      <c r="P2232" s="30">
        <v>52</v>
      </c>
      <c r="Q2232" s="30">
        <v>56</v>
      </c>
    </row>
    <row r="2233" spans="2:17" x14ac:dyDescent="0.2">
      <c r="B2233" s="30" t="s">
        <v>10641</v>
      </c>
      <c r="C2233" s="30">
        <v>2014</v>
      </c>
      <c r="D2233" s="30" t="s">
        <v>7120</v>
      </c>
      <c r="E2233" s="30" t="s">
        <v>7113</v>
      </c>
      <c r="F2233" s="30">
        <v>159</v>
      </c>
      <c r="G2233" s="30">
        <v>611</v>
      </c>
      <c r="H2233" s="30">
        <v>101</v>
      </c>
      <c r="I2233" s="30">
        <v>191</v>
      </c>
      <c r="J2233" s="30">
        <v>52</v>
      </c>
      <c r="K2233" s="30">
        <v>1</v>
      </c>
      <c r="L2233" s="30">
        <v>25</v>
      </c>
      <c r="M2233" s="30">
        <v>109</v>
      </c>
      <c r="N2233" s="30">
        <v>1</v>
      </c>
      <c r="O2233" s="30">
        <v>1</v>
      </c>
      <c r="P2233" s="30">
        <v>60</v>
      </c>
      <c r="Q2233" s="30">
        <v>117</v>
      </c>
    </row>
    <row r="2234" spans="2:17" x14ac:dyDescent="0.2">
      <c r="B2234" s="30" t="s">
        <v>10647</v>
      </c>
      <c r="C2234" s="30">
        <v>2014</v>
      </c>
      <c r="D2234" s="30" t="s">
        <v>7114</v>
      </c>
      <c r="E2234" s="30" t="s">
        <v>7113</v>
      </c>
      <c r="F2234" s="30">
        <v>159</v>
      </c>
      <c r="G2234" s="30">
        <v>613</v>
      </c>
      <c r="H2234" s="30">
        <v>87</v>
      </c>
      <c r="I2234" s="30">
        <v>166</v>
      </c>
      <c r="J2234" s="30">
        <v>32</v>
      </c>
      <c r="K2234" s="30">
        <v>2</v>
      </c>
      <c r="L2234" s="30">
        <v>40</v>
      </c>
      <c r="M2234" s="30">
        <v>108</v>
      </c>
      <c r="N2234" s="30">
        <v>4</v>
      </c>
      <c r="O2234" s="30">
        <v>5</v>
      </c>
      <c r="P2234" s="30">
        <v>55</v>
      </c>
      <c r="Q2234" s="30">
        <v>140</v>
      </c>
    </row>
    <row r="2235" spans="2:17" x14ac:dyDescent="0.2">
      <c r="B2235" s="30" t="s">
        <v>11135</v>
      </c>
      <c r="C2235" s="30">
        <v>2014</v>
      </c>
      <c r="D2235" s="30" t="s">
        <v>7140</v>
      </c>
      <c r="E2235" s="30" t="s">
        <v>7111</v>
      </c>
      <c r="F2235" s="30">
        <v>153</v>
      </c>
      <c r="G2235" s="30">
        <v>613</v>
      </c>
      <c r="H2235" s="30">
        <v>111</v>
      </c>
      <c r="I2235" s="30">
        <v>176</v>
      </c>
      <c r="J2235" s="30">
        <v>39</v>
      </c>
      <c r="K2235" s="30">
        <v>6</v>
      </c>
      <c r="L2235" s="30">
        <v>21</v>
      </c>
      <c r="M2235" s="30">
        <v>83</v>
      </c>
      <c r="N2235" s="30">
        <v>17</v>
      </c>
      <c r="O2235" s="30">
        <v>3</v>
      </c>
      <c r="P2235" s="30">
        <v>58</v>
      </c>
      <c r="Q2235" s="30">
        <v>104</v>
      </c>
    </row>
    <row r="2236" spans="2:17" x14ac:dyDescent="0.2">
      <c r="B2236" s="30" t="s">
        <v>10903</v>
      </c>
      <c r="C2236" s="30">
        <v>2014</v>
      </c>
      <c r="D2236" s="30" t="s">
        <v>7141</v>
      </c>
      <c r="E2236" s="30" t="s">
        <v>7111</v>
      </c>
      <c r="F2236" s="30">
        <v>160</v>
      </c>
      <c r="G2236" s="30">
        <v>616</v>
      </c>
      <c r="H2236" s="30">
        <v>56</v>
      </c>
      <c r="I2236" s="30">
        <v>177</v>
      </c>
      <c r="J2236" s="30">
        <v>29</v>
      </c>
      <c r="K2236" s="30">
        <v>1</v>
      </c>
      <c r="L2236" s="30">
        <v>4</v>
      </c>
      <c r="M2236" s="30">
        <v>76</v>
      </c>
      <c r="N2236" s="30">
        <v>4</v>
      </c>
      <c r="O2236" s="30">
        <v>2</v>
      </c>
      <c r="P2236" s="30">
        <v>67</v>
      </c>
      <c r="Q2236" s="30">
        <v>102</v>
      </c>
    </row>
    <row r="2237" spans="2:17" x14ac:dyDescent="0.2">
      <c r="B2237" s="30" t="s">
        <v>10580</v>
      </c>
      <c r="C2237" s="30">
        <v>2014</v>
      </c>
      <c r="D2237" s="30" t="s">
        <v>7139</v>
      </c>
      <c r="E2237" s="30" t="s">
        <v>7113</v>
      </c>
      <c r="F2237" s="30">
        <v>157</v>
      </c>
      <c r="G2237" s="30">
        <v>617</v>
      </c>
      <c r="H2237" s="30">
        <v>85</v>
      </c>
      <c r="I2237" s="30">
        <v>181</v>
      </c>
      <c r="J2237" s="30">
        <v>33</v>
      </c>
      <c r="K2237" s="30">
        <v>5</v>
      </c>
      <c r="L2237" s="30">
        <v>7</v>
      </c>
      <c r="M2237" s="30">
        <v>75</v>
      </c>
      <c r="N2237" s="30">
        <v>14</v>
      </c>
      <c r="O2237" s="30">
        <v>5</v>
      </c>
      <c r="P2237" s="30">
        <v>48</v>
      </c>
      <c r="Q2237" s="30">
        <v>110</v>
      </c>
    </row>
    <row r="2238" spans="2:17" x14ac:dyDescent="0.2">
      <c r="B2238" s="30" t="s">
        <v>10562</v>
      </c>
      <c r="C2238" s="30">
        <v>2014</v>
      </c>
      <c r="D2238" s="30" t="s">
        <v>7135</v>
      </c>
      <c r="E2238" s="30" t="s">
        <v>7113</v>
      </c>
      <c r="F2238" s="30">
        <v>157</v>
      </c>
      <c r="G2238" s="30">
        <v>619</v>
      </c>
      <c r="H2238" s="30">
        <v>72</v>
      </c>
      <c r="I2238" s="30">
        <v>163</v>
      </c>
      <c r="J2238" s="30">
        <v>35</v>
      </c>
      <c r="K2238" s="30">
        <v>1</v>
      </c>
      <c r="L2238" s="30">
        <v>2</v>
      </c>
      <c r="M2238" s="30">
        <v>41</v>
      </c>
      <c r="N2238" s="30">
        <v>27</v>
      </c>
      <c r="O2238" s="30">
        <v>15</v>
      </c>
      <c r="P2238" s="30">
        <v>46</v>
      </c>
      <c r="Q2238" s="30">
        <v>96</v>
      </c>
    </row>
    <row r="2239" spans="2:17" x14ac:dyDescent="0.2">
      <c r="B2239" s="30" t="s">
        <v>10505</v>
      </c>
      <c r="C2239" s="30">
        <v>2014</v>
      </c>
      <c r="D2239" s="30" t="s">
        <v>7116</v>
      </c>
      <c r="E2239" s="30" t="s">
        <v>7113</v>
      </c>
      <c r="F2239" s="30">
        <v>158</v>
      </c>
      <c r="G2239" s="30">
        <v>622</v>
      </c>
      <c r="H2239" s="30">
        <v>82</v>
      </c>
      <c r="I2239" s="30">
        <v>170</v>
      </c>
      <c r="J2239" s="30">
        <v>35</v>
      </c>
      <c r="K2239" s="30">
        <v>2</v>
      </c>
      <c r="L2239" s="30">
        <v>15</v>
      </c>
      <c r="M2239" s="30">
        <v>74</v>
      </c>
      <c r="N2239" s="30">
        <v>21</v>
      </c>
      <c r="O2239" s="30">
        <v>4</v>
      </c>
      <c r="P2239" s="30">
        <v>24</v>
      </c>
      <c r="Q2239" s="30">
        <v>81</v>
      </c>
    </row>
    <row r="2240" spans="2:17" x14ac:dyDescent="0.2">
      <c r="B2240" s="30" t="s">
        <v>10568</v>
      </c>
      <c r="C2240" s="30">
        <v>2014</v>
      </c>
      <c r="D2240" s="30" t="s">
        <v>7138</v>
      </c>
      <c r="E2240" s="30" t="s">
        <v>7113</v>
      </c>
      <c r="F2240" s="30">
        <v>162</v>
      </c>
      <c r="G2240" s="30">
        <v>624</v>
      </c>
      <c r="H2240" s="30">
        <v>83</v>
      </c>
      <c r="I2240" s="30">
        <v>158</v>
      </c>
      <c r="J2240" s="30">
        <v>26</v>
      </c>
      <c r="K2240" s="30">
        <v>1</v>
      </c>
      <c r="L2240" s="30">
        <v>22</v>
      </c>
      <c r="M2240" s="30">
        <v>91</v>
      </c>
      <c r="N2240" s="30">
        <v>5</v>
      </c>
      <c r="O2240" s="30">
        <v>0</v>
      </c>
      <c r="P2240" s="30">
        <v>57</v>
      </c>
      <c r="Q2240" s="30">
        <v>133</v>
      </c>
    </row>
    <row r="2241" spans="2:17" x14ac:dyDescent="0.2">
      <c r="B2241" s="30" t="s">
        <v>10496</v>
      </c>
      <c r="C2241" s="30">
        <v>2014</v>
      </c>
      <c r="D2241" s="30" t="s">
        <v>7139</v>
      </c>
      <c r="E2241" s="30" t="s">
        <v>7113</v>
      </c>
      <c r="F2241" s="30">
        <v>159</v>
      </c>
      <c r="G2241" s="30">
        <v>633</v>
      </c>
      <c r="H2241" s="30">
        <v>89</v>
      </c>
      <c r="I2241" s="30">
        <v>172</v>
      </c>
      <c r="J2241" s="30">
        <v>37</v>
      </c>
      <c r="K2241" s="30">
        <v>1</v>
      </c>
      <c r="L2241" s="30">
        <v>28</v>
      </c>
      <c r="M2241" s="30">
        <v>105</v>
      </c>
      <c r="N2241" s="30">
        <v>5</v>
      </c>
      <c r="O2241" s="30">
        <v>1</v>
      </c>
      <c r="P2241" s="30">
        <v>48</v>
      </c>
      <c r="Q2241" s="30">
        <v>71</v>
      </c>
    </row>
    <row r="2242" spans="2:17" x14ac:dyDescent="0.2">
      <c r="B2242" s="30" t="s">
        <v>10649</v>
      </c>
      <c r="C2242" s="30">
        <v>2014</v>
      </c>
      <c r="D2242" s="30" t="s">
        <v>7114</v>
      </c>
      <c r="E2242" s="30" t="s">
        <v>7113</v>
      </c>
      <c r="F2242" s="30">
        <v>155</v>
      </c>
      <c r="G2242" s="30">
        <v>642</v>
      </c>
      <c r="H2242" s="30">
        <v>81</v>
      </c>
      <c r="I2242" s="30">
        <v>177</v>
      </c>
      <c r="J2242" s="30">
        <v>27</v>
      </c>
      <c r="K2242" s="30">
        <v>1</v>
      </c>
      <c r="L2242" s="30">
        <v>14</v>
      </c>
      <c r="M2242" s="30">
        <v>50</v>
      </c>
      <c r="N2242" s="30">
        <v>4</v>
      </c>
      <c r="O2242" s="30">
        <v>2</v>
      </c>
      <c r="P2242" s="30">
        <v>62</v>
      </c>
      <c r="Q2242" s="30">
        <v>84</v>
      </c>
    </row>
    <row r="2243" spans="2:17" x14ac:dyDescent="0.2">
      <c r="B2243" s="30" t="s">
        <v>10484</v>
      </c>
      <c r="C2243" s="30">
        <v>2014</v>
      </c>
      <c r="D2243" s="30" t="s">
        <v>7114</v>
      </c>
      <c r="E2243" s="30" t="s">
        <v>7113</v>
      </c>
      <c r="F2243" s="30">
        <v>159</v>
      </c>
      <c r="G2243" s="30">
        <v>644</v>
      </c>
      <c r="H2243" s="30">
        <v>88</v>
      </c>
      <c r="I2243" s="30">
        <v>181</v>
      </c>
      <c r="J2243" s="30">
        <v>30</v>
      </c>
      <c r="K2243" s="30">
        <v>2</v>
      </c>
      <c r="L2243" s="30">
        <v>29</v>
      </c>
      <c r="M2243" s="30">
        <v>96</v>
      </c>
      <c r="N2243" s="30">
        <v>7</v>
      </c>
      <c r="O2243" s="30">
        <v>1</v>
      </c>
      <c r="P2243" s="30">
        <v>19</v>
      </c>
      <c r="Q2243" s="30">
        <v>133</v>
      </c>
    </row>
    <row r="2244" spans="2:17" x14ac:dyDescent="0.2">
      <c r="B2244" s="30" t="s">
        <v>10582</v>
      </c>
      <c r="C2244" s="30">
        <v>2014</v>
      </c>
      <c r="D2244" s="30" t="s">
        <v>7133</v>
      </c>
      <c r="E2244" s="30" t="s">
        <v>7111</v>
      </c>
      <c r="F2244" s="30">
        <v>162</v>
      </c>
      <c r="G2244" s="30">
        <v>650</v>
      </c>
      <c r="H2244" s="30">
        <v>106</v>
      </c>
      <c r="I2244" s="30">
        <v>180</v>
      </c>
      <c r="J2244" s="30">
        <v>29</v>
      </c>
      <c r="K2244" s="30">
        <v>10</v>
      </c>
      <c r="L2244" s="30">
        <v>20</v>
      </c>
      <c r="M2244" s="30">
        <v>74</v>
      </c>
      <c r="N2244" s="30">
        <v>13</v>
      </c>
      <c r="O2244" s="30">
        <v>6</v>
      </c>
      <c r="P2244" s="30">
        <v>52</v>
      </c>
      <c r="Q2244" s="30">
        <v>130</v>
      </c>
    </row>
    <row r="2245" spans="2:17" x14ac:dyDescent="0.2">
      <c r="B2245" s="30" t="s">
        <v>10609</v>
      </c>
      <c r="C2245" s="30">
        <v>2014</v>
      </c>
      <c r="D2245" s="30" t="s">
        <v>7122</v>
      </c>
      <c r="E2245" s="30" t="s">
        <v>7113</v>
      </c>
      <c r="F2245" s="30">
        <v>158</v>
      </c>
      <c r="G2245" s="30">
        <v>660</v>
      </c>
      <c r="H2245" s="30">
        <v>85</v>
      </c>
      <c r="I2245" s="30">
        <v>225</v>
      </c>
      <c r="J2245" s="30">
        <v>47</v>
      </c>
      <c r="K2245" s="30">
        <v>3</v>
      </c>
      <c r="L2245" s="30">
        <v>7</v>
      </c>
      <c r="M2245" s="30">
        <v>59</v>
      </c>
      <c r="N2245" s="30">
        <v>56</v>
      </c>
      <c r="O2245" s="30">
        <v>9</v>
      </c>
      <c r="P2245" s="30">
        <v>36</v>
      </c>
      <c r="Q2245" s="30">
        <v>53</v>
      </c>
    </row>
    <row r="2246" spans="2:17" x14ac:dyDescent="0.2">
      <c r="B2246" s="30" t="s">
        <v>10586</v>
      </c>
      <c r="C2246" s="30">
        <v>2014</v>
      </c>
      <c r="D2246" s="30" t="s">
        <v>7120</v>
      </c>
      <c r="E2246" s="30" t="s">
        <v>7113</v>
      </c>
      <c r="F2246" s="30">
        <v>161</v>
      </c>
      <c r="G2246" s="30">
        <v>684</v>
      </c>
      <c r="H2246" s="30">
        <v>100</v>
      </c>
      <c r="I2246" s="30">
        <v>188</v>
      </c>
      <c r="J2246" s="30">
        <v>40</v>
      </c>
      <c r="K2246" s="30">
        <v>4</v>
      </c>
      <c r="L2246" s="30">
        <v>17</v>
      </c>
      <c r="M2246" s="30">
        <v>92</v>
      </c>
      <c r="N2246" s="30">
        <v>15</v>
      </c>
      <c r="O2246" s="30">
        <v>4</v>
      </c>
      <c r="P2246" s="30">
        <v>29</v>
      </c>
      <c r="Q2246" s="30">
        <v>79</v>
      </c>
    </row>
    <row r="2247" spans="2:17" x14ac:dyDescent="0.2">
      <c r="B2247" s="30" t="s">
        <v>11216</v>
      </c>
      <c r="C2247" s="30">
        <v>2015</v>
      </c>
      <c r="D2247" s="30" t="s">
        <v>7116</v>
      </c>
      <c r="E2247" s="30" t="s">
        <v>7113</v>
      </c>
      <c r="F2247" s="30">
        <v>36</v>
      </c>
      <c r="G2247" s="30">
        <v>100</v>
      </c>
      <c r="H2247" s="30">
        <v>10</v>
      </c>
      <c r="I2247" s="30">
        <v>23</v>
      </c>
      <c r="J2247" s="30">
        <v>4</v>
      </c>
      <c r="K2247" s="30">
        <v>0</v>
      </c>
      <c r="L2247" s="30">
        <v>0</v>
      </c>
      <c r="M2247" s="30">
        <v>4</v>
      </c>
      <c r="N2247" s="30">
        <v>3</v>
      </c>
      <c r="O2247" s="30">
        <v>2</v>
      </c>
      <c r="P2247" s="30">
        <v>9</v>
      </c>
      <c r="Q2247" s="30">
        <v>30</v>
      </c>
    </row>
    <row r="2248" spans="2:17" x14ac:dyDescent="0.2">
      <c r="B2248" s="30" t="s">
        <v>11217</v>
      </c>
      <c r="C2248" s="30">
        <v>2015</v>
      </c>
      <c r="D2248" s="30" t="s">
        <v>7138</v>
      </c>
      <c r="E2248" s="30" t="s">
        <v>7113</v>
      </c>
      <c r="F2248" s="30">
        <v>38</v>
      </c>
      <c r="G2248" s="30">
        <v>101</v>
      </c>
      <c r="H2248" s="30">
        <v>13</v>
      </c>
      <c r="I2248" s="30">
        <v>24</v>
      </c>
      <c r="J2248" s="30">
        <v>6</v>
      </c>
      <c r="K2248" s="30">
        <v>0</v>
      </c>
      <c r="L2248" s="30">
        <v>10</v>
      </c>
      <c r="M2248" s="30">
        <v>18</v>
      </c>
      <c r="N2248" s="30">
        <v>0</v>
      </c>
      <c r="O2248" s="30">
        <v>0</v>
      </c>
      <c r="P2248" s="30">
        <v>8</v>
      </c>
      <c r="Q2248" s="30">
        <v>34</v>
      </c>
    </row>
    <row r="2249" spans="2:17" x14ac:dyDescent="0.2">
      <c r="B2249" s="30" t="s">
        <v>11042</v>
      </c>
      <c r="C2249" s="30">
        <v>2015</v>
      </c>
      <c r="D2249" s="30" t="s">
        <v>7114</v>
      </c>
      <c r="E2249" s="30" t="s">
        <v>7113</v>
      </c>
      <c r="F2249" s="30">
        <v>30</v>
      </c>
      <c r="G2249" s="30">
        <v>101</v>
      </c>
      <c r="H2249" s="30">
        <v>11</v>
      </c>
      <c r="I2249" s="30">
        <v>29</v>
      </c>
      <c r="J2249" s="30">
        <v>4</v>
      </c>
      <c r="K2249" s="30">
        <v>2</v>
      </c>
      <c r="L2249" s="30">
        <v>2</v>
      </c>
      <c r="M2249" s="30">
        <v>15</v>
      </c>
      <c r="N2249" s="30">
        <v>0</v>
      </c>
      <c r="O2249" s="30">
        <v>0</v>
      </c>
      <c r="P2249" s="30">
        <v>4</v>
      </c>
      <c r="Q2249" s="30">
        <v>13</v>
      </c>
    </row>
    <row r="2250" spans="2:17" x14ac:dyDescent="0.2">
      <c r="B2250" s="30" t="s">
        <v>11138</v>
      </c>
      <c r="C2250" s="30">
        <v>2015</v>
      </c>
      <c r="D2250" s="30" t="s">
        <v>7138</v>
      </c>
      <c r="E2250" s="30" t="s">
        <v>7113</v>
      </c>
      <c r="F2250" s="30">
        <v>44</v>
      </c>
      <c r="G2250" s="30">
        <v>101</v>
      </c>
      <c r="H2250" s="30">
        <v>11</v>
      </c>
      <c r="I2250" s="30">
        <v>16</v>
      </c>
      <c r="J2250" s="30">
        <v>4</v>
      </c>
      <c r="K2250" s="30">
        <v>1</v>
      </c>
      <c r="L2250" s="30">
        <v>3</v>
      </c>
      <c r="M2250" s="30">
        <v>7</v>
      </c>
      <c r="N2250" s="30">
        <v>1</v>
      </c>
      <c r="O2250" s="30">
        <v>0</v>
      </c>
      <c r="P2250" s="30">
        <v>7</v>
      </c>
      <c r="Q2250" s="30">
        <v>37</v>
      </c>
    </row>
    <row r="2251" spans="2:17" x14ac:dyDescent="0.2">
      <c r="B2251" s="30" t="s">
        <v>10651</v>
      </c>
      <c r="C2251" s="30">
        <v>2015</v>
      </c>
      <c r="D2251" s="30" t="s">
        <v>7119</v>
      </c>
      <c r="E2251" s="30" t="s">
        <v>7113</v>
      </c>
      <c r="F2251" s="30">
        <v>30</v>
      </c>
      <c r="G2251" s="30">
        <v>101</v>
      </c>
      <c r="H2251" s="30">
        <v>6</v>
      </c>
      <c r="I2251" s="30">
        <v>20</v>
      </c>
      <c r="J2251" s="30">
        <v>4</v>
      </c>
      <c r="K2251" s="30">
        <v>0</v>
      </c>
      <c r="L2251" s="30">
        <v>2</v>
      </c>
      <c r="M2251" s="30">
        <v>8</v>
      </c>
      <c r="N2251" s="30">
        <v>0</v>
      </c>
      <c r="O2251" s="30">
        <v>0</v>
      </c>
      <c r="P2251" s="30">
        <v>8</v>
      </c>
      <c r="Q2251" s="30">
        <v>24</v>
      </c>
    </row>
    <row r="2252" spans="2:17" x14ac:dyDescent="0.2">
      <c r="B2252" s="30" t="s">
        <v>11218</v>
      </c>
      <c r="C2252" s="30">
        <v>2015</v>
      </c>
      <c r="D2252" s="30" t="s">
        <v>7128</v>
      </c>
      <c r="E2252" s="30" t="s">
        <v>7113</v>
      </c>
      <c r="F2252" s="30">
        <v>45</v>
      </c>
      <c r="G2252" s="30">
        <v>102</v>
      </c>
      <c r="H2252" s="30">
        <v>14</v>
      </c>
      <c r="I2252" s="30">
        <v>21</v>
      </c>
      <c r="J2252" s="30">
        <v>8</v>
      </c>
      <c r="K2252" s="30">
        <v>1</v>
      </c>
      <c r="L2252" s="30">
        <v>3</v>
      </c>
      <c r="M2252" s="30">
        <v>9</v>
      </c>
      <c r="N2252" s="30">
        <v>0</v>
      </c>
      <c r="O2252" s="30">
        <v>0</v>
      </c>
      <c r="P2252" s="30">
        <v>9</v>
      </c>
      <c r="Q2252" s="30">
        <v>31</v>
      </c>
    </row>
    <row r="2253" spans="2:17" x14ac:dyDescent="0.2">
      <c r="B2253" s="30" t="s">
        <v>10556</v>
      </c>
      <c r="C2253" s="30">
        <v>2015</v>
      </c>
      <c r="D2253" s="30" t="s">
        <v>7094</v>
      </c>
      <c r="E2253" s="30" t="s">
        <v>7111</v>
      </c>
      <c r="F2253" s="30">
        <v>51</v>
      </c>
      <c r="G2253" s="30">
        <v>102</v>
      </c>
      <c r="H2253" s="30">
        <v>14</v>
      </c>
      <c r="I2253" s="30">
        <v>22</v>
      </c>
      <c r="J2253" s="30">
        <v>3</v>
      </c>
      <c r="K2253" s="30">
        <v>2</v>
      </c>
      <c r="L2253" s="30">
        <v>5</v>
      </c>
      <c r="M2253" s="30">
        <v>10</v>
      </c>
      <c r="N2253" s="30">
        <v>2</v>
      </c>
      <c r="O2253" s="30">
        <v>1</v>
      </c>
      <c r="P2253" s="30">
        <v>9</v>
      </c>
      <c r="Q2253" s="30">
        <v>50</v>
      </c>
    </row>
    <row r="2254" spans="2:17" x14ac:dyDescent="0.2">
      <c r="B2254" s="30" t="s">
        <v>10937</v>
      </c>
      <c r="C2254" s="30">
        <v>2015</v>
      </c>
      <c r="D2254" s="30" t="s">
        <v>7114</v>
      </c>
      <c r="E2254" s="30" t="s">
        <v>7113</v>
      </c>
      <c r="F2254" s="30">
        <v>30</v>
      </c>
      <c r="G2254" s="30">
        <v>103</v>
      </c>
      <c r="H2254" s="30">
        <v>16</v>
      </c>
      <c r="I2254" s="30">
        <v>22</v>
      </c>
      <c r="J2254" s="30">
        <v>4</v>
      </c>
      <c r="K2254" s="30">
        <v>1</v>
      </c>
      <c r="L2254" s="30">
        <v>3</v>
      </c>
      <c r="M2254" s="30">
        <v>7</v>
      </c>
      <c r="N2254" s="30">
        <v>2</v>
      </c>
      <c r="O2254" s="30">
        <v>2</v>
      </c>
      <c r="P2254" s="30">
        <v>7</v>
      </c>
      <c r="Q2254" s="30">
        <v>34</v>
      </c>
    </row>
    <row r="2255" spans="2:17" x14ac:dyDescent="0.2">
      <c r="B2255" s="30" t="s">
        <v>11096</v>
      </c>
      <c r="C2255" s="30">
        <v>2015</v>
      </c>
      <c r="D2255" s="30" t="s">
        <v>7125</v>
      </c>
      <c r="E2255" s="30" t="s">
        <v>7113</v>
      </c>
      <c r="F2255" s="30">
        <v>45</v>
      </c>
      <c r="G2255" s="30">
        <v>103</v>
      </c>
      <c r="H2255" s="30">
        <v>13</v>
      </c>
      <c r="I2255" s="30">
        <v>15</v>
      </c>
      <c r="J2255" s="30">
        <v>5</v>
      </c>
      <c r="K2255" s="30">
        <v>1</v>
      </c>
      <c r="L2255" s="30">
        <v>2</v>
      </c>
      <c r="M2255" s="30">
        <v>10</v>
      </c>
      <c r="N2255" s="30">
        <v>0</v>
      </c>
      <c r="O2255" s="30">
        <v>0</v>
      </c>
      <c r="P2255" s="30">
        <v>7</v>
      </c>
      <c r="Q2255" s="30">
        <v>37</v>
      </c>
    </row>
    <row r="2256" spans="2:17" x14ac:dyDescent="0.2">
      <c r="B2256" s="30" t="s">
        <v>11219</v>
      </c>
      <c r="C2256" s="30">
        <v>2015</v>
      </c>
      <c r="D2256" s="30" t="s">
        <v>7138</v>
      </c>
      <c r="E2256" s="30" t="s">
        <v>7113</v>
      </c>
      <c r="F2256" s="30">
        <v>41</v>
      </c>
      <c r="G2256" s="30">
        <v>105</v>
      </c>
      <c r="H2256" s="30">
        <v>22</v>
      </c>
      <c r="I2256" s="30">
        <v>31</v>
      </c>
      <c r="J2256" s="30">
        <v>5</v>
      </c>
      <c r="K2256" s="30">
        <v>1</v>
      </c>
      <c r="L2256" s="30">
        <v>9</v>
      </c>
      <c r="M2256" s="30">
        <v>19</v>
      </c>
      <c r="N2256" s="30">
        <v>4</v>
      </c>
      <c r="O2256" s="30">
        <v>3</v>
      </c>
      <c r="P2256" s="30">
        <v>6</v>
      </c>
      <c r="Q2256" s="30">
        <v>31</v>
      </c>
    </row>
    <row r="2257" spans="2:17" x14ac:dyDescent="0.2">
      <c r="B2257" s="30" t="s">
        <v>11220</v>
      </c>
      <c r="C2257" s="30">
        <v>2015</v>
      </c>
      <c r="D2257" s="30" t="s">
        <v>7094</v>
      </c>
      <c r="E2257" s="30" t="s">
        <v>7111</v>
      </c>
      <c r="F2257" s="30">
        <v>46</v>
      </c>
      <c r="G2257" s="30">
        <v>106</v>
      </c>
      <c r="H2257" s="30">
        <v>10</v>
      </c>
      <c r="I2257" s="30">
        <v>19</v>
      </c>
      <c r="J2257" s="30">
        <v>3</v>
      </c>
      <c r="K2257" s="30">
        <v>1</v>
      </c>
      <c r="L2257" s="30">
        <v>3</v>
      </c>
      <c r="M2257" s="30">
        <v>11</v>
      </c>
      <c r="N2257" s="30">
        <v>1</v>
      </c>
      <c r="O2257" s="30">
        <v>0</v>
      </c>
      <c r="P2257" s="30">
        <v>6</v>
      </c>
      <c r="Q2257" s="30">
        <v>37</v>
      </c>
    </row>
    <row r="2258" spans="2:17" x14ac:dyDescent="0.2">
      <c r="B2258" s="30" t="s">
        <v>11221</v>
      </c>
      <c r="C2258" s="30">
        <v>2015</v>
      </c>
      <c r="D2258" s="30" t="s">
        <v>7128</v>
      </c>
      <c r="E2258" s="30" t="s">
        <v>7113</v>
      </c>
      <c r="F2258" s="30">
        <v>41</v>
      </c>
      <c r="G2258" s="30">
        <v>106</v>
      </c>
      <c r="H2258" s="30">
        <v>12</v>
      </c>
      <c r="I2258" s="30">
        <v>24</v>
      </c>
      <c r="J2258" s="30">
        <v>6</v>
      </c>
      <c r="K2258" s="30">
        <v>2</v>
      </c>
      <c r="L2258" s="30">
        <v>5</v>
      </c>
      <c r="M2258" s="30">
        <v>20</v>
      </c>
      <c r="N2258" s="30">
        <v>0</v>
      </c>
      <c r="O2258" s="30">
        <v>1</v>
      </c>
      <c r="P2258" s="30">
        <v>8</v>
      </c>
      <c r="Q2258" s="30">
        <v>19</v>
      </c>
    </row>
    <row r="2259" spans="2:17" x14ac:dyDescent="0.2">
      <c r="B2259" s="30" t="s">
        <v>10498</v>
      </c>
      <c r="C2259" s="30">
        <v>2015</v>
      </c>
      <c r="D2259" s="30" t="s">
        <v>7112</v>
      </c>
      <c r="E2259" s="30" t="s">
        <v>7111</v>
      </c>
      <c r="F2259" s="30">
        <v>37</v>
      </c>
      <c r="G2259" s="30">
        <v>107</v>
      </c>
      <c r="H2259" s="30">
        <v>12</v>
      </c>
      <c r="I2259" s="30">
        <v>22</v>
      </c>
      <c r="J2259" s="30">
        <v>2</v>
      </c>
      <c r="K2259" s="30">
        <v>0</v>
      </c>
      <c r="L2259" s="30">
        <v>1</v>
      </c>
      <c r="M2259" s="30">
        <v>8</v>
      </c>
      <c r="N2259" s="30">
        <v>0</v>
      </c>
      <c r="O2259" s="30">
        <v>0</v>
      </c>
      <c r="P2259" s="30">
        <v>14</v>
      </c>
      <c r="Q2259" s="30">
        <v>10</v>
      </c>
    </row>
    <row r="2260" spans="2:17" x14ac:dyDescent="0.2">
      <c r="B2260" s="30" t="s">
        <v>11222</v>
      </c>
      <c r="C2260" s="30">
        <v>2015</v>
      </c>
      <c r="D2260" s="30" t="s">
        <v>7123</v>
      </c>
      <c r="E2260" s="30" t="s">
        <v>7113</v>
      </c>
      <c r="F2260" s="30">
        <v>43</v>
      </c>
      <c r="G2260" s="30">
        <v>107</v>
      </c>
      <c r="H2260" s="30">
        <v>8</v>
      </c>
      <c r="I2260" s="30">
        <v>31</v>
      </c>
      <c r="J2260" s="30">
        <v>5</v>
      </c>
      <c r="K2260" s="30">
        <v>0</v>
      </c>
      <c r="L2260" s="30">
        <v>0</v>
      </c>
      <c r="M2260" s="30">
        <v>6</v>
      </c>
      <c r="N2260" s="30">
        <v>3</v>
      </c>
      <c r="O2260" s="30">
        <v>2</v>
      </c>
      <c r="P2260" s="30">
        <v>11</v>
      </c>
      <c r="Q2260" s="30">
        <v>17</v>
      </c>
    </row>
    <row r="2261" spans="2:17" x14ac:dyDescent="0.2">
      <c r="B2261" s="30" t="s">
        <v>10938</v>
      </c>
      <c r="C2261" s="30">
        <v>2015</v>
      </c>
      <c r="D2261" s="30" t="s">
        <v>7135</v>
      </c>
      <c r="E2261" s="30" t="s">
        <v>7113</v>
      </c>
      <c r="F2261" s="30">
        <v>33</v>
      </c>
      <c r="G2261" s="30">
        <v>107</v>
      </c>
      <c r="H2261" s="30">
        <v>10</v>
      </c>
      <c r="I2261" s="30">
        <v>19</v>
      </c>
      <c r="J2261" s="30">
        <v>4</v>
      </c>
      <c r="K2261" s="30">
        <v>0</v>
      </c>
      <c r="L2261" s="30">
        <v>3</v>
      </c>
      <c r="M2261" s="30">
        <v>15</v>
      </c>
      <c r="N2261" s="30">
        <v>0</v>
      </c>
      <c r="O2261" s="30">
        <v>0</v>
      </c>
      <c r="P2261" s="30">
        <v>6</v>
      </c>
      <c r="Q2261" s="30">
        <v>40</v>
      </c>
    </row>
    <row r="2262" spans="2:17" x14ac:dyDescent="0.2">
      <c r="B2262" s="30" t="s">
        <v>11223</v>
      </c>
      <c r="C2262" s="30">
        <v>2015</v>
      </c>
      <c r="D2262" s="30" t="s">
        <v>7135</v>
      </c>
      <c r="E2262" s="30" t="s">
        <v>7113</v>
      </c>
      <c r="F2262" s="30">
        <v>36</v>
      </c>
      <c r="G2262" s="30">
        <v>108</v>
      </c>
      <c r="H2262" s="30">
        <v>16</v>
      </c>
      <c r="I2262" s="30">
        <v>22</v>
      </c>
      <c r="J2262" s="30">
        <v>3</v>
      </c>
      <c r="K2262" s="30">
        <v>1</v>
      </c>
      <c r="L2262" s="30">
        <v>6</v>
      </c>
      <c r="M2262" s="30">
        <v>14</v>
      </c>
      <c r="N2262" s="30">
        <v>3</v>
      </c>
      <c r="O2262" s="30">
        <v>0</v>
      </c>
      <c r="P2262" s="30">
        <v>15</v>
      </c>
      <c r="Q2262" s="30">
        <v>57</v>
      </c>
    </row>
    <row r="2263" spans="2:17" x14ac:dyDescent="0.2">
      <c r="B2263" s="30" t="s">
        <v>10973</v>
      </c>
      <c r="C2263" s="30">
        <v>2015</v>
      </c>
      <c r="D2263" s="30" t="s">
        <v>7127</v>
      </c>
      <c r="E2263" s="30" t="s">
        <v>7111</v>
      </c>
      <c r="F2263" s="30">
        <v>59</v>
      </c>
      <c r="G2263" s="30">
        <v>110</v>
      </c>
      <c r="H2263" s="30">
        <v>8</v>
      </c>
      <c r="I2263" s="30">
        <v>18</v>
      </c>
      <c r="J2263" s="30">
        <v>6</v>
      </c>
      <c r="K2263" s="30">
        <v>1</v>
      </c>
      <c r="L2263" s="30">
        <v>3</v>
      </c>
      <c r="M2263" s="30">
        <v>9</v>
      </c>
      <c r="N2263" s="30">
        <v>1</v>
      </c>
      <c r="O2263" s="30">
        <v>0</v>
      </c>
      <c r="P2263" s="30">
        <v>9</v>
      </c>
      <c r="Q2263" s="30">
        <v>33</v>
      </c>
    </row>
    <row r="2264" spans="2:17" x14ac:dyDescent="0.2">
      <c r="B2264" s="30" t="s">
        <v>10903</v>
      </c>
      <c r="C2264" s="30">
        <v>2015</v>
      </c>
      <c r="D2264" s="30" t="s">
        <v>7141</v>
      </c>
      <c r="E2264" s="30" t="s">
        <v>7111</v>
      </c>
      <c r="F2264" s="30">
        <v>60</v>
      </c>
      <c r="G2264" s="30">
        <v>110</v>
      </c>
      <c r="H2264" s="30">
        <v>7</v>
      </c>
      <c r="I2264" s="30">
        <v>20</v>
      </c>
      <c r="J2264" s="30">
        <v>7</v>
      </c>
      <c r="K2264" s="30">
        <v>0</v>
      </c>
      <c r="L2264" s="30">
        <v>0</v>
      </c>
      <c r="M2264" s="30">
        <v>9</v>
      </c>
      <c r="N2264" s="30">
        <v>1</v>
      </c>
      <c r="O2264" s="30">
        <v>0</v>
      </c>
      <c r="P2264" s="30">
        <v>10</v>
      </c>
      <c r="Q2264" s="30">
        <v>22</v>
      </c>
    </row>
    <row r="2265" spans="2:17" x14ac:dyDescent="0.2">
      <c r="B2265" s="30" t="s">
        <v>11070</v>
      </c>
      <c r="C2265" s="30">
        <v>2015</v>
      </c>
      <c r="D2265" s="30" t="s">
        <v>7132</v>
      </c>
      <c r="E2265" s="30" t="s">
        <v>7113</v>
      </c>
      <c r="F2265" s="30">
        <v>38</v>
      </c>
      <c r="G2265" s="30">
        <v>112</v>
      </c>
      <c r="H2265" s="30">
        <v>11</v>
      </c>
      <c r="I2265" s="30">
        <v>25</v>
      </c>
      <c r="J2265" s="30">
        <v>6</v>
      </c>
      <c r="K2265" s="30">
        <v>0</v>
      </c>
      <c r="L2265" s="30">
        <v>5</v>
      </c>
      <c r="M2265" s="30">
        <v>19</v>
      </c>
      <c r="N2265" s="30">
        <v>0</v>
      </c>
      <c r="O2265" s="30">
        <v>0</v>
      </c>
      <c r="P2265" s="30">
        <v>4</v>
      </c>
      <c r="Q2265" s="30">
        <v>32</v>
      </c>
    </row>
    <row r="2266" spans="2:17" x14ac:dyDescent="0.2">
      <c r="B2266" s="30" t="s">
        <v>11224</v>
      </c>
      <c r="C2266" s="30">
        <v>2015</v>
      </c>
      <c r="D2266" s="30" t="s">
        <v>7133</v>
      </c>
      <c r="E2266" s="30" t="s">
        <v>7111</v>
      </c>
      <c r="F2266" s="30">
        <v>52</v>
      </c>
      <c r="G2266" s="30">
        <v>113</v>
      </c>
      <c r="H2266" s="30">
        <v>11</v>
      </c>
      <c r="I2266" s="30">
        <v>21</v>
      </c>
      <c r="J2266" s="30">
        <v>7</v>
      </c>
      <c r="K2266" s="30">
        <v>1</v>
      </c>
      <c r="L2266" s="30">
        <v>0</v>
      </c>
      <c r="M2266" s="30">
        <v>11</v>
      </c>
      <c r="N2266" s="30">
        <v>3</v>
      </c>
      <c r="O2266" s="30">
        <v>2</v>
      </c>
      <c r="P2266" s="30">
        <v>15</v>
      </c>
      <c r="Q2266" s="30">
        <v>20</v>
      </c>
    </row>
    <row r="2267" spans="2:17" x14ac:dyDescent="0.2">
      <c r="B2267" s="30" t="s">
        <v>11225</v>
      </c>
      <c r="C2267" s="30">
        <v>2015</v>
      </c>
      <c r="D2267" s="30" t="s">
        <v>7115</v>
      </c>
      <c r="E2267" s="30" t="s">
        <v>7113</v>
      </c>
      <c r="F2267" s="30">
        <v>41</v>
      </c>
      <c r="G2267" s="30">
        <v>114</v>
      </c>
      <c r="H2267" s="30">
        <v>8</v>
      </c>
      <c r="I2267" s="30">
        <v>21</v>
      </c>
      <c r="J2267" s="30">
        <v>2</v>
      </c>
      <c r="K2267" s="30">
        <v>0</v>
      </c>
      <c r="L2267" s="30">
        <v>0</v>
      </c>
      <c r="M2267" s="30">
        <v>3</v>
      </c>
      <c r="N2267" s="30">
        <v>0</v>
      </c>
      <c r="O2267" s="30">
        <v>1</v>
      </c>
      <c r="P2267" s="30">
        <v>7</v>
      </c>
      <c r="Q2267" s="30">
        <v>28</v>
      </c>
    </row>
    <row r="2268" spans="2:17" x14ac:dyDescent="0.2">
      <c r="B2268" s="30" t="s">
        <v>10742</v>
      </c>
      <c r="C2268" s="30">
        <v>2015</v>
      </c>
      <c r="D2268" s="30" t="s">
        <v>7135</v>
      </c>
      <c r="E2268" s="30" t="s">
        <v>7113</v>
      </c>
      <c r="F2268" s="30">
        <v>55</v>
      </c>
      <c r="G2268" s="30">
        <v>114</v>
      </c>
      <c r="H2268" s="30">
        <v>14</v>
      </c>
      <c r="I2268" s="30">
        <v>26</v>
      </c>
      <c r="J2268" s="30">
        <v>4</v>
      </c>
      <c r="K2268" s="30">
        <v>0</v>
      </c>
      <c r="L2268" s="30">
        <v>3</v>
      </c>
      <c r="M2268" s="30">
        <v>7</v>
      </c>
      <c r="N2268" s="30">
        <v>4</v>
      </c>
      <c r="O2268" s="30">
        <v>4</v>
      </c>
      <c r="P2268" s="30">
        <v>10</v>
      </c>
      <c r="Q2268" s="30">
        <v>30</v>
      </c>
    </row>
    <row r="2269" spans="2:17" x14ac:dyDescent="0.2">
      <c r="B2269" s="30" t="s">
        <v>11112</v>
      </c>
      <c r="C2269" s="30">
        <v>2015</v>
      </c>
      <c r="D2269" s="30" t="s">
        <v>7122</v>
      </c>
      <c r="E2269" s="30" t="s">
        <v>7113</v>
      </c>
      <c r="F2269" s="30">
        <v>53</v>
      </c>
      <c r="G2269" s="30">
        <v>116</v>
      </c>
      <c r="H2269" s="30">
        <v>18</v>
      </c>
      <c r="I2269" s="30">
        <v>33</v>
      </c>
      <c r="J2269" s="30">
        <v>7</v>
      </c>
      <c r="K2269" s="30">
        <v>1</v>
      </c>
      <c r="L2269" s="30">
        <v>2</v>
      </c>
      <c r="M2269" s="30">
        <v>11</v>
      </c>
      <c r="N2269" s="30">
        <v>7</v>
      </c>
      <c r="O2269" s="30">
        <v>2</v>
      </c>
      <c r="P2269" s="30">
        <v>10</v>
      </c>
      <c r="Q2269" s="30">
        <v>29</v>
      </c>
    </row>
    <row r="2270" spans="2:17" x14ac:dyDescent="0.2">
      <c r="B2270" s="30" t="s">
        <v>10651</v>
      </c>
      <c r="C2270" s="30">
        <v>2015</v>
      </c>
      <c r="D2270" s="30" t="s">
        <v>7112</v>
      </c>
      <c r="E2270" s="30" t="s">
        <v>7111</v>
      </c>
      <c r="F2270" s="30">
        <v>46</v>
      </c>
      <c r="G2270" s="30">
        <v>118</v>
      </c>
      <c r="H2270" s="30">
        <v>8</v>
      </c>
      <c r="I2270" s="30">
        <v>23</v>
      </c>
      <c r="J2270" s="30">
        <v>5</v>
      </c>
      <c r="K2270" s="30">
        <v>0</v>
      </c>
      <c r="L2270" s="30">
        <v>4</v>
      </c>
      <c r="M2270" s="30">
        <v>17</v>
      </c>
      <c r="N2270" s="30">
        <v>0</v>
      </c>
      <c r="O2270" s="30">
        <v>0</v>
      </c>
      <c r="P2270" s="30">
        <v>27</v>
      </c>
      <c r="Q2270" s="30">
        <v>30</v>
      </c>
    </row>
    <row r="2271" spans="2:17" x14ac:dyDescent="0.2">
      <c r="B2271" s="30" t="s">
        <v>11226</v>
      </c>
      <c r="C2271" s="30">
        <v>2015</v>
      </c>
      <c r="D2271" s="30" t="s">
        <v>7112</v>
      </c>
      <c r="E2271" s="30" t="s">
        <v>7111</v>
      </c>
      <c r="F2271" s="30">
        <v>47</v>
      </c>
      <c r="G2271" s="30">
        <v>119</v>
      </c>
      <c r="H2271" s="30">
        <v>10</v>
      </c>
      <c r="I2271" s="30">
        <v>32</v>
      </c>
      <c r="J2271" s="30">
        <v>4</v>
      </c>
      <c r="K2271" s="30">
        <v>0</v>
      </c>
      <c r="L2271" s="30">
        <v>0</v>
      </c>
      <c r="M2271" s="30">
        <v>5</v>
      </c>
      <c r="N2271" s="30">
        <v>3</v>
      </c>
      <c r="O2271" s="30">
        <v>1</v>
      </c>
      <c r="P2271" s="30">
        <v>7</v>
      </c>
      <c r="Q2271" s="30">
        <v>23</v>
      </c>
    </row>
    <row r="2272" spans="2:17" x14ac:dyDescent="0.2">
      <c r="B2272" s="30" t="s">
        <v>10897</v>
      </c>
      <c r="C2272" s="30">
        <v>2015</v>
      </c>
      <c r="D2272" s="30" t="s">
        <v>7140</v>
      </c>
      <c r="E2272" s="30" t="s">
        <v>7111</v>
      </c>
      <c r="F2272" s="30">
        <v>67</v>
      </c>
      <c r="G2272" s="30">
        <v>120</v>
      </c>
      <c r="H2272" s="30">
        <v>12</v>
      </c>
      <c r="I2272" s="30">
        <v>22</v>
      </c>
      <c r="J2272" s="30">
        <v>4</v>
      </c>
      <c r="K2272" s="30">
        <v>2</v>
      </c>
      <c r="L2272" s="30">
        <v>2</v>
      </c>
      <c r="M2272" s="30">
        <v>16</v>
      </c>
      <c r="N2272" s="30">
        <v>0</v>
      </c>
      <c r="O2272" s="30">
        <v>1</v>
      </c>
      <c r="P2272" s="30">
        <v>19</v>
      </c>
      <c r="Q2272" s="30">
        <v>40</v>
      </c>
    </row>
    <row r="2273" spans="2:17" x14ac:dyDescent="0.2">
      <c r="B2273" s="30" t="s">
        <v>11227</v>
      </c>
      <c r="C2273" s="30">
        <v>2015</v>
      </c>
      <c r="D2273" s="30" t="s">
        <v>7099</v>
      </c>
      <c r="E2273" s="30" t="s">
        <v>7111</v>
      </c>
      <c r="F2273" s="30">
        <v>38</v>
      </c>
      <c r="G2273" s="30">
        <v>121</v>
      </c>
      <c r="H2273" s="30">
        <v>14</v>
      </c>
      <c r="I2273" s="30">
        <v>28</v>
      </c>
      <c r="J2273" s="30">
        <v>5</v>
      </c>
      <c r="K2273" s="30">
        <v>0</v>
      </c>
      <c r="L2273" s="30">
        <v>6</v>
      </c>
      <c r="M2273" s="30">
        <v>18</v>
      </c>
      <c r="N2273" s="30">
        <v>2</v>
      </c>
      <c r="O2273" s="30">
        <v>0</v>
      </c>
      <c r="P2273" s="30">
        <v>18</v>
      </c>
      <c r="Q2273" s="30">
        <v>46</v>
      </c>
    </row>
    <row r="2274" spans="2:17" x14ac:dyDescent="0.2">
      <c r="B2274" s="30" t="s">
        <v>11127</v>
      </c>
      <c r="C2274" s="30">
        <v>2015</v>
      </c>
      <c r="D2274" s="30" t="s">
        <v>7099</v>
      </c>
      <c r="E2274" s="30" t="s">
        <v>7111</v>
      </c>
      <c r="F2274" s="30">
        <v>69</v>
      </c>
      <c r="G2274" s="30">
        <v>122</v>
      </c>
      <c r="H2274" s="30">
        <v>17</v>
      </c>
      <c r="I2274" s="30">
        <v>27</v>
      </c>
      <c r="J2274" s="30">
        <v>6</v>
      </c>
      <c r="K2274" s="30">
        <v>1</v>
      </c>
      <c r="L2274" s="30">
        <v>1</v>
      </c>
      <c r="M2274" s="30">
        <v>6</v>
      </c>
      <c r="N2274" s="30">
        <v>1</v>
      </c>
      <c r="O2274" s="30">
        <v>0</v>
      </c>
      <c r="P2274" s="30">
        <v>12</v>
      </c>
      <c r="Q2274" s="30">
        <v>29</v>
      </c>
    </row>
    <row r="2275" spans="2:17" x14ac:dyDescent="0.2">
      <c r="B2275" s="30" t="s">
        <v>11228</v>
      </c>
      <c r="C2275" s="30">
        <v>2015</v>
      </c>
      <c r="D2275" s="30" t="s">
        <v>7116</v>
      </c>
      <c r="E2275" s="30" t="s">
        <v>7113</v>
      </c>
      <c r="F2275" s="30">
        <v>44</v>
      </c>
      <c r="G2275" s="30">
        <v>122</v>
      </c>
      <c r="H2275" s="30">
        <v>17</v>
      </c>
      <c r="I2275" s="30">
        <v>36</v>
      </c>
      <c r="J2275" s="30">
        <v>8</v>
      </c>
      <c r="K2275" s="30">
        <v>3</v>
      </c>
      <c r="L2275" s="30">
        <v>5</v>
      </c>
      <c r="M2275" s="30">
        <v>16</v>
      </c>
      <c r="N2275" s="30">
        <v>1</v>
      </c>
      <c r="O2275" s="30">
        <v>0</v>
      </c>
      <c r="P2275" s="30">
        <v>13</v>
      </c>
      <c r="Q2275" s="30">
        <v>26</v>
      </c>
    </row>
    <row r="2276" spans="2:17" x14ac:dyDescent="0.2">
      <c r="B2276" s="30" t="s">
        <v>10498</v>
      </c>
      <c r="C2276" s="30">
        <v>2015</v>
      </c>
      <c r="D2276" s="30" t="s">
        <v>7124</v>
      </c>
      <c r="E2276" s="30" t="s">
        <v>7111</v>
      </c>
      <c r="F2276" s="30">
        <v>60</v>
      </c>
      <c r="G2276" s="30">
        <v>123</v>
      </c>
      <c r="H2276" s="30">
        <v>8</v>
      </c>
      <c r="I2276" s="30">
        <v>32</v>
      </c>
      <c r="J2276" s="30">
        <v>5</v>
      </c>
      <c r="K2276" s="30">
        <v>0</v>
      </c>
      <c r="L2276" s="30">
        <v>0</v>
      </c>
      <c r="M2276" s="30">
        <v>7</v>
      </c>
      <c r="N2276" s="30">
        <v>0</v>
      </c>
      <c r="O2276" s="30">
        <v>0</v>
      </c>
      <c r="P2276" s="30">
        <v>14</v>
      </c>
      <c r="Q2276" s="30">
        <v>24</v>
      </c>
    </row>
    <row r="2277" spans="2:17" x14ac:dyDescent="0.2">
      <c r="B2277" s="30" t="s">
        <v>10957</v>
      </c>
      <c r="C2277" s="30">
        <v>2015</v>
      </c>
      <c r="D2277" s="30" t="s">
        <v>7119</v>
      </c>
      <c r="E2277" s="30" t="s">
        <v>7113</v>
      </c>
      <c r="F2277" s="30">
        <v>50</v>
      </c>
      <c r="G2277" s="30">
        <v>123</v>
      </c>
      <c r="H2277" s="30">
        <v>11</v>
      </c>
      <c r="I2277" s="30">
        <v>29</v>
      </c>
      <c r="J2277" s="30">
        <v>5</v>
      </c>
      <c r="K2277" s="30">
        <v>1</v>
      </c>
      <c r="L2277" s="30">
        <v>4</v>
      </c>
      <c r="M2277" s="30">
        <v>19</v>
      </c>
      <c r="N2277" s="30">
        <v>0</v>
      </c>
      <c r="O2277" s="30">
        <v>0</v>
      </c>
      <c r="P2277" s="30">
        <v>9</v>
      </c>
      <c r="Q2277" s="30">
        <v>36</v>
      </c>
    </row>
    <row r="2278" spans="2:17" x14ac:dyDescent="0.2">
      <c r="B2278" s="30" t="s">
        <v>10540</v>
      </c>
      <c r="C2278" s="30">
        <v>2015</v>
      </c>
      <c r="D2278" s="30" t="s">
        <v>7124</v>
      </c>
      <c r="E2278" s="30" t="s">
        <v>7111</v>
      </c>
      <c r="F2278" s="30">
        <v>34</v>
      </c>
      <c r="G2278" s="30">
        <v>124</v>
      </c>
      <c r="H2278" s="30">
        <v>14</v>
      </c>
      <c r="I2278" s="30">
        <v>25</v>
      </c>
      <c r="J2278" s="30">
        <v>9</v>
      </c>
      <c r="K2278" s="30">
        <v>1</v>
      </c>
      <c r="L2278" s="30">
        <v>3</v>
      </c>
      <c r="M2278" s="30">
        <v>9</v>
      </c>
      <c r="N2278" s="30">
        <v>1</v>
      </c>
      <c r="O2278" s="30">
        <v>0</v>
      </c>
      <c r="P2278" s="30">
        <v>10</v>
      </c>
      <c r="Q2278" s="30">
        <v>29</v>
      </c>
    </row>
    <row r="2279" spans="2:17" x14ac:dyDescent="0.2">
      <c r="B2279" s="30" t="s">
        <v>10766</v>
      </c>
      <c r="C2279" s="30">
        <v>2015</v>
      </c>
      <c r="D2279" s="30" t="s">
        <v>7128</v>
      </c>
      <c r="E2279" s="30" t="s">
        <v>7113</v>
      </c>
      <c r="F2279" s="30">
        <v>44</v>
      </c>
      <c r="G2279" s="30">
        <v>126</v>
      </c>
      <c r="H2279" s="30">
        <v>11</v>
      </c>
      <c r="I2279" s="30">
        <v>22</v>
      </c>
      <c r="J2279" s="30">
        <v>6</v>
      </c>
      <c r="K2279" s="30">
        <v>0</v>
      </c>
      <c r="L2279" s="30">
        <v>0</v>
      </c>
      <c r="M2279" s="30">
        <v>6</v>
      </c>
      <c r="N2279" s="30">
        <v>2</v>
      </c>
      <c r="O2279" s="30">
        <v>0</v>
      </c>
      <c r="P2279" s="30">
        <v>13</v>
      </c>
      <c r="Q2279" s="30">
        <v>25</v>
      </c>
    </row>
    <row r="2280" spans="2:17" x14ac:dyDescent="0.2">
      <c r="B2280" s="30" t="s">
        <v>10718</v>
      </c>
      <c r="C2280" s="30">
        <v>2015</v>
      </c>
      <c r="D2280" s="30" t="s">
        <v>7117</v>
      </c>
      <c r="E2280" s="30" t="s">
        <v>7111</v>
      </c>
      <c r="F2280" s="30">
        <v>73</v>
      </c>
      <c r="G2280" s="30">
        <v>126</v>
      </c>
      <c r="H2280" s="30">
        <v>14</v>
      </c>
      <c r="I2280" s="30">
        <v>29</v>
      </c>
      <c r="J2280" s="30">
        <v>5</v>
      </c>
      <c r="K2280" s="30">
        <v>1</v>
      </c>
      <c r="L2280" s="30">
        <v>2</v>
      </c>
      <c r="M2280" s="30">
        <v>14</v>
      </c>
      <c r="N2280" s="30">
        <v>3</v>
      </c>
      <c r="O2280" s="30">
        <v>0</v>
      </c>
      <c r="P2280" s="30">
        <v>2</v>
      </c>
      <c r="Q2280" s="30">
        <v>23</v>
      </c>
    </row>
    <row r="2281" spans="2:17" x14ac:dyDescent="0.2">
      <c r="B2281" s="30" t="s">
        <v>11229</v>
      </c>
      <c r="C2281" s="30">
        <v>2015</v>
      </c>
      <c r="D2281" s="30" t="s">
        <v>7099</v>
      </c>
      <c r="E2281" s="30" t="s">
        <v>7111</v>
      </c>
      <c r="F2281" s="30">
        <v>66</v>
      </c>
      <c r="G2281" s="30">
        <v>127</v>
      </c>
      <c r="H2281" s="30">
        <v>15</v>
      </c>
      <c r="I2281" s="30">
        <v>23</v>
      </c>
      <c r="J2281" s="30">
        <v>11</v>
      </c>
      <c r="K2281" s="30">
        <v>2</v>
      </c>
      <c r="L2281" s="30">
        <v>1</v>
      </c>
      <c r="M2281" s="30">
        <v>7</v>
      </c>
      <c r="N2281" s="30">
        <v>0</v>
      </c>
      <c r="O2281" s="30">
        <v>0</v>
      </c>
      <c r="P2281" s="30">
        <v>3</v>
      </c>
      <c r="Q2281" s="30">
        <v>40</v>
      </c>
    </row>
    <row r="2282" spans="2:17" x14ac:dyDescent="0.2">
      <c r="B2282" s="30" t="s">
        <v>10903</v>
      </c>
      <c r="C2282" s="30">
        <v>2015</v>
      </c>
      <c r="D2282" s="30" t="s">
        <v>7133</v>
      </c>
      <c r="E2282" s="30" t="s">
        <v>7111</v>
      </c>
      <c r="F2282" s="30">
        <v>49</v>
      </c>
      <c r="G2282" s="30">
        <v>127</v>
      </c>
      <c r="H2282" s="30">
        <v>7</v>
      </c>
      <c r="I2282" s="30">
        <v>27</v>
      </c>
      <c r="J2282" s="30">
        <v>5</v>
      </c>
      <c r="K2282" s="30">
        <v>0</v>
      </c>
      <c r="L2282" s="30">
        <v>2</v>
      </c>
      <c r="M2282" s="30">
        <v>11</v>
      </c>
      <c r="N2282" s="30">
        <v>0</v>
      </c>
      <c r="O2282" s="30">
        <v>1</v>
      </c>
      <c r="P2282" s="30">
        <v>11</v>
      </c>
      <c r="Q2282" s="30">
        <v>28</v>
      </c>
    </row>
    <row r="2283" spans="2:17" x14ac:dyDescent="0.2">
      <c r="B2283" s="30" t="s">
        <v>10950</v>
      </c>
      <c r="C2283" s="30">
        <v>2015</v>
      </c>
      <c r="D2283" s="30" t="s">
        <v>7094</v>
      </c>
      <c r="E2283" s="30" t="s">
        <v>7111</v>
      </c>
      <c r="F2283" s="30">
        <v>58</v>
      </c>
      <c r="G2283" s="30">
        <v>127</v>
      </c>
      <c r="H2283" s="30">
        <v>20</v>
      </c>
      <c r="I2283" s="30">
        <v>26</v>
      </c>
      <c r="J2283" s="30">
        <v>7</v>
      </c>
      <c r="K2283" s="30">
        <v>3</v>
      </c>
      <c r="L2283" s="30">
        <v>4</v>
      </c>
      <c r="M2283" s="30">
        <v>17</v>
      </c>
      <c r="N2283" s="30">
        <v>2</v>
      </c>
      <c r="O2283" s="30">
        <v>2</v>
      </c>
      <c r="P2283" s="30">
        <v>22</v>
      </c>
      <c r="Q2283" s="30">
        <v>41</v>
      </c>
    </row>
    <row r="2284" spans="2:17" x14ac:dyDescent="0.2">
      <c r="B2284" s="30" t="s">
        <v>11230</v>
      </c>
      <c r="C2284" s="30">
        <v>2015</v>
      </c>
      <c r="D2284" s="30" t="s">
        <v>7132</v>
      </c>
      <c r="E2284" s="30" t="s">
        <v>7113</v>
      </c>
      <c r="F2284" s="30">
        <v>52</v>
      </c>
      <c r="G2284" s="30">
        <v>127</v>
      </c>
      <c r="H2284" s="30">
        <v>9</v>
      </c>
      <c r="I2284" s="30">
        <v>20</v>
      </c>
      <c r="J2284" s="30">
        <v>6</v>
      </c>
      <c r="K2284" s="30">
        <v>0</v>
      </c>
      <c r="L2284" s="30">
        <v>1</v>
      </c>
      <c r="M2284" s="30">
        <v>7</v>
      </c>
      <c r="N2284" s="30">
        <v>0</v>
      </c>
      <c r="O2284" s="30">
        <v>0</v>
      </c>
      <c r="P2284" s="30">
        <v>6</v>
      </c>
      <c r="Q2284" s="30">
        <v>21</v>
      </c>
    </row>
    <row r="2285" spans="2:17" x14ac:dyDescent="0.2">
      <c r="B2285" s="30" t="s">
        <v>11231</v>
      </c>
      <c r="C2285" s="30">
        <v>2015</v>
      </c>
      <c r="D2285" s="30" t="s">
        <v>7094</v>
      </c>
      <c r="E2285" s="30" t="s">
        <v>7111</v>
      </c>
      <c r="F2285" s="30">
        <v>72</v>
      </c>
      <c r="G2285" s="30">
        <v>127</v>
      </c>
      <c r="H2285" s="30">
        <v>14</v>
      </c>
      <c r="I2285" s="30">
        <v>33</v>
      </c>
      <c r="J2285" s="30">
        <v>8</v>
      </c>
      <c r="K2285" s="30">
        <v>1</v>
      </c>
      <c r="L2285" s="30">
        <v>0</v>
      </c>
      <c r="M2285" s="30">
        <v>9</v>
      </c>
      <c r="N2285" s="30">
        <v>1</v>
      </c>
      <c r="O2285" s="30">
        <v>0</v>
      </c>
      <c r="P2285" s="30">
        <v>3</v>
      </c>
      <c r="Q2285" s="30">
        <v>28</v>
      </c>
    </row>
    <row r="2286" spans="2:17" x14ac:dyDescent="0.2">
      <c r="B2286" s="30" t="s">
        <v>11163</v>
      </c>
      <c r="C2286" s="30">
        <v>2015</v>
      </c>
      <c r="D2286" s="30" t="s">
        <v>7137</v>
      </c>
      <c r="E2286" s="30" t="s">
        <v>7111</v>
      </c>
      <c r="F2286" s="30">
        <v>38</v>
      </c>
      <c r="G2286" s="30">
        <v>128</v>
      </c>
      <c r="H2286" s="30">
        <v>9</v>
      </c>
      <c r="I2286" s="30">
        <v>27</v>
      </c>
      <c r="J2286" s="30">
        <v>6</v>
      </c>
      <c r="K2286" s="30">
        <v>0</v>
      </c>
      <c r="L2286" s="30">
        <v>1</v>
      </c>
      <c r="M2286" s="30">
        <v>13</v>
      </c>
      <c r="N2286" s="30">
        <v>2</v>
      </c>
      <c r="O2286" s="30">
        <v>1</v>
      </c>
      <c r="P2286" s="30">
        <v>8</v>
      </c>
      <c r="Q2286" s="30">
        <v>23</v>
      </c>
    </row>
    <row r="2287" spans="2:17" x14ac:dyDescent="0.2">
      <c r="B2287" s="30" t="s">
        <v>10895</v>
      </c>
      <c r="C2287" s="30">
        <v>2015</v>
      </c>
      <c r="D2287" s="30" t="s">
        <v>7127</v>
      </c>
      <c r="E2287" s="30" t="s">
        <v>7111</v>
      </c>
      <c r="F2287" s="30">
        <v>49</v>
      </c>
      <c r="G2287" s="30">
        <v>128</v>
      </c>
      <c r="H2287" s="30">
        <v>18</v>
      </c>
      <c r="I2287" s="30">
        <v>32</v>
      </c>
      <c r="J2287" s="30">
        <v>6</v>
      </c>
      <c r="K2287" s="30">
        <v>0</v>
      </c>
      <c r="L2287" s="30">
        <v>5</v>
      </c>
      <c r="M2287" s="30">
        <v>13</v>
      </c>
      <c r="N2287" s="30">
        <v>1</v>
      </c>
      <c r="O2287" s="30">
        <v>0</v>
      </c>
      <c r="P2287" s="30">
        <v>10</v>
      </c>
      <c r="Q2287" s="30">
        <v>38</v>
      </c>
    </row>
    <row r="2288" spans="2:17" x14ac:dyDescent="0.2">
      <c r="B2288" s="30" t="s">
        <v>10872</v>
      </c>
      <c r="C2288" s="30">
        <v>2015</v>
      </c>
      <c r="D2288" s="30" t="s">
        <v>7127</v>
      </c>
      <c r="E2288" s="30" t="s">
        <v>7111</v>
      </c>
      <c r="F2288" s="30">
        <v>44</v>
      </c>
      <c r="G2288" s="30">
        <v>128</v>
      </c>
      <c r="H2288" s="30">
        <v>17</v>
      </c>
      <c r="I2288" s="30">
        <v>28</v>
      </c>
      <c r="J2288" s="30">
        <v>9</v>
      </c>
      <c r="K2288" s="30">
        <v>0</v>
      </c>
      <c r="L2288" s="30">
        <v>6</v>
      </c>
      <c r="M2288" s="30">
        <v>20</v>
      </c>
      <c r="N2288" s="30">
        <v>0</v>
      </c>
      <c r="O2288" s="30">
        <v>0</v>
      </c>
      <c r="P2288" s="30">
        <v>14</v>
      </c>
      <c r="Q2288" s="30">
        <v>34</v>
      </c>
    </row>
    <row r="2289" spans="2:17" x14ac:dyDescent="0.2">
      <c r="B2289" s="30" t="s">
        <v>11232</v>
      </c>
      <c r="C2289" s="30">
        <v>2015</v>
      </c>
      <c r="D2289" s="30" t="s">
        <v>7125</v>
      </c>
      <c r="E2289" s="30" t="s">
        <v>7113</v>
      </c>
      <c r="F2289" s="30">
        <v>46</v>
      </c>
      <c r="G2289" s="30">
        <v>129</v>
      </c>
      <c r="H2289" s="30">
        <v>16</v>
      </c>
      <c r="I2289" s="30">
        <v>27</v>
      </c>
      <c r="J2289" s="30">
        <v>7</v>
      </c>
      <c r="K2289" s="30">
        <v>1</v>
      </c>
      <c r="L2289" s="30">
        <v>2</v>
      </c>
      <c r="M2289" s="30">
        <v>6</v>
      </c>
      <c r="N2289" s="30">
        <v>2</v>
      </c>
      <c r="O2289" s="30">
        <v>2</v>
      </c>
      <c r="P2289" s="30">
        <v>6</v>
      </c>
      <c r="Q2289" s="30">
        <v>44</v>
      </c>
    </row>
    <row r="2290" spans="2:17" x14ac:dyDescent="0.2">
      <c r="B2290" s="30" t="s">
        <v>11051</v>
      </c>
      <c r="C2290" s="30">
        <v>2015</v>
      </c>
      <c r="D2290" s="30" t="s">
        <v>7134</v>
      </c>
      <c r="E2290" s="30" t="s">
        <v>7111</v>
      </c>
      <c r="F2290" s="30">
        <v>51</v>
      </c>
      <c r="G2290" s="30">
        <v>132</v>
      </c>
      <c r="H2290" s="30">
        <v>11</v>
      </c>
      <c r="I2290" s="30">
        <v>33</v>
      </c>
      <c r="J2290" s="30">
        <v>7</v>
      </c>
      <c r="K2290" s="30">
        <v>1</v>
      </c>
      <c r="L2290" s="30">
        <v>4</v>
      </c>
      <c r="M2290" s="30">
        <v>8</v>
      </c>
      <c r="N2290" s="30">
        <v>0</v>
      </c>
      <c r="O2290" s="30">
        <v>1</v>
      </c>
      <c r="P2290" s="30">
        <v>17</v>
      </c>
      <c r="Q2290" s="30">
        <v>42</v>
      </c>
    </row>
    <row r="2291" spans="2:17" x14ac:dyDescent="0.2">
      <c r="B2291" s="30" t="s">
        <v>11233</v>
      </c>
      <c r="C2291" s="30">
        <v>2015</v>
      </c>
      <c r="D2291" s="30" t="s">
        <v>7133</v>
      </c>
      <c r="E2291" s="30" t="s">
        <v>7111</v>
      </c>
      <c r="F2291" s="30">
        <v>52</v>
      </c>
      <c r="G2291" s="30">
        <v>133</v>
      </c>
      <c r="H2291" s="30">
        <v>14</v>
      </c>
      <c r="I2291" s="30">
        <v>29</v>
      </c>
      <c r="J2291" s="30">
        <v>7</v>
      </c>
      <c r="K2291" s="30">
        <v>2</v>
      </c>
      <c r="L2291" s="30">
        <v>3</v>
      </c>
      <c r="M2291" s="30">
        <v>14</v>
      </c>
      <c r="N2291" s="30">
        <v>0</v>
      </c>
      <c r="O2291" s="30">
        <v>0</v>
      </c>
      <c r="P2291" s="30">
        <v>14</v>
      </c>
      <c r="Q2291" s="30">
        <v>43</v>
      </c>
    </row>
    <row r="2292" spans="2:17" x14ac:dyDescent="0.2">
      <c r="B2292" s="30" t="s">
        <v>11129</v>
      </c>
      <c r="C2292" s="30">
        <v>2015</v>
      </c>
      <c r="D2292" s="30" t="s">
        <v>7114</v>
      </c>
      <c r="E2292" s="30" t="s">
        <v>7113</v>
      </c>
      <c r="F2292" s="30">
        <v>84</v>
      </c>
      <c r="G2292" s="30">
        <v>134</v>
      </c>
      <c r="H2292" s="30">
        <v>14</v>
      </c>
      <c r="I2292" s="30">
        <v>27</v>
      </c>
      <c r="J2292" s="30">
        <v>1</v>
      </c>
      <c r="K2292" s="30">
        <v>1</v>
      </c>
      <c r="L2292" s="30">
        <v>4</v>
      </c>
      <c r="M2292" s="30">
        <v>12</v>
      </c>
      <c r="N2292" s="30">
        <v>2</v>
      </c>
      <c r="O2292" s="30">
        <v>4</v>
      </c>
      <c r="P2292" s="30">
        <v>5</v>
      </c>
      <c r="Q2292" s="30">
        <v>36</v>
      </c>
    </row>
    <row r="2293" spans="2:17" x14ac:dyDescent="0.2">
      <c r="B2293" s="30" t="s">
        <v>10866</v>
      </c>
      <c r="C2293" s="30">
        <v>2015</v>
      </c>
      <c r="D2293" s="30" t="s">
        <v>7137</v>
      </c>
      <c r="E2293" s="30" t="s">
        <v>7111</v>
      </c>
      <c r="F2293" s="30">
        <v>72</v>
      </c>
      <c r="G2293" s="30">
        <v>135</v>
      </c>
      <c r="H2293" s="30">
        <v>15</v>
      </c>
      <c r="I2293" s="30">
        <v>32</v>
      </c>
      <c r="J2293" s="30">
        <v>3</v>
      </c>
      <c r="K2293" s="30">
        <v>0</v>
      </c>
      <c r="L2293" s="30">
        <v>1</v>
      </c>
      <c r="M2293" s="30">
        <v>10</v>
      </c>
      <c r="N2293" s="30">
        <v>3</v>
      </c>
      <c r="O2293" s="30">
        <v>0</v>
      </c>
      <c r="P2293" s="30">
        <v>16</v>
      </c>
      <c r="Q2293" s="30">
        <v>29</v>
      </c>
    </row>
    <row r="2294" spans="2:17" x14ac:dyDescent="0.2">
      <c r="B2294" s="30" t="s">
        <v>10635</v>
      </c>
      <c r="C2294" s="30">
        <v>2015</v>
      </c>
      <c r="D2294" s="30" t="s">
        <v>7112</v>
      </c>
      <c r="E2294" s="30" t="s">
        <v>7111</v>
      </c>
      <c r="F2294" s="30">
        <v>46</v>
      </c>
      <c r="G2294" s="30">
        <v>136</v>
      </c>
      <c r="H2294" s="30">
        <v>10</v>
      </c>
      <c r="I2294" s="30">
        <v>30</v>
      </c>
      <c r="J2294" s="30">
        <v>3</v>
      </c>
      <c r="K2294" s="30">
        <v>1</v>
      </c>
      <c r="L2294" s="30">
        <v>0</v>
      </c>
      <c r="M2294" s="30">
        <v>11</v>
      </c>
      <c r="N2294" s="30">
        <v>4</v>
      </c>
      <c r="O2294" s="30">
        <v>2</v>
      </c>
      <c r="P2294" s="30">
        <v>17</v>
      </c>
      <c r="Q2294" s="30">
        <v>31</v>
      </c>
    </row>
    <row r="2295" spans="2:17" x14ac:dyDescent="0.2">
      <c r="B2295" s="30" t="s">
        <v>11028</v>
      </c>
      <c r="C2295" s="30">
        <v>2015</v>
      </c>
      <c r="D2295" s="30" t="s">
        <v>7140</v>
      </c>
      <c r="E2295" s="30" t="s">
        <v>7111</v>
      </c>
      <c r="F2295" s="30">
        <v>44</v>
      </c>
      <c r="G2295" s="30">
        <v>136</v>
      </c>
      <c r="H2295" s="30">
        <v>11</v>
      </c>
      <c r="I2295" s="30">
        <v>27</v>
      </c>
      <c r="J2295" s="30">
        <v>4</v>
      </c>
      <c r="K2295" s="30">
        <v>0</v>
      </c>
      <c r="L2295" s="30">
        <v>3</v>
      </c>
      <c r="M2295" s="30">
        <v>20</v>
      </c>
      <c r="N2295" s="30">
        <v>0</v>
      </c>
      <c r="O2295" s="30">
        <v>0</v>
      </c>
      <c r="P2295" s="30">
        <v>15</v>
      </c>
      <c r="Q2295" s="30">
        <v>40</v>
      </c>
    </row>
    <row r="2296" spans="2:17" x14ac:dyDescent="0.2">
      <c r="B2296" s="30" t="s">
        <v>11234</v>
      </c>
      <c r="C2296" s="30">
        <v>2015</v>
      </c>
      <c r="D2296" s="30" t="s">
        <v>7129</v>
      </c>
      <c r="E2296" s="30" t="s">
        <v>7111</v>
      </c>
      <c r="F2296" s="30">
        <v>39</v>
      </c>
      <c r="G2296" s="30">
        <v>137</v>
      </c>
      <c r="H2296" s="30">
        <v>25</v>
      </c>
      <c r="I2296" s="30">
        <v>33</v>
      </c>
      <c r="J2296" s="30">
        <v>11</v>
      </c>
      <c r="K2296" s="30">
        <v>4</v>
      </c>
      <c r="L2296" s="30">
        <v>5</v>
      </c>
      <c r="M2296" s="30">
        <v>22</v>
      </c>
      <c r="N2296" s="30">
        <v>6</v>
      </c>
      <c r="O2296" s="30">
        <v>2</v>
      </c>
      <c r="P2296" s="30">
        <v>16</v>
      </c>
      <c r="Q2296" s="30">
        <v>41</v>
      </c>
    </row>
    <row r="2297" spans="2:17" x14ac:dyDescent="0.2">
      <c r="B2297" s="30" t="s">
        <v>11235</v>
      </c>
      <c r="C2297" s="30">
        <v>2015</v>
      </c>
      <c r="D2297" s="30" t="s">
        <v>7131</v>
      </c>
      <c r="E2297" s="30" t="s">
        <v>7111</v>
      </c>
      <c r="F2297" s="30">
        <v>56</v>
      </c>
      <c r="G2297" s="30">
        <v>137</v>
      </c>
      <c r="H2297" s="30">
        <v>13</v>
      </c>
      <c r="I2297" s="30">
        <v>23</v>
      </c>
      <c r="J2297" s="30">
        <v>2</v>
      </c>
      <c r="K2297" s="30">
        <v>0</v>
      </c>
      <c r="L2297" s="30">
        <v>3</v>
      </c>
      <c r="M2297" s="30">
        <v>11</v>
      </c>
      <c r="N2297" s="30">
        <v>0</v>
      </c>
      <c r="O2297" s="30">
        <v>0</v>
      </c>
      <c r="P2297" s="30">
        <v>8</v>
      </c>
      <c r="Q2297" s="30">
        <v>38</v>
      </c>
    </row>
    <row r="2298" spans="2:17" x14ac:dyDescent="0.2">
      <c r="B2298" s="30" t="s">
        <v>11085</v>
      </c>
      <c r="C2298" s="30">
        <v>2015</v>
      </c>
      <c r="D2298" s="30" t="s">
        <v>7138</v>
      </c>
      <c r="E2298" s="30" t="s">
        <v>7113</v>
      </c>
      <c r="F2298" s="30">
        <v>51</v>
      </c>
      <c r="G2298" s="30">
        <v>141</v>
      </c>
      <c r="H2298" s="30">
        <v>10</v>
      </c>
      <c r="I2298" s="30">
        <v>29</v>
      </c>
      <c r="J2298" s="30">
        <v>5</v>
      </c>
      <c r="K2298" s="30">
        <v>0</v>
      </c>
      <c r="L2298" s="30">
        <v>2</v>
      </c>
      <c r="M2298" s="30">
        <v>16</v>
      </c>
      <c r="N2298" s="30">
        <v>1</v>
      </c>
      <c r="O2298" s="30">
        <v>1</v>
      </c>
      <c r="P2298" s="30">
        <v>12</v>
      </c>
      <c r="Q2298" s="30">
        <v>25</v>
      </c>
    </row>
    <row r="2299" spans="2:17" x14ac:dyDescent="0.2">
      <c r="B2299" s="30" t="s">
        <v>11050</v>
      </c>
      <c r="C2299" s="30">
        <v>2015</v>
      </c>
      <c r="D2299" s="30" t="s">
        <v>7112</v>
      </c>
      <c r="E2299" s="30" t="s">
        <v>7111</v>
      </c>
      <c r="F2299" s="30">
        <v>84</v>
      </c>
      <c r="G2299" s="30">
        <v>142</v>
      </c>
      <c r="H2299" s="30">
        <v>14</v>
      </c>
      <c r="I2299" s="30">
        <v>37</v>
      </c>
      <c r="J2299" s="30">
        <v>8</v>
      </c>
      <c r="K2299" s="30">
        <v>1</v>
      </c>
      <c r="L2299" s="30">
        <v>1</v>
      </c>
      <c r="M2299" s="30">
        <v>15</v>
      </c>
      <c r="N2299" s="30">
        <v>4</v>
      </c>
      <c r="O2299" s="30">
        <v>2</v>
      </c>
      <c r="P2299" s="30">
        <v>2</v>
      </c>
      <c r="Q2299" s="30">
        <v>38</v>
      </c>
    </row>
    <row r="2300" spans="2:17" x14ac:dyDescent="0.2">
      <c r="B2300" s="30" t="s">
        <v>11012</v>
      </c>
      <c r="C2300" s="30">
        <v>2015</v>
      </c>
      <c r="D2300" s="30" t="s">
        <v>7134</v>
      </c>
      <c r="E2300" s="30" t="s">
        <v>7111</v>
      </c>
      <c r="F2300" s="30">
        <v>69</v>
      </c>
      <c r="G2300" s="30">
        <v>142</v>
      </c>
      <c r="H2300" s="30">
        <v>6</v>
      </c>
      <c r="I2300" s="30">
        <v>29</v>
      </c>
      <c r="J2300" s="30">
        <v>7</v>
      </c>
      <c r="K2300" s="30">
        <v>1</v>
      </c>
      <c r="L2300" s="30">
        <v>2</v>
      </c>
      <c r="M2300" s="30">
        <v>11</v>
      </c>
      <c r="N2300" s="30">
        <v>0</v>
      </c>
      <c r="O2300" s="30">
        <v>0</v>
      </c>
      <c r="P2300" s="30">
        <v>6</v>
      </c>
      <c r="Q2300" s="30">
        <v>32</v>
      </c>
    </row>
    <row r="2301" spans="2:17" x14ac:dyDescent="0.2">
      <c r="B2301" s="30" t="s">
        <v>11167</v>
      </c>
      <c r="C2301" s="30">
        <v>2015</v>
      </c>
      <c r="D2301" s="30" t="s">
        <v>7141</v>
      </c>
      <c r="E2301" s="30" t="s">
        <v>7111</v>
      </c>
      <c r="F2301" s="30">
        <v>60</v>
      </c>
      <c r="G2301" s="30">
        <v>142</v>
      </c>
      <c r="H2301" s="30">
        <v>13</v>
      </c>
      <c r="I2301" s="30">
        <v>40</v>
      </c>
      <c r="J2301" s="30">
        <v>7</v>
      </c>
      <c r="K2301" s="30">
        <v>1</v>
      </c>
      <c r="L2301" s="30">
        <v>1</v>
      </c>
      <c r="M2301" s="30">
        <v>17</v>
      </c>
      <c r="N2301" s="30">
        <v>0</v>
      </c>
      <c r="O2301" s="30">
        <v>1</v>
      </c>
      <c r="P2301" s="30">
        <v>11</v>
      </c>
      <c r="Q2301" s="30">
        <v>16</v>
      </c>
    </row>
    <row r="2302" spans="2:17" x14ac:dyDescent="0.2">
      <c r="B2302" s="30" t="s">
        <v>11144</v>
      </c>
      <c r="C2302" s="30">
        <v>2015</v>
      </c>
      <c r="D2302" s="30" t="s">
        <v>7116</v>
      </c>
      <c r="E2302" s="30" t="s">
        <v>7113</v>
      </c>
      <c r="F2302" s="30">
        <v>79</v>
      </c>
      <c r="G2302" s="30">
        <v>143</v>
      </c>
      <c r="H2302" s="30">
        <v>15</v>
      </c>
      <c r="I2302" s="30">
        <v>38</v>
      </c>
      <c r="J2302" s="30">
        <v>8</v>
      </c>
      <c r="K2302" s="30">
        <v>2</v>
      </c>
      <c r="L2302" s="30">
        <v>0</v>
      </c>
      <c r="M2302" s="30">
        <v>15</v>
      </c>
      <c r="N2302" s="30">
        <v>7</v>
      </c>
      <c r="O2302" s="30">
        <v>5</v>
      </c>
      <c r="P2302" s="30">
        <v>16</v>
      </c>
      <c r="Q2302" s="30">
        <v>16</v>
      </c>
    </row>
    <row r="2303" spans="2:17" x14ac:dyDescent="0.2">
      <c r="B2303" s="30" t="s">
        <v>10572</v>
      </c>
      <c r="C2303" s="30">
        <v>2015</v>
      </c>
      <c r="D2303" s="30" t="s">
        <v>7126</v>
      </c>
      <c r="E2303" s="30" t="s">
        <v>7113</v>
      </c>
      <c r="F2303" s="30">
        <v>57</v>
      </c>
      <c r="G2303" s="30">
        <v>144</v>
      </c>
      <c r="H2303" s="30">
        <v>12</v>
      </c>
      <c r="I2303" s="30">
        <v>31</v>
      </c>
      <c r="J2303" s="30">
        <v>4</v>
      </c>
      <c r="K2303" s="30">
        <v>1</v>
      </c>
      <c r="L2303" s="30">
        <v>5</v>
      </c>
      <c r="M2303" s="30">
        <v>17</v>
      </c>
      <c r="N2303" s="30">
        <v>0</v>
      </c>
      <c r="O2303" s="30">
        <v>0</v>
      </c>
      <c r="P2303" s="30">
        <v>8</v>
      </c>
      <c r="Q2303" s="30">
        <v>37</v>
      </c>
    </row>
    <row r="2304" spans="2:17" x14ac:dyDescent="0.2">
      <c r="B2304" s="30" t="s">
        <v>10495</v>
      </c>
      <c r="C2304" s="30">
        <v>2015</v>
      </c>
      <c r="D2304" s="30" t="s">
        <v>7141</v>
      </c>
      <c r="E2304" s="30" t="s">
        <v>7111</v>
      </c>
      <c r="F2304" s="30">
        <v>67</v>
      </c>
      <c r="G2304" s="30">
        <v>145</v>
      </c>
      <c r="H2304" s="30">
        <v>17</v>
      </c>
      <c r="I2304" s="30">
        <v>42</v>
      </c>
      <c r="J2304" s="30">
        <v>10</v>
      </c>
      <c r="K2304" s="30">
        <v>2</v>
      </c>
      <c r="L2304" s="30">
        <v>2</v>
      </c>
      <c r="M2304" s="30">
        <v>16</v>
      </c>
      <c r="N2304" s="30">
        <v>4</v>
      </c>
      <c r="O2304" s="30">
        <v>1</v>
      </c>
      <c r="P2304" s="30">
        <v>10</v>
      </c>
      <c r="Q2304" s="30">
        <v>27</v>
      </c>
    </row>
    <row r="2305" spans="2:17" x14ac:dyDescent="0.2">
      <c r="B2305" s="30" t="s">
        <v>10623</v>
      </c>
      <c r="C2305" s="30">
        <v>2015</v>
      </c>
      <c r="D2305" s="30" t="s">
        <v>7133</v>
      </c>
      <c r="E2305" s="30" t="s">
        <v>7111</v>
      </c>
      <c r="F2305" s="30">
        <v>39</v>
      </c>
      <c r="G2305" s="30">
        <v>147</v>
      </c>
      <c r="H2305" s="30">
        <v>12</v>
      </c>
      <c r="I2305" s="30">
        <v>40</v>
      </c>
      <c r="J2305" s="30">
        <v>12</v>
      </c>
      <c r="K2305" s="30">
        <v>2</v>
      </c>
      <c r="L2305" s="30">
        <v>4</v>
      </c>
      <c r="M2305" s="30">
        <v>31</v>
      </c>
      <c r="N2305" s="30">
        <v>0</v>
      </c>
      <c r="O2305" s="30">
        <v>0</v>
      </c>
      <c r="P2305" s="30">
        <v>6</v>
      </c>
      <c r="Q2305" s="30">
        <v>44</v>
      </c>
    </row>
    <row r="2306" spans="2:17" x14ac:dyDescent="0.2">
      <c r="B2306" s="30" t="s">
        <v>10767</v>
      </c>
      <c r="C2306" s="30">
        <v>2015</v>
      </c>
      <c r="D2306" s="30" t="s">
        <v>7122</v>
      </c>
      <c r="E2306" s="30" t="s">
        <v>7113</v>
      </c>
      <c r="F2306" s="30">
        <v>41</v>
      </c>
      <c r="G2306" s="30">
        <v>149</v>
      </c>
      <c r="H2306" s="30">
        <v>19</v>
      </c>
      <c r="I2306" s="30">
        <v>36</v>
      </c>
      <c r="J2306" s="30">
        <v>9</v>
      </c>
      <c r="K2306" s="30">
        <v>0</v>
      </c>
      <c r="L2306" s="30">
        <v>4</v>
      </c>
      <c r="M2306" s="30">
        <v>13</v>
      </c>
      <c r="N2306" s="30">
        <v>10</v>
      </c>
      <c r="O2306" s="30">
        <v>3</v>
      </c>
      <c r="P2306" s="30">
        <v>8</v>
      </c>
      <c r="Q2306" s="30">
        <v>31</v>
      </c>
    </row>
    <row r="2307" spans="2:17" x14ac:dyDescent="0.2">
      <c r="B2307" s="30" t="s">
        <v>10872</v>
      </c>
      <c r="C2307" s="30">
        <v>2015</v>
      </c>
      <c r="D2307" s="30" t="s">
        <v>7112</v>
      </c>
      <c r="E2307" s="30" t="s">
        <v>7111</v>
      </c>
      <c r="F2307" s="30">
        <v>46</v>
      </c>
      <c r="G2307" s="30">
        <v>151</v>
      </c>
      <c r="H2307" s="30">
        <v>17</v>
      </c>
      <c r="I2307" s="30">
        <v>43</v>
      </c>
      <c r="J2307" s="30">
        <v>6</v>
      </c>
      <c r="K2307" s="30">
        <v>0</v>
      </c>
      <c r="L2307" s="30">
        <v>7</v>
      </c>
      <c r="M2307" s="30">
        <v>17</v>
      </c>
      <c r="N2307" s="30">
        <v>1</v>
      </c>
      <c r="O2307" s="30">
        <v>0</v>
      </c>
      <c r="P2307" s="30">
        <v>15</v>
      </c>
      <c r="Q2307" s="30">
        <v>37</v>
      </c>
    </row>
    <row r="2308" spans="2:17" x14ac:dyDescent="0.2">
      <c r="B2308" s="30" t="s">
        <v>11236</v>
      </c>
      <c r="C2308" s="30">
        <v>2015</v>
      </c>
      <c r="D2308" s="30" t="s">
        <v>7099</v>
      </c>
      <c r="E2308" s="30" t="s">
        <v>7111</v>
      </c>
      <c r="F2308" s="30">
        <v>86</v>
      </c>
      <c r="G2308" s="30">
        <v>152</v>
      </c>
      <c r="H2308" s="30">
        <v>22</v>
      </c>
      <c r="I2308" s="30">
        <v>45</v>
      </c>
      <c r="J2308" s="30">
        <v>6</v>
      </c>
      <c r="K2308" s="30">
        <v>2</v>
      </c>
      <c r="L2308" s="30">
        <v>4</v>
      </c>
      <c r="M2308" s="30">
        <v>16</v>
      </c>
      <c r="N2308" s="30">
        <v>0</v>
      </c>
      <c r="O2308" s="30">
        <v>0</v>
      </c>
      <c r="P2308" s="30">
        <v>15</v>
      </c>
      <c r="Q2308" s="30">
        <v>34</v>
      </c>
    </row>
    <row r="2309" spans="2:17" x14ac:dyDescent="0.2">
      <c r="B2309" s="30" t="s">
        <v>10550</v>
      </c>
      <c r="C2309" s="30">
        <v>2015</v>
      </c>
      <c r="D2309" s="30" t="s">
        <v>7127</v>
      </c>
      <c r="E2309" s="30" t="s">
        <v>7111</v>
      </c>
      <c r="F2309" s="30">
        <v>38</v>
      </c>
      <c r="G2309" s="30">
        <v>152</v>
      </c>
      <c r="H2309" s="30">
        <v>24</v>
      </c>
      <c r="I2309" s="30">
        <v>44</v>
      </c>
      <c r="J2309" s="30">
        <v>7</v>
      </c>
      <c r="K2309" s="30">
        <v>0</v>
      </c>
      <c r="L2309" s="30">
        <v>5</v>
      </c>
      <c r="M2309" s="30">
        <v>17</v>
      </c>
      <c r="N2309" s="30">
        <v>2</v>
      </c>
      <c r="O2309" s="30">
        <v>1</v>
      </c>
      <c r="P2309" s="30">
        <v>22</v>
      </c>
      <c r="Q2309" s="30">
        <v>36</v>
      </c>
    </row>
    <row r="2310" spans="2:17" x14ac:dyDescent="0.2">
      <c r="B2310" s="30" t="s">
        <v>10793</v>
      </c>
      <c r="C2310" s="30">
        <v>2015</v>
      </c>
      <c r="D2310" s="30" t="s">
        <v>7112</v>
      </c>
      <c r="E2310" s="30" t="s">
        <v>7111</v>
      </c>
      <c r="F2310" s="30">
        <v>56</v>
      </c>
      <c r="G2310" s="30">
        <v>153</v>
      </c>
      <c r="H2310" s="30">
        <v>12</v>
      </c>
      <c r="I2310" s="30">
        <v>36</v>
      </c>
      <c r="J2310" s="30">
        <v>7</v>
      </c>
      <c r="K2310" s="30">
        <v>0</v>
      </c>
      <c r="L2310" s="30">
        <v>2</v>
      </c>
      <c r="M2310" s="30">
        <v>11</v>
      </c>
      <c r="N2310" s="30">
        <v>2</v>
      </c>
      <c r="O2310" s="30">
        <v>1</v>
      </c>
      <c r="P2310" s="30">
        <v>7</v>
      </c>
      <c r="Q2310" s="30">
        <v>49</v>
      </c>
    </row>
    <row r="2311" spans="2:17" x14ac:dyDescent="0.2">
      <c r="B2311" s="30" t="s">
        <v>11237</v>
      </c>
      <c r="C2311" s="30">
        <v>2015</v>
      </c>
      <c r="D2311" s="30" t="s">
        <v>7134</v>
      </c>
      <c r="E2311" s="30" t="s">
        <v>7111</v>
      </c>
      <c r="F2311" s="30">
        <v>52</v>
      </c>
      <c r="G2311" s="30">
        <v>153</v>
      </c>
      <c r="H2311" s="30">
        <v>28</v>
      </c>
      <c r="I2311" s="30">
        <v>41</v>
      </c>
      <c r="J2311" s="30">
        <v>7</v>
      </c>
      <c r="K2311" s="30">
        <v>5</v>
      </c>
      <c r="L2311" s="30">
        <v>5</v>
      </c>
      <c r="M2311" s="30">
        <v>18</v>
      </c>
      <c r="N2311" s="30">
        <v>2</v>
      </c>
      <c r="O2311" s="30">
        <v>0</v>
      </c>
      <c r="P2311" s="30">
        <v>19</v>
      </c>
      <c r="Q2311" s="30">
        <v>41</v>
      </c>
    </row>
    <row r="2312" spans="2:17" x14ac:dyDescent="0.2">
      <c r="B2312" s="30" t="s">
        <v>11238</v>
      </c>
      <c r="C2312" s="30">
        <v>2015</v>
      </c>
      <c r="D2312" s="30" t="s">
        <v>7139</v>
      </c>
      <c r="E2312" s="30" t="s">
        <v>7113</v>
      </c>
      <c r="F2312" s="30">
        <v>101</v>
      </c>
      <c r="G2312" s="30">
        <v>154</v>
      </c>
      <c r="H2312" s="30">
        <v>23</v>
      </c>
      <c r="I2312" s="30">
        <v>25</v>
      </c>
      <c r="J2312" s="30">
        <v>5</v>
      </c>
      <c r="K2312" s="30">
        <v>1</v>
      </c>
      <c r="L2312" s="30">
        <v>2</v>
      </c>
      <c r="M2312" s="30">
        <v>9</v>
      </c>
      <c r="N2312" s="30">
        <v>4</v>
      </c>
      <c r="O2312" s="30">
        <v>2</v>
      </c>
      <c r="P2312" s="30">
        <v>7</v>
      </c>
      <c r="Q2312" s="30">
        <v>46</v>
      </c>
    </row>
    <row r="2313" spans="2:17" x14ac:dyDescent="0.2">
      <c r="B2313" s="30" t="s">
        <v>11158</v>
      </c>
      <c r="C2313" s="30">
        <v>2015</v>
      </c>
      <c r="D2313" s="30" t="s">
        <v>7112</v>
      </c>
      <c r="E2313" s="30" t="s">
        <v>7111</v>
      </c>
      <c r="F2313" s="30">
        <v>48</v>
      </c>
      <c r="G2313" s="30">
        <v>155</v>
      </c>
      <c r="H2313" s="30">
        <v>16</v>
      </c>
      <c r="I2313" s="30">
        <v>31</v>
      </c>
      <c r="J2313" s="30">
        <v>8</v>
      </c>
      <c r="K2313" s="30">
        <v>0</v>
      </c>
      <c r="L2313" s="30">
        <v>2</v>
      </c>
      <c r="M2313" s="30">
        <v>12</v>
      </c>
      <c r="N2313" s="30">
        <v>1</v>
      </c>
      <c r="O2313" s="30">
        <v>1</v>
      </c>
      <c r="P2313" s="30">
        <v>5</v>
      </c>
      <c r="Q2313" s="30">
        <v>33</v>
      </c>
    </row>
    <row r="2314" spans="2:17" x14ac:dyDescent="0.2">
      <c r="B2314" s="30" t="s">
        <v>10834</v>
      </c>
      <c r="C2314" s="30">
        <v>2015</v>
      </c>
      <c r="D2314" s="30" t="s">
        <v>7139</v>
      </c>
      <c r="E2314" s="30" t="s">
        <v>7113</v>
      </c>
      <c r="F2314" s="30">
        <v>48</v>
      </c>
      <c r="G2314" s="30">
        <v>155</v>
      </c>
      <c r="H2314" s="30">
        <v>16</v>
      </c>
      <c r="I2314" s="30">
        <v>41</v>
      </c>
      <c r="J2314" s="30">
        <v>6</v>
      </c>
      <c r="K2314" s="30">
        <v>0</v>
      </c>
      <c r="L2314" s="30">
        <v>5</v>
      </c>
      <c r="M2314" s="30">
        <v>23</v>
      </c>
      <c r="N2314" s="30">
        <v>0</v>
      </c>
      <c r="O2314" s="30">
        <v>1</v>
      </c>
      <c r="P2314" s="30">
        <v>4</v>
      </c>
      <c r="Q2314" s="30">
        <v>20</v>
      </c>
    </row>
    <row r="2315" spans="2:17" x14ac:dyDescent="0.2">
      <c r="B2315" s="30" t="s">
        <v>11239</v>
      </c>
      <c r="C2315" s="30">
        <v>2015</v>
      </c>
      <c r="D2315" s="30" t="s">
        <v>7126</v>
      </c>
      <c r="E2315" s="30" t="s">
        <v>7113</v>
      </c>
      <c r="F2315" s="30">
        <v>67</v>
      </c>
      <c r="G2315" s="30">
        <v>155</v>
      </c>
      <c r="H2315" s="30">
        <v>21</v>
      </c>
      <c r="I2315" s="30">
        <v>43</v>
      </c>
      <c r="J2315" s="30">
        <v>9</v>
      </c>
      <c r="K2315" s="30">
        <v>1</v>
      </c>
      <c r="L2315" s="30">
        <v>3</v>
      </c>
      <c r="M2315" s="30">
        <v>14</v>
      </c>
      <c r="N2315" s="30">
        <v>0</v>
      </c>
      <c r="O2315" s="30">
        <v>0</v>
      </c>
      <c r="P2315" s="30">
        <v>12</v>
      </c>
      <c r="Q2315" s="30">
        <v>43</v>
      </c>
    </row>
    <row r="2316" spans="2:17" x14ac:dyDescent="0.2">
      <c r="B2316" s="30" t="s">
        <v>11240</v>
      </c>
      <c r="C2316" s="30">
        <v>2015</v>
      </c>
      <c r="D2316" s="30" t="s">
        <v>7126</v>
      </c>
      <c r="E2316" s="30" t="s">
        <v>7113</v>
      </c>
      <c r="F2316" s="30">
        <v>46</v>
      </c>
      <c r="G2316" s="30">
        <v>157</v>
      </c>
      <c r="H2316" s="30">
        <v>26</v>
      </c>
      <c r="I2316" s="30">
        <v>41</v>
      </c>
      <c r="J2316" s="30">
        <v>9</v>
      </c>
      <c r="K2316" s="30">
        <v>0</v>
      </c>
      <c r="L2316" s="30">
        <v>11</v>
      </c>
      <c r="M2316" s="30">
        <v>31</v>
      </c>
      <c r="N2316" s="30">
        <v>0</v>
      </c>
      <c r="O2316" s="30">
        <v>0</v>
      </c>
      <c r="P2316" s="30">
        <v>19</v>
      </c>
      <c r="Q2316" s="30">
        <v>53</v>
      </c>
    </row>
    <row r="2317" spans="2:17" x14ac:dyDescent="0.2">
      <c r="B2317" s="30" t="s">
        <v>10551</v>
      </c>
      <c r="C2317" s="30">
        <v>2015</v>
      </c>
      <c r="D2317" s="30" t="s">
        <v>7117</v>
      </c>
      <c r="E2317" s="30" t="s">
        <v>7111</v>
      </c>
      <c r="F2317" s="30">
        <v>72</v>
      </c>
      <c r="G2317" s="30">
        <v>159</v>
      </c>
      <c r="H2317" s="30">
        <v>6</v>
      </c>
      <c r="I2317" s="30">
        <v>28</v>
      </c>
      <c r="J2317" s="30">
        <v>9</v>
      </c>
      <c r="K2317" s="30">
        <v>0</v>
      </c>
      <c r="L2317" s="30">
        <v>1</v>
      </c>
      <c r="M2317" s="30">
        <v>9</v>
      </c>
      <c r="N2317" s="30">
        <v>1</v>
      </c>
      <c r="O2317" s="30">
        <v>0</v>
      </c>
      <c r="P2317" s="30">
        <v>20</v>
      </c>
      <c r="Q2317" s="30">
        <v>61</v>
      </c>
    </row>
    <row r="2318" spans="2:17" x14ac:dyDescent="0.2">
      <c r="B2318" s="30" t="s">
        <v>10941</v>
      </c>
      <c r="C2318" s="30">
        <v>2015</v>
      </c>
      <c r="D2318" s="30" t="s">
        <v>7130</v>
      </c>
      <c r="E2318" s="30" t="s">
        <v>7111</v>
      </c>
      <c r="F2318" s="30">
        <v>58</v>
      </c>
      <c r="G2318" s="30">
        <v>159</v>
      </c>
      <c r="H2318" s="30">
        <v>9</v>
      </c>
      <c r="I2318" s="30">
        <v>46</v>
      </c>
      <c r="J2318" s="30">
        <v>8</v>
      </c>
      <c r="K2318" s="30">
        <v>0</v>
      </c>
      <c r="L2318" s="30">
        <v>0</v>
      </c>
      <c r="M2318" s="30">
        <v>15</v>
      </c>
      <c r="N2318" s="30">
        <v>0</v>
      </c>
      <c r="O2318" s="30">
        <v>0</v>
      </c>
      <c r="P2318" s="30">
        <v>6</v>
      </c>
      <c r="Q2318" s="30">
        <v>29</v>
      </c>
    </row>
    <row r="2319" spans="2:17" x14ac:dyDescent="0.2">
      <c r="B2319" s="30" t="s">
        <v>10748</v>
      </c>
      <c r="C2319" s="30">
        <v>2015</v>
      </c>
      <c r="D2319" s="30" t="s">
        <v>7141</v>
      </c>
      <c r="E2319" s="30" t="s">
        <v>7111</v>
      </c>
      <c r="F2319" s="30">
        <v>53</v>
      </c>
      <c r="G2319" s="30">
        <v>160</v>
      </c>
      <c r="H2319" s="30">
        <v>8</v>
      </c>
      <c r="I2319" s="30">
        <v>34</v>
      </c>
      <c r="J2319" s="30">
        <v>4</v>
      </c>
      <c r="K2319" s="30">
        <v>0</v>
      </c>
      <c r="L2319" s="30">
        <v>4</v>
      </c>
      <c r="M2319" s="30">
        <v>12</v>
      </c>
      <c r="N2319" s="30">
        <v>0</v>
      </c>
      <c r="O2319" s="30">
        <v>0</v>
      </c>
      <c r="P2319" s="30">
        <v>12</v>
      </c>
      <c r="Q2319" s="30">
        <v>55</v>
      </c>
    </row>
    <row r="2320" spans="2:17" x14ac:dyDescent="0.2">
      <c r="B2320" s="30" t="s">
        <v>10937</v>
      </c>
      <c r="C2320" s="30">
        <v>2015</v>
      </c>
      <c r="D2320" s="30" t="s">
        <v>7115</v>
      </c>
      <c r="E2320" s="30" t="s">
        <v>7113</v>
      </c>
      <c r="F2320" s="30">
        <v>60</v>
      </c>
      <c r="G2320" s="30">
        <v>161</v>
      </c>
      <c r="H2320" s="30">
        <v>23</v>
      </c>
      <c r="I2320" s="30">
        <v>47</v>
      </c>
      <c r="J2320" s="30">
        <v>9</v>
      </c>
      <c r="K2320" s="30">
        <v>5</v>
      </c>
      <c r="L2320" s="30">
        <v>4</v>
      </c>
      <c r="M2320" s="30">
        <v>25</v>
      </c>
      <c r="N2320" s="30">
        <v>3</v>
      </c>
      <c r="O2320" s="30">
        <v>1</v>
      </c>
      <c r="P2320" s="30">
        <v>12</v>
      </c>
      <c r="Q2320" s="30">
        <v>36</v>
      </c>
    </row>
    <row r="2321" spans="2:17" x14ac:dyDescent="0.2">
      <c r="B2321" s="30" t="s">
        <v>10774</v>
      </c>
      <c r="C2321" s="30">
        <v>2015</v>
      </c>
      <c r="D2321" s="30" t="s">
        <v>7136</v>
      </c>
      <c r="E2321" s="30" t="s">
        <v>7113</v>
      </c>
      <c r="F2321" s="30">
        <v>58</v>
      </c>
      <c r="G2321" s="30">
        <v>162</v>
      </c>
      <c r="H2321" s="30">
        <v>26</v>
      </c>
      <c r="I2321" s="30">
        <v>48</v>
      </c>
      <c r="J2321" s="30">
        <v>13</v>
      </c>
      <c r="K2321" s="30">
        <v>0</v>
      </c>
      <c r="L2321" s="30">
        <v>7</v>
      </c>
      <c r="M2321" s="30">
        <v>29</v>
      </c>
      <c r="N2321" s="30">
        <v>2</v>
      </c>
      <c r="O2321" s="30">
        <v>1</v>
      </c>
      <c r="P2321" s="30">
        <v>9</v>
      </c>
      <c r="Q2321" s="30">
        <v>40</v>
      </c>
    </row>
    <row r="2322" spans="2:17" x14ac:dyDescent="0.2">
      <c r="B2322" s="30" t="s">
        <v>10854</v>
      </c>
      <c r="C2322" s="30">
        <v>2015</v>
      </c>
      <c r="D2322" s="30" t="s">
        <v>7136</v>
      </c>
      <c r="E2322" s="30" t="s">
        <v>7113</v>
      </c>
      <c r="F2322" s="30">
        <v>41</v>
      </c>
      <c r="G2322" s="30">
        <v>163</v>
      </c>
      <c r="H2322" s="30">
        <v>31</v>
      </c>
      <c r="I2322" s="30">
        <v>39</v>
      </c>
      <c r="J2322" s="30">
        <v>8</v>
      </c>
      <c r="K2322" s="30">
        <v>0</v>
      </c>
      <c r="L2322" s="30">
        <v>5</v>
      </c>
      <c r="M2322" s="30">
        <v>17</v>
      </c>
      <c r="N2322" s="30">
        <v>1</v>
      </c>
      <c r="O2322" s="30">
        <v>0</v>
      </c>
      <c r="P2322" s="30">
        <v>14</v>
      </c>
      <c r="Q2322" s="30">
        <v>42</v>
      </c>
    </row>
    <row r="2323" spans="2:17" x14ac:dyDescent="0.2">
      <c r="B2323" s="30" t="s">
        <v>10772</v>
      </c>
      <c r="C2323" s="30">
        <v>2015</v>
      </c>
      <c r="D2323" s="30" t="s">
        <v>7094</v>
      </c>
      <c r="E2323" s="30" t="s">
        <v>7111</v>
      </c>
      <c r="F2323" s="30">
        <v>49</v>
      </c>
      <c r="G2323" s="30">
        <v>168</v>
      </c>
      <c r="H2323" s="30">
        <v>19</v>
      </c>
      <c r="I2323" s="30">
        <v>52</v>
      </c>
      <c r="J2323" s="30">
        <v>10</v>
      </c>
      <c r="K2323" s="30">
        <v>3</v>
      </c>
      <c r="L2323" s="30">
        <v>3</v>
      </c>
      <c r="M2323" s="30">
        <v>15</v>
      </c>
      <c r="N2323" s="30">
        <v>0</v>
      </c>
      <c r="O2323" s="30">
        <v>0</v>
      </c>
      <c r="P2323" s="30">
        <v>13</v>
      </c>
      <c r="Q2323" s="30">
        <v>25</v>
      </c>
    </row>
    <row r="2324" spans="2:17" x14ac:dyDescent="0.2">
      <c r="B2324" s="30" t="s">
        <v>10613</v>
      </c>
      <c r="C2324" s="30">
        <v>2015</v>
      </c>
      <c r="D2324" s="30" t="s">
        <v>7135</v>
      </c>
      <c r="E2324" s="30" t="s">
        <v>7113</v>
      </c>
      <c r="F2324" s="30">
        <v>50</v>
      </c>
      <c r="G2324" s="30">
        <v>170</v>
      </c>
      <c r="H2324" s="30">
        <v>22</v>
      </c>
      <c r="I2324" s="30">
        <v>43</v>
      </c>
      <c r="J2324" s="30">
        <v>8</v>
      </c>
      <c r="K2324" s="30">
        <v>0</v>
      </c>
      <c r="L2324" s="30">
        <v>8</v>
      </c>
      <c r="M2324" s="30">
        <v>25</v>
      </c>
      <c r="N2324" s="30">
        <v>0</v>
      </c>
      <c r="O2324" s="30">
        <v>0</v>
      </c>
      <c r="P2324" s="30">
        <v>10</v>
      </c>
      <c r="Q2324" s="30">
        <v>52</v>
      </c>
    </row>
    <row r="2325" spans="2:17" x14ac:dyDescent="0.2">
      <c r="B2325" s="30" t="s">
        <v>10541</v>
      </c>
      <c r="C2325" s="30">
        <v>2015</v>
      </c>
      <c r="D2325" s="30" t="s">
        <v>7114</v>
      </c>
      <c r="E2325" s="30" t="s">
        <v>7113</v>
      </c>
      <c r="F2325" s="30">
        <v>61</v>
      </c>
      <c r="G2325" s="30">
        <v>170</v>
      </c>
      <c r="H2325" s="30">
        <v>24</v>
      </c>
      <c r="I2325" s="30">
        <v>42</v>
      </c>
      <c r="J2325" s="30">
        <v>5</v>
      </c>
      <c r="K2325" s="30">
        <v>1</v>
      </c>
      <c r="L2325" s="30">
        <v>6</v>
      </c>
      <c r="M2325" s="30">
        <v>20</v>
      </c>
      <c r="N2325" s="30">
        <v>0</v>
      </c>
      <c r="O2325" s="30">
        <v>0</v>
      </c>
      <c r="P2325" s="30">
        <v>23</v>
      </c>
      <c r="Q2325" s="30">
        <v>47</v>
      </c>
    </row>
    <row r="2326" spans="2:17" x14ac:dyDescent="0.2">
      <c r="B2326" s="30" t="s">
        <v>10888</v>
      </c>
      <c r="C2326" s="30">
        <v>2015</v>
      </c>
      <c r="D2326" s="30" t="s">
        <v>7132</v>
      </c>
      <c r="E2326" s="30" t="s">
        <v>7113</v>
      </c>
      <c r="F2326" s="30">
        <v>59</v>
      </c>
      <c r="G2326" s="30">
        <v>171</v>
      </c>
      <c r="H2326" s="30">
        <v>27</v>
      </c>
      <c r="I2326" s="30">
        <v>50</v>
      </c>
      <c r="J2326" s="30">
        <v>11</v>
      </c>
      <c r="K2326" s="30">
        <v>0</v>
      </c>
      <c r="L2326" s="30">
        <v>15</v>
      </c>
      <c r="M2326" s="30">
        <v>35</v>
      </c>
      <c r="N2326" s="30">
        <v>0</v>
      </c>
      <c r="O2326" s="30">
        <v>0</v>
      </c>
      <c r="P2326" s="30">
        <v>14</v>
      </c>
      <c r="Q2326" s="30">
        <v>54</v>
      </c>
    </row>
    <row r="2327" spans="2:17" x14ac:dyDescent="0.2">
      <c r="B2327" s="30" t="s">
        <v>10559</v>
      </c>
      <c r="C2327" s="30">
        <v>2015</v>
      </c>
      <c r="D2327" s="30" t="s">
        <v>7136</v>
      </c>
      <c r="E2327" s="30" t="s">
        <v>7113</v>
      </c>
      <c r="F2327" s="30">
        <v>54</v>
      </c>
      <c r="G2327" s="30">
        <v>171</v>
      </c>
      <c r="H2327" s="30">
        <v>17</v>
      </c>
      <c r="I2327" s="30">
        <v>42</v>
      </c>
      <c r="J2327" s="30">
        <v>7</v>
      </c>
      <c r="K2327" s="30">
        <v>0</v>
      </c>
      <c r="L2327" s="30">
        <v>5</v>
      </c>
      <c r="M2327" s="30">
        <v>20</v>
      </c>
      <c r="N2327" s="30">
        <v>0</v>
      </c>
      <c r="O2327" s="30">
        <v>0</v>
      </c>
      <c r="P2327" s="30">
        <v>17</v>
      </c>
      <c r="Q2327" s="30">
        <v>29</v>
      </c>
    </row>
    <row r="2328" spans="2:17" x14ac:dyDescent="0.2">
      <c r="B2328" s="30" t="s">
        <v>10984</v>
      </c>
      <c r="C2328" s="30">
        <v>2015</v>
      </c>
      <c r="D2328" s="30" t="s">
        <v>7137</v>
      </c>
      <c r="E2328" s="30" t="s">
        <v>7111</v>
      </c>
      <c r="F2328" s="30">
        <v>70</v>
      </c>
      <c r="G2328" s="30">
        <v>171</v>
      </c>
      <c r="H2328" s="30">
        <v>23</v>
      </c>
      <c r="I2328" s="30">
        <v>43</v>
      </c>
      <c r="J2328" s="30">
        <v>14</v>
      </c>
      <c r="K2328" s="30">
        <v>0</v>
      </c>
      <c r="L2328" s="30">
        <v>8</v>
      </c>
      <c r="M2328" s="30">
        <v>23</v>
      </c>
      <c r="N2328" s="30">
        <v>0</v>
      </c>
      <c r="O2328" s="30">
        <v>0</v>
      </c>
      <c r="P2328" s="30">
        <v>19</v>
      </c>
      <c r="Q2328" s="30">
        <v>57</v>
      </c>
    </row>
    <row r="2329" spans="2:17" x14ac:dyDescent="0.2">
      <c r="B2329" s="30" t="s">
        <v>10959</v>
      </c>
      <c r="C2329" s="30">
        <v>2015</v>
      </c>
      <c r="D2329" s="30" t="s">
        <v>7136</v>
      </c>
      <c r="E2329" s="30" t="s">
        <v>7113</v>
      </c>
      <c r="F2329" s="30">
        <v>91</v>
      </c>
      <c r="G2329" s="30">
        <v>172</v>
      </c>
      <c r="H2329" s="30">
        <v>27</v>
      </c>
      <c r="I2329" s="30">
        <v>47</v>
      </c>
      <c r="J2329" s="30">
        <v>8</v>
      </c>
      <c r="K2329" s="30">
        <v>0</v>
      </c>
      <c r="L2329" s="30">
        <v>3</v>
      </c>
      <c r="M2329" s="30">
        <v>26</v>
      </c>
      <c r="N2329" s="30">
        <v>2</v>
      </c>
      <c r="O2329" s="30">
        <v>1</v>
      </c>
      <c r="P2329" s="30">
        <v>11</v>
      </c>
      <c r="Q2329" s="30">
        <v>45</v>
      </c>
    </row>
    <row r="2330" spans="2:17" x14ac:dyDescent="0.2">
      <c r="B2330" s="30" t="s">
        <v>11177</v>
      </c>
      <c r="C2330" s="30">
        <v>2015</v>
      </c>
      <c r="D2330" s="30" t="s">
        <v>7127</v>
      </c>
      <c r="E2330" s="30" t="s">
        <v>7111</v>
      </c>
      <c r="F2330" s="30">
        <v>71</v>
      </c>
      <c r="G2330" s="30">
        <v>173</v>
      </c>
      <c r="H2330" s="30">
        <v>28</v>
      </c>
      <c r="I2330" s="30">
        <v>34</v>
      </c>
      <c r="J2330" s="30">
        <v>8</v>
      </c>
      <c r="K2330" s="30">
        <v>0</v>
      </c>
      <c r="L2330" s="30">
        <v>3</v>
      </c>
      <c r="M2330" s="30">
        <v>19</v>
      </c>
      <c r="N2330" s="30">
        <v>5</v>
      </c>
      <c r="O2330" s="30">
        <v>3</v>
      </c>
      <c r="P2330" s="30">
        <v>26</v>
      </c>
      <c r="Q2330" s="30">
        <v>37</v>
      </c>
    </row>
    <row r="2331" spans="2:17" x14ac:dyDescent="0.2">
      <c r="B2331" s="30" t="s">
        <v>11142</v>
      </c>
      <c r="C2331" s="30">
        <v>2015</v>
      </c>
      <c r="D2331" s="30" t="s">
        <v>7116</v>
      </c>
      <c r="E2331" s="30" t="s">
        <v>7113</v>
      </c>
      <c r="F2331" s="30">
        <v>58</v>
      </c>
      <c r="G2331" s="30">
        <v>173</v>
      </c>
      <c r="H2331" s="30">
        <v>10</v>
      </c>
      <c r="I2331" s="30">
        <v>41</v>
      </c>
      <c r="J2331" s="30">
        <v>11</v>
      </c>
      <c r="K2331" s="30">
        <v>1</v>
      </c>
      <c r="L2331" s="30">
        <v>3</v>
      </c>
      <c r="M2331" s="30">
        <v>15</v>
      </c>
      <c r="N2331" s="30">
        <v>0</v>
      </c>
      <c r="O2331" s="30">
        <v>1</v>
      </c>
      <c r="P2331" s="30">
        <v>9</v>
      </c>
      <c r="Q2331" s="30">
        <v>34</v>
      </c>
    </row>
    <row r="2332" spans="2:17" x14ac:dyDescent="0.2">
      <c r="B2332" s="30" t="s">
        <v>10811</v>
      </c>
      <c r="C2332" s="30">
        <v>2015</v>
      </c>
      <c r="D2332" s="30" t="s">
        <v>7119</v>
      </c>
      <c r="E2332" s="30" t="s">
        <v>7113</v>
      </c>
      <c r="F2332" s="30">
        <v>82</v>
      </c>
      <c r="G2332" s="30">
        <v>173</v>
      </c>
      <c r="H2332" s="30">
        <v>22</v>
      </c>
      <c r="I2332" s="30">
        <v>52</v>
      </c>
      <c r="J2332" s="30">
        <v>16</v>
      </c>
      <c r="K2332" s="30">
        <v>1</v>
      </c>
      <c r="L2332" s="30">
        <v>8</v>
      </c>
      <c r="M2332" s="30">
        <v>29</v>
      </c>
      <c r="N2332" s="30">
        <v>0</v>
      </c>
      <c r="O2332" s="30">
        <v>0</v>
      </c>
      <c r="P2332" s="30">
        <v>23</v>
      </c>
      <c r="Q2332" s="30">
        <v>44</v>
      </c>
    </row>
    <row r="2333" spans="2:17" x14ac:dyDescent="0.2">
      <c r="B2333" s="30" t="s">
        <v>11241</v>
      </c>
      <c r="C2333" s="30">
        <v>2015</v>
      </c>
      <c r="D2333" s="30" t="s">
        <v>7127</v>
      </c>
      <c r="E2333" s="30" t="s">
        <v>7111</v>
      </c>
      <c r="F2333" s="30">
        <v>56</v>
      </c>
      <c r="G2333" s="30">
        <v>174</v>
      </c>
      <c r="H2333" s="30">
        <v>30</v>
      </c>
      <c r="I2333" s="30">
        <v>47</v>
      </c>
      <c r="J2333" s="30">
        <v>14</v>
      </c>
      <c r="K2333" s="30">
        <v>0</v>
      </c>
      <c r="L2333" s="30">
        <v>9</v>
      </c>
      <c r="M2333" s="30">
        <v>26</v>
      </c>
      <c r="N2333" s="30">
        <v>0</v>
      </c>
      <c r="O2333" s="30">
        <v>1</v>
      </c>
      <c r="P2333" s="30">
        <v>17</v>
      </c>
      <c r="Q2333" s="30">
        <v>39</v>
      </c>
    </row>
    <row r="2334" spans="2:17" x14ac:dyDescent="0.2">
      <c r="B2334" s="30" t="s">
        <v>10701</v>
      </c>
      <c r="C2334" s="30">
        <v>2015</v>
      </c>
      <c r="D2334" s="30" t="s">
        <v>7115</v>
      </c>
      <c r="E2334" s="30" t="s">
        <v>7113</v>
      </c>
      <c r="F2334" s="30">
        <v>54</v>
      </c>
      <c r="G2334" s="30">
        <v>174</v>
      </c>
      <c r="H2334" s="30">
        <v>28</v>
      </c>
      <c r="I2334" s="30">
        <v>43</v>
      </c>
      <c r="J2334" s="30">
        <v>8</v>
      </c>
      <c r="K2334" s="30">
        <v>0</v>
      </c>
      <c r="L2334" s="30">
        <v>2</v>
      </c>
      <c r="M2334" s="30">
        <v>16</v>
      </c>
      <c r="N2334" s="30">
        <v>0</v>
      </c>
      <c r="O2334" s="30">
        <v>0</v>
      </c>
      <c r="P2334" s="30">
        <v>20</v>
      </c>
      <c r="Q2334" s="30">
        <v>39</v>
      </c>
    </row>
    <row r="2335" spans="2:17" x14ac:dyDescent="0.2">
      <c r="B2335" s="30" t="s">
        <v>10621</v>
      </c>
      <c r="C2335" s="30">
        <v>2015</v>
      </c>
      <c r="D2335" s="30" t="s">
        <v>7137</v>
      </c>
      <c r="E2335" s="30" t="s">
        <v>7111</v>
      </c>
      <c r="F2335" s="30">
        <v>46</v>
      </c>
      <c r="G2335" s="30">
        <v>174</v>
      </c>
      <c r="H2335" s="30">
        <v>23</v>
      </c>
      <c r="I2335" s="30">
        <v>45</v>
      </c>
      <c r="J2335" s="30">
        <v>10</v>
      </c>
      <c r="K2335" s="30">
        <v>3</v>
      </c>
      <c r="L2335" s="30">
        <v>9</v>
      </c>
      <c r="M2335" s="30">
        <v>23</v>
      </c>
      <c r="N2335" s="30">
        <v>0</v>
      </c>
      <c r="O2335" s="30">
        <v>0</v>
      </c>
      <c r="P2335" s="30">
        <v>10</v>
      </c>
      <c r="Q2335" s="30">
        <v>39</v>
      </c>
    </row>
    <row r="2336" spans="2:17" x14ac:dyDescent="0.2">
      <c r="B2336" s="30" t="s">
        <v>10890</v>
      </c>
      <c r="C2336" s="30">
        <v>2015</v>
      </c>
      <c r="D2336" s="30" t="s">
        <v>7114</v>
      </c>
      <c r="E2336" s="30" t="s">
        <v>7113</v>
      </c>
      <c r="F2336" s="30">
        <v>52</v>
      </c>
      <c r="G2336" s="30">
        <v>174</v>
      </c>
      <c r="H2336" s="30">
        <v>20</v>
      </c>
      <c r="I2336" s="30">
        <v>47</v>
      </c>
      <c r="J2336" s="30">
        <v>6</v>
      </c>
      <c r="K2336" s="30">
        <v>0</v>
      </c>
      <c r="L2336" s="30">
        <v>2</v>
      </c>
      <c r="M2336" s="30">
        <v>16</v>
      </c>
      <c r="N2336" s="30">
        <v>0</v>
      </c>
      <c r="O2336" s="30">
        <v>0</v>
      </c>
      <c r="P2336" s="30">
        <v>4</v>
      </c>
      <c r="Q2336" s="30">
        <v>29</v>
      </c>
    </row>
    <row r="2337" spans="2:17" x14ac:dyDescent="0.2">
      <c r="B2337" s="30" t="s">
        <v>11126</v>
      </c>
      <c r="C2337" s="30">
        <v>2015</v>
      </c>
      <c r="D2337" s="30" t="s">
        <v>7134</v>
      </c>
      <c r="E2337" s="30" t="s">
        <v>7111</v>
      </c>
      <c r="F2337" s="30">
        <v>60</v>
      </c>
      <c r="G2337" s="30">
        <v>175</v>
      </c>
      <c r="H2337" s="30">
        <v>14</v>
      </c>
      <c r="I2337" s="30">
        <v>42</v>
      </c>
      <c r="J2337" s="30">
        <v>9</v>
      </c>
      <c r="K2337" s="30">
        <v>0</v>
      </c>
      <c r="L2337" s="30">
        <v>5</v>
      </c>
      <c r="M2337" s="30">
        <v>24</v>
      </c>
      <c r="N2337" s="30">
        <v>1</v>
      </c>
      <c r="O2337" s="30">
        <v>0</v>
      </c>
      <c r="P2337" s="30">
        <v>10</v>
      </c>
      <c r="Q2337" s="30">
        <v>41</v>
      </c>
    </row>
    <row r="2338" spans="2:17" x14ac:dyDescent="0.2">
      <c r="B2338" s="30" t="s">
        <v>10577</v>
      </c>
      <c r="C2338" s="30">
        <v>2015</v>
      </c>
      <c r="D2338" s="30" t="s">
        <v>7138</v>
      </c>
      <c r="E2338" s="30" t="s">
        <v>7113</v>
      </c>
      <c r="F2338" s="30">
        <v>58</v>
      </c>
      <c r="G2338" s="30">
        <v>175</v>
      </c>
      <c r="H2338" s="30">
        <v>20</v>
      </c>
      <c r="I2338" s="30">
        <v>45</v>
      </c>
      <c r="J2338" s="30">
        <v>12</v>
      </c>
      <c r="K2338" s="30">
        <v>0</v>
      </c>
      <c r="L2338" s="30">
        <v>6</v>
      </c>
      <c r="M2338" s="30">
        <v>27</v>
      </c>
      <c r="N2338" s="30">
        <v>3</v>
      </c>
      <c r="O2338" s="30">
        <v>3</v>
      </c>
      <c r="P2338" s="30">
        <v>14</v>
      </c>
      <c r="Q2338" s="30">
        <v>37</v>
      </c>
    </row>
    <row r="2339" spans="2:17" x14ac:dyDescent="0.2">
      <c r="B2339" s="30" t="s">
        <v>11181</v>
      </c>
      <c r="C2339" s="30">
        <v>2015</v>
      </c>
      <c r="D2339" s="30" t="s">
        <v>7125</v>
      </c>
      <c r="E2339" s="30" t="s">
        <v>7113</v>
      </c>
      <c r="F2339" s="30">
        <v>58</v>
      </c>
      <c r="G2339" s="30">
        <v>175</v>
      </c>
      <c r="H2339" s="30">
        <v>18</v>
      </c>
      <c r="I2339" s="30">
        <v>42</v>
      </c>
      <c r="J2339" s="30">
        <v>4</v>
      </c>
      <c r="K2339" s="30">
        <v>0</v>
      </c>
      <c r="L2339" s="30">
        <v>5</v>
      </c>
      <c r="M2339" s="30">
        <v>17</v>
      </c>
      <c r="N2339" s="30">
        <v>0</v>
      </c>
      <c r="O2339" s="30">
        <v>0</v>
      </c>
      <c r="P2339" s="30">
        <v>9</v>
      </c>
      <c r="Q2339" s="30">
        <v>54</v>
      </c>
    </row>
    <row r="2340" spans="2:17" x14ac:dyDescent="0.2">
      <c r="B2340" s="30" t="s">
        <v>11153</v>
      </c>
      <c r="C2340" s="30">
        <v>2015</v>
      </c>
      <c r="D2340" s="30" t="s">
        <v>7119</v>
      </c>
      <c r="E2340" s="30" t="s">
        <v>7113</v>
      </c>
      <c r="F2340" s="30">
        <v>51</v>
      </c>
      <c r="G2340" s="30">
        <v>178</v>
      </c>
      <c r="H2340" s="30">
        <v>30</v>
      </c>
      <c r="I2340" s="30">
        <v>47</v>
      </c>
      <c r="J2340" s="30">
        <v>9</v>
      </c>
      <c r="K2340" s="30">
        <v>5</v>
      </c>
      <c r="L2340" s="30">
        <v>5</v>
      </c>
      <c r="M2340" s="30">
        <v>20</v>
      </c>
      <c r="N2340" s="30">
        <v>6</v>
      </c>
      <c r="O2340" s="30">
        <v>0</v>
      </c>
      <c r="P2340" s="30">
        <v>16</v>
      </c>
      <c r="Q2340" s="30">
        <v>33</v>
      </c>
    </row>
    <row r="2341" spans="2:17" x14ac:dyDescent="0.2">
      <c r="B2341" s="30" t="s">
        <v>10769</v>
      </c>
      <c r="C2341" s="30">
        <v>2015</v>
      </c>
      <c r="D2341" s="30" t="s">
        <v>7120</v>
      </c>
      <c r="E2341" s="30" t="s">
        <v>7113</v>
      </c>
      <c r="F2341" s="30">
        <v>67</v>
      </c>
      <c r="G2341" s="30">
        <v>178</v>
      </c>
      <c r="H2341" s="30">
        <v>21</v>
      </c>
      <c r="I2341" s="30">
        <v>34</v>
      </c>
      <c r="J2341" s="30">
        <v>5</v>
      </c>
      <c r="K2341" s="30">
        <v>0</v>
      </c>
      <c r="L2341" s="30">
        <v>4</v>
      </c>
      <c r="M2341" s="30">
        <v>13</v>
      </c>
      <c r="N2341" s="30">
        <v>0</v>
      </c>
      <c r="O2341" s="30">
        <v>1</v>
      </c>
      <c r="P2341" s="30">
        <v>40</v>
      </c>
      <c r="Q2341" s="30">
        <v>66</v>
      </c>
    </row>
    <row r="2342" spans="2:17" x14ac:dyDescent="0.2">
      <c r="B2342" s="30" t="s">
        <v>11242</v>
      </c>
      <c r="C2342" s="30">
        <v>2015</v>
      </c>
      <c r="D2342" s="30" t="s">
        <v>7133</v>
      </c>
      <c r="E2342" s="30" t="s">
        <v>7111</v>
      </c>
      <c r="F2342" s="30">
        <v>54</v>
      </c>
      <c r="G2342" s="30">
        <v>178</v>
      </c>
      <c r="H2342" s="30">
        <v>23</v>
      </c>
      <c r="I2342" s="30">
        <v>54</v>
      </c>
      <c r="J2342" s="30">
        <v>6</v>
      </c>
      <c r="K2342" s="30">
        <v>3</v>
      </c>
      <c r="L2342" s="30">
        <v>2</v>
      </c>
      <c r="M2342" s="30">
        <v>20</v>
      </c>
      <c r="N2342" s="30">
        <v>5</v>
      </c>
      <c r="O2342" s="30">
        <v>4</v>
      </c>
      <c r="P2342" s="30">
        <v>14</v>
      </c>
      <c r="Q2342" s="30">
        <v>40</v>
      </c>
    </row>
    <row r="2343" spans="2:17" x14ac:dyDescent="0.2">
      <c r="B2343" s="30" t="s">
        <v>11026</v>
      </c>
      <c r="C2343" s="30">
        <v>2015</v>
      </c>
      <c r="D2343" s="30" t="s">
        <v>7125</v>
      </c>
      <c r="E2343" s="30" t="s">
        <v>7113</v>
      </c>
      <c r="F2343" s="30">
        <v>83</v>
      </c>
      <c r="G2343" s="30">
        <v>180</v>
      </c>
      <c r="H2343" s="30">
        <v>28</v>
      </c>
      <c r="I2343" s="30">
        <v>45</v>
      </c>
      <c r="J2343" s="30">
        <v>7</v>
      </c>
      <c r="K2343" s="30">
        <v>3</v>
      </c>
      <c r="L2343" s="30">
        <v>0</v>
      </c>
      <c r="M2343" s="30">
        <v>16</v>
      </c>
      <c r="N2343" s="30">
        <v>6</v>
      </c>
      <c r="O2343" s="30">
        <v>1</v>
      </c>
      <c r="P2343" s="30">
        <v>12</v>
      </c>
      <c r="Q2343" s="30">
        <v>29</v>
      </c>
    </row>
    <row r="2344" spans="2:17" x14ac:dyDescent="0.2">
      <c r="B2344" s="30" t="s">
        <v>10899</v>
      </c>
      <c r="C2344" s="30">
        <v>2015</v>
      </c>
      <c r="D2344" s="30" t="s">
        <v>7124</v>
      </c>
      <c r="E2344" s="30" t="s">
        <v>7111</v>
      </c>
      <c r="F2344" s="30">
        <v>69</v>
      </c>
      <c r="G2344" s="30">
        <v>181</v>
      </c>
      <c r="H2344" s="30">
        <v>19</v>
      </c>
      <c r="I2344" s="30">
        <v>48</v>
      </c>
      <c r="J2344" s="30">
        <v>9</v>
      </c>
      <c r="K2344" s="30">
        <v>2</v>
      </c>
      <c r="L2344" s="30">
        <v>4</v>
      </c>
      <c r="M2344" s="30">
        <v>16</v>
      </c>
      <c r="N2344" s="30">
        <v>10</v>
      </c>
      <c r="O2344" s="30">
        <v>2</v>
      </c>
      <c r="P2344" s="30">
        <v>10</v>
      </c>
      <c r="Q2344" s="30">
        <v>41</v>
      </c>
    </row>
    <row r="2345" spans="2:17" x14ac:dyDescent="0.2">
      <c r="B2345" s="30" t="s">
        <v>10512</v>
      </c>
      <c r="C2345" s="30">
        <v>2015</v>
      </c>
      <c r="D2345" s="30" t="s">
        <v>7124</v>
      </c>
      <c r="E2345" s="30" t="s">
        <v>7111</v>
      </c>
      <c r="F2345" s="30">
        <v>63</v>
      </c>
      <c r="G2345" s="30">
        <v>181</v>
      </c>
      <c r="H2345" s="30">
        <v>24</v>
      </c>
      <c r="I2345" s="30">
        <v>43</v>
      </c>
      <c r="J2345" s="30">
        <v>9</v>
      </c>
      <c r="K2345" s="30">
        <v>0</v>
      </c>
      <c r="L2345" s="30">
        <v>7</v>
      </c>
      <c r="M2345" s="30">
        <v>21</v>
      </c>
      <c r="N2345" s="30">
        <v>0</v>
      </c>
      <c r="O2345" s="30">
        <v>0</v>
      </c>
      <c r="P2345" s="30">
        <v>32</v>
      </c>
      <c r="Q2345" s="30">
        <v>38</v>
      </c>
    </row>
    <row r="2346" spans="2:17" x14ac:dyDescent="0.2">
      <c r="B2346" s="30" t="s">
        <v>10895</v>
      </c>
      <c r="C2346" s="30">
        <v>2015</v>
      </c>
      <c r="D2346" s="30" t="s">
        <v>7112</v>
      </c>
      <c r="E2346" s="30" t="s">
        <v>7111</v>
      </c>
      <c r="F2346" s="30">
        <v>62</v>
      </c>
      <c r="G2346" s="30">
        <v>182</v>
      </c>
      <c r="H2346" s="30">
        <v>20</v>
      </c>
      <c r="I2346" s="30">
        <v>50</v>
      </c>
      <c r="J2346" s="30">
        <v>5</v>
      </c>
      <c r="K2346" s="30">
        <v>0</v>
      </c>
      <c r="L2346" s="30">
        <v>9</v>
      </c>
      <c r="M2346" s="30">
        <v>34</v>
      </c>
      <c r="N2346" s="30">
        <v>1</v>
      </c>
      <c r="O2346" s="30">
        <v>1</v>
      </c>
      <c r="P2346" s="30">
        <v>13</v>
      </c>
      <c r="Q2346" s="30">
        <v>43</v>
      </c>
    </row>
    <row r="2347" spans="2:17" x14ac:dyDescent="0.2">
      <c r="B2347" s="30" t="s">
        <v>10774</v>
      </c>
      <c r="C2347" s="30">
        <v>2015</v>
      </c>
      <c r="D2347" s="30" t="s">
        <v>7128</v>
      </c>
      <c r="E2347" s="30" t="s">
        <v>7113</v>
      </c>
      <c r="F2347" s="30">
        <v>47</v>
      </c>
      <c r="G2347" s="30">
        <v>183</v>
      </c>
      <c r="H2347" s="30">
        <v>33</v>
      </c>
      <c r="I2347" s="30">
        <v>52</v>
      </c>
      <c r="J2347" s="30">
        <v>10</v>
      </c>
      <c r="K2347" s="30">
        <v>1</v>
      </c>
      <c r="L2347" s="30">
        <v>11</v>
      </c>
      <c r="M2347" s="30">
        <v>37</v>
      </c>
      <c r="N2347" s="30">
        <v>0</v>
      </c>
      <c r="O2347" s="30">
        <v>1</v>
      </c>
      <c r="P2347" s="30">
        <v>20</v>
      </c>
      <c r="Q2347" s="30">
        <v>40</v>
      </c>
    </row>
    <row r="2348" spans="2:17" x14ac:dyDescent="0.2">
      <c r="B2348" s="30" t="s">
        <v>7051</v>
      </c>
      <c r="C2348" s="30">
        <v>2015</v>
      </c>
      <c r="D2348" s="30" t="s">
        <v>7119</v>
      </c>
      <c r="E2348" s="30" t="s">
        <v>7113</v>
      </c>
      <c r="F2348" s="30">
        <v>70</v>
      </c>
      <c r="G2348" s="30">
        <v>184</v>
      </c>
      <c r="H2348" s="30">
        <v>30</v>
      </c>
      <c r="I2348" s="30">
        <v>42</v>
      </c>
      <c r="J2348" s="30">
        <v>9</v>
      </c>
      <c r="K2348" s="30">
        <v>1</v>
      </c>
      <c r="L2348" s="30">
        <v>7</v>
      </c>
      <c r="M2348" s="30">
        <v>21</v>
      </c>
      <c r="N2348" s="30">
        <v>0</v>
      </c>
      <c r="O2348" s="30">
        <v>0</v>
      </c>
      <c r="P2348" s="30">
        <v>33</v>
      </c>
      <c r="Q2348" s="30">
        <v>64</v>
      </c>
    </row>
    <row r="2349" spans="2:17" x14ac:dyDescent="0.2">
      <c r="B2349" s="30" t="s">
        <v>11081</v>
      </c>
      <c r="C2349" s="30">
        <v>2015</v>
      </c>
      <c r="D2349" s="30" t="s">
        <v>7120</v>
      </c>
      <c r="E2349" s="30" t="s">
        <v>7113</v>
      </c>
      <c r="F2349" s="30">
        <v>109</v>
      </c>
      <c r="G2349" s="30">
        <v>184</v>
      </c>
      <c r="H2349" s="30">
        <v>25</v>
      </c>
      <c r="I2349" s="30">
        <v>47</v>
      </c>
      <c r="J2349" s="30">
        <v>5</v>
      </c>
      <c r="K2349" s="30">
        <v>0</v>
      </c>
      <c r="L2349" s="30">
        <v>2</v>
      </c>
      <c r="M2349" s="30">
        <v>15</v>
      </c>
      <c r="N2349" s="30">
        <v>10</v>
      </c>
      <c r="O2349" s="30">
        <v>5</v>
      </c>
      <c r="P2349" s="30">
        <v>11</v>
      </c>
      <c r="Q2349" s="30">
        <v>46</v>
      </c>
    </row>
    <row r="2350" spans="2:17" x14ac:dyDescent="0.2">
      <c r="B2350" s="30" t="s">
        <v>10981</v>
      </c>
      <c r="C2350" s="30">
        <v>2015</v>
      </c>
      <c r="D2350" s="30" t="s">
        <v>7094</v>
      </c>
      <c r="E2350" s="30" t="s">
        <v>7111</v>
      </c>
      <c r="F2350" s="30">
        <v>101</v>
      </c>
      <c r="G2350" s="30">
        <v>185</v>
      </c>
      <c r="H2350" s="30">
        <v>22</v>
      </c>
      <c r="I2350" s="30">
        <v>38</v>
      </c>
      <c r="J2350" s="30">
        <v>3</v>
      </c>
      <c r="K2350" s="30">
        <v>2</v>
      </c>
      <c r="L2350" s="30">
        <v>5</v>
      </c>
      <c r="M2350" s="30">
        <v>22</v>
      </c>
      <c r="N2350" s="30">
        <v>1</v>
      </c>
      <c r="O2350" s="30">
        <v>2</v>
      </c>
      <c r="P2350" s="30">
        <v>20</v>
      </c>
      <c r="Q2350" s="30">
        <v>45</v>
      </c>
    </row>
    <row r="2351" spans="2:17" x14ac:dyDescent="0.2">
      <c r="B2351" s="30" t="s">
        <v>10792</v>
      </c>
      <c r="C2351" s="30">
        <v>2015</v>
      </c>
      <c r="D2351" s="30" t="s">
        <v>7138</v>
      </c>
      <c r="E2351" s="30" t="s">
        <v>7113</v>
      </c>
      <c r="F2351" s="30">
        <v>70</v>
      </c>
      <c r="G2351" s="30">
        <v>185</v>
      </c>
      <c r="H2351" s="30">
        <v>23</v>
      </c>
      <c r="I2351" s="30">
        <v>53</v>
      </c>
      <c r="J2351" s="30">
        <v>17</v>
      </c>
      <c r="K2351" s="30">
        <v>0</v>
      </c>
      <c r="L2351" s="30">
        <v>5</v>
      </c>
      <c r="M2351" s="30">
        <v>22</v>
      </c>
      <c r="N2351" s="30">
        <v>1</v>
      </c>
      <c r="O2351" s="30">
        <v>2</v>
      </c>
      <c r="P2351" s="30">
        <v>28</v>
      </c>
      <c r="Q2351" s="30">
        <v>39</v>
      </c>
    </row>
    <row r="2352" spans="2:17" x14ac:dyDescent="0.2">
      <c r="B2352" s="30" t="s">
        <v>10982</v>
      </c>
      <c r="C2352" s="30">
        <v>2015</v>
      </c>
      <c r="D2352" s="30" t="s">
        <v>7132</v>
      </c>
      <c r="E2352" s="30" t="s">
        <v>7113</v>
      </c>
      <c r="F2352" s="30">
        <v>85</v>
      </c>
      <c r="G2352" s="30">
        <v>186</v>
      </c>
      <c r="H2352" s="30">
        <v>22</v>
      </c>
      <c r="I2352" s="30">
        <v>40</v>
      </c>
      <c r="J2352" s="30">
        <v>8</v>
      </c>
      <c r="K2352" s="30">
        <v>1</v>
      </c>
      <c r="L2352" s="30">
        <v>6</v>
      </c>
      <c r="M2352" s="30">
        <v>19</v>
      </c>
      <c r="N2352" s="30">
        <v>2</v>
      </c>
      <c r="O2352" s="30">
        <v>2</v>
      </c>
      <c r="P2352" s="30">
        <v>14</v>
      </c>
      <c r="Q2352" s="30">
        <v>38</v>
      </c>
    </row>
    <row r="2353" spans="2:17" x14ac:dyDescent="0.2">
      <c r="B2353" s="30" t="s">
        <v>11022</v>
      </c>
      <c r="C2353" s="30">
        <v>2015</v>
      </c>
      <c r="D2353" s="30" t="s">
        <v>7140</v>
      </c>
      <c r="E2353" s="30" t="s">
        <v>7111</v>
      </c>
      <c r="F2353" s="30">
        <v>97</v>
      </c>
      <c r="G2353" s="30">
        <v>187</v>
      </c>
      <c r="H2353" s="30">
        <v>14</v>
      </c>
      <c r="I2353" s="30">
        <v>38</v>
      </c>
      <c r="J2353" s="30">
        <v>12</v>
      </c>
      <c r="K2353" s="30">
        <v>0</v>
      </c>
      <c r="L2353" s="30">
        <v>6</v>
      </c>
      <c r="M2353" s="30">
        <v>27</v>
      </c>
      <c r="N2353" s="30">
        <v>0</v>
      </c>
      <c r="O2353" s="30">
        <v>0</v>
      </c>
      <c r="P2353" s="30">
        <v>11</v>
      </c>
      <c r="Q2353" s="30">
        <v>45</v>
      </c>
    </row>
    <row r="2354" spans="2:17" x14ac:dyDescent="0.2">
      <c r="B2354" s="30" t="s">
        <v>10785</v>
      </c>
      <c r="C2354" s="30">
        <v>2015</v>
      </c>
      <c r="D2354" s="30" t="s">
        <v>7116</v>
      </c>
      <c r="E2354" s="30" t="s">
        <v>7113</v>
      </c>
      <c r="F2354" s="30">
        <v>78</v>
      </c>
      <c r="G2354" s="30">
        <v>187</v>
      </c>
      <c r="H2354" s="30">
        <v>20</v>
      </c>
      <c r="I2354" s="30">
        <v>41</v>
      </c>
      <c r="J2354" s="30">
        <v>8</v>
      </c>
      <c r="K2354" s="30">
        <v>0</v>
      </c>
      <c r="L2354" s="30">
        <v>9</v>
      </c>
      <c r="M2354" s="30">
        <v>21</v>
      </c>
      <c r="N2354" s="30">
        <v>0</v>
      </c>
      <c r="O2354" s="30">
        <v>1</v>
      </c>
      <c r="P2354" s="30">
        <v>21</v>
      </c>
      <c r="Q2354" s="30">
        <v>63</v>
      </c>
    </row>
    <row r="2355" spans="2:17" x14ac:dyDescent="0.2">
      <c r="B2355" s="30" t="s">
        <v>10979</v>
      </c>
      <c r="C2355" s="30">
        <v>2015</v>
      </c>
      <c r="D2355" s="30" t="s">
        <v>7125</v>
      </c>
      <c r="E2355" s="30" t="s">
        <v>7113</v>
      </c>
      <c r="F2355" s="30">
        <v>72</v>
      </c>
      <c r="G2355" s="30">
        <v>188</v>
      </c>
      <c r="H2355" s="30">
        <v>23</v>
      </c>
      <c r="I2355" s="30">
        <v>53</v>
      </c>
      <c r="J2355" s="30">
        <v>14</v>
      </c>
      <c r="K2355" s="30">
        <v>1</v>
      </c>
      <c r="L2355" s="30">
        <v>4</v>
      </c>
      <c r="M2355" s="30">
        <v>20</v>
      </c>
      <c r="N2355" s="30">
        <v>8</v>
      </c>
      <c r="O2355" s="30">
        <v>4</v>
      </c>
      <c r="P2355" s="30">
        <v>12</v>
      </c>
      <c r="Q2355" s="30">
        <v>29</v>
      </c>
    </row>
    <row r="2356" spans="2:17" x14ac:dyDescent="0.2">
      <c r="B2356" s="30" t="s">
        <v>10952</v>
      </c>
      <c r="C2356" s="30">
        <v>2015</v>
      </c>
      <c r="D2356" s="30" t="s">
        <v>7129</v>
      </c>
      <c r="E2356" s="30" t="s">
        <v>7111</v>
      </c>
      <c r="F2356" s="30">
        <v>63</v>
      </c>
      <c r="G2356" s="30">
        <v>189</v>
      </c>
      <c r="H2356" s="30">
        <v>19</v>
      </c>
      <c r="I2356" s="30">
        <v>43</v>
      </c>
      <c r="J2356" s="30">
        <v>6</v>
      </c>
      <c r="K2356" s="30">
        <v>1</v>
      </c>
      <c r="L2356" s="30">
        <v>5</v>
      </c>
      <c r="M2356" s="30">
        <v>25</v>
      </c>
      <c r="N2356" s="30">
        <v>3</v>
      </c>
      <c r="O2356" s="30">
        <v>1</v>
      </c>
      <c r="P2356" s="30">
        <v>14</v>
      </c>
      <c r="Q2356" s="30">
        <v>36</v>
      </c>
    </row>
    <row r="2357" spans="2:17" x14ac:dyDescent="0.2">
      <c r="B2357" s="30" t="s">
        <v>11243</v>
      </c>
      <c r="C2357" s="30">
        <v>2015</v>
      </c>
      <c r="D2357" s="30" t="s">
        <v>7112</v>
      </c>
      <c r="E2357" s="30" t="s">
        <v>7111</v>
      </c>
      <c r="F2357" s="30">
        <v>58</v>
      </c>
      <c r="G2357" s="30">
        <v>191</v>
      </c>
      <c r="H2357" s="30">
        <v>20</v>
      </c>
      <c r="I2357" s="30">
        <v>53</v>
      </c>
      <c r="J2357" s="30">
        <v>12</v>
      </c>
      <c r="K2357" s="30">
        <v>0</v>
      </c>
      <c r="L2357" s="30">
        <v>10</v>
      </c>
      <c r="M2357" s="30">
        <v>26</v>
      </c>
      <c r="N2357" s="30">
        <v>0</v>
      </c>
      <c r="O2357" s="30">
        <v>0</v>
      </c>
      <c r="P2357" s="30">
        <v>5</v>
      </c>
      <c r="Q2357" s="30">
        <v>35</v>
      </c>
    </row>
    <row r="2358" spans="2:17" x14ac:dyDescent="0.2">
      <c r="B2358" s="30" t="s">
        <v>11244</v>
      </c>
      <c r="C2358" s="30">
        <v>2015</v>
      </c>
      <c r="D2358" s="30" t="s">
        <v>7120</v>
      </c>
      <c r="E2358" s="30" t="s">
        <v>7113</v>
      </c>
      <c r="F2358" s="30">
        <v>60</v>
      </c>
      <c r="G2358" s="30">
        <v>192</v>
      </c>
      <c r="H2358" s="30">
        <v>18</v>
      </c>
      <c r="I2358" s="30">
        <v>51</v>
      </c>
      <c r="J2358" s="30">
        <v>11</v>
      </c>
      <c r="K2358" s="30">
        <v>3</v>
      </c>
      <c r="L2358" s="30">
        <v>4</v>
      </c>
      <c r="M2358" s="30">
        <v>25</v>
      </c>
      <c r="N2358" s="30">
        <v>2</v>
      </c>
      <c r="O2358" s="30">
        <v>1</v>
      </c>
      <c r="P2358" s="30">
        <v>13</v>
      </c>
      <c r="Q2358" s="30">
        <v>43</v>
      </c>
    </row>
    <row r="2359" spans="2:17" x14ac:dyDescent="0.2">
      <c r="B2359" s="30" t="s">
        <v>7047</v>
      </c>
      <c r="C2359" s="30">
        <v>2015</v>
      </c>
      <c r="D2359" s="30" t="s">
        <v>7094</v>
      </c>
      <c r="E2359" s="30" t="s">
        <v>7111</v>
      </c>
      <c r="F2359" s="30">
        <v>47</v>
      </c>
      <c r="G2359" s="30">
        <v>193</v>
      </c>
      <c r="H2359" s="30">
        <v>21</v>
      </c>
      <c r="I2359" s="30">
        <v>50</v>
      </c>
      <c r="J2359" s="30">
        <v>8</v>
      </c>
      <c r="K2359" s="30">
        <v>2</v>
      </c>
      <c r="L2359" s="30">
        <v>3</v>
      </c>
      <c r="M2359" s="30">
        <v>19</v>
      </c>
      <c r="N2359" s="30">
        <v>8</v>
      </c>
      <c r="O2359" s="30">
        <v>4</v>
      </c>
      <c r="P2359" s="30">
        <v>9</v>
      </c>
      <c r="Q2359" s="30">
        <v>24</v>
      </c>
    </row>
    <row r="2360" spans="2:17" x14ac:dyDescent="0.2">
      <c r="B2360" s="30" t="s">
        <v>11074</v>
      </c>
      <c r="C2360" s="30">
        <v>2015</v>
      </c>
      <c r="D2360" s="30" t="s">
        <v>7118</v>
      </c>
      <c r="E2360" s="30" t="s">
        <v>7111</v>
      </c>
      <c r="F2360" s="30">
        <v>53</v>
      </c>
      <c r="G2360" s="30">
        <v>194</v>
      </c>
      <c r="H2360" s="30">
        <v>28</v>
      </c>
      <c r="I2360" s="30">
        <v>50</v>
      </c>
      <c r="J2360" s="30">
        <v>10</v>
      </c>
      <c r="K2360" s="30">
        <v>1</v>
      </c>
      <c r="L2360" s="30">
        <v>9</v>
      </c>
      <c r="M2360" s="30">
        <v>28</v>
      </c>
      <c r="N2360" s="30">
        <v>3</v>
      </c>
      <c r="O2360" s="30">
        <v>3</v>
      </c>
      <c r="P2360" s="30">
        <v>14</v>
      </c>
      <c r="Q2360" s="30">
        <v>29</v>
      </c>
    </row>
    <row r="2361" spans="2:17" x14ac:dyDescent="0.2">
      <c r="B2361" s="30" t="s">
        <v>10682</v>
      </c>
      <c r="C2361" s="30">
        <v>2015</v>
      </c>
      <c r="D2361" s="30" t="s">
        <v>7134</v>
      </c>
      <c r="E2361" s="30" t="s">
        <v>7111</v>
      </c>
      <c r="F2361" s="30">
        <v>117</v>
      </c>
      <c r="G2361" s="30">
        <v>195</v>
      </c>
      <c r="H2361" s="30">
        <v>32</v>
      </c>
      <c r="I2361" s="30">
        <v>39</v>
      </c>
      <c r="J2361" s="30">
        <v>8</v>
      </c>
      <c r="K2361" s="30">
        <v>3</v>
      </c>
      <c r="L2361" s="30">
        <v>4</v>
      </c>
      <c r="M2361" s="30">
        <v>13</v>
      </c>
      <c r="N2361" s="30">
        <v>5</v>
      </c>
      <c r="O2361" s="30">
        <v>8</v>
      </c>
      <c r="P2361" s="30">
        <v>19</v>
      </c>
      <c r="Q2361" s="30">
        <v>59</v>
      </c>
    </row>
    <row r="2362" spans="2:17" x14ac:dyDescent="0.2">
      <c r="B2362" s="30" t="s">
        <v>10868</v>
      </c>
      <c r="C2362" s="30">
        <v>2015</v>
      </c>
      <c r="D2362" s="30" t="s">
        <v>7112</v>
      </c>
      <c r="E2362" s="30" t="s">
        <v>7111</v>
      </c>
      <c r="F2362" s="30">
        <v>83</v>
      </c>
      <c r="G2362" s="30">
        <v>195</v>
      </c>
      <c r="H2362" s="30">
        <v>27</v>
      </c>
      <c r="I2362" s="30">
        <v>43</v>
      </c>
      <c r="J2362" s="30">
        <v>7</v>
      </c>
      <c r="K2362" s="30">
        <v>0</v>
      </c>
      <c r="L2362" s="30">
        <v>7</v>
      </c>
      <c r="M2362" s="30">
        <v>22</v>
      </c>
      <c r="N2362" s="30">
        <v>1</v>
      </c>
      <c r="O2362" s="30">
        <v>1</v>
      </c>
      <c r="P2362" s="30">
        <v>28</v>
      </c>
      <c r="Q2362" s="30">
        <v>67</v>
      </c>
    </row>
    <row r="2363" spans="2:17" x14ac:dyDescent="0.2">
      <c r="B2363" s="30" t="s">
        <v>10555</v>
      </c>
      <c r="C2363" s="30">
        <v>2015</v>
      </c>
      <c r="D2363" s="30" t="s">
        <v>7118</v>
      </c>
      <c r="E2363" s="30" t="s">
        <v>7111</v>
      </c>
      <c r="F2363" s="30">
        <v>68</v>
      </c>
      <c r="G2363" s="30">
        <v>196</v>
      </c>
      <c r="H2363" s="30">
        <v>28</v>
      </c>
      <c r="I2363" s="30">
        <v>47</v>
      </c>
      <c r="J2363" s="30">
        <v>5</v>
      </c>
      <c r="K2363" s="30">
        <v>2</v>
      </c>
      <c r="L2363" s="30">
        <v>3</v>
      </c>
      <c r="M2363" s="30">
        <v>14</v>
      </c>
      <c r="N2363" s="30">
        <v>3</v>
      </c>
      <c r="O2363" s="30">
        <v>1</v>
      </c>
      <c r="P2363" s="30">
        <v>14</v>
      </c>
      <c r="Q2363" s="30">
        <v>33</v>
      </c>
    </row>
    <row r="2364" spans="2:17" x14ac:dyDescent="0.2">
      <c r="B2364" s="30" t="s">
        <v>10515</v>
      </c>
      <c r="C2364" s="30">
        <v>2015</v>
      </c>
      <c r="D2364" s="30" t="s">
        <v>7130</v>
      </c>
      <c r="E2364" s="30" t="s">
        <v>7111</v>
      </c>
      <c r="F2364" s="30">
        <v>56</v>
      </c>
      <c r="G2364" s="30">
        <v>196</v>
      </c>
      <c r="H2364" s="30">
        <v>18</v>
      </c>
      <c r="I2364" s="30">
        <v>48</v>
      </c>
      <c r="J2364" s="30">
        <v>13</v>
      </c>
      <c r="K2364" s="30">
        <v>1</v>
      </c>
      <c r="L2364" s="30">
        <v>6</v>
      </c>
      <c r="M2364" s="30">
        <v>33</v>
      </c>
      <c r="N2364" s="30">
        <v>0</v>
      </c>
      <c r="O2364" s="30">
        <v>0</v>
      </c>
      <c r="P2364" s="30">
        <v>15</v>
      </c>
      <c r="Q2364" s="30">
        <v>26</v>
      </c>
    </row>
    <row r="2365" spans="2:17" x14ac:dyDescent="0.2">
      <c r="B2365" s="30" t="s">
        <v>11061</v>
      </c>
      <c r="C2365" s="30">
        <v>2015</v>
      </c>
      <c r="D2365" s="30" t="s">
        <v>7123</v>
      </c>
      <c r="E2365" s="30" t="s">
        <v>7113</v>
      </c>
      <c r="F2365" s="30">
        <v>90</v>
      </c>
      <c r="G2365" s="30">
        <v>200</v>
      </c>
      <c r="H2365" s="30">
        <v>31</v>
      </c>
      <c r="I2365" s="30">
        <v>50</v>
      </c>
      <c r="J2365" s="30">
        <v>8</v>
      </c>
      <c r="K2365" s="30">
        <v>6</v>
      </c>
      <c r="L2365" s="30">
        <v>2</v>
      </c>
      <c r="M2365" s="30">
        <v>18</v>
      </c>
      <c r="N2365" s="30">
        <v>26</v>
      </c>
      <c r="O2365" s="30">
        <v>3</v>
      </c>
      <c r="P2365" s="30">
        <v>14</v>
      </c>
      <c r="Q2365" s="30">
        <v>37</v>
      </c>
    </row>
    <row r="2366" spans="2:17" x14ac:dyDescent="0.2">
      <c r="B2366" s="30" t="s">
        <v>10948</v>
      </c>
      <c r="C2366" s="30">
        <v>2015</v>
      </c>
      <c r="D2366" s="30" t="s">
        <v>7122</v>
      </c>
      <c r="E2366" s="30" t="s">
        <v>7113</v>
      </c>
      <c r="F2366" s="30">
        <v>73</v>
      </c>
      <c r="G2366" s="30">
        <v>201</v>
      </c>
      <c r="H2366" s="30">
        <v>25</v>
      </c>
      <c r="I2366" s="30">
        <v>46</v>
      </c>
      <c r="J2366" s="30">
        <v>11</v>
      </c>
      <c r="K2366" s="30">
        <v>0</v>
      </c>
      <c r="L2366" s="30">
        <v>11</v>
      </c>
      <c r="M2366" s="30">
        <v>33</v>
      </c>
      <c r="N2366" s="30">
        <v>0</v>
      </c>
      <c r="O2366" s="30">
        <v>1</v>
      </c>
      <c r="P2366" s="30">
        <v>23</v>
      </c>
      <c r="Q2366" s="30">
        <v>63</v>
      </c>
    </row>
    <row r="2367" spans="2:17" x14ac:dyDescent="0.2">
      <c r="B2367" s="30" t="s">
        <v>11245</v>
      </c>
      <c r="C2367" s="30">
        <v>2015</v>
      </c>
      <c r="D2367" s="30" t="s">
        <v>7118</v>
      </c>
      <c r="E2367" s="30" t="s">
        <v>7111</v>
      </c>
      <c r="F2367" s="30">
        <v>76</v>
      </c>
      <c r="G2367" s="30">
        <v>201</v>
      </c>
      <c r="H2367" s="30">
        <v>15</v>
      </c>
      <c r="I2367" s="30">
        <v>49</v>
      </c>
      <c r="J2367" s="30">
        <v>10</v>
      </c>
      <c r="K2367" s="30">
        <v>2</v>
      </c>
      <c r="L2367" s="30">
        <v>4</v>
      </c>
      <c r="M2367" s="30">
        <v>28</v>
      </c>
      <c r="N2367" s="30">
        <v>0</v>
      </c>
      <c r="O2367" s="30">
        <v>2</v>
      </c>
      <c r="P2367" s="30">
        <v>19</v>
      </c>
      <c r="Q2367" s="30">
        <v>55</v>
      </c>
    </row>
    <row r="2368" spans="2:17" x14ac:dyDescent="0.2">
      <c r="B2368" s="30" t="s">
        <v>11246</v>
      </c>
      <c r="C2368" s="30">
        <v>2015</v>
      </c>
      <c r="D2368" s="30" t="s">
        <v>7099</v>
      </c>
      <c r="E2368" s="30" t="s">
        <v>7111</v>
      </c>
      <c r="F2368" s="30">
        <v>93</v>
      </c>
      <c r="G2368" s="30">
        <v>201</v>
      </c>
      <c r="H2368" s="30">
        <v>22</v>
      </c>
      <c r="I2368" s="30">
        <v>52</v>
      </c>
      <c r="J2368" s="30">
        <v>7</v>
      </c>
      <c r="K2368" s="30">
        <v>3</v>
      </c>
      <c r="L2368" s="30">
        <v>2</v>
      </c>
      <c r="M2368" s="30">
        <v>16</v>
      </c>
      <c r="N2368" s="30">
        <v>0</v>
      </c>
      <c r="O2368" s="30">
        <v>1</v>
      </c>
      <c r="P2368" s="30">
        <v>20</v>
      </c>
      <c r="Q2368" s="30">
        <v>55</v>
      </c>
    </row>
    <row r="2369" spans="2:17" x14ac:dyDescent="0.2">
      <c r="B2369" s="30" t="s">
        <v>11247</v>
      </c>
      <c r="C2369" s="30">
        <v>2015</v>
      </c>
      <c r="D2369" s="30" t="s">
        <v>7124</v>
      </c>
      <c r="E2369" s="30" t="s">
        <v>7111</v>
      </c>
      <c r="F2369" s="30">
        <v>76</v>
      </c>
      <c r="G2369" s="30">
        <v>202</v>
      </c>
      <c r="H2369" s="30">
        <v>24</v>
      </c>
      <c r="I2369" s="30">
        <v>62</v>
      </c>
      <c r="J2369" s="30">
        <v>12</v>
      </c>
      <c r="K2369" s="30">
        <v>2</v>
      </c>
      <c r="L2369" s="30">
        <v>7</v>
      </c>
      <c r="M2369" s="30">
        <v>22</v>
      </c>
      <c r="N2369" s="30">
        <v>0</v>
      </c>
      <c r="O2369" s="30">
        <v>2</v>
      </c>
      <c r="P2369" s="30">
        <v>11</v>
      </c>
      <c r="Q2369" s="30">
        <v>46</v>
      </c>
    </row>
    <row r="2370" spans="2:17" x14ac:dyDescent="0.2">
      <c r="B2370" s="30" t="s">
        <v>11248</v>
      </c>
      <c r="C2370" s="30">
        <v>2015</v>
      </c>
      <c r="D2370" s="30" t="s">
        <v>7138</v>
      </c>
      <c r="E2370" s="30" t="s">
        <v>7113</v>
      </c>
      <c r="F2370" s="30">
        <v>82</v>
      </c>
      <c r="G2370" s="30">
        <v>203</v>
      </c>
      <c r="H2370" s="30">
        <v>24</v>
      </c>
      <c r="I2370" s="30">
        <v>45</v>
      </c>
      <c r="J2370" s="30">
        <v>7</v>
      </c>
      <c r="K2370" s="30">
        <v>4</v>
      </c>
      <c r="L2370" s="30">
        <v>9</v>
      </c>
      <c r="M2370" s="30">
        <v>37</v>
      </c>
      <c r="N2370" s="30">
        <v>3</v>
      </c>
      <c r="O2370" s="30">
        <v>1</v>
      </c>
      <c r="P2370" s="30">
        <v>13</v>
      </c>
      <c r="Q2370" s="30">
        <v>69</v>
      </c>
    </row>
    <row r="2371" spans="2:17" x14ac:dyDescent="0.2">
      <c r="B2371" s="30" t="s">
        <v>10633</v>
      </c>
      <c r="C2371" s="30">
        <v>2015</v>
      </c>
      <c r="D2371" s="30" t="s">
        <v>7131</v>
      </c>
      <c r="E2371" s="30" t="s">
        <v>7111</v>
      </c>
      <c r="F2371" s="30">
        <v>87</v>
      </c>
      <c r="G2371" s="30">
        <v>205</v>
      </c>
      <c r="H2371" s="30">
        <v>23</v>
      </c>
      <c r="I2371" s="30">
        <v>53</v>
      </c>
      <c r="J2371" s="30">
        <v>12</v>
      </c>
      <c r="K2371" s="30">
        <v>4</v>
      </c>
      <c r="L2371" s="30">
        <v>5</v>
      </c>
      <c r="M2371" s="30">
        <v>17</v>
      </c>
      <c r="N2371" s="30">
        <v>9</v>
      </c>
      <c r="O2371" s="30">
        <v>3</v>
      </c>
      <c r="P2371" s="30">
        <v>21</v>
      </c>
      <c r="Q2371" s="30">
        <v>62</v>
      </c>
    </row>
    <row r="2372" spans="2:17" x14ac:dyDescent="0.2">
      <c r="B2372" s="30" t="s">
        <v>10834</v>
      </c>
      <c r="C2372" s="30">
        <v>2015</v>
      </c>
      <c r="D2372" s="30" t="s">
        <v>7119</v>
      </c>
      <c r="E2372" s="30" t="s">
        <v>7113</v>
      </c>
      <c r="F2372" s="30">
        <v>84</v>
      </c>
      <c r="G2372" s="30">
        <v>206</v>
      </c>
      <c r="H2372" s="30">
        <v>22</v>
      </c>
      <c r="I2372" s="30">
        <v>61</v>
      </c>
      <c r="J2372" s="30">
        <v>12</v>
      </c>
      <c r="K2372" s="30">
        <v>1</v>
      </c>
      <c r="L2372" s="30">
        <v>5</v>
      </c>
      <c r="M2372" s="30">
        <v>27</v>
      </c>
      <c r="N2372" s="30">
        <v>0</v>
      </c>
      <c r="O2372" s="30">
        <v>1</v>
      </c>
      <c r="P2372" s="30">
        <v>16</v>
      </c>
      <c r="Q2372" s="30">
        <v>29</v>
      </c>
    </row>
    <row r="2373" spans="2:17" x14ac:dyDescent="0.2">
      <c r="B2373" s="30" t="s">
        <v>10820</v>
      </c>
      <c r="C2373" s="30">
        <v>2015</v>
      </c>
      <c r="D2373" s="30" t="s">
        <v>7131</v>
      </c>
      <c r="E2373" s="30" t="s">
        <v>7111</v>
      </c>
      <c r="F2373" s="30">
        <v>98</v>
      </c>
      <c r="G2373" s="30">
        <v>207</v>
      </c>
      <c r="H2373" s="30">
        <v>24</v>
      </c>
      <c r="I2373" s="30">
        <v>48</v>
      </c>
      <c r="J2373" s="30">
        <v>14</v>
      </c>
      <c r="K2373" s="30">
        <v>1</v>
      </c>
      <c r="L2373" s="30">
        <v>3</v>
      </c>
      <c r="M2373" s="30">
        <v>16</v>
      </c>
      <c r="N2373" s="30">
        <v>0</v>
      </c>
      <c r="O2373" s="30">
        <v>1</v>
      </c>
      <c r="P2373" s="30">
        <v>10</v>
      </c>
      <c r="Q2373" s="30">
        <v>55</v>
      </c>
    </row>
    <row r="2374" spans="2:17" x14ac:dyDescent="0.2">
      <c r="B2374" s="30" t="s">
        <v>10582</v>
      </c>
      <c r="C2374" s="30">
        <v>2015</v>
      </c>
      <c r="D2374" s="30" t="s">
        <v>7133</v>
      </c>
      <c r="E2374" s="30" t="s">
        <v>7111</v>
      </c>
      <c r="F2374" s="30">
        <v>52</v>
      </c>
      <c r="G2374" s="30">
        <v>207</v>
      </c>
      <c r="H2374" s="30">
        <v>30</v>
      </c>
      <c r="I2374" s="30">
        <v>57</v>
      </c>
      <c r="J2374" s="30">
        <v>13</v>
      </c>
      <c r="K2374" s="30">
        <v>1</v>
      </c>
      <c r="L2374" s="30">
        <v>9</v>
      </c>
      <c r="M2374" s="30">
        <v>40</v>
      </c>
      <c r="N2374" s="30">
        <v>4</v>
      </c>
      <c r="O2374" s="30">
        <v>1</v>
      </c>
      <c r="P2374" s="30">
        <v>16</v>
      </c>
      <c r="Q2374" s="30">
        <v>48</v>
      </c>
    </row>
    <row r="2375" spans="2:17" x14ac:dyDescent="0.2">
      <c r="B2375" s="30" t="s">
        <v>10761</v>
      </c>
      <c r="C2375" s="30">
        <v>2015</v>
      </c>
      <c r="D2375" s="30" t="s">
        <v>7134</v>
      </c>
      <c r="E2375" s="30" t="s">
        <v>7111</v>
      </c>
      <c r="F2375" s="30">
        <v>79</v>
      </c>
      <c r="G2375" s="30">
        <v>210</v>
      </c>
      <c r="H2375" s="30">
        <v>25</v>
      </c>
      <c r="I2375" s="30">
        <v>44</v>
      </c>
      <c r="J2375" s="30">
        <v>5</v>
      </c>
      <c r="K2375" s="30">
        <v>1</v>
      </c>
      <c r="L2375" s="30">
        <v>1</v>
      </c>
      <c r="M2375" s="30">
        <v>10</v>
      </c>
      <c r="N2375" s="30">
        <v>0</v>
      </c>
      <c r="O2375" s="30">
        <v>2</v>
      </c>
      <c r="P2375" s="30">
        <v>19</v>
      </c>
      <c r="Q2375" s="30">
        <v>36</v>
      </c>
    </row>
    <row r="2376" spans="2:17" x14ac:dyDescent="0.2">
      <c r="B2376" s="30" t="s">
        <v>10845</v>
      </c>
      <c r="C2376" s="30">
        <v>2015</v>
      </c>
      <c r="D2376" s="30" t="s">
        <v>7116</v>
      </c>
      <c r="E2376" s="30" t="s">
        <v>7113</v>
      </c>
      <c r="F2376" s="30">
        <v>100</v>
      </c>
      <c r="G2376" s="30">
        <v>211</v>
      </c>
      <c r="H2376" s="30">
        <v>24</v>
      </c>
      <c r="I2376" s="30">
        <v>44</v>
      </c>
      <c r="J2376" s="30">
        <v>8</v>
      </c>
      <c r="K2376" s="30">
        <v>0</v>
      </c>
      <c r="L2376" s="30">
        <v>6</v>
      </c>
      <c r="M2376" s="30">
        <v>20</v>
      </c>
      <c r="N2376" s="30">
        <v>0</v>
      </c>
      <c r="O2376" s="30">
        <v>1</v>
      </c>
      <c r="P2376" s="30">
        <v>19</v>
      </c>
      <c r="Q2376" s="30">
        <v>43</v>
      </c>
    </row>
    <row r="2377" spans="2:17" x14ac:dyDescent="0.2">
      <c r="B2377" s="30" t="s">
        <v>10773</v>
      </c>
      <c r="C2377" s="30">
        <v>2015</v>
      </c>
      <c r="D2377" s="30" t="s">
        <v>7114</v>
      </c>
      <c r="E2377" s="30" t="s">
        <v>7113</v>
      </c>
      <c r="F2377" s="30">
        <v>69</v>
      </c>
      <c r="G2377" s="30">
        <v>211</v>
      </c>
      <c r="H2377" s="30">
        <v>23</v>
      </c>
      <c r="I2377" s="30">
        <v>50</v>
      </c>
      <c r="J2377" s="30">
        <v>9</v>
      </c>
      <c r="K2377" s="30">
        <v>2</v>
      </c>
      <c r="L2377" s="30">
        <v>3</v>
      </c>
      <c r="M2377" s="30">
        <v>20</v>
      </c>
      <c r="N2377" s="30">
        <v>1</v>
      </c>
      <c r="O2377" s="30">
        <v>0</v>
      </c>
      <c r="P2377" s="30">
        <v>23</v>
      </c>
      <c r="Q2377" s="30">
        <v>56</v>
      </c>
    </row>
    <row r="2378" spans="2:17" x14ac:dyDescent="0.2">
      <c r="B2378" s="30" t="s">
        <v>10760</v>
      </c>
      <c r="C2378" s="30">
        <v>2015</v>
      </c>
      <c r="D2378" s="30" t="s">
        <v>7117</v>
      </c>
      <c r="E2378" s="30" t="s">
        <v>7111</v>
      </c>
      <c r="F2378" s="30">
        <v>103</v>
      </c>
      <c r="G2378" s="30">
        <v>212</v>
      </c>
      <c r="H2378" s="30">
        <v>18</v>
      </c>
      <c r="I2378" s="30">
        <v>57</v>
      </c>
      <c r="J2378" s="30">
        <v>11</v>
      </c>
      <c r="K2378" s="30">
        <v>1</v>
      </c>
      <c r="L2378" s="30">
        <v>3</v>
      </c>
      <c r="M2378" s="30">
        <v>18</v>
      </c>
      <c r="N2378" s="30">
        <v>0</v>
      </c>
      <c r="O2378" s="30">
        <v>1</v>
      </c>
      <c r="P2378" s="30">
        <v>15</v>
      </c>
      <c r="Q2378" s="30">
        <v>56</v>
      </c>
    </row>
    <row r="2379" spans="2:17" x14ac:dyDescent="0.2">
      <c r="B2379" s="30" t="s">
        <v>10874</v>
      </c>
      <c r="C2379" s="30">
        <v>2015</v>
      </c>
      <c r="D2379" s="30" t="s">
        <v>7128</v>
      </c>
      <c r="E2379" s="30" t="s">
        <v>7113</v>
      </c>
      <c r="F2379" s="30">
        <v>74</v>
      </c>
      <c r="G2379" s="30">
        <v>214</v>
      </c>
      <c r="H2379" s="30">
        <v>19</v>
      </c>
      <c r="I2379" s="30">
        <v>49</v>
      </c>
      <c r="J2379" s="30">
        <v>17</v>
      </c>
      <c r="K2379" s="30">
        <v>0</v>
      </c>
      <c r="L2379" s="30">
        <v>3</v>
      </c>
      <c r="M2379" s="30">
        <v>20</v>
      </c>
      <c r="N2379" s="30">
        <v>0</v>
      </c>
      <c r="O2379" s="30">
        <v>0</v>
      </c>
      <c r="P2379" s="30">
        <v>23</v>
      </c>
      <c r="Q2379" s="30">
        <v>44</v>
      </c>
    </row>
    <row r="2380" spans="2:17" x14ac:dyDescent="0.2">
      <c r="B2380" s="30" t="s">
        <v>11249</v>
      </c>
      <c r="C2380" s="30">
        <v>2015</v>
      </c>
      <c r="D2380" s="30" t="s">
        <v>7136</v>
      </c>
      <c r="E2380" s="30" t="s">
        <v>7113</v>
      </c>
      <c r="F2380" s="30">
        <v>62</v>
      </c>
      <c r="G2380" s="30">
        <v>217</v>
      </c>
      <c r="H2380" s="30">
        <v>38</v>
      </c>
      <c r="I2380" s="30">
        <v>66</v>
      </c>
      <c r="J2380" s="30">
        <v>18</v>
      </c>
      <c r="K2380" s="30">
        <v>0</v>
      </c>
      <c r="L2380" s="30">
        <v>8</v>
      </c>
      <c r="M2380" s="30">
        <v>35</v>
      </c>
      <c r="N2380" s="30">
        <v>3</v>
      </c>
      <c r="O2380" s="30">
        <v>1</v>
      </c>
      <c r="P2380" s="30">
        <v>18</v>
      </c>
      <c r="Q2380" s="30">
        <v>43</v>
      </c>
    </row>
    <row r="2381" spans="2:17" x14ac:dyDescent="0.2">
      <c r="B2381" s="30" t="s">
        <v>11250</v>
      </c>
      <c r="C2381" s="30">
        <v>2015</v>
      </c>
      <c r="D2381" s="30" t="s">
        <v>7124</v>
      </c>
      <c r="E2381" s="30" t="s">
        <v>7111</v>
      </c>
      <c r="F2381" s="30">
        <v>106</v>
      </c>
      <c r="G2381" s="30">
        <v>219</v>
      </c>
      <c r="H2381" s="30">
        <v>25</v>
      </c>
      <c r="I2381" s="30">
        <v>51</v>
      </c>
      <c r="J2381" s="30">
        <v>9</v>
      </c>
      <c r="K2381" s="30">
        <v>1</v>
      </c>
      <c r="L2381" s="30">
        <v>11</v>
      </c>
      <c r="M2381" s="30">
        <v>36</v>
      </c>
      <c r="N2381" s="30">
        <v>1</v>
      </c>
      <c r="O2381" s="30">
        <v>0</v>
      </c>
      <c r="P2381" s="30">
        <v>7</v>
      </c>
      <c r="Q2381" s="30">
        <v>57</v>
      </c>
    </row>
    <row r="2382" spans="2:17" x14ac:dyDescent="0.2">
      <c r="B2382" s="30" t="s">
        <v>11251</v>
      </c>
      <c r="C2382" s="30">
        <v>2015</v>
      </c>
      <c r="D2382" s="30" t="s">
        <v>7132</v>
      </c>
      <c r="E2382" s="30" t="s">
        <v>7113</v>
      </c>
      <c r="F2382" s="30">
        <v>57</v>
      </c>
      <c r="G2382" s="30">
        <v>219</v>
      </c>
      <c r="H2382" s="30">
        <v>25</v>
      </c>
      <c r="I2382" s="30">
        <v>62</v>
      </c>
      <c r="J2382" s="30">
        <v>14</v>
      </c>
      <c r="K2382" s="30">
        <v>3</v>
      </c>
      <c r="L2382" s="30">
        <v>2</v>
      </c>
      <c r="M2382" s="30">
        <v>17</v>
      </c>
      <c r="N2382" s="30">
        <v>8</v>
      </c>
      <c r="O2382" s="30">
        <v>4</v>
      </c>
      <c r="P2382" s="30">
        <v>24</v>
      </c>
      <c r="Q2382" s="30">
        <v>43</v>
      </c>
    </row>
    <row r="2383" spans="2:17" x14ac:dyDescent="0.2">
      <c r="B2383" s="30" t="s">
        <v>11204</v>
      </c>
      <c r="C2383" s="30">
        <v>2015</v>
      </c>
      <c r="D2383" s="30" t="s">
        <v>7115</v>
      </c>
      <c r="E2383" s="30" t="s">
        <v>7113</v>
      </c>
      <c r="F2383" s="30">
        <v>74</v>
      </c>
      <c r="G2383" s="30">
        <v>221</v>
      </c>
      <c r="H2383" s="30">
        <v>43</v>
      </c>
      <c r="I2383" s="30">
        <v>55</v>
      </c>
      <c r="J2383" s="30">
        <v>17</v>
      </c>
      <c r="K2383" s="30">
        <v>4</v>
      </c>
      <c r="L2383" s="30">
        <v>10</v>
      </c>
      <c r="M2383" s="30">
        <v>43</v>
      </c>
      <c r="N2383" s="30">
        <v>3</v>
      </c>
      <c r="O2383" s="30">
        <v>0</v>
      </c>
      <c r="P2383" s="30">
        <v>27</v>
      </c>
      <c r="Q2383" s="30">
        <v>69</v>
      </c>
    </row>
    <row r="2384" spans="2:17" x14ac:dyDescent="0.2">
      <c r="B2384" s="30" t="s">
        <v>11088</v>
      </c>
      <c r="C2384" s="30">
        <v>2015</v>
      </c>
      <c r="D2384" s="30" t="s">
        <v>7124</v>
      </c>
      <c r="E2384" s="30" t="s">
        <v>7111</v>
      </c>
      <c r="F2384" s="30">
        <v>96</v>
      </c>
      <c r="G2384" s="30">
        <v>222</v>
      </c>
      <c r="H2384" s="30">
        <v>19</v>
      </c>
      <c r="I2384" s="30">
        <v>53</v>
      </c>
      <c r="J2384" s="30">
        <v>14</v>
      </c>
      <c r="K2384" s="30">
        <v>0</v>
      </c>
      <c r="L2384" s="30">
        <v>6</v>
      </c>
      <c r="M2384" s="30">
        <v>30</v>
      </c>
      <c r="N2384" s="30">
        <v>3</v>
      </c>
      <c r="O2384" s="30">
        <v>1</v>
      </c>
      <c r="P2384" s="30">
        <v>23</v>
      </c>
      <c r="Q2384" s="30">
        <v>62</v>
      </c>
    </row>
    <row r="2385" spans="2:17" x14ac:dyDescent="0.2">
      <c r="B2385" s="30" t="s">
        <v>11108</v>
      </c>
      <c r="C2385" s="30">
        <v>2015</v>
      </c>
      <c r="D2385" s="30" t="s">
        <v>7094</v>
      </c>
      <c r="E2385" s="30" t="s">
        <v>7111</v>
      </c>
      <c r="F2385" s="30">
        <v>65</v>
      </c>
      <c r="G2385" s="30">
        <v>224</v>
      </c>
      <c r="H2385" s="30">
        <v>30</v>
      </c>
      <c r="I2385" s="30">
        <v>68</v>
      </c>
      <c r="J2385" s="30">
        <v>18</v>
      </c>
      <c r="K2385" s="30">
        <v>2</v>
      </c>
      <c r="L2385" s="30">
        <v>10</v>
      </c>
      <c r="M2385" s="30">
        <v>31</v>
      </c>
      <c r="N2385" s="30">
        <v>0</v>
      </c>
      <c r="O2385" s="30">
        <v>1</v>
      </c>
      <c r="P2385" s="30">
        <v>10</v>
      </c>
      <c r="Q2385" s="30">
        <v>56</v>
      </c>
    </row>
    <row r="2386" spans="2:17" x14ac:dyDescent="0.2">
      <c r="B2386" s="30" t="s">
        <v>10574</v>
      </c>
      <c r="C2386" s="30">
        <v>2015</v>
      </c>
      <c r="D2386" s="30" t="s">
        <v>7114</v>
      </c>
      <c r="E2386" s="30" t="s">
        <v>7113</v>
      </c>
      <c r="F2386" s="30">
        <v>55</v>
      </c>
      <c r="G2386" s="30">
        <v>224</v>
      </c>
      <c r="H2386" s="30">
        <v>30</v>
      </c>
      <c r="I2386" s="30">
        <v>53</v>
      </c>
      <c r="J2386" s="30">
        <v>12</v>
      </c>
      <c r="K2386" s="30">
        <v>0</v>
      </c>
      <c r="L2386" s="30">
        <v>5</v>
      </c>
      <c r="M2386" s="30">
        <v>20</v>
      </c>
      <c r="N2386" s="30">
        <v>5</v>
      </c>
      <c r="O2386" s="30">
        <v>1</v>
      </c>
      <c r="P2386" s="30">
        <v>8</v>
      </c>
      <c r="Q2386" s="30">
        <v>35</v>
      </c>
    </row>
    <row r="2387" spans="2:17" x14ac:dyDescent="0.2">
      <c r="B2387" s="30" t="s">
        <v>10796</v>
      </c>
      <c r="C2387" s="30">
        <v>2015</v>
      </c>
      <c r="D2387" s="30" t="s">
        <v>7130</v>
      </c>
      <c r="E2387" s="30" t="s">
        <v>7111</v>
      </c>
      <c r="F2387" s="30">
        <v>139</v>
      </c>
      <c r="G2387" s="30">
        <v>224</v>
      </c>
      <c r="H2387" s="30">
        <v>25</v>
      </c>
      <c r="I2387" s="30">
        <v>55</v>
      </c>
      <c r="J2387" s="30">
        <v>12</v>
      </c>
      <c r="K2387" s="30">
        <v>1</v>
      </c>
      <c r="L2387" s="30">
        <v>4</v>
      </c>
      <c r="M2387" s="30">
        <v>17</v>
      </c>
      <c r="N2387" s="30">
        <v>2</v>
      </c>
      <c r="O2387" s="30">
        <v>2</v>
      </c>
      <c r="P2387" s="30">
        <v>5</v>
      </c>
      <c r="Q2387" s="30">
        <v>63</v>
      </c>
    </row>
    <row r="2388" spans="2:17" x14ac:dyDescent="0.2">
      <c r="B2388" s="30" t="s">
        <v>11132</v>
      </c>
      <c r="C2388" s="30">
        <v>2015</v>
      </c>
      <c r="D2388" s="30" t="s">
        <v>7131</v>
      </c>
      <c r="E2388" s="30" t="s">
        <v>7111</v>
      </c>
      <c r="F2388" s="30">
        <v>60</v>
      </c>
      <c r="G2388" s="30">
        <v>225</v>
      </c>
      <c r="H2388" s="30">
        <v>40</v>
      </c>
      <c r="I2388" s="30">
        <v>57</v>
      </c>
      <c r="J2388" s="30">
        <v>13</v>
      </c>
      <c r="K2388" s="30">
        <v>1</v>
      </c>
      <c r="L2388" s="30">
        <v>8</v>
      </c>
      <c r="M2388" s="30">
        <v>29</v>
      </c>
      <c r="N2388" s="30">
        <v>5</v>
      </c>
      <c r="O2388" s="30">
        <v>2</v>
      </c>
      <c r="P2388" s="30">
        <v>27</v>
      </c>
      <c r="Q2388" s="30">
        <v>55</v>
      </c>
    </row>
    <row r="2389" spans="2:17" x14ac:dyDescent="0.2">
      <c r="B2389" s="30" t="s">
        <v>11111</v>
      </c>
      <c r="C2389" s="30">
        <v>2015</v>
      </c>
      <c r="D2389" s="30" t="s">
        <v>7128</v>
      </c>
      <c r="E2389" s="30" t="s">
        <v>7113</v>
      </c>
      <c r="F2389" s="30">
        <v>73</v>
      </c>
      <c r="G2389" s="30">
        <v>225</v>
      </c>
      <c r="H2389" s="30">
        <v>27</v>
      </c>
      <c r="I2389" s="30">
        <v>56</v>
      </c>
      <c r="J2389" s="30">
        <v>16</v>
      </c>
      <c r="K2389" s="30">
        <v>1</v>
      </c>
      <c r="L2389" s="30">
        <v>9</v>
      </c>
      <c r="M2389" s="30">
        <v>34</v>
      </c>
      <c r="N2389" s="30">
        <v>0</v>
      </c>
      <c r="O2389" s="30">
        <v>0</v>
      </c>
      <c r="P2389" s="30">
        <v>14</v>
      </c>
      <c r="Q2389" s="30">
        <v>51</v>
      </c>
    </row>
    <row r="2390" spans="2:17" x14ac:dyDescent="0.2">
      <c r="B2390" s="30" t="s">
        <v>10991</v>
      </c>
      <c r="C2390" s="30">
        <v>2015</v>
      </c>
      <c r="D2390" s="30" t="s">
        <v>7136</v>
      </c>
      <c r="E2390" s="30" t="s">
        <v>7113</v>
      </c>
      <c r="F2390" s="30">
        <v>56</v>
      </c>
      <c r="G2390" s="30">
        <v>226</v>
      </c>
      <c r="H2390" s="30">
        <v>35</v>
      </c>
      <c r="I2390" s="30">
        <v>72</v>
      </c>
      <c r="J2390" s="30">
        <v>9</v>
      </c>
      <c r="K2390" s="30">
        <v>1</v>
      </c>
      <c r="L2390" s="30">
        <v>1</v>
      </c>
      <c r="M2390" s="30">
        <v>19</v>
      </c>
      <c r="N2390" s="30">
        <v>7</v>
      </c>
      <c r="O2390" s="30">
        <v>2</v>
      </c>
      <c r="P2390" s="30">
        <v>13</v>
      </c>
      <c r="Q2390" s="30">
        <v>28</v>
      </c>
    </row>
    <row r="2391" spans="2:17" x14ac:dyDescent="0.2">
      <c r="B2391" s="30" t="s">
        <v>11252</v>
      </c>
      <c r="C2391" s="30">
        <v>2015</v>
      </c>
      <c r="D2391" s="30" t="s">
        <v>7115</v>
      </c>
      <c r="E2391" s="30" t="s">
        <v>7113</v>
      </c>
      <c r="F2391" s="30">
        <v>65</v>
      </c>
      <c r="G2391" s="30">
        <v>226</v>
      </c>
      <c r="H2391" s="30">
        <v>31</v>
      </c>
      <c r="I2391" s="30">
        <v>61</v>
      </c>
      <c r="J2391" s="30">
        <v>10</v>
      </c>
      <c r="K2391" s="30">
        <v>0</v>
      </c>
      <c r="L2391" s="30">
        <v>13</v>
      </c>
      <c r="M2391" s="30">
        <v>36</v>
      </c>
      <c r="N2391" s="30">
        <v>0</v>
      </c>
      <c r="O2391" s="30">
        <v>1</v>
      </c>
      <c r="P2391" s="30">
        <v>18</v>
      </c>
      <c r="Q2391" s="30">
        <v>57</v>
      </c>
    </row>
    <row r="2392" spans="2:17" x14ac:dyDescent="0.2">
      <c r="B2392" s="30" t="s">
        <v>10627</v>
      </c>
      <c r="C2392" s="30">
        <v>2015</v>
      </c>
      <c r="D2392" s="30" t="s">
        <v>7134</v>
      </c>
      <c r="E2392" s="30" t="s">
        <v>7111</v>
      </c>
      <c r="F2392" s="30">
        <v>73</v>
      </c>
      <c r="G2392" s="30">
        <v>229</v>
      </c>
      <c r="H2392" s="30">
        <v>24</v>
      </c>
      <c r="I2392" s="30">
        <v>64</v>
      </c>
      <c r="J2392" s="30">
        <v>16</v>
      </c>
      <c r="K2392" s="30">
        <v>1</v>
      </c>
      <c r="L2392" s="30">
        <v>4</v>
      </c>
      <c r="M2392" s="30">
        <v>35</v>
      </c>
      <c r="N2392" s="30">
        <v>2</v>
      </c>
      <c r="O2392" s="30">
        <v>1</v>
      </c>
      <c r="P2392" s="30">
        <v>39</v>
      </c>
      <c r="Q2392" s="30">
        <v>49</v>
      </c>
    </row>
    <row r="2393" spans="2:17" x14ac:dyDescent="0.2">
      <c r="B2393" s="30" t="s">
        <v>11049</v>
      </c>
      <c r="C2393" s="30">
        <v>2015</v>
      </c>
      <c r="D2393" s="30" t="s">
        <v>7099</v>
      </c>
      <c r="E2393" s="30" t="s">
        <v>7111</v>
      </c>
      <c r="F2393" s="30">
        <v>79</v>
      </c>
      <c r="G2393" s="30">
        <v>229</v>
      </c>
      <c r="H2393" s="30">
        <v>19</v>
      </c>
      <c r="I2393" s="30">
        <v>48</v>
      </c>
      <c r="J2393" s="30">
        <v>7</v>
      </c>
      <c r="K2393" s="30">
        <v>0</v>
      </c>
      <c r="L2393" s="30">
        <v>4</v>
      </c>
      <c r="M2393" s="30">
        <v>22</v>
      </c>
      <c r="N2393" s="30">
        <v>0</v>
      </c>
      <c r="O2393" s="30">
        <v>1</v>
      </c>
      <c r="P2393" s="30">
        <v>23</v>
      </c>
      <c r="Q2393" s="30">
        <v>65</v>
      </c>
    </row>
    <row r="2394" spans="2:17" x14ac:dyDescent="0.2">
      <c r="B2394" s="30" t="s">
        <v>11069</v>
      </c>
      <c r="C2394" s="30">
        <v>2015</v>
      </c>
      <c r="D2394" s="30" t="s">
        <v>7127</v>
      </c>
      <c r="E2394" s="30" t="s">
        <v>7111</v>
      </c>
      <c r="F2394" s="30">
        <v>57</v>
      </c>
      <c r="G2394" s="30">
        <v>230</v>
      </c>
      <c r="H2394" s="30">
        <v>39</v>
      </c>
      <c r="I2394" s="30">
        <v>66</v>
      </c>
      <c r="J2394" s="30">
        <v>14</v>
      </c>
      <c r="K2394" s="30">
        <v>4</v>
      </c>
      <c r="L2394" s="30">
        <v>17</v>
      </c>
      <c r="M2394" s="30">
        <v>44</v>
      </c>
      <c r="N2394" s="30">
        <v>4</v>
      </c>
      <c r="O2394" s="30">
        <v>1</v>
      </c>
      <c r="P2394" s="30">
        <v>14</v>
      </c>
      <c r="Q2394" s="30">
        <v>54</v>
      </c>
    </row>
    <row r="2395" spans="2:17" x14ac:dyDescent="0.2">
      <c r="B2395" s="30" t="s">
        <v>10669</v>
      </c>
      <c r="C2395" s="30">
        <v>2015</v>
      </c>
      <c r="D2395" s="30" t="s">
        <v>7122</v>
      </c>
      <c r="E2395" s="30" t="s">
        <v>7113</v>
      </c>
      <c r="F2395" s="30">
        <v>69</v>
      </c>
      <c r="G2395" s="30">
        <v>230</v>
      </c>
      <c r="H2395" s="30">
        <v>35</v>
      </c>
      <c r="I2395" s="30">
        <v>51</v>
      </c>
      <c r="J2395" s="30">
        <v>14</v>
      </c>
      <c r="K2395" s="30">
        <v>0</v>
      </c>
      <c r="L2395" s="30">
        <v>9</v>
      </c>
      <c r="M2395" s="30">
        <v>30</v>
      </c>
      <c r="N2395" s="30">
        <v>1</v>
      </c>
      <c r="O2395" s="30">
        <v>0</v>
      </c>
      <c r="P2395" s="30">
        <v>28</v>
      </c>
      <c r="Q2395" s="30">
        <v>43</v>
      </c>
    </row>
    <row r="2396" spans="2:17" x14ac:dyDescent="0.2">
      <c r="B2396" s="30" t="s">
        <v>11253</v>
      </c>
      <c r="C2396" s="30">
        <v>2015</v>
      </c>
      <c r="D2396" s="30" t="s">
        <v>7099</v>
      </c>
      <c r="E2396" s="30" t="s">
        <v>7111</v>
      </c>
      <c r="F2396" s="30">
        <v>90</v>
      </c>
      <c r="G2396" s="30">
        <v>230</v>
      </c>
      <c r="H2396" s="30">
        <v>13</v>
      </c>
      <c r="I2396" s="30">
        <v>62</v>
      </c>
      <c r="J2396" s="30">
        <v>15</v>
      </c>
      <c r="K2396" s="30">
        <v>2</v>
      </c>
      <c r="L2396" s="30">
        <v>1</v>
      </c>
      <c r="M2396" s="30">
        <v>21</v>
      </c>
      <c r="N2396" s="30">
        <v>4</v>
      </c>
      <c r="O2396" s="30">
        <v>1</v>
      </c>
      <c r="P2396" s="30">
        <v>4</v>
      </c>
      <c r="Q2396" s="30">
        <v>48</v>
      </c>
    </row>
    <row r="2397" spans="2:17" x14ac:dyDescent="0.2">
      <c r="B2397" s="30" t="s">
        <v>11067</v>
      </c>
      <c r="C2397" s="30">
        <v>2015</v>
      </c>
      <c r="D2397" s="30" t="s">
        <v>7094</v>
      </c>
      <c r="E2397" s="30" t="s">
        <v>7111</v>
      </c>
      <c r="F2397" s="30">
        <v>87</v>
      </c>
      <c r="G2397" s="30">
        <v>231</v>
      </c>
      <c r="H2397" s="30">
        <v>22</v>
      </c>
      <c r="I2397" s="30">
        <v>62</v>
      </c>
      <c r="J2397" s="30">
        <v>14</v>
      </c>
      <c r="K2397" s="30">
        <v>1</v>
      </c>
      <c r="L2397" s="30">
        <v>6</v>
      </c>
      <c r="M2397" s="30">
        <v>29</v>
      </c>
      <c r="N2397" s="30">
        <v>2</v>
      </c>
      <c r="O2397" s="30">
        <v>1</v>
      </c>
      <c r="P2397" s="30">
        <v>8</v>
      </c>
      <c r="Q2397" s="30">
        <v>56</v>
      </c>
    </row>
    <row r="2398" spans="2:17" x14ac:dyDescent="0.2">
      <c r="B2398" s="30" t="s">
        <v>10803</v>
      </c>
      <c r="C2398" s="30">
        <v>2015</v>
      </c>
      <c r="D2398" s="30" t="s">
        <v>7138</v>
      </c>
      <c r="E2398" s="30" t="s">
        <v>7113</v>
      </c>
      <c r="F2398" s="30">
        <v>82</v>
      </c>
      <c r="G2398" s="30">
        <v>232</v>
      </c>
      <c r="H2398" s="30">
        <v>24</v>
      </c>
      <c r="I2398" s="30">
        <v>60</v>
      </c>
      <c r="J2398" s="30">
        <v>8</v>
      </c>
      <c r="K2398" s="30">
        <v>2</v>
      </c>
      <c r="L2398" s="30">
        <v>5</v>
      </c>
      <c r="M2398" s="30">
        <v>26</v>
      </c>
      <c r="N2398" s="30">
        <v>3</v>
      </c>
      <c r="O2398" s="30">
        <v>2</v>
      </c>
      <c r="P2398" s="30">
        <v>19</v>
      </c>
      <c r="Q2398" s="30">
        <v>39</v>
      </c>
    </row>
    <row r="2399" spans="2:17" x14ac:dyDescent="0.2">
      <c r="B2399" s="30" t="s">
        <v>11254</v>
      </c>
      <c r="C2399" s="30">
        <v>2015</v>
      </c>
      <c r="D2399" s="30" t="s">
        <v>7117</v>
      </c>
      <c r="E2399" s="30" t="s">
        <v>7111</v>
      </c>
      <c r="F2399" s="30">
        <v>69</v>
      </c>
      <c r="G2399" s="30">
        <v>232</v>
      </c>
      <c r="H2399" s="30">
        <v>52</v>
      </c>
      <c r="I2399" s="30">
        <v>57</v>
      </c>
      <c r="J2399" s="30">
        <v>6</v>
      </c>
      <c r="K2399" s="30">
        <v>1</v>
      </c>
      <c r="L2399" s="30">
        <v>16</v>
      </c>
      <c r="M2399" s="30">
        <v>43</v>
      </c>
      <c r="N2399" s="30">
        <v>3</v>
      </c>
      <c r="O2399" s="30">
        <v>3</v>
      </c>
      <c r="P2399" s="30">
        <v>36</v>
      </c>
      <c r="Q2399" s="30">
        <v>77</v>
      </c>
    </row>
    <row r="2400" spans="2:17" x14ac:dyDescent="0.2">
      <c r="B2400" s="30" t="s">
        <v>10521</v>
      </c>
      <c r="C2400" s="30">
        <v>2015</v>
      </c>
      <c r="D2400" s="30" t="s">
        <v>7123</v>
      </c>
      <c r="E2400" s="30" t="s">
        <v>7113</v>
      </c>
      <c r="F2400" s="30">
        <v>59</v>
      </c>
      <c r="G2400" s="30">
        <v>232</v>
      </c>
      <c r="H2400" s="30">
        <v>37</v>
      </c>
      <c r="I2400" s="30">
        <v>66</v>
      </c>
      <c r="J2400" s="30">
        <v>16</v>
      </c>
      <c r="K2400" s="30">
        <v>1</v>
      </c>
      <c r="L2400" s="30">
        <v>7</v>
      </c>
      <c r="M2400" s="30">
        <v>23</v>
      </c>
      <c r="N2400" s="30">
        <v>2</v>
      </c>
      <c r="O2400" s="30">
        <v>3</v>
      </c>
      <c r="P2400" s="30">
        <v>29</v>
      </c>
      <c r="Q2400" s="30">
        <v>30</v>
      </c>
    </row>
    <row r="2401" spans="2:17" x14ac:dyDescent="0.2">
      <c r="B2401" s="30" t="s">
        <v>10652</v>
      </c>
      <c r="C2401" s="30">
        <v>2015</v>
      </c>
      <c r="D2401" s="30" t="s">
        <v>7129</v>
      </c>
      <c r="E2401" s="30" t="s">
        <v>7111</v>
      </c>
      <c r="F2401" s="30">
        <v>106</v>
      </c>
      <c r="G2401" s="30">
        <v>233</v>
      </c>
      <c r="H2401" s="30">
        <v>32</v>
      </c>
      <c r="I2401" s="30">
        <v>68</v>
      </c>
      <c r="J2401" s="30">
        <v>22</v>
      </c>
      <c r="K2401" s="30">
        <v>3</v>
      </c>
      <c r="L2401" s="30">
        <v>7</v>
      </c>
      <c r="M2401" s="30">
        <v>25</v>
      </c>
      <c r="N2401" s="30">
        <v>1</v>
      </c>
      <c r="O2401" s="30">
        <v>1</v>
      </c>
      <c r="P2401" s="30">
        <v>21</v>
      </c>
      <c r="Q2401" s="30">
        <v>44</v>
      </c>
    </row>
    <row r="2402" spans="2:17" x14ac:dyDescent="0.2">
      <c r="B2402" s="30" t="s">
        <v>11198</v>
      </c>
      <c r="C2402" s="30">
        <v>2015</v>
      </c>
      <c r="D2402" s="30" t="s">
        <v>7135</v>
      </c>
      <c r="E2402" s="30" t="s">
        <v>7113</v>
      </c>
      <c r="F2402" s="30">
        <v>78</v>
      </c>
      <c r="G2402" s="30">
        <v>233</v>
      </c>
      <c r="H2402" s="30">
        <v>33</v>
      </c>
      <c r="I2402" s="30">
        <v>54</v>
      </c>
      <c r="J2402" s="30">
        <v>16</v>
      </c>
      <c r="K2402" s="30">
        <v>1</v>
      </c>
      <c r="L2402" s="30">
        <v>10</v>
      </c>
      <c r="M2402" s="30">
        <v>34</v>
      </c>
      <c r="N2402" s="30">
        <v>0</v>
      </c>
      <c r="O2402" s="30">
        <v>0</v>
      </c>
      <c r="P2402" s="30">
        <v>28</v>
      </c>
      <c r="Q2402" s="30">
        <v>62</v>
      </c>
    </row>
    <row r="2403" spans="2:17" x14ac:dyDescent="0.2">
      <c r="B2403" s="30" t="s">
        <v>11255</v>
      </c>
      <c r="C2403" s="30">
        <v>2015</v>
      </c>
      <c r="D2403" s="30" t="s">
        <v>7134</v>
      </c>
      <c r="E2403" s="30" t="s">
        <v>7111</v>
      </c>
      <c r="F2403" s="30">
        <v>63</v>
      </c>
      <c r="G2403" s="30">
        <v>233</v>
      </c>
      <c r="H2403" s="30">
        <v>29</v>
      </c>
      <c r="I2403" s="30">
        <v>71</v>
      </c>
      <c r="J2403" s="30">
        <v>15</v>
      </c>
      <c r="K2403" s="30">
        <v>4</v>
      </c>
      <c r="L2403" s="30">
        <v>7</v>
      </c>
      <c r="M2403" s="30">
        <v>39</v>
      </c>
      <c r="N2403" s="30">
        <v>2</v>
      </c>
      <c r="O2403" s="30">
        <v>1</v>
      </c>
      <c r="P2403" s="30">
        <v>20</v>
      </c>
      <c r="Q2403" s="30">
        <v>56</v>
      </c>
    </row>
    <row r="2404" spans="2:17" x14ac:dyDescent="0.2">
      <c r="B2404" s="30" t="s">
        <v>11256</v>
      </c>
      <c r="C2404" s="30">
        <v>2015</v>
      </c>
      <c r="D2404" s="30" t="s">
        <v>7127</v>
      </c>
      <c r="E2404" s="30" t="s">
        <v>7111</v>
      </c>
      <c r="F2404" s="30">
        <v>73</v>
      </c>
      <c r="G2404" s="30">
        <v>233</v>
      </c>
      <c r="H2404" s="30">
        <v>18</v>
      </c>
      <c r="I2404" s="30">
        <v>51</v>
      </c>
      <c r="J2404" s="30">
        <v>9</v>
      </c>
      <c r="K2404" s="30">
        <v>0</v>
      </c>
      <c r="L2404" s="30">
        <v>3</v>
      </c>
      <c r="M2404" s="30">
        <v>21</v>
      </c>
      <c r="N2404" s="30">
        <v>0</v>
      </c>
      <c r="O2404" s="30">
        <v>0</v>
      </c>
      <c r="P2404" s="30">
        <v>17</v>
      </c>
      <c r="Q2404" s="30">
        <v>60</v>
      </c>
    </row>
    <row r="2405" spans="2:17" x14ac:dyDescent="0.2">
      <c r="B2405" s="30" t="s">
        <v>10521</v>
      </c>
      <c r="C2405" s="30">
        <v>2015</v>
      </c>
      <c r="D2405" s="30" t="s">
        <v>7128</v>
      </c>
      <c r="E2405" s="30" t="s">
        <v>7113</v>
      </c>
      <c r="F2405" s="30">
        <v>67</v>
      </c>
      <c r="G2405" s="30">
        <v>235</v>
      </c>
      <c r="H2405" s="30">
        <v>39</v>
      </c>
      <c r="I2405" s="30">
        <v>63</v>
      </c>
      <c r="J2405" s="30">
        <v>20</v>
      </c>
      <c r="K2405" s="30">
        <v>2</v>
      </c>
      <c r="L2405" s="30">
        <v>6</v>
      </c>
      <c r="M2405" s="30">
        <v>33</v>
      </c>
      <c r="N2405" s="30">
        <v>1</v>
      </c>
      <c r="O2405" s="30">
        <v>1</v>
      </c>
      <c r="P2405" s="30">
        <v>33</v>
      </c>
      <c r="Q2405" s="30">
        <v>26</v>
      </c>
    </row>
    <row r="2406" spans="2:17" x14ac:dyDescent="0.2">
      <c r="B2406" s="30" t="s">
        <v>11257</v>
      </c>
      <c r="C2406" s="30">
        <v>2015</v>
      </c>
      <c r="D2406" s="30" t="s">
        <v>7116</v>
      </c>
      <c r="E2406" s="30" t="s">
        <v>7113</v>
      </c>
      <c r="F2406" s="30">
        <v>68</v>
      </c>
      <c r="G2406" s="30">
        <v>236</v>
      </c>
      <c r="H2406" s="30">
        <v>33</v>
      </c>
      <c r="I2406" s="30">
        <v>53</v>
      </c>
      <c r="J2406" s="30">
        <v>6</v>
      </c>
      <c r="K2406" s="30">
        <v>4</v>
      </c>
      <c r="L2406" s="30">
        <v>4</v>
      </c>
      <c r="M2406" s="30">
        <v>20</v>
      </c>
      <c r="N2406" s="30">
        <v>8</v>
      </c>
      <c r="O2406" s="30">
        <v>2</v>
      </c>
      <c r="P2406" s="30">
        <v>12</v>
      </c>
      <c r="Q2406" s="30">
        <v>51</v>
      </c>
    </row>
    <row r="2407" spans="2:17" x14ac:dyDescent="0.2">
      <c r="B2407" s="30" t="s">
        <v>11205</v>
      </c>
      <c r="C2407" s="30">
        <v>2015</v>
      </c>
      <c r="D2407" s="30" t="s">
        <v>7127</v>
      </c>
      <c r="E2407" s="30" t="s">
        <v>7111</v>
      </c>
      <c r="F2407" s="30">
        <v>67</v>
      </c>
      <c r="G2407" s="30">
        <v>239</v>
      </c>
      <c r="H2407" s="30">
        <v>31</v>
      </c>
      <c r="I2407" s="30">
        <v>64</v>
      </c>
      <c r="J2407" s="30">
        <v>14</v>
      </c>
      <c r="K2407" s="30">
        <v>1</v>
      </c>
      <c r="L2407" s="30">
        <v>12</v>
      </c>
      <c r="M2407" s="30">
        <v>41</v>
      </c>
      <c r="N2407" s="30">
        <v>0</v>
      </c>
      <c r="O2407" s="30">
        <v>0</v>
      </c>
      <c r="P2407" s="30">
        <v>23</v>
      </c>
      <c r="Q2407" s="30">
        <v>49</v>
      </c>
    </row>
    <row r="2408" spans="2:17" x14ac:dyDescent="0.2">
      <c r="B2408" s="30" t="s">
        <v>11258</v>
      </c>
      <c r="C2408" s="30">
        <v>2015</v>
      </c>
      <c r="D2408" s="30" t="s">
        <v>7123</v>
      </c>
      <c r="E2408" s="30" t="s">
        <v>7113</v>
      </c>
      <c r="F2408" s="30">
        <v>86</v>
      </c>
      <c r="G2408" s="30">
        <v>241</v>
      </c>
      <c r="H2408" s="30">
        <v>31</v>
      </c>
      <c r="I2408" s="30">
        <v>60</v>
      </c>
      <c r="J2408" s="30">
        <v>14</v>
      </c>
      <c r="K2408" s="30">
        <v>6</v>
      </c>
      <c r="L2408" s="30">
        <v>7</v>
      </c>
      <c r="M2408" s="30">
        <v>27</v>
      </c>
      <c r="N2408" s="30">
        <v>3</v>
      </c>
      <c r="O2408" s="30">
        <v>3</v>
      </c>
      <c r="P2408" s="30">
        <v>5</v>
      </c>
      <c r="Q2408" s="30">
        <v>53</v>
      </c>
    </row>
    <row r="2409" spans="2:17" x14ac:dyDescent="0.2">
      <c r="B2409" s="30" t="s">
        <v>11259</v>
      </c>
      <c r="C2409" s="30">
        <v>2015</v>
      </c>
      <c r="D2409" s="30" t="s">
        <v>7118</v>
      </c>
      <c r="E2409" s="30" t="s">
        <v>7111</v>
      </c>
      <c r="F2409" s="30">
        <v>81</v>
      </c>
      <c r="G2409" s="30">
        <v>242</v>
      </c>
      <c r="H2409" s="30">
        <v>23</v>
      </c>
      <c r="I2409" s="30">
        <v>61</v>
      </c>
      <c r="J2409" s="30">
        <v>9</v>
      </c>
      <c r="K2409" s="30">
        <v>0</v>
      </c>
      <c r="L2409" s="30">
        <v>3</v>
      </c>
      <c r="M2409" s="30">
        <v>18</v>
      </c>
      <c r="N2409" s="30">
        <v>0</v>
      </c>
      <c r="O2409" s="30">
        <v>1</v>
      </c>
      <c r="P2409" s="30">
        <v>25</v>
      </c>
      <c r="Q2409" s="30">
        <v>45</v>
      </c>
    </row>
    <row r="2410" spans="2:17" x14ac:dyDescent="0.2">
      <c r="B2410" s="30" t="s">
        <v>10857</v>
      </c>
      <c r="C2410" s="30">
        <v>2015</v>
      </c>
      <c r="D2410" s="30" t="s">
        <v>7118</v>
      </c>
      <c r="E2410" s="30" t="s">
        <v>7111</v>
      </c>
      <c r="F2410" s="30">
        <v>131</v>
      </c>
      <c r="G2410" s="30">
        <v>244</v>
      </c>
      <c r="H2410" s="30">
        <v>23</v>
      </c>
      <c r="I2410" s="30">
        <v>59</v>
      </c>
      <c r="J2410" s="30">
        <v>20</v>
      </c>
      <c r="K2410" s="30">
        <v>0</v>
      </c>
      <c r="L2410" s="30">
        <v>1</v>
      </c>
      <c r="M2410" s="30">
        <v>21</v>
      </c>
      <c r="N2410" s="30">
        <v>2</v>
      </c>
      <c r="O2410" s="30">
        <v>2</v>
      </c>
      <c r="P2410" s="30">
        <v>23</v>
      </c>
      <c r="Q2410" s="30">
        <v>51</v>
      </c>
    </row>
    <row r="2411" spans="2:17" x14ac:dyDescent="0.2">
      <c r="B2411" s="30" t="s">
        <v>10552</v>
      </c>
      <c r="C2411" s="30">
        <v>2015</v>
      </c>
      <c r="D2411" s="30" t="s">
        <v>7140</v>
      </c>
      <c r="E2411" s="30" t="s">
        <v>7111</v>
      </c>
      <c r="F2411" s="30">
        <v>61</v>
      </c>
      <c r="G2411" s="30">
        <v>246</v>
      </c>
      <c r="H2411" s="30">
        <v>38</v>
      </c>
      <c r="I2411" s="30">
        <v>74</v>
      </c>
      <c r="J2411" s="30">
        <v>17</v>
      </c>
      <c r="K2411" s="30">
        <v>0</v>
      </c>
      <c r="L2411" s="30">
        <v>5</v>
      </c>
      <c r="M2411" s="30">
        <v>22</v>
      </c>
      <c r="N2411" s="30">
        <v>11</v>
      </c>
      <c r="O2411" s="30">
        <v>0</v>
      </c>
      <c r="P2411" s="30">
        <v>25</v>
      </c>
      <c r="Q2411" s="30">
        <v>26</v>
      </c>
    </row>
    <row r="2412" spans="2:17" x14ac:dyDescent="0.2">
      <c r="B2412" s="30" t="s">
        <v>10713</v>
      </c>
      <c r="C2412" s="30">
        <v>2015</v>
      </c>
      <c r="D2412" s="30" t="s">
        <v>7139</v>
      </c>
      <c r="E2412" s="30" t="s">
        <v>7113</v>
      </c>
      <c r="F2412" s="30">
        <v>93</v>
      </c>
      <c r="G2412" s="30">
        <v>247</v>
      </c>
      <c r="H2412" s="30">
        <v>17</v>
      </c>
      <c r="I2412" s="30">
        <v>43</v>
      </c>
      <c r="J2412" s="30">
        <v>12</v>
      </c>
      <c r="K2412" s="30">
        <v>1</v>
      </c>
      <c r="L2412" s="30">
        <v>5</v>
      </c>
      <c r="M2412" s="30">
        <v>21</v>
      </c>
      <c r="N2412" s="30">
        <v>0</v>
      </c>
      <c r="O2412" s="30">
        <v>3</v>
      </c>
      <c r="P2412" s="30">
        <v>30</v>
      </c>
      <c r="Q2412" s="30">
        <v>67</v>
      </c>
    </row>
    <row r="2413" spans="2:17" x14ac:dyDescent="0.2">
      <c r="B2413" s="30" t="s">
        <v>10499</v>
      </c>
      <c r="C2413" s="30">
        <v>2015</v>
      </c>
      <c r="D2413" s="30" t="s">
        <v>7133</v>
      </c>
      <c r="E2413" s="30" t="s">
        <v>7111</v>
      </c>
      <c r="F2413" s="30">
        <v>100</v>
      </c>
      <c r="G2413" s="30">
        <v>249</v>
      </c>
      <c r="H2413" s="30">
        <v>26</v>
      </c>
      <c r="I2413" s="30">
        <v>52</v>
      </c>
      <c r="J2413" s="30">
        <v>8</v>
      </c>
      <c r="K2413" s="30">
        <v>2</v>
      </c>
      <c r="L2413" s="30">
        <v>7</v>
      </c>
      <c r="M2413" s="30">
        <v>26</v>
      </c>
      <c r="N2413" s="30">
        <v>2</v>
      </c>
      <c r="O2413" s="30">
        <v>1</v>
      </c>
      <c r="P2413" s="30">
        <v>20</v>
      </c>
      <c r="Q2413" s="30">
        <v>76</v>
      </c>
    </row>
    <row r="2414" spans="2:17" x14ac:dyDescent="0.2">
      <c r="B2414" s="30" t="s">
        <v>10540</v>
      </c>
      <c r="C2414" s="30">
        <v>2015</v>
      </c>
      <c r="D2414" s="30" t="s">
        <v>7129</v>
      </c>
      <c r="E2414" s="30" t="s">
        <v>7111</v>
      </c>
      <c r="F2414" s="30">
        <v>73</v>
      </c>
      <c r="G2414" s="30">
        <v>249</v>
      </c>
      <c r="H2414" s="30">
        <v>23</v>
      </c>
      <c r="I2414" s="30">
        <v>54</v>
      </c>
      <c r="J2414" s="30">
        <v>12</v>
      </c>
      <c r="K2414" s="30">
        <v>1</v>
      </c>
      <c r="L2414" s="30">
        <v>5</v>
      </c>
      <c r="M2414" s="30">
        <v>30</v>
      </c>
      <c r="N2414" s="30">
        <v>3</v>
      </c>
      <c r="O2414" s="30">
        <v>0</v>
      </c>
      <c r="P2414" s="30">
        <v>22</v>
      </c>
      <c r="Q2414" s="30">
        <v>35</v>
      </c>
    </row>
    <row r="2415" spans="2:17" x14ac:dyDescent="0.2">
      <c r="B2415" s="30" t="s">
        <v>11114</v>
      </c>
      <c r="C2415" s="30">
        <v>2015</v>
      </c>
      <c r="D2415" s="30" t="s">
        <v>7141</v>
      </c>
      <c r="E2415" s="30" t="s">
        <v>7111</v>
      </c>
      <c r="F2415" s="30">
        <v>90</v>
      </c>
      <c r="G2415" s="30">
        <v>250</v>
      </c>
      <c r="H2415" s="30">
        <v>38</v>
      </c>
      <c r="I2415" s="30">
        <v>64</v>
      </c>
      <c r="J2415" s="30">
        <v>14</v>
      </c>
      <c r="K2415" s="30">
        <v>3</v>
      </c>
      <c r="L2415" s="30">
        <v>10</v>
      </c>
      <c r="M2415" s="30">
        <v>24</v>
      </c>
      <c r="N2415" s="30">
        <v>0</v>
      </c>
      <c r="O2415" s="30">
        <v>2</v>
      </c>
      <c r="P2415" s="30">
        <v>23</v>
      </c>
      <c r="Q2415" s="30">
        <v>65</v>
      </c>
    </row>
    <row r="2416" spans="2:17" x14ac:dyDescent="0.2">
      <c r="B2416" s="30" t="s">
        <v>11141</v>
      </c>
      <c r="C2416" s="30">
        <v>2015</v>
      </c>
      <c r="D2416" s="30" t="s">
        <v>7094</v>
      </c>
      <c r="E2416" s="30" t="s">
        <v>7111</v>
      </c>
      <c r="F2416" s="30">
        <v>106</v>
      </c>
      <c r="G2416" s="30">
        <v>255</v>
      </c>
      <c r="H2416" s="30">
        <v>30</v>
      </c>
      <c r="I2416" s="30">
        <v>64</v>
      </c>
      <c r="J2416" s="30">
        <v>13</v>
      </c>
      <c r="K2416" s="30">
        <v>2</v>
      </c>
      <c r="L2416" s="30">
        <v>2</v>
      </c>
      <c r="M2416" s="30">
        <v>17</v>
      </c>
      <c r="N2416" s="30">
        <v>4</v>
      </c>
      <c r="O2416" s="30">
        <v>2</v>
      </c>
      <c r="P2416" s="30">
        <v>21</v>
      </c>
      <c r="Q2416" s="30">
        <v>67</v>
      </c>
    </row>
    <row r="2417" spans="2:17" x14ac:dyDescent="0.2">
      <c r="B2417" s="30" t="s">
        <v>11052</v>
      </c>
      <c r="C2417" s="30">
        <v>2015</v>
      </c>
      <c r="D2417" s="30" t="s">
        <v>7131</v>
      </c>
      <c r="E2417" s="30" t="s">
        <v>7111</v>
      </c>
      <c r="F2417" s="30">
        <v>83</v>
      </c>
      <c r="G2417" s="30">
        <v>255</v>
      </c>
      <c r="H2417" s="30">
        <v>23</v>
      </c>
      <c r="I2417" s="30">
        <v>54</v>
      </c>
      <c r="J2417" s="30">
        <v>7</v>
      </c>
      <c r="K2417" s="30">
        <v>2</v>
      </c>
      <c r="L2417" s="30">
        <v>9</v>
      </c>
      <c r="M2417" s="30">
        <v>29</v>
      </c>
      <c r="N2417" s="30">
        <v>2</v>
      </c>
      <c r="O2417" s="30">
        <v>1</v>
      </c>
      <c r="P2417" s="30">
        <v>11</v>
      </c>
      <c r="Q2417" s="30">
        <v>60</v>
      </c>
    </row>
    <row r="2418" spans="2:17" x14ac:dyDescent="0.2">
      <c r="B2418" s="30" t="s">
        <v>11034</v>
      </c>
      <c r="C2418" s="30">
        <v>2015</v>
      </c>
      <c r="D2418" s="30" t="s">
        <v>7099</v>
      </c>
      <c r="E2418" s="30" t="s">
        <v>7111</v>
      </c>
      <c r="F2418" s="30">
        <v>83</v>
      </c>
      <c r="G2418" s="30">
        <v>256</v>
      </c>
      <c r="H2418" s="30">
        <v>29</v>
      </c>
      <c r="I2418" s="30">
        <v>62</v>
      </c>
      <c r="J2418" s="30">
        <v>18</v>
      </c>
      <c r="K2418" s="30">
        <v>0</v>
      </c>
      <c r="L2418" s="30">
        <v>7</v>
      </c>
      <c r="M2418" s="30">
        <v>33</v>
      </c>
      <c r="N2418" s="30">
        <v>3</v>
      </c>
      <c r="O2418" s="30">
        <v>1</v>
      </c>
      <c r="P2418" s="30">
        <v>18</v>
      </c>
      <c r="Q2418" s="30">
        <v>72</v>
      </c>
    </row>
    <row r="2419" spans="2:17" x14ac:dyDescent="0.2">
      <c r="B2419" s="30" t="s">
        <v>11260</v>
      </c>
      <c r="C2419" s="30">
        <v>2015</v>
      </c>
      <c r="D2419" s="30" t="s">
        <v>7138</v>
      </c>
      <c r="E2419" s="30" t="s">
        <v>7113</v>
      </c>
      <c r="F2419" s="30">
        <v>88</v>
      </c>
      <c r="G2419" s="30">
        <v>257</v>
      </c>
      <c r="H2419" s="30">
        <v>30</v>
      </c>
      <c r="I2419" s="30">
        <v>71</v>
      </c>
      <c r="J2419" s="30">
        <v>12</v>
      </c>
      <c r="K2419" s="30">
        <v>0</v>
      </c>
      <c r="L2419" s="30">
        <v>8</v>
      </c>
      <c r="M2419" s="30">
        <v>30</v>
      </c>
      <c r="N2419" s="30">
        <v>5</v>
      </c>
      <c r="O2419" s="30">
        <v>2</v>
      </c>
      <c r="P2419" s="30">
        <v>16</v>
      </c>
      <c r="Q2419" s="30">
        <v>82</v>
      </c>
    </row>
    <row r="2420" spans="2:17" x14ac:dyDescent="0.2">
      <c r="B2420" s="30" t="s">
        <v>10846</v>
      </c>
      <c r="C2420" s="30">
        <v>2015</v>
      </c>
      <c r="D2420" s="30" t="s">
        <v>7114</v>
      </c>
      <c r="E2420" s="30" t="s">
        <v>7113</v>
      </c>
      <c r="F2420" s="30">
        <v>75</v>
      </c>
      <c r="G2420" s="30">
        <v>258</v>
      </c>
      <c r="H2420" s="30">
        <v>24</v>
      </c>
      <c r="I2420" s="30">
        <v>69</v>
      </c>
      <c r="J2420" s="30">
        <v>14</v>
      </c>
      <c r="K2420" s="30">
        <v>1</v>
      </c>
      <c r="L2420" s="30">
        <v>8</v>
      </c>
      <c r="M2420" s="30">
        <v>25</v>
      </c>
      <c r="N2420" s="30">
        <v>0</v>
      </c>
      <c r="O2420" s="30">
        <v>0</v>
      </c>
      <c r="P2420" s="30">
        <v>21</v>
      </c>
      <c r="Q2420" s="30">
        <v>67</v>
      </c>
    </row>
    <row r="2421" spans="2:17" x14ac:dyDescent="0.2">
      <c r="B2421" s="30" t="s">
        <v>11261</v>
      </c>
      <c r="C2421" s="30">
        <v>2015</v>
      </c>
      <c r="D2421" s="30" t="s">
        <v>7139</v>
      </c>
      <c r="E2421" s="30" t="s">
        <v>7113</v>
      </c>
      <c r="F2421" s="30">
        <v>86</v>
      </c>
      <c r="G2421" s="30">
        <v>260</v>
      </c>
      <c r="H2421" s="30">
        <v>20</v>
      </c>
      <c r="I2421" s="30">
        <v>65</v>
      </c>
      <c r="J2421" s="30">
        <v>13</v>
      </c>
      <c r="K2421" s="30">
        <v>0</v>
      </c>
      <c r="L2421" s="30">
        <v>4</v>
      </c>
      <c r="M2421" s="30">
        <v>21</v>
      </c>
      <c r="N2421" s="30">
        <v>2</v>
      </c>
      <c r="O2421" s="30">
        <v>0</v>
      </c>
      <c r="P2421" s="30">
        <v>19</v>
      </c>
      <c r="Q2421" s="30">
        <v>49</v>
      </c>
    </row>
    <row r="2422" spans="2:17" x14ac:dyDescent="0.2">
      <c r="B2422" s="30" t="s">
        <v>11208</v>
      </c>
      <c r="C2422" s="30">
        <v>2015</v>
      </c>
      <c r="D2422" s="30" t="s">
        <v>7125</v>
      </c>
      <c r="E2422" s="30" t="s">
        <v>7113</v>
      </c>
      <c r="F2422" s="30">
        <v>91</v>
      </c>
      <c r="G2422" s="30">
        <v>261</v>
      </c>
      <c r="H2422" s="30">
        <v>30</v>
      </c>
      <c r="I2422" s="30">
        <v>56</v>
      </c>
      <c r="J2422" s="30">
        <v>10</v>
      </c>
      <c r="K2422" s="30">
        <v>5</v>
      </c>
      <c r="L2422" s="30">
        <v>0</v>
      </c>
      <c r="M2422" s="30">
        <v>21</v>
      </c>
      <c r="N2422" s="30">
        <v>8</v>
      </c>
      <c r="O2422" s="30">
        <v>4</v>
      </c>
      <c r="P2422" s="30">
        <v>6</v>
      </c>
      <c r="Q2422" s="30">
        <v>68</v>
      </c>
    </row>
    <row r="2423" spans="2:17" x14ac:dyDescent="0.2">
      <c r="B2423" s="30" t="s">
        <v>11020</v>
      </c>
      <c r="C2423" s="30">
        <v>2015</v>
      </c>
      <c r="D2423" s="30" t="s">
        <v>7114</v>
      </c>
      <c r="E2423" s="30" t="s">
        <v>7113</v>
      </c>
      <c r="F2423" s="30">
        <v>91</v>
      </c>
      <c r="G2423" s="30">
        <v>267</v>
      </c>
      <c r="H2423" s="30">
        <v>34</v>
      </c>
      <c r="I2423" s="30">
        <v>54</v>
      </c>
      <c r="J2423" s="30">
        <v>8</v>
      </c>
      <c r="K2423" s="30">
        <v>3</v>
      </c>
      <c r="L2423" s="30">
        <v>9</v>
      </c>
      <c r="M2423" s="30">
        <v>31</v>
      </c>
      <c r="N2423" s="30">
        <v>0</v>
      </c>
      <c r="O2423" s="30">
        <v>0</v>
      </c>
      <c r="P2423" s="30">
        <v>26</v>
      </c>
      <c r="Q2423" s="30">
        <v>81</v>
      </c>
    </row>
    <row r="2424" spans="2:17" x14ac:dyDescent="0.2">
      <c r="B2424" s="30" t="s">
        <v>11262</v>
      </c>
      <c r="C2424" s="30">
        <v>2015</v>
      </c>
      <c r="D2424" s="30" t="s">
        <v>7119</v>
      </c>
      <c r="E2424" s="30" t="s">
        <v>7113</v>
      </c>
      <c r="F2424" s="30">
        <v>81</v>
      </c>
      <c r="G2424" s="30">
        <v>267</v>
      </c>
      <c r="H2424" s="30">
        <v>25</v>
      </c>
      <c r="I2424" s="30">
        <v>60</v>
      </c>
      <c r="J2424" s="30">
        <v>8</v>
      </c>
      <c r="K2424" s="30">
        <v>1</v>
      </c>
      <c r="L2424" s="30">
        <v>6</v>
      </c>
      <c r="M2424" s="30">
        <v>21</v>
      </c>
      <c r="N2424" s="30">
        <v>0</v>
      </c>
      <c r="O2424" s="30">
        <v>1</v>
      </c>
      <c r="P2424" s="30">
        <v>18</v>
      </c>
      <c r="Q2424" s="30">
        <v>58</v>
      </c>
    </row>
    <row r="2425" spans="2:17" x14ac:dyDescent="0.2">
      <c r="B2425" s="30" t="s">
        <v>11119</v>
      </c>
      <c r="C2425" s="30">
        <v>2015</v>
      </c>
      <c r="D2425" s="30" t="s">
        <v>7129</v>
      </c>
      <c r="E2425" s="30" t="s">
        <v>7111</v>
      </c>
      <c r="F2425" s="30">
        <v>106</v>
      </c>
      <c r="G2425" s="30">
        <v>268</v>
      </c>
      <c r="H2425" s="30">
        <v>30</v>
      </c>
      <c r="I2425" s="30">
        <v>63</v>
      </c>
      <c r="J2425" s="30">
        <v>12</v>
      </c>
      <c r="K2425" s="30">
        <v>0</v>
      </c>
      <c r="L2425" s="30">
        <v>12</v>
      </c>
      <c r="M2425" s="30">
        <v>39</v>
      </c>
      <c r="N2425" s="30">
        <v>1</v>
      </c>
      <c r="O2425" s="30">
        <v>0</v>
      </c>
      <c r="P2425" s="30">
        <v>21</v>
      </c>
      <c r="Q2425" s="30">
        <v>69</v>
      </c>
    </row>
    <row r="2426" spans="2:17" x14ac:dyDescent="0.2">
      <c r="B2426" s="30" t="s">
        <v>11263</v>
      </c>
      <c r="C2426" s="30">
        <v>2015</v>
      </c>
      <c r="D2426" s="30" t="s">
        <v>7129</v>
      </c>
      <c r="E2426" s="30" t="s">
        <v>7111</v>
      </c>
      <c r="F2426" s="30">
        <v>81</v>
      </c>
      <c r="G2426" s="30">
        <v>270</v>
      </c>
      <c r="H2426" s="30">
        <v>24</v>
      </c>
      <c r="I2426" s="30">
        <v>63</v>
      </c>
      <c r="J2426" s="30">
        <v>9</v>
      </c>
      <c r="K2426" s="30">
        <v>1</v>
      </c>
      <c r="L2426" s="30">
        <v>9</v>
      </c>
      <c r="M2426" s="30">
        <v>28</v>
      </c>
      <c r="N2426" s="30">
        <v>0</v>
      </c>
      <c r="O2426" s="30">
        <v>1</v>
      </c>
      <c r="P2426" s="30">
        <v>24</v>
      </c>
      <c r="Q2426" s="30">
        <v>71</v>
      </c>
    </row>
    <row r="2427" spans="2:17" x14ac:dyDescent="0.2">
      <c r="B2427" s="30" t="s">
        <v>10686</v>
      </c>
      <c r="C2427" s="30">
        <v>2015</v>
      </c>
      <c r="D2427" s="30" t="s">
        <v>7139</v>
      </c>
      <c r="E2427" s="30" t="s">
        <v>7113</v>
      </c>
      <c r="F2427" s="30">
        <v>92</v>
      </c>
      <c r="G2427" s="30">
        <v>272</v>
      </c>
      <c r="H2427" s="30">
        <v>28</v>
      </c>
      <c r="I2427" s="30">
        <v>51</v>
      </c>
      <c r="J2427" s="30">
        <v>10</v>
      </c>
      <c r="K2427" s="30">
        <v>0</v>
      </c>
      <c r="L2427" s="30">
        <v>10</v>
      </c>
      <c r="M2427" s="30">
        <v>34</v>
      </c>
      <c r="N2427" s="30">
        <v>0</v>
      </c>
      <c r="O2427" s="30">
        <v>1</v>
      </c>
      <c r="P2427" s="30">
        <v>41</v>
      </c>
      <c r="Q2427" s="30">
        <v>83</v>
      </c>
    </row>
    <row r="2428" spans="2:17" x14ac:dyDescent="0.2">
      <c r="B2428" s="30" t="s">
        <v>11264</v>
      </c>
      <c r="C2428" s="30">
        <v>2015</v>
      </c>
      <c r="D2428" s="30" t="s">
        <v>7115</v>
      </c>
      <c r="E2428" s="30" t="s">
        <v>7113</v>
      </c>
      <c r="F2428" s="30">
        <v>80</v>
      </c>
      <c r="G2428" s="30">
        <v>273</v>
      </c>
      <c r="H2428" s="30">
        <v>35</v>
      </c>
      <c r="I2428" s="30">
        <v>69</v>
      </c>
      <c r="J2428" s="30">
        <v>10</v>
      </c>
      <c r="K2428" s="30">
        <v>2</v>
      </c>
      <c r="L2428" s="30">
        <v>5</v>
      </c>
      <c r="M2428" s="30">
        <v>29</v>
      </c>
      <c r="N2428" s="30">
        <v>4</v>
      </c>
      <c r="O2428" s="30">
        <v>5</v>
      </c>
      <c r="P2428" s="30">
        <v>13</v>
      </c>
      <c r="Q2428" s="30">
        <v>54</v>
      </c>
    </row>
    <row r="2429" spans="2:17" x14ac:dyDescent="0.2">
      <c r="B2429" s="30" t="s">
        <v>11032</v>
      </c>
      <c r="C2429" s="30">
        <v>2015</v>
      </c>
      <c r="D2429" s="30" t="s">
        <v>7137</v>
      </c>
      <c r="E2429" s="30" t="s">
        <v>7111</v>
      </c>
      <c r="F2429" s="30">
        <v>80</v>
      </c>
      <c r="G2429" s="30">
        <v>274</v>
      </c>
      <c r="H2429" s="30">
        <v>34</v>
      </c>
      <c r="I2429" s="30">
        <v>70</v>
      </c>
      <c r="J2429" s="30">
        <v>13</v>
      </c>
      <c r="K2429" s="30">
        <v>1</v>
      </c>
      <c r="L2429" s="30">
        <v>17</v>
      </c>
      <c r="M2429" s="30">
        <v>50</v>
      </c>
      <c r="N2429" s="30">
        <v>0</v>
      </c>
      <c r="O2429" s="30">
        <v>0</v>
      </c>
      <c r="P2429" s="30">
        <v>21</v>
      </c>
      <c r="Q2429" s="30">
        <v>75</v>
      </c>
    </row>
    <row r="2430" spans="2:17" x14ac:dyDescent="0.2">
      <c r="B2430" s="30" t="s">
        <v>10515</v>
      </c>
      <c r="C2430" s="30">
        <v>2015</v>
      </c>
      <c r="D2430" s="30" t="s">
        <v>7099</v>
      </c>
      <c r="E2430" s="30" t="s">
        <v>7111</v>
      </c>
      <c r="F2430" s="30">
        <v>81</v>
      </c>
      <c r="G2430" s="30">
        <v>279</v>
      </c>
      <c r="H2430" s="30">
        <v>25</v>
      </c>
      <c r="I2430" s="30">
        <v>69</v>
      </c>
      <c r="J2430" s="30">
        <v>18</v>
      </c>
      <c r="K2430" s="30">
        <v>0</v>
      </c>
      <c r="L2430" s="30">
        <v>11</v>
      </c>
      <c r="M2430" s="30">
        <v>42</v>
      </c>
      <c r="N2430" s="30">
        <v>1</v>
      </c>
      <c r="O2430" s="30">
        <v>0</v>
      </c>
      <c r="P2430" s="30">
        <v>16</v>
      </c>
      <c r="Q2430" s="30">
        <v>42</v>
      </c>
    </row>
    <row r="2431" spans="2:17" x14ac:dyDescent="0.2">
      <c r="B2431" s="30" t="s">
        <v>11265</v>
      </c>
      <c r="C2431" s="30">
        <v>2015</v>
      </c>
      <c r="D2431" s="30" t="s">
        <v>7125</v>
      </c>
      <c r="E2431" s="30" t="s">
        <v>7113</v>
      </c>
      <c r="F2431" s="30">
        <v>80</v>
      </c>
      <c r="G2431" s="30">
        <v>279</v>
      </c>
      <c r="H2431" s="30">
        <v>46</v>
      </c>
      <c r="I2431" s="30">
        <v>75</v>
      </c>
      <c r="J2431" s="30">
        <v>17</v>
      </c>
      <c r="K2431" s="30">
        <v>1</v>
      </c>
      <c r="L2431" s="30">
        <v>18</v>
      </c>
      <c r="M2431" s="30">
        <v>52</v>
      </c>
      <c r="N2431" s="30">
        <v>1</v>
      </c>
      <c r="O2431" s="30">
        <v>1</v>
      </c>
      <c r="P2431" s="30">
        <v>53</v>
      </c>
      <c r="Q2431" s="30">
        <v>119</v>
      </c>
    </row>
    <row r="2432" spans="2:17" x14ac:dyDescent="0.2">
      <c r="B2432" s="30" t="s">
        <v>10576</v>
      </c>
      <c r="C2432" s="30">
        <v>2015</v>
      </c>
      <c r="D2432" s="30" t="s">
        <v>7141</v>
      </c>
      <c r="E2432" s="30" t="s">
        <v>7111</v>
      </c>
      <c r="F2432" s="30">
        <v>74</v>
      </c>
      <c r="G2432" s="30">
        <v>279</v>
      </c>
      <c r="H2432" s="30">
        <v>47</v>
      </c>
      <c r="I2432" s="30">
        <v>74</v>
      </c>
      <c r="J2432" s="30">
        <v>12</v>
      </c>
      <c r="K2432" s="30">
        <v>1</v>
      </c>
      <c r="L2432" s="30">
        <v>27</v>
      </c>
      <c r="M2432" s="30">
        <v>67</v>
      </c>
      <c r="N2432" s="30">
        <v>4</v>
      </c>
      <c r="O2432" s="30">
        <v>2</v>
      </c>
      <c r="P2432" s="30">
        <v>34</v>
      </c>
      <c r="Q2432" s="30">
        <v>95</v>
      </c>
    </row>
    <row r="2433" spans="2:17" x14ac:dyDescent="0.2">
      <c r="B2433" s="30" t="s">
        <v>11139</v>
      </c>
      <c r="C2433" s="30">
        <v>2015</v>
      </c>
      <c r="D2433" s="30" t="s">
        <v>7124</v>
      </c>
      <c r="E2433" s="30" t="s">
        <v>7111</v>
      </c>
      <c r="F2433" s="30">
        <v>79</v>
      </c>
      <c r="G2433" s="30">
        <v>282</v>
      </c>
      <c r="H2433" s="30">
        <v>30</v>
      </c>
      <c r="I2433" s="30">
        <v>72</v>
      </c>
      <c r="J2433" s="30">
        <v>12</v>
      </c>
      <c r="K2433" s="30">
        <v>3</v>
      </c>
      <c r="L2433" s="30">
        <v>11</v>
      </c>
      <c r="M2433" s="30">
        <v>38</v>
      </c>
      <c r="N2433" s="30">
        <v>3</v>
      </c>
      <c r="O2433" s="30">
        <v>3</v>
      </c>
      <c r="P2433" s="30">
        <v>26</v>
      </c>
      <c r="Q2433" s="30">
        <v>66</v>
      </c>
    </row>
    <row r="2434" spans="2:17" x14ac:dyDescent="0.2">
      <c r="B2434" s="30" t="s">
        <v>10821</v>
      </c>
      <c r="C2434" s="30">
        <v>2015</v>
      </c>
      <c r="D2434" s="30" t="s">
        <v>7131</v>
      </c>
      <c r="E2434" s="30" t="s">
        <v>7111</v>
      </c>
      <c r="F2434" s="30">
        <v>98</v>
      </c>
      <c r="G2434" s="30">
        <v>283</v>
      </c>
      <c r="H2434" s="30">
        <v>34</v>
      </c>
      <c r="I2434" s="30">
        <v>73</v>
      </c>
      <c r="J2434" s="30">
        <v>10</v>
      </c>
      <c r="K2434" s="30">
        <v>3</v>
      </c>
      <c r="L2434" s="30">
        <v>6</v>
      </c>
      <c r="M2434" s="30">
        <v>30</v>
      </c>
      <c r="N2434" s="30">
        <v>11</v>
      </c>
      <c r="O2434" s="30">
        <v>1</v>
      </c>
      <c r="P2434" s="30">
        <v>25</v>
      </c>
      <c r="Q2434" s="30">
        <v>73</v>
      </c>
    </row>
    <row r="2435" spans="2:17" x14ac:dyDescent="0.2">
      <c r="B2435" s="30" t="s">
        <v>7042</v>
      </c>
      <c r="C2435" s="30">
        <v>2015</v>
      </c>
      <c r="D2435" s="30" t="s">
        <v>7129</v>
      </c>
      <c r="E2435" s="30" t="s">
        <v>7111</v>
      </c>
      <c r="F2435" s="30">
        <v>86</v>
      </c>
      <c r="G2435" s="30">
        <v>284</v>
      </c>
      <c r="H2435" s="30">
        <v>23</v>
      </c>
      <c r="I2435" s="30">
        <v>60</v>
      </c>
      <c r="J2435" s="30">
        <v>13</v>
      </c>
      <c r="K2435" s="30">
        <v>1</v>
      </c>
      <c r="L2435" s="30">
        <v>2</v>
      </c>
      <c r="M2435" s="30">
        <v>22</v>
      </c>
      <c r="N2435" s="30">
        <v>1</v>
      </c>
      <c r="O2435" s="30">
        <v>1</v>
      </c>
      <c r="P2435" s="30">
        <v>28</v>
      </c>
      <c r="Q2435" s="30">
        <v>43</v>
      </c>
    </row>
    <row r="2436" spans="2:17" x14ac:dyDescent="0.2">
      <c r="B2436" s="30" t="s">
        <v>10767</v>
      </c>
      <c r="C2436" s="30">
        <v>2015</v>
      </c>
      <c r="D2436" s="30" t="s">
        <v>7099</v>
      </c>
      <c r="E2436" s="30" t="s">
        <v>7111</v>
      </c>
      <c r="F2436" s="30">
        <v>74</v>
      </c>
      <c r="G2436" s="30">
        <v>286</v>
      </c>
      <c r="H2436" s="30">
        <v>42</v>
      </c>
      <c r="I2436" s="30">
        <v>75</v>
      </c>
      <c r="J2436" s="30">
        <v>20</v>
      </c>
      <c r="K2436" s="30">
        <v>1</v>
      </c>
      <c r="L2436" s="30">
        <v>8</v>
      </c>
      <c r="M2436" s="30">
        <v>43</v>
      </c>
      <c r="N2436" s="30">
        <v>7</v>
      </c>
      <c r="O2436" s="30">
        <v>6</v>
      </c>
      <c r="P2436" s="30">
        <v>23</v>
      </c>
      <c r="Q2436" s="30">
        <v>70</v>
      </c>
    </row>
    <row r="2437" spans="2:17" x14ac:dyDescent="0.2">
      <c r="B2437" s="30" t="s">
        <v>11146</v>
      </c>
      <c r="C2437" s="30">
        <v>2015</v>
      </c>
      <c r="D2437" s="30" t="s">
        <v>7135</v>
      </c>
      <c r="E2437" s="30" t="s">
        <v>7113</v>
      </c>
      <c r="F2437" s="30">
        <v>95</v>
      </c>
      <c r="G2437" s="30">
        <v>288</v>
      </c>
      <c r="H2437" s="30">
        <v>26</v>
      </c>
      <c r="I2437" s="30">
        <v>63</v>
      </c>
      <c r="J2437" s="30">
        <v>12</v>
      </c>
      <c r="K2437" s="30">
        <v>0</v>
      </c>
      <c r="L2437" s="30">
        <v>5</v>
      </c>
      <c r="M2437" s="30">
        <v>25</v>
      </c>
      <c r="N2437" s="30">
        <v>14</v>
      </c>
      <c r="O2437" s="30">
        <v>5</v>
      </c>
      <c r="P2437" s="30">
        <v>16</v>
      </c>
      <c r="Q2437" s="30">
        <v>69</v>
      </c>
    </row>
    <row r="2438" spans="2:17" x14ac:dyDescent="0.2">
      <c r="B2438" s="30" t="s">
        <v>7047</v>
      </c>
      <c r="C2438" s="30">
        <v>2015</v>
      </c>
      <c r="D2438" s="30" t="s">
        <v>7136</v>
      </c>
      <c r="E2438" s="30" t="s">
        <v>7113</v>
      </c>
      <c r="F2438" s="30">
        <v>69</v>
      </c>
      <c r="G2438" s="30">
        <v>288</v>
      </c>
      <c r="H2438" s="30">
        <v>36</v>
      </c>
      <c r="I2438" s="30">
        <v>82</v>
      </c>
      <c r="J2438" s="30">
        <v>17</v>
      </c>
      <c r="K2438" s="30">
        <v>0</v>
      </c>
      <c r="L2438" s="30">
        <v>4</v>
      </c>
      <c r="M2438" s="30">
        <v>34</v>
      </c>
      <c r="N2438" s="30">
        <v>16</v>
      </c>
      <c r="O2438" s="30">
        <v>2</v>
      </c>
      <c r="P2438" s="30">
        <v>17</v>
      </c>
      <c r="Q2438" s="30">
        <v>38</v>
      </c>
    </row>
    <row r="2439" spans="2:17" x14ac:dyDescent="0.2">
      <c r="B2439" s="30" t="s">
        <v>11266</v>
      </c>
      <c r="C2439" s="30">
        <v>2015</v>
      </c>
      <c r="D2439" s="30" t="s">
        <v>7115</v>
      </c>
      <c r="E2439" s="30" t="s">
        <v>7113</v>
      </c>
      <c r="F2439" s="30">
        <v>84</v>
      </c>
      <c r="G2439" s="30">
        <v>288</v>
      </c>
      <c r="H2439" s="30">
        <v>47</v>
      </c>
      <c r="I2439" s="30">
        <v>79</v>
      </c>
      <c r="J2439" s="30">
        <v>17</v>
      </c>
      <c r="K2439" s="30">
        <v>1</v>
      </c>
      <c r="L2439" s="30">
        <v>5</v>
      </c>
      <c r="M2439" s="30">
        <v>31</v>
      </c>
      <c r="N2439" s="30">
        <v>4</v>
      </c>
      <c r="O2439" s="30">
        <v>2</v>
      </c>
      <c r="P2439" s="30">
        <v>18</v>
      </c>
      <c r="Q2439" s="30">
        <v>77</v>
      </c>
    </row>
    <row r="2440" spans="2:17" x14ac:dyDescent="0.2">
      <c r="B2440" s="30" t="s">
        <v>10635</v>
      </c>
      <c r="C2440" s="30">
        <v>2015</v>
      </c>
      <c r="D2440" s="30" t="s">
        <v>7119</v>
      </c>
      <c r="E2440" s="30" t="s">
        <v>7113</v>
      </c>
      <c r="F2440" s="30">
        <v>95</v>
      </c>
      <c r="G2440" s="30">
        <v>289</v>
      </c>
      <c r="H2440" s="30">
        <v>29</v>
      </c>
      <c r="I2440" s="30">
        <v>71</v>
      </c>
      <c r="J2440" s="30">
        <v>12</v>
      </c>
      <c r="K2440" s="30">
        <v>1</v>
      </c>
      <c r="L2440" s="30">
        <v>0</v>
      </c>
      <c r="M2440" s="30">
        <v>19</v>
      </c>
      <c r="N2440" s="30">
        <v>13</v>
      </c>
      <c r="O2440" s="30">
        <v>5</v>
      </c>
      <c r="P2440" s="30">
        <v>29</v>
      </c>
      <c r="Q2440" s="30">
        <v>76</v>
      </c>
    </row>
    <row r="2441" spans="2:17" x14ac:dyDescent="0.2">
      <c r="B2441" s="30" t="s">
        <v>10835</v>
      </c>
      <c r="C2441" s="30">
        <v>2015</v>
      </c>
      <c r="D2441" s="30" t="s">
        <v>7119</v>
      </c>
      <c r="E2441" s="30" t="s">
        <v>7113</v>
      </c>
      <c r="F2441" s="30">
        <v>98</v>
      </c>
      <c r="G2441" s="30">
        <v>290</v>
      </c>
      <c r="H2441" s="30">
        <v>37</v>
      </c>
      <c r="I2441" s="30">
        <v>67</v>
      </c>
      <c r="J2441" s="30">
        <v>10</v>
      </c>
      <c r="K2441" s="30">
        <v>0</v>
      </c>
      <c r="L2441" s="30">
        <v>5</v>
      </c>
      <c r="M2441" s="30">
        <v>17</v>
      </c>
      <c r="N2441" s="30">
        <v>3</v>
      </c>
      <c r="O2441" s="30">
        <v>1</v>
      </c>
      <c r="P2441" s="30">
        <v>20</v>
      </c>
      <c r="Q2441" s="30">
        <v>38</v>
      </c>
    </row>
    <row r="2442" spans="2:17" x14ac:dyDescent="0.2">
      <c r="B2442" s="30" t="s">
        <v>10978</v>
      </c>
      <c r="C2442" s="30">
        <v>2015</v>
      </c>
      <c r="D2442" s="30" t="s">
        <v>7128</v>
      </c>
      <c r="E2442" s="30" t="s">
        <v>7113</v>
      </c>
      <c r="F2442" s="30">
        <v>120</v>
      </c>
      <c r="G2442" s="30">
        <v>290</v>
      </c>
      <c r="H2442" s="30">
        <v>34</v>
      </c>
      <c r="I2442" s="30">
        <v>57</v>
      </c>
      <c r="J2442" s="30">
        <v>16</v>
      </c>
      <c r="K2442" s="30">
        <v>3</v>
      </c>
      <c r="L2442" s="30">
        <v>2</v>
      </c>
      <c r="M2442" s="30">
        <v>22</v>
      </c>
      <c r="N2442" s="30">
        <v>9</v>
      </c>
      <c r="O2442" s="30">
        <v>3</v>
      </c>
      <c r="P2442" s="30">
        <v>30</v>
      </c>
      <c r="Q2442" s="30">
        <v>55</v>
      </c>
    </row>
    <row r="2443" spans="2:17" x14ac:dyDescent="0.2">
      <c r="B2443" s="30" t="s">
        <v>11084</v>
      </c>
      <c r="C2443" s="30">
        <v>2015</v>
      </c>
      <c r="D2443" s="30" t="s">
        <v>7114</v>
      </c>
      <c r="E2443" s="30" t="s">
        <v>7113</v>
      </c>
      <c r="F2443" s="30">
        <v>92</v>
      </c>
      <c r="G2443" s="30">
        <v>294</v>
      </c>
      <c r="H2443" s="30">
        <v>42</v>
      </c>
      <c r="I2443" s="30">
        <v>64</v>
      </c>
      <c r="J2443" s="30">
        <v>13</v>
      </c>
      <c r="K2443" s="30">
        <v>1</v>
      </c>
      <c r="L2443" s="30">
        <v>15</v>
      </c>
      <c r="M2443" s="30">
        <v>40</v>
      </c>
      <c r="N2443" s="30">
        <v>1</v>
      </c>
      <c r="O2443" s="30">
        <v>1</v>
      </c>
      <c r="P2443" s="30">
        <v>23</v>
      </c>
      <c r="Q2443" s="30">
        <v>69</v>
      </c>
    </row>
    <row r="2444" spans="2:17" x14ac:dyDescent="0.2">
      <c r="B2444" s="30" t="s">
        <v>10534</v>
      </c>
      <c r="C2444" s="30">
        <v>2015</v>
      </c>
      <c r="D2444" s="30" t="s">
        <v>7136</v>
      </c>
      <c r="E2444" s="30" t="s">
        <v>7113</v>
      </c>
      <c r="F2444" s="30">
        <v>132</v>
      </c>
      <c r="G2444" s="30">
        <v>296</v>
      </c>
      <c r="H2444" s="30">
        <v>44</v>
      </c>
      <c r="I2444" s="30">
        <v>67</v>
      </c>
      <c r="J2444" s="30">
        <v>16</v>
      </c>
      <c r="K2444" s="30">
        <v>1</v>
      </c>
      <c r="L2444" s="30">
        <v>18</v>
      </c>
      <c r="M2444" s="30">
        <v>59</v>
      </c>
      <c r="N2444" s="30">
        <v>0</v>
      </c>
      <c r="O2444" s="30">
        <v>0</v>
      </c>
      <c r="P2444" s="30">
        <v>29</v>
      </c>
      <c r="Q2444" s="30">
        <v>86</v>
      </c>
    </row>
    <row r="2445" spans="2:17" x14ac:dyDescent="0.2">
      <c r="B2445" s="30" t="s">
        <v>10910</v>
      </c>
      <c r="C2445" s="30">
        <v>2015</v>
      </c>
      <c r="D2445" s="30" t="s">
        <v>7138</v>
      </c>
      <c r="E2445" s="30" t="s">
        <v>7113</v>
      </c>
      <c r="F2445" s="30">
        <v>110</v>
      </c>
      <c r="G2445" s="30">
        <v>298</v>
      </c>
      <c r="H2445" s="30">
        <v>16</v>
      </c>
      <c r="I2445" s="30">
        <v>53</v>
      </c>
      <c r="J2445" s="30">
        <v>14</v>
      </c>
      <c r="K2445" s="30">
        <v>0</v>
      </c>
      <c r="L2445" s="30">
        <v>5</v>
      </c>
      <c r="M2445" s="30">
        <v>26</v>
      </c>
      <c r="N2445" s="30">
        <v>0</v>
      </c>
      <c r="O2445" s="30">
        <v>0</v>
      </c>
      <c r="P2445" s="30">
        <v>11</v>
      </c>
      <c r="Q2445" s="30">
        <v>86</v>
      </c>
    </row>
    <row r="2446" spans="2:17" x14ac:dyDescent="0.2">
      <c r="B2446" s="30" t="s">
        <v>11267</v>
      </c>
      <c r="C2446" s="30">
        <v>2015</v>
      </c>
      <c r="D2446" s="30" t="s">
        <v>7122</v>
      </c>
      <c r="E2446" s="30" t="s">
        <v>7113</v>
      </c>
      <c r="F2446" s="30">
        <v>98</v>
      </c>
      <c r="G2446" s="30">
        <v>300</v>
      </c>
      <c r="H2446" s="30">
        <v>35</v>
      </c>
      <c r="I2446" s="30">
        <v>73</v>
      </c>
      <c r="J2446" s="30">
        <v>19</v>
      </c>
      <c r="K2446" s="30">
        <v>0</v>
      </c>
      <c r="L2446" s="30">
        <v>13</v>
      </c>
      <c r="M2446" s="30">
        <v>33</v>
      </c>
      <c r="N2446" s="30">
        <v>0</v>
      </c>
      <c r="O2446" s="30">
        <v>2</v>
      </c>
      <c r="P2446" s="30">
        <v>20</v>
      </c>
      <c r="Q2446" s="30">
        <v>68</v>
      </c>
    </row>
    <row r="2447" spans="2:17" x14ac:dyDescent="0.2">
      <c r="B2447" s="30" t="s">
        <v>11268</v>
      </c>
      <c r="C2447" s="30">
        <v>2015</v>
      </c>
      <c r="D2447" s="30" t="s">
        <v>7131</v>
      </c>
      <c r="E2447" s="30" t="s">
        <v>7111</v>
      </c>
      <c r="F2447" s="30">
        <v>108</v>
      </c>
      <c r="G2447" s="30">
        <v>303</v>
      </c>
      <c r="H2447" s="30">
        <v>38</v>
      </c>
      <c r="I2447" s="30">
        <v>82</v>
      </c>
      <c r="J2447" s="30">
        <v>17</v>
      </c>
      <c r="K2447" s="30">
        <v>5</v>
      </c>
      <c r="L2447" s="30">
        <v>4</v>
      </c>
      <c r="M2447" s="30">
        <v>21</v>
      </c>
      <c r="N2447" s="30">
        <v>9</v>
      </c>
      <c r="O2447" s="30">
        <v>4</v>
      </c>
      <c r="P2447" s="30">
        <v>28</v>
      </c>
      <c r="Q2447" s="30">
        <v>75</v>
      </c>
    </row>
    <row r="2448" spans="2:17" x14ac:dyDescent="0.2">
      <c r="B2448" s="30" t="s">
        <v>11269</v>
      </c>
      <c r="C2448" s="30">
        <v>2015</v>
      </c>
      <c r="D2448" s="30" t="s">
        <v>7129</v>
      </c>
      <c r="E2448" s="30" t="s">
        <v>7111</v>
      </c>
      <c r="F2448" s="30">
        <v>80</v>
      </c>
      <c r="G2448" s="30">
        <v>304</v>
      </c>
      <c r="H2448" s="30">
        <v>45</v>
      </c>
      <c r="I2448" s="30">
        <v>85</v>
      </c>
      <c r="J2448" s="30">
        <v>22</v>
      </c>
      <c r="K2448" s="30">
        <v>1</v>
      </c>
      <c r="L2448" s="30">
        <v>14</v>
      </c>
      <c r="M2448" s="30">
        <v>50</v>
      </c>
      <c r="N2448" s="30">
        <v>1</v>
      </c>
      <c r="O2448" s="30">
        <v>0</v>
      </c>
      <c r="P2448" s="30">
        <v>26</v>
      </c>
      <c r="Q2448" s="30">
        <v>52</v>
      </c>
    </row>
    <row r="2449" spans="2:17" x14ac:dyDescent="0.2">
      <c r="B2449" s="30" t="s">
        <v>11211</v>
      </c>
      <c r="C2449" s="30">
        <v>2015</v>
      </c>
      <c r="D2449" s="30" t="s">
        <v>7114</v>
      </c>
      <c r="E2449" s="30" t="s">
        <v>7113</v>
      </c>
      <c r="F2449" s="30">
        <v>86</v>
      </c>
      <c r="G2449" s="30">
        <v>305</v>
      </c>
      <c r="H2449" s="30">
        <v>34</v>
      </c>
      <c r="I2449" s="30">
        <v>85</v>
      </c>
      <c r="J2449" s="30">
        <v>17</v>
      </c>
      <c r="K2449" s="30">
        <v>0</v>
      </c>
      <c r="L2449" s="30">
        <v>15</v>
      </c>
      <c r="M2449" s="30">
        <v>39</v>
      </c>
      <c r="N2449" s="30">
        <v>2</v>
      </c>
      <c r="O2449" s="30">
        <v>0</v>
      </c>
      <c r="P2449" s="30">
        <v>9</v>
      </c>
      <c r="Q2449" s="30">
        <v>79</v>
      </c>
    </row>
    <row r="2450" spans="2:17" x14ac:dyDescent="0.2">
      <c r="B2450" s="30" t="s">
        <v>11270</v>
      </c>
      <c r="C2450" s="30">
        <v>2015</v>
      </c>
      <c r="D2450" s="30" t="s">
        <v>7140</v>
      </c>
      <c r="E2450" s="30" t="s">
        <v>7111</v>
      </c>
      <c r="F2450" s="30">
        <v>126</v>
      </c>
      <c r="G2450" s="30">
        <v>309</v>
      </c>
      <c r="H2450" s="30">
        <v>44</v>
      </c>
      <c r="I2450" s="30">
        <v>84</v>
      </c>
      <c r="J2450" s="30">
        <v>15</v>
      </c>
      <c r="K2450" s="30">
        <v>1</v>
      </c>
      <c r="L2450" s="30">
        <v>10</v>
      </c>
      <c r="M2450" s="30">
        <v>34</v>
      </c>
      <c r="N2450" s="30">
        <v>0</v>
      </c>
      <c r="O2450" s="30">
        <v>0</v>
      </c>
      <c r="P2450" s="30">
        <v>37</v>
      </c>
      <c r="Q2450" s="30">
        <v>52</v>
      </c>
    </row>
    <row r="2451" spans="2:17" x14ac:dyDescent="0.2">
      <c r="B2451" s="30" t="s">
        <v>11135</v>
      </c>
      <c r="C2451" s="30">
        <v>2015</v>
      </c>
      <c r="D2451" s="30" t="s">
        <v>7140</v>
      </c>
      <c r="E2451" s="30" t="s">
        <v>7111</v>
      </c>
      <c r="F2451" s="30">
        <v>80</v>
      </c>
      <c r="G2451" s="30">
        <v>311</v>
      </c>
      <c r="H2451" s="30">
        <v>43</v>
      </c>
      <c r="I2451" s="30">
        <v>82</v>
      </c>
      <c r="J2451" s="30">
        <v>16</v>
      </c>
      <c r="K2451" s="30">
        <v>0</v>
      </c>
      <c r="L2451" s="30">
        <v>5</v>
      </c>
      <c r="M2451" s="30">
        <v>25</v>
      </c>
      <c r="N2451" s="30">
        <v>1</v>
      </c>
      <c r="O2451" s="30">
        <v>2</v>
      </c>
      <c r="P2451" s="30">
        <v>36</v>
      </c>
      <c r="Q2451" s="30">
        <v>70</v>
      </c>
    </row>
    <row r="2452" spans="2:17" x14ac:dyDescent="0.2">
      <c r="B2452" s="30" t="s">
        <v>10876</v>
      </c>
      <c r="C2452" s="30">
        <v>2015</v>
      </c>
      <c r="D2452" s="30" t="s">
        <v>7137</v>
      </c>
      <c r="E2452" s="30" t="s">
        <v>7111</v>
      </c>
      <c r="F2452" s="30">
        <v>116</v>
      </c>
      <c r="G2452" s="30">
        <v>313</v>
      </c>
      <c r="H2452" s="30">
        <v>32</v>
      </c>
      <c r="I2452" s="30">
        <v>72</v>
      </c>
      <c r="J2452" s="30">
        <v>18</v>
      </c>
      <c r="K2452" s="30">
        <v>0</v>
      </c>
      <c r="L2452" s="30">
        <v>6</v>
      </c>
      <c r="M2452" s="30">
        <v>39</v>
      </c>
      <c r="N2452" s="30">
        <v>7</v>
      </c>
      <c r="O2452" s="30">
        <v>2</v>
      </c>
      <c r="P2452" s="30">
        <v>31</v>
      </c>
      <c r="Q2452" s="30">
        <v>54</v>
      </c>
    </row>
    <row r="2453" spans="2:17" x14ac:dyDescent="0.2">
      <c r="B2453" s="30" t="s">
        <v>11186</v>
      </c>
      <c r="C2453" s="30">
        <v>2015</v>
      </c>
      <c r="D2453" s="30" t="s">
        <v>7119</v>
      </c>
      <c r="E2453" s="30" t="s">
        <v>7113</v>
      </c>
      <c r="F2453" s="30">
        <v>97</v>
      </c>
      <c r="G2453" s="30">
        <v>315</v>
      </c>
      <c r="H2453" s="30">
        <v>50</v>
      </c>
      <c r="I2453" s="30">
        <v>69</v>
      </c>
      <c r="J2453" s="30">
        <v>14</v>
      </c>
      <c r="K2453" s="30">
        <v>3</v>
      </c>
      <c r="L2453" s="30">
        <v>6</v>
      </c>
      <c r="M2453" s="30">
        <v>27</v>
      </c>
      <c r="N2453" s="30">
        <v>10</v>
      </c>
      <c r="O2453" s="30">
        <v>4</v>
      </c>
      <c r="P2453" s="30">
        <v>32</v>
      </c>
      <c r="Q2453" s="30">
        <v>39</v>
      </c>
    </row>
    <row r="2454" spans="2:17" x14ac:dyDescent="0.2">
      <c r="B2454" s="30" t="s">
        <v>10894</v>
      </c>
      <c r="C2454" s="30">
        <v>2015</v>
      </c>
      <c r="D2454" s="30" t="s">
        <v>7126</v>
      </c>
      <c r="E2454" s="30" t="s">
        <v>7113</v>
      </c>
      <c r="F2454" s="30">
        <v>140</v>
      </c>
      <c r="G2454" s="30">
        <v>318</v>
      </c>
      <c r="H2454" s="30">
        <v>53</v>
      </c>
      <c r="I2454" s="30">
        <v>80</v>
      </c>
      <c r="J2454" s="30">
        <v>20</v>
      </c>
      <c r="K2454" s="30">
        <v>1</v>
      </c>
      <c r="L2454" s="30">
        <v>14</v>
      </c>
      <c r="M2454" s="30">
        <v>42</v>
      </c>
      <c r="N2454" s="30">
        <v>3</v>
      </c>
      <c r="O2454" s="30">
        <v>1</v>
      </c>
      <c r="P2454" s="30">
        <v>30</v>
      </c>
      <c r="Q2454" s="30">
        <v>73</v>
      </c>
    </row>
    <row r="2455" spans="2:17" x14ac:dyDescent="0.2">
      <c r="B2455" s="30" t="s">
        <v>11190</v>
      </c>
      <c r="C2455" s="30">
        <v>2015</v>
      </c>
      <c r="D2455" s="30" t="s">
        <v>7114</v>
      </c>
      <c r="E2455" s="30" t="s">
        <v>7113</v>
      </c>
      <c r="F2455" s="30">
        <v>100</v>
      </c>
      <c r="G2455" s="30">
        <v>320</v>
      </c>
      <c r="H2455" s="30">
        <v>38</v>
      </c>
      <c r="I2455" s="30">
        <v>75</v>
      </c>
      <c r="J2455" s="30">
        <v>16</v>
      </c>
      <c r="K2455" s="30">
        <v>1</v>
      </c>
      <c r="L2455" s="30">
        <v>11</v>
      </c>
      <c r="M2455" s="30">
        <v>49</v>
      </c>
      <c r="N2455" s="30">
        <v>0</v>
      </c>
      <c r="O2455" s="30">
        <v>0</v>
      </c>
      <c r="P2455" s="30">
        <v>27</v>
      </c>
      <c r="Q2455" s="30">
        <v>72</v>
      </c>
    </row>
    <row r="2456" spans="2:17" x14ac:dyDescent="0.2">
      <c r="B2456" s="30" t="s">
        <v>11157</v>
      </c>
      <c r="C2456" s="30">
        <v>2015</v>
      </c>
      <c r="D2456" s="30" t="s">
        <v>7134</v>
      </c>
      <c r="E2456" s="30" t="s">
        <v>7111</v>
      </c>
      <c r="F2456" s="30">
        <v>103</v>
      </c>
      <c r="G2456" s="30">
        <v>323</v>
      </c>
      <c r="H2456" s="30">
        <v>49</v>
      </c>
      <c r="I2456" s="30">
        <v>89</v>
      </c>
      <c r="J2456" s="30">
        <v>23</v>
      </c>
      <c r="K2456" s="30">
        <v>7</v>
      </c>
      <c r="L2456" s="30">
        <v>17</v>
      </c>
      <c r="M2456" s="30">
        <v>47</v>
      </c>
      <c r="N2456" s="30">
        <v>4</v>
      </c>
      <c r="O2456" s="30">
        <v>2</v>
      </c>
      <c r="P2456" s="30">
        <v>22</v>
      </c>
      <c r="Q2456" s="30">
        <v>110</v>
      </c>
    </row>
    <row r="2457" spans="2:17" x14ac:dyDescent="0.2">
      <c r="B2457" s="30" t="s">
        <v>10574</v>
      </c>
      <c r="C2457" s="30">
        <v>2015</v>
      </c>
      <c r="D2457" s="30" t="s">
        <v>7099</v>
      </c>
      <c r="E2457" s="30" t="s">
        <v>7111</v>
      </c>
      <c r="F2457" s="30">
        <v>100</v>
      </c>
      <c r="G2457" s="30">
        <v>323</v>
      </c>
      <c r="H2457" s="30">
        <v>53</v>
      </c>
      <c r="I2457" s="30">
        <v>106</v>
      </c>
      <c r="J2457" s="30">
        <v>24</v>
      </c>
      <c r="K2457" s="30">
        <v>5</v>
      </c>
      <c r="L2457" s="30">
        <v>9</v>
      </c>
      <c r="M2457" s="30">
        <v>31</v>
      </c>
      <c r="N2457" s="30">
        <v>9</v>
      </c>
      <c r="O2457" s="30">
        <v>3</v>
      </c>
      <c r="P2457" s="30">
        <v>20</v>
      </c>
      <c r="Q2457" s="30">
        <v>57</v>
      </c>
    </row>
    <row r="2458" spans="2:17" x14ac:dyDescent="0.2">
      <c r="B2458" s="30" t="s">
        <v>10854</v>
      </c>
      <c r="C2458" s="30">
        <v>2015</v>
      </c>
      <c r="D2458" s="30" t="s">
        <v>7094</v>
      </c>
      <c r="E2458" s="30" t="s">
        <v>7111</v>
      </c>
      <c r="F2458" s="30">
        <v>87</v>
      </c>
      <c r="G2458" s="30">
        <v>323</v>
      </c>
      <c r="H2458" s="30">
        <v>46</v>
      </c>
      <c r="I2458" s="30">
        <v>97</v>
      </c>
      <c r="J2458" s="30">
        <v>19</v>
      </c>
      <c r="K2458" s="30">
        <v>0</v>
      </c>
      <c r="L2458" s="30">
        <v>12</v>
      </c>
      <c r="M2458" s="30">
        <v>53</v>
      </c>
      <c r="N2458" s="30">
        <v>0</v>
      </c>
      <c r="O2458" s="30">
        <v>0</v>
      </c>
      <c r="P2458" s="30">
        <v>24</v>
      </c>
      <c r="Q2458" s="30">
        <v>72</v>
      </c>
    </row>
    <row r="2459" spans="2:17" x14ac:dyDescent="0.2">
      <c r="B2459" s="30" t="s">
        <v>11054</v>
      </c>
      <c r="C2459" s="30">
        <v>2015</v>
      </c>
      <c r="D2459" s="30" t="s">
        <v>7131</v>
      </c>
      <c r="E2459" s="30" t="s">
        <v>7111</v>
      </c>
      <c r="F2459" s="30">
        <v>118</v>
      </c>
      <c r="G2459" s="30">
        <v>324</v>
      </c>
      <c r="H2459" s="30">
        <v>28</v>
      </c>
      <c r="I2459" s="30">
        <v>66</v>
      </c>
      <c r="J2459" s="30">
        <v>10</v>
      </c>
      <c r="K2459" s="30">
        <v>4</v>
      </c>
      <c r="L2459" s="30">
        <v>3</v>
      </c>
      <c r="M2459" s="30">
        <v>30</v>
      </c>
      <c r="N2459" s="30">
        <v>5</v>
      </c>
      <c r="O2459" s="30">
        <v>1</v>
      </c>
      <c r="P2459" s="30">
        <v>24</v>
      </c>
      <c r="Q2459" s="30">
        <v>55</v>
      </c>
    </row>
    <row r="2460" spans="2:17" x14ac:dyDescent="0.2">
      <c r="B2460" s="30" t="s">
        <v>11271</v>
      </c>
      <c r="C2460" s="30">
        <v>2015</v>
      </c>
      <c r="D2460" s="30" t="s">
        <v>7094</v>
      </c>
      <c r="E2460" s="30" t="s">
        <v>7111</v>
      </c>
      <c r="F2460" s="30">
        <v>116</v>
      </c>
      <c r="G2460" s="30">
        <v>325</v>
      </c>
      <c r="H2460" s="30">
        <v>42</v>
      </c>
      <c r="I2460" s="30">
        <v>90</v>
      </c>
      <c r="J2460" s="30">
        <v>19</v>
      </c>
      <c r="K2460" s="30">
        <v>4</v>
      </c>
      <c r="L2460" s="30">
        <v>11</v>
      </c>
      <c r="M2460" s="30">
        <v>49</v>
      </c>
      <c r="N2460" s="30">
        <v>1</v>
      </c>
      <c r="O2460" s="30">
        <v>2</v>
      </c>
      <c r="P2460" s="30">
        <v>23</v>
      </c>
      <c r="Q2460" s="30">
        <v>92</v>
      </c>
    </row>
    <row r="2461" spans="2:17" x14ac:dyDescent="0.2">
      <c r="B2461" s="30" t="s">
        <v>10826</v>
      </c>
      <c r="C2461" s="30">
        <v>2015</v>
      </c>
      <c r="D2461" s="30" t="s">
        <v>7129</v>
      </c>
      <c r="E2461" s="30" t="s">
        <v>7111</v>
      </c>
      <c r="F2461" s="30">
        <v>119</v>
      </c>
      <c r="G2461" s="30">
        <v>326</v>
      </c>
      <c r="H2461" s="30">
        <v>34</v>
      </c>
      <c r="I2461" s="30">
        <v>84</v>
      </c>
      <c r="J2461" s="30">
        <v>16</v>
      </c>
      <c r="K2461" s="30">
        <v>1</v>
      </c>
      <c r="L2461" s="30">
        <v>13</v>
      </c>
      <c r="M2461" s="30">
        <v>45</v>
      </c>
      <c r="N2461" s="30">
        <v>0</v>
      </c>
      <c r="O2461" s="30">
        <v>2</v>
      </c>
      <c r="P2461" s="30">
        <v>13</v>
      </c>
      <c r="Q2461" s="30">
        <v>77</v>
      </c>
    </row>
    <row r="2462" spans="2:17" x14ac:dyDescent="0.2">
      <c r="B2462" s="30" t="s">
        <v>10678</v>
      </c>
      <c r="C2462" s="30">
        <v>2015</v>
      </c>
      <c r="D2462" s="30" t="s">
        <v>7133</v>
      </c>
      <c r="E2462" s="30" t="s">
        <v>7111</v>
      </c>
      <c r="F2462" s="30">
        <v>115</v>
      </c>
      <c r="G2462" s="30">
        <v>327</v>
      </c>
      <c r="H2462" s="30">
        <v>59</v>
      </c>
      <c r="I2462" s="30">
        <v>95</v>
      </c>
      <c r="J2462" s="30">
        <v>19</v>
      </c>
      <c r="K2462" s="30">
        <v>3</v>
      </c>
      <c r="L2462" s="30">
        <v>5</v>
      </c>
      <c r="M2462" s="30">
        <v>26</v>
      </c>
      <c r="N2462" s="30">
        <v>13</v>
      </c>
      <c r="O2462" s="30">
        <v>5</v>
      </c>
      <c r="P2462" s="30">
        <v>40</v>
      </c>
      <c r="Q2462" s="30">
        <v>59</v>
      </c>
    </row>
    <row r="2463" spans="2:17" x14ac:dyDescent="0.2">
      <c r="B2463" s="30" t="s">
        <v>10849</v>
      </c>
      <c r="C2463" s="30">
        <v>2015</v>
      </c>
      <c r="D2463" s="30" t="s">
        <v>7115</v>
      </c>
      <c r="E2463" s="30" t="s">
        <v>7113</v>
      </c>
      <c r="F2463" s="30">
        <v>98</v>
      </c>
      <c r="G2463" s="30">
        <v>329</v>
      </c>
      <c r="H2463" s="30">
        <v>37</v>
      </c>
      <c r="I2463" s="30">
        <v>68</v>
      </c>
      <c r="J2463" s="30">
        <v>18</v>
      </c>
      <c r="K2463" s="30">
        <v>1</v>
      </c>
      <c r="L2463" s="30">
        <v>13</v>
      </c>
      <c r="M2463" s="30">
        <v>40</v>
      </c>
      <c r="N2463" s="30">
        <v>3</v>
      </c>
      <c r="O2463" s="30">
        <v>1</v>
      </c>
      <c r="P2463" s="30">
        <v>45</v>
      </c>
      <c r="Q2463" s="30">
        <v>99</v>
      </c>
    </row>
    <row r="2464" spans="2:17" x14ac:dyDescent="0.2">
      <c r="B2464" s="30" t="s">
        <v>10917</v>
      </c>
      <c r="C2464" s="30">
        <v>2015</v>
      </c>
      <c r="D2464" s="30" t="s">
        <v>7116</v>
      </c>
      <c r="E2464" s="30" t="s">
        <v>7113</v>
      </c>
      <c r="F2464" s="30">
        <v>112</v>
      </c>
      <c r="G2464" s="30">
        <v>331</v>
      </c>
      <c r="H2464" s="30">
        <v>21</v>
      </c>
      <c r="I2464" s="30">
        <v>79</v>
      </c>
      <c r="J2464" s="30">
        <v>12</v>
      </c>
      <c r="K2464" s="30">
        <v>0</v>
      </c>
      <c r="L2464" s="30">
        <v>9</v>
      </c>
      <c r="M2464" s="30">
        <v>39</v>
      </c>
      <c r="N2464" s="30">
        <v>0</v>
      </c>
      <c r="O2464" s="30">
        <v>1</v>
      </c>
      <c r="P2464" s="30">
        <v>21</v>
      </c>
      <c r="Q2464" s="30">
        <v>104</v>
      </c>
    </row>
    <row r="2465" spans="2:17" x14ac:dyDescent="0.2">
      <c r="B2465" s="30" t="s">
        <v>10600</v>
      </c>
      <c r="C2465" s="30">
        <v>2015</v>
      </c>
      <c r="D2465" s="30" t="s">
        <v>7140</v>
      </c>
      <c r="E2465" s="30" t="s">
        <v>7111</v>
      </c>
      <c r="F2465" s="30">
        <v>88</v>
      </c>
      <c r="G2465" s="30">
        <v>331</v>
      </c>
      <c r="H2465" s="30">
        <v>51</v>
      </c>
      <c r="I2465" s="30">
        <v>73</v>
      </c>
      <c r="J2465" s="30">
        <v>16</v>
      </c>
      <c r="K2465" s="30">
        <v>1</v>
      </c>
      <c r="L2465" s="30">
        <v>12</v>
      </c>
      <c r="M2465" s="30">
        <v>42</v>
      </c>
      <c r="N2465" s="30">
        <v>0</v>
      </c>
      <c r="O2465" s="30">
        <v>1</v>
      </c>
      <c r="P2465" s="30">
        <v>38</v>
      </c>
      <c r="Q2465" s="30">
        <v>84</v>
      </c>
    </row>
    <row r="2466" spans="2:17" x14ac:dyDescent="0.2">
      <c r="B2466" s="30" t="s">
        <v>11193</v>
      </c>
      <c r="C2466" s="30">
        <v>2015</v>
      </c>
      <c r="D2466" s="30" t="s">
        <v>7138</v>
      </c>
      <c r="E2466" s="30" t="s">
        <v>7113</v>
      </c>
      <c r="F2466" s="30">
        <v>128</v>
      </c>
      <c r="G2466" s="30">
        <v>332</v>
      </c>
      <c r="H2466" s="30">
        <v>51</v>
      </c>
      <c r="I2466" s="30">
        <v>88</v>
      </c>
      <c r="J2466" s="30">
        <v>21</v>
      </c>
      <c r="K2466" s="30">
        <v>2</v>
      </c>
      <c r="L2466" s="30">
        <v>8</v>
      </c>
      <c r="M2466" s="30">
        <v>28</v>
      </c>
      <c r="N2466" s="30">
        <v>10</v>
      </c>
      <c r="O2466" s="30">
        <v>4</v>
      </c>
      <c r="P2466" s="30">
        <v>25</v>
      </c>
      <c r="Q2466" s="30">
        <v>61</v>
      </c>
    </row>
    <row r="2467" spans="2:17" x14ac:dyDescent="0.2">
      <c r="B2467" s="30" t="s">
        <v>10964</v>
      </c>
      <c r="C2467" s="30">
        <v>2015</v>
      </c>
      <c r="D2467" s="30" t="s">
        <v>7119</v>
      </c>
      <c r="E2467" s="30" t="s">
        <v>7113</v>
      </c>
      <c r="F2467" s="30">
        <v>106</v>
      </c>
      <c r="G2467" s="30">
        <v>333</v>
      </c>
      <c r="H2467" s="30">
        <v>38</v>
      </c>
      <c r="I2467" s="30">
        <v>82</v>
      </c>
      <c r="J2467" s="30">
        <v>19</v>
      </c>
      <c r="K2467" s="30">
        <v>1</v>
      </c>
      <c r="L2467" s="30">
        <v>7</v>
      </c>
      <c r="M2467" s="30">
        <v>44</v>
      </c>
      <c r="N2467" s="30">
        <v>4</v>
      </c>
      <c r="O2467" s="30">
        <v>1</v>
      </c>
      <c r="P2467" s="30">
        <v>23</v>
      </c>
      <c r="Q2467" s="30">
        <v>69</v>
      </c>
    </row>
    <row r="2468" spans="2:17" x14ac:dyDescent="0.2">
      <c r="B2468" s="30" t="s">
        <v>11097</v>
      </c>
      <c r="C2468" s="30">
        <v>2015</v>
      </c>
      <c r="D2468" s="30" t="s">
        <v>7136</v>
      </c>
      <c r="E2468" s="30" t="s">
        <v>7113</v>
      </c>
      <c r="F2468" s="30">
        <v>101</v>
      </c>
      <c r="G2468" s="30">
        <v>333</v>
      </c>
      <c r="H2468" s="30">
        <v>55</v>
      </c>
      <c r="I2468" s="30">
        <v>107</v>
      </c>
      <c r="J2468" s="30">
        <v>19</v>
      </c>
      <c r="K2468" s="30">
        <v>1</v>
      </c>
      <c r="L2468" s="30">
        <v>15</v>
      </c>
      <c r="M2468" s="30">
        <v>54</v>
      </c>
      <c r="N2468" s="30">
        <v>2</v>
      </c>
      <c r="O2468" s="30">
        <v>0</v>
      </c>
      <c r="P2468" s="30">
        <v>22</v>
      </c>
      <c r="Q2468" s="30">
        <v>96</v>
      </c>
    </row>
    <row r="2469" spans="2:17" x14ac:dyDescent="0.2">
      <c r="B2469" s="30" t="s">
        <v>10628</v>
      </c>
      <c r="C2469" s="30">
        <v>2015</v>
      </c>
      <c r="D2469" s="30" t="s">
        <v>7118</v>
      </c>
      <c r="E2469" s="30" t="s">
        <v>7111</v>
      </c>
      <c r="F2469" s="30">
        <v>108</v>
      </c>
      <c r="G2469" s="30">
        <v>333</v>
      </c>
      <c r="H2469" s="30">
        <v>17</v>
      </c>
      <c r="I2469" s="30">
        <v>91</v>
      </c>
      <c r="J2469" s="30">
        <v>17</v>
      </c>
      <c r="K2469" s="30">
        <v>0</v>
      </c>
      <c r="L2469" s="30">
        <v>0</v>
      </c>
      <c r="M2469" s="30">
        <v>18</v>
      </c>
      <c r="N2469" s="30">
        <v>2</v>
      </c>
      <c r="O2469" s="30">
        <v>0</v>
      </c>
      <c r="P2469" s="30">
        <v>29</v>
      </c>
      <c r="Q2469" s="30">
        <v>34</v>
      </c>
    </row>
    <row r="2470" spans="2:17" x14ac:dyDescent="0.2">
      <c r="B2470" s="30" t="s">
        <v>10621</v>
      </c>
      <c r="C2470" s="30">
        <v>2015</v>
      </c>
      <c r="D2470" s="30" t="s">
        <v>7132</v>
      </c>
      <c r="E2470" s="30" t="s">
        <v>7113</v>
      </c>
      <c r="F2470" s="30">
        <v>96</v>
      </c>
      <c r="G2470" s="30">
        <v>334</v>
      </c>
      <c r="H2470" s="30">
        <v>39</v>
      </c>
      <c r="I2470" s="30">
        <v>88</v>
      </c>
      <c r="J2470" s="30">
        <v>13</v>
      </c>
      <c r="K2470" s="30">
        <v>0</v>
      </c>
      <c r="L2470" s="30">
        <v>13</v>
      </c>
      <c r="M2470" s="30">
        <v>41</v>
      </c>
      <c r="N2470" s="30">
        <v>0</v>
      </c>
      <c r="O2470" s="30">
        <v>0</v>
      </c>
      <c r="P2470" s="30">
        <v>26</v>
      </c>
      <c r="Q2470" s="30">
        <v>93</v>
      </c>
    </row>
    <row r="2471" spans="2:17" x14ac:dyDescent="0.2">
      <c r="B2471" s="30" t="s">
        <v>10692</v>
      </c>
      <c r="C2471" s="30">
        <v>2015</v>
      </c>
      <c r="D2471" s="30" t="s">
        <v>7122</v>
      </c>
      <c r="E2471" s="30" t="s">
        <v>7113</v>
      </c>
      <c r="F2471" s="30">
        <v>104</v>
      </c>
      <c r="G2471" s="30">
        <v>337</v>
      </c>
      <c r="H2471" s="30">
        <v>38</v>
      </c>
      <c r="I2471" s="30">
        <v>71</v>
      </c>
      <c r="J2471" s="30">
        <v>19</v>
      </c>
      <c r="K2471" s="30">
        <v>0</v>
      </c>
      <c r="L2471" s="30">
        <v>11</v>
      </c>
      <c r="M2471" s="30">
        <v>31</v>
      </c>
      <c r="N2471" s="30">
        <v>0</v>
      </c>
      <c r="O2471" s="30">
        <v>0</v>
      </c>
      <c r="P2471" s="30">
        <v>33</v>
      </c>
      <c r="Q2471" s="30">
        <v>115</v>
      </c>
    </row>
    <row r="2472" spans="2:17" x14ac:dyDescent="0.2">
      <c r="B2472" s="30" t="s">
        <v>11051</v>
      </c>
      <c r="C2472" s="30">
        <v>2015</v>
      </c>
      <c r="D2472" s="30" t="s">
        <v>7119</v>
      </c>
      <c r="E2472" s="30" t="s">
        <v>7113</v>
      </c>
      <c r="F2472" s="30">
        <v>94</v>
      </c>
      <c r="G2472" s="30">
        <v>337</v>
      </c>
      <c r="H2472" s="30">
        <v>36</v>
      </c>
      <c r="I2472" s="30">
        <v>73</v>
      </c>
      <c r="J2472" s="30">
        <v>17</v>
      </c>
      <c r="K2472" s="30">
        <v>1</v>
      </c>
      <c r="L2472" s="30">
        <v>15</v>
      </c>
      <c r="M2472" s="30">
        <v>50</v>
      </c>
      <c r="N2472" s="30">
        <v>0</v>
      </c>
      <c r="O2472" s="30">
        <v>0</v>
      </c>
      <c r="P2472" s="30">
        <v>32</v>
      </c>
      <c r="Q2472" s="30">
        <v>106</v>
      </c>
    </row>
    <row r="2473" spans="2:17" x14ac:dyDescent="0.2">
      <c r="B2473" s="30" t="s">
        <v>11082</v>
      </c>
      <c r="C2473" s="30">
        <v>2015</v>
      </c>
      <c r="D2473" s="30" t="s">
        <v>7122</v>
      </c>
      <c r="E2473" s="30" t="s">
        <v>7113</v>
      </c>
      <c r="F2473" s="30">
        <v>133</v>
      </c>
      <c r="G2473" s="30">
        <v>339</v>
      </c>
      <c r="H2473" s="30">
        <v>46</v>
      </c>
      <c r="I2473" s="30">
        <v>80</v>
      </c>
      <c r="J2473" s="30">
        <v>15</v>
      </c>
      <c r="K2473" s="30">
        <v>4</v>
      </c>
      <c r="L2473" s="30">
        <v>9</v>
      </c>
      <c r="M2473" s="30">
        <v>36</v>
      </c>
      <c r="N2473" s="30">
        <v>24</v>
      </c>
      <c r="O2473" s="30">
        <v>9</v>
      </c>
      <c r="P2473" s="30">
        <v>18</v>
      </c>
      <c r="Q2473" s="30">
        <v>105</v>
      </c>
    </row>
    <row r="2474" spans="2:17" x14ac:dyDescent="0.2">
      <c r="B2474" s="30" t="s">
        <v>10875</v>
      </c>
      <c r="C2474" s="30">
        <v>2015</v>
      </c>
      <c r="D2474" s="30" t="s">
        <v>7120</v>
      </c>
      <c r="E2474" s="30" t="s">
        <v>7113</v>
      </c>
      <c r="F2474" s="30">
        <v>112</v>
      </c>
      <c r="G2474" s="30">
        <v>341</v>
      </c>
      <c r="H2474" s="30">
        <v>55</v>
      </c>
      <c r="I2474" s="30">
        <v>88</v>
      </c>
      <c r="J2474" s="30">
        <v>16</v>
      </c>
      <c r="K2474" s="30">
        <v>11</v>
      </c>
      <c r="L2474" s="30">
        <v>8</v>
      </c>
      <c r="M2474" s="30">
        <v>30</v>
      </c>
      <c r="N2474" s="30">
        <v>18</v>
      </c>
      <c r="O2474" s="30">
        <v>8</v>
      </c>
      <c r="P2474" s="30">
        <v>22</v>
      </c>
      <c r="Q2474" s="30">
        <v>76</v>
      </c>
    </row>
    <row r="2475" spans="2:17" x14ac:dyDescent="0.2">
      <c r="B2475" s="30" t="s">
        <v>11044</v>
      </c>
      <c r="C2475" s="30">
        <v>2015</v>
      </c>
      <c r="D2475" s="30" t="s">
        <v>7122</v>
      </c>
      <c r="E2475" s="30" t="s">
        <v>7113</v>
      </c>
      <c r="F2475" s="30">
        <v>120</v>
      </c>
      <c r="G2475" s="30">
        <v>344</v>
      </c>
      <c r="H2475" s="30">
        <v>44</v>
      </c>
      <c r="I2475" s="30">
        <v>96</v>
      </c>
      <c r="J2475" s="30">
        <v>18</v>
      </c>
      <c r="K2475" s="30">
        <v>1</v>
      </c>
      <c r="L2475" s="30">
        <v>12</v>
      </c>
      <c r="M2475" s="30">
        <v>34</v>
      </c>
      <c r="N2475" s="30">
        <v>4</v>
      </c>
      <c r="O2475" s="30">
        <v>5</v>
      </c>
      <c r="P2475" s="30">
        <v>16</v>
      </c>
      <c r="Q2475" s="30">
        <v>74</v>
      </c>
    </row>
    <row r="2476" spans="2:17" x14ac:dyDescent="0.2">
      <c r="B2476" s="30" t="s">
        <v>10664</v>
      </c>
      <c r="C2476" s="30">
        <v>2015</v>
      </c>
      <c r="D2476" s="30" t="s">
        <v>7140</v>
      </c>
      <c r="E2476" s="30" t="s">
        <v>7111</v>
      </c>
      <c r="F2476" s="30">
        <v>95</v>
      </c>
      <c r="G2476" s="30">
        <v>346</v>
      </c>
      <c r="H2476" s="30">
        <v>43</v>
      </c>
      <c r="I2476" s="30">
        <v>86</v>
      </c>
      <c r="J2476" s="30">
        <v>25</v>
      </c>
      <c r="K2476" s="30">
        <v>1</v>
      </c>
      <c r="L2476" s="30">
        <v>16</v>
      </c>
      <c r="M2476" s="30">
        <v>73</v>
      </c>
      <c r="N2476" s="30">
        <v>1</v>
      </c>
      <c r="O2476" s="30">
        <v>0</v>
      </c>
      <c r="P2476" s="30">
        <v>33</v>
      </c>
      <c r="Q2476" s="30">
        <v>79</v>
      </c>
    </row>
    <row r="2477" spans="2:17" x14ac:dyDescent="0.2">
      <c r="B2477" s="30" t="s">
        <v>10643</v>
      </c>
      <c r="C2477" s="30">
        <v>2015</v>
      </c>
      <c r="D2477" s="30" t="s">
        <v>7117</v>
      </c>
      <c r="E2477" s="30" t="s">
        <v>7111</v>
      </c>
      <c r="F2477" s="30">
        <v>113</v>
      </c>
      <c r="G2477" s="30">
        <v>347</v>
      </c>
      <c r="H2477" s="30">
        <v>36</v>
      </c>
      <c r="I2477" s="30">
        <v>86</v>
      </c>
      <c r="J2477" s="30">
        <v>11</v>
      </c>
      <c r="K2477" s="30">
        <v>0</v>
      </c>
      <c r="L2477" s="30">
        <v>15</v>
      </c>
      <c r="M2477" s="30">
        <v>53</v>
      </c>
      <c r="N2477" s="30">
        <v>1</v>
      </c>
      <c r="O2477" s="30">
        <v>1</v>
      </c>
      <c r="P2477" s="30">
        <v>49</v>
      </c>
      <c r="Q2477" s="30">
        <v>103</v>
      </c>
    </row>
    <row r="2478" spans="2:17" x14ac:dyDescent="0.2">
      <c r="B2478" s="30" t="s">
        <v>11161</v>
      </c>
      <c r="C2478" s="30">
        <v>2015</v>
      </c>
      <c r="D2478" s="30" t="s">
        <v>7137</v>
      </c>
      <c r="E2478" s="30" t="s">
        <v>7111</v>
      </c>
      <c r="F2478" s="30">
        <v>107</v>
      </c>
      <c r="G2478" s="30">
        <v>350</v>
      </c>
      <c r="H2478" s="30">
        <v>38</v>
      </c>
      <c r="I2478" s="30">
        <v>92</v>
      </c>
      <c r="J2478" s="30">
        <v>15</v>
      </c>
      <c r="K2478" s="30">
        <v>5</v>
      </c>
      <c r="L2478" s="30">
        <v>6</v>
      </c>
      <c r="M2478" s="30">
        <v>34</v>
      </c>
      <c r="N2478" s="30">
        <v>3</v>
      </c>
      <c r="O2478" s="30">
        <v>2</v>
      </c>
      <c r="P2478" s="30">
        <v>36</v>
      </c>
      <c r="Q2478" s="30">
        <v>97</v>
      </c>
    </row>
    <row r="2479" spans="2:17" x14ac:dyDescent="0.2">
      <c r="B2479" s="30" t="s">
        <v>11104</v>
      </c>
      <c r="C2479" s="30">
        <v>2015</v>
      </c>
      <c r="D2479" s="30" t="s">
        <v>7132</v>
      </c>
      <c r="E2479" s="30" t="s">
        <v>7113</v>
      </c>
      <c r="F2479" s="30">
        <v>112</v>
      </c>
      <c r="G2479" s="30">
        <v>350</v>
      </c>
      <c r="H2479" s="30">
        <v>28</v>
      </c>
      <c r="I2479" s="30">
        <v>61</v>
      </c>
      <c r="J2479" s="30">
        <v>11</v>
      </c>
      <c r="K2479" s="30">
        <v>0</v>
      </c>
      <c r="L2479" s="30">
        <v>11</v>
      </c>
      <c r="M2479" s="30">
        <v>28</v>
      </c>
      <c r="N2479" s="30">
        <v>0</v>
      </c>
      <c r="O2479" s="30">
        <v>1</v>
      </c>
      <c r="P2479" s="30">
        <v>21</v>
      </c>
      <c r="Q2479" s="30">
        <v>132</v>
      </c>
    </row>
    <row r="2480" spans="2:17" x14ac:dyDescent="0.2">
      <c r="B2480" s="30" t="s">
        <v>11122</v>
      </c>
      <c r="C2480" s="30">
        <v>2015</v>
      </c>
      <c r="D2480" s="30" t="s">
        <v>7125</v>
      </c>
      <c r="E2480" s="30" t="s">
        <v>7113</v>
      </c>
      <c r="F2480" s="30">
        <v>97</v>
      </c>
      <c r="G2480" s="30">
        <v>352</v>
      </c>
      <c r="H2480" s="30">
        <v>48</v>
      </c>
      <c r="I2480" s="30">
        <v>90</v>
      </c>
      <c r="J2480" s="30">
        <v>11</v>
      </c>
      <c r="K2480" s="30">
        <v>3</v>
      </c>
      <c r="L2480" s="30">
        <v>11</v>
      </c>
      <c r="M2480" s="30">
        <v>33</v>
      </c>
      <c r="N2480" s="30">
        <v>13</v>
      </c>
      <c r="O2480" s="30">
        <v>3</v>
      </c>
      <c r="P2480" s="30">
        <v>34</v>
      </c>
      <c r="Q2480" s="30">
        <v>66</v>
      </c>
    </row>
    <row r="2481" spans="2:17" x14ac:dyDescent="0.2">
      <c r="B2481" s="30" t="s">
        <v>11073</v>
      </c>
      <c r="C2481" s="30">
        <v>2015</v>
      </c>
      <c r="D2481" s="30" t="s">
        <v>7131</v>
      </c>
      <c r="E2481" s="30" t="s">
        <v>7111</v>
      </c>
      <c r="F2481" s="30">
        <v>103</v>
      </c>
      <c r="G2481" s="30">
        <v>354</v>
      </c>
      <c r="H2481" s="30">
        <v>50</v>
      </c>
      <c r="I2481" s="30">
        <v>100</v>
      </c>
      <c r="J2481" s="30">
        <v>18</v>
      </c>
      <c r="K2481" s="30">
        <v>1</v>
      </c>
      <c r="L2481" s="30">
        <v>5</v>
      </c>
      <c r="M2481" s="30">
        <v>31</v>
      </c>
      <c r="N2481" s="30">
        <v>2</v>
      </c>
      <c r="O2481" s="30">
        <v>5</v>
      </c>
      <c r="P2481" s="30">
        <v>42</v>
      </c>
      <c r="Q2481" s="30">
        <v>48</v>
      </c>
    </row>
    <row r="2482" spans="2:17" x14ac:dyDescent="0.2">
      <c r="B2482" s="30" t="s">
        <v>10481</v>
      </c>
      <c r="C2482" s="30">
        <v>2015</v>
      </c>
      <c r="D2482" s="30" t="s">
        <v>7123</v>
      </c>
      <c r="E2482" s="30" t="s">
        <v>7113</v>
      </c>
      <c r="F2482" s="30">
        <v>104</v>
      </c>
      <c r="G2482" s="30">
        <v>354</v>
      </c>
      <c r="H2482" s="30">
        <v>40</v>
      </c>
      <c r="I2482" s="30">
        <v>96</v>
      </c>
      <c r="J2482" s="30">
        <v>18</v>
      </c>
      <c r="K2482" s="30">
        <v>0</v>
      </c>
      <c r="L2482" s="30">
        <v>13</v>
      </c>
      <c r="M2482" s="30">
        <v>48</v>
      </c>
      <c r="N2482" s="30">
        <v>2</v>
      </c>
      <c r="O2482" s="30">
        <v>5</v>
      </c>
      <c r="P2482" s="30">
        <v>49</v>
      </c>
      <c r="Q2482" s="30">
        <v>92</v>
      </c>
    </row>
    <row r="2483" spans="2:17" x14ac:dyDescent="0.2">
      <c r="B2483" s="30" t="s">
        <v>11071</v>
      </c>
      <c r="C2483" s="30">
        <v>2015</v>
      </c>
      <c r="D2483" s="30" t="s">
        <v>7133</v>
      </c>
      <c r="E2483" s="30" t="s">
        <v>7111</v>
      </c>
      <c r="F2483" s="30">
        <v>93</v>
      </c>
      <c r="G2483" s="30">
        <v>355</v>
      </c>
      <c r="H2483" s="30">
        <v>42</v>
      </c>
      <c r="I2483" s="30">
        <v>102</v>
      </c>
      <c r="J2483" s="30">
        <v>12</v>
      </c>
      <c r="K2483" s="30">
        <v>3</v>
      </c>
      <c r="L2483" s="30">
        <v>5</v>
      </c>
      <c r="M2483" s="30">
        <v>26</v>
      </c>
      <c r="N2483" s="30">
        <v>14</v>
      </c>
      <c r="O2483" s="30">
        <v>5</v>
      </c>
      <c r="P2483" s="30">
        <v>30</v>
      </c>
      <c r="Q2483" s="30">
        <v>25</v>
      </c>
    </row>
    <row r="2484" spans="2:17" x14ac:dyDescent="0.2">
      <c r="B2484" s="30" t="s">
        <v>11039</v>
      </c>
      <c r="C2484" s="30">
        <v>2015</v>
      </c>
      <c r="D2484" s="30" t="s">
        <v>7124</v>
      </c>
      <c r="E2484" s="30" t="s">
        <v>7111</v>
      </c>
      <c r="F2484" s="30">
        <v>115</v>
      </c>
      <c r="G2484" s="30">
        <v>355</v>
      </c>
      <c r="H2484" s="30">
        <v>43</v>
      </c>
      <c r="I2484" s="30">
        <v>83</v>
      </c>
      <c r="J2484" s="30">
        <v>12</v>
      </c>
      <c r="K2484" s="30">
        <v>0</v>
      </c>
      <c r="L2484" s="30">
        <v>16</v>
      </c>
      <c r="M2484" s="30">
        <v>47</v>
      </c>
      <c r="N2484" s="30">
        <v>0</v>
      </c>
      <c r="O2484" s="30">
        <v>1</v>
      </c>
      <c r="P2484" s="30">
        <v>65</v>
      </c>
      <c r="Q2484" s="30">
        <v>92</v>
      </c>
    </row>
    <row r="2485" spans="2:17" x14ac:dyDescent="0.2">
      <c r="B2485" s="30" t="s">
        <v>10623</v>
      </c>
      <c r="C2485" s="30">
        <v>2015</v>
      </c>
      <c r="D2485" s="30" t="s">
        <v>7118</v>
      </c>
      <c r="E2485" s="30" t="s">
        <v>7111</v>
      </c>
      <c r="F2485" s="30">
        <v>96</v>
      </c>
      <c r="G2485" s="30">
        <v>359</v>
      </c>
      <c r="H2485" s="30">
        <v>46</v>
      </c>
      <c r="I2485" s="30">
        <v>85</v>
      </c>
      <c r="J2485" s="30">
        <v>13</v>
      </c>
      <c r="K2485" s="30">
        <v>3</v>
      </c>
      <c r="L2485" s="30">
        <v>19</v>
      </c>
      <c r="M2485" s="30">
        <v>42</v>
      </c>
      <c r="N2485" s="30">
        <v>2</v>
      </c>
      <c r="O2485" s="30">
        <v>1</v>
      </c>
      <c r="P2485" s="30">
        <v>23</v>
      </c>
      <c r="Q2485" s="30">
        <v>101</v>
      </c>
    </row>
    <row r="2486" spans="2:17" x14ac:dyDescent="0.2">
      <c r="B2486" s="30" t="s">
        <v>10714</v>
      </c>
      <c r="C2486" s="30">
        <v>2015</v>
      </c>
      <c r="D2486" s="30" t="s">
        <v>7127</v>
      </c>
      <c r="E2486" s="30" t="s">
        <v>7111</v>
      </c>
      <c r="F2486" s="30">
        <v>116</v>
      </c>
      <c r="G2486" s="30">
        <v>360</v>
      </c>
      <c r="H2486" s="30">
        <v>36</v>
      </c>
      <c r="I2486" s="30">
        <v>94</v>
      </c>
      <c r="J2486" s="30">
        <v>23</v>
      </c>
      <c r="K2486" s="30">
        <v>0</v>
      </c>
      <c r="L2486" s="30">
        <v>3</v>
      </c>
      <c r="M2486" s="30">
        <v>28</v>
      </c>
      <c r="N2486" s="30">
        <v>2</v>
      </c>
      <c r="O2486" s="30">
        <v>1</v>
      </c>
      <c r="P2486" s="30">
        <v>38</v>
      </c>
      <c r="Q2486" s="30">
        <v>70</v>
      </c>
    </row>
    <row r="2487" spans="2:17" x14ac:dyDescent="0.2">
      <c r="B2487" s="30" t="s">
        <v>10594</v>
      </c>
      <c r="C2487" s="30">
        <v>2015</v>
      </c>
      <c r="D2487" s="30" t="s">
        <v>7138</v>
      </c>
      <c r="E2487" s="30" t="s">
        <v>7113</v>
      </c>
      <c r="F2487" s="30">
        <v>104</v>
      </c>
      <c r="G2487" s="30">
        <v>361</v>
      </c>
      <c r="H2487" s="30">
        <v>25</v>
      </c>
      <c r="I2487" s="30">
        <v>101</v>
      </c>
      <c r="J2487" s="30">
        <v>16</v>
      </c>
      <c r="K2487" s="30">
        <v>0</v>
      </c>
      <c r="L2487" s="30">
        <v>4</v>
      </c>
      <c r="M2487" s="30">
        <v>32</v>
      </c>
      <c r="N2487" s="30">
        <v>2</v>
      </c>
      <c r="O2487" s="30">
        <v>4</v>
      </c>
      <c r="P2487" s="30">
        <v>23</v>
      </c>
      <c r="Q2487" s="30">
        <v>34</v>
      </c>
    </row>
    <row r="2488" spans="2:17" x14ac:dyDescent="0.2">
      <c r="B2488" s="30" t="s">
        <v>11125</v>
      </c>
      <c r="C2488" s="30">
        <v>2015</v>
      </c>
      <c r="D2488" s="30" t="s">
        <v>7119</v>
      </c>
      <c r="E2488" s="30" t="s">
        <v>7113</v>
      </c>
      <c r="F2488" s="30">
        <v>95</v>
      </c>
      <c r="G2488" s="30">
        <v>363</v>
      </c>
      <c r="H2488" s="30">
        <v>38</v>
      </c>
      <c r="I2488" s="30">
        <v>84</v>
      </c>
      <c r="J2488" s="30">
        <v>22</v>
      </c>
      <c r="K2488" s="30">
        <v>0</v>
      </c>
      <c r="L2488" s="30">
        <v>12</v>
      </c>
      <c r="M2488" s="30">
        <v>45</v>
      </c>
      <c r="N2488" s="30">
        <v>0</v>
      </c>
      <c r="O2488" s="30">
        <v>0</v>
      </c>
      <c r="P2488" s="30">
        <v>13</v>
      </c>
      <c r="Q2488" s="30">
        <v>104</v>
      </c>
    </row>
    <row r="2489" spans="2:17" x14ac:dyDescent="0.2">
      <c r="B2489" s="30" t="s">
        <v>10943</v>
      </c>
      <c r="C2489" s="30">
        <v>2015</v>
      </c>
      <c r="D2489" s="30" t="s">
        <v>7114</v>
      </c>
      <c r="E2489" s="30" t="s">
        <v>7113</v>
      </c>
      <c r="F2489" s="30">
        <v>104</v>
      </c>
      <c r="G2489" s="30">
        <v>363</v>
      </c>
      <c r="H2489" s="30">
        <v>46</v>
      </c>
      <c r="I2489" s="30">
        <v>100</v>
      </c>
      <c r="J2489" s="30">
        <v>17</v>
      </c>
      <c r="K2489" s="30">
        <v>2</v>
      </c>
      <c r="L2489" s="30">
        <v>10</v>
      </c>
      <c r="M2489" s="30">
        <v>42</v>
      </c>
      <c r="N2489" s="30">
        <v>4</v>
      </c>
      <c r="O2489" s="30">
        <v>4</v>
      </c>
      <c r="P2489" s="30">
        <v>19</v>
      </c>
      <c r="Q2489" s="30">
        <v>111</v>
      </c>
    </row>
    <row r="2490" spans="2:17" x14ac:dyDescent="0.2">
      <c r="B2490" s="30" t="s">
        <v>10752</v>
      </c>
      <c r="C2490" s="30">
        <v>2015</v>
      </c>
      <c r="D2490" s="30" t="s">
        <v>7094</v>
      </c>
      <c r="E2490" s="30" t="s">
        <v>7111</v>
      </c>
      <c r="F2490" s="30">
        <v>103</v>
      </c>
      <c r="G2490" s="30">
        <v>366</v>
      </c>
      <c r="H2490" s="30">
        <v>45</v>
      </c>
      <c r="I2490" s="30">
        <v>110</v>
      </c>
      <c r="J2490" s="30">
        <v>21</v>
      </c>
      <c r="K2490" s="30">
        <v>5</v>
      </c>
      <c r="L2490" s="30">
        <v>10</v>
      </c>
      <c r="M2490" s="30">
        <v>43</v>
      </c>
      <c r="N2490" s="30">
        <v>5</v>
      </c>
      <c r="O2490" s="30">
        <v>6</v>
      </c>
      <c r="P2490" s="30">
        <v>21</v>
      </c>
      <c r="Q2490" s="30">
        <v>76</v>
      </c>
    </row>
    <row r="2491" spans="2:17" x14ac:dyDescent="0.2">
      <c r="B2491" s="30" t="s">
        <v>10991</v>
      </c>
      <c r="C2491" s="30">
        <v>2015</v>
      </c>
      <c r="D2491" s="30" t="s">
        <v>7129</v>
      </c>
      <c r="E2491" s="30" t="s">
        <v>7111</v>
      </c>
      <c r="F2491" s="30">
        <v>96</v>
      </c>
      <c r="G2491" s="30">
        <v>366</v>
      </c>
      <c r="H2491" s="30">
        <v>49</v>
      </c>
      <c r="I2491" s="30">
        <v>109</v>
      </c>
      <c r="J2491" s="30">
        <v>13</v>
      </c>
      <c r="K2491" s="30">
        <v>6</v>
      </c>
      <c r="L2491" s="30">
        <v>1</v>
      </c>
      <c r="M2491" s="30">
        <v>26</v>
      </c>
      <c r="N2491" s="30">
        <v>24</v>
      </c>
      <c r="O2491" s="30">
        <v>5</v>
      </c>
      <c r="P2491" s="30">
        <v>19</v>
      </c>
      <c r="Q2491" s="30">
        <v>36</v>
      </c>
    </row>
    <row r="2492" spans="2:17" x14ac:dyDescent="0.2">
      <c r="B2492" s="30" t="s">
        <v>11272</v>
      </c>
      <c r="C2492" s="30">
        <v>2015</v>
      </c>
      <c r="D2492" s="30" t="s">
        <v>7117</v>
      </c>
      <c r="E2492" s="30" t="s">
        <v>7111</v>
      </c>
      <c r="F2492" s="30">
        <v>101</v>
      </c>
      <c r="G2492" s="30">
        <v>366</v>
      </c>
      <c r="H2492" s="30">
        <v>39</v>
      </c>
      <c r="I2492" s="30">
        <v>96</v>
      </c>
      <c r="J2492" s="30">
        <v>18</v>
      </c>
      <c r="K2492" s="30">
        <v>1</v>
      </c>
      <c r="L2492" s="30">
        <v>10</v>
      </c>
      <c r="M2492" s="30">
        <v>47</v>
      </c>
      <c r="N2492" s="30">
        <v>3</v>
      </c>
      <c r="O2492" s="30">
        <v>1</v>
      </c>
      <c r="P2492" s="30">
        <v>32</v>
      </c>
      <c r="Q2492" s="30">
        <v>121</v>
      </c>
    </row>
    <row r="2493" spans="2:17" x14ac:dyDescent="0.2">
      <c r="B2493" s="30" t="s">
        <v>10492</v>
      </c>
      <c r="C2493" s="30">
        <v>2015</v>
      </c>
      <c r="D2493" s="30" t="s">
        <v>7140</v>
      </c>
      <c r="E2493" s="30" t="s">
        <v>7111</v>
      </c>
      <c r="F2493" s="30">
        <v>118</v>
      </c>
      <c r="G2493" s="30">
        <v>367</v>
      </c>
      <c r="H2493" s="30">
        <v>59</v>
      </c>
      <c r="I2493" s="30">
        <v>88</v>
      </c>
      <c r="J2493" s="30">
        <v>21</v>
      </c>
      <c r="K2493" s="30">
        <v>1</v>
      </c>
      <c r="L2493" s="30">
        <v>13</v>
      </c>
      <c r="M2493" s="30">
        <v>37</v>
      </c>
      <c r="N2493" s="30">
        <v>5</v>
      </c>
      <c r="O2493" s="30">
        <v>2</v>
      </c>
      <c r="P2493" s="30">
        <v>33</v>
      </c>
      <c r="Q2493" s="30">
        <v>106</v>
      </c>
    </row>
    <row r="2494" spans="2:17" x14ac:dyDescent="0.2">
      <c r="B2494" s="30" t="s">
        <v>10756</v>
      </c>
      <c r="C2494" s="30">
        <v>2015</v>
      </c>
      <c r="D2494" s="30" t="s">
        <v>7099</v>
      </c>
      <c r="E2494" s="30" t="s">
        <v>7111</v>
      </c>
      <c r="F2494" s="30">
        <v>103</v>
      </c>
      <c r="G2494" s="30">
        <v>371</v>
      </c>
      <c r="H2494" s="30">
        <v>51</v>
      </c>
      <c r="I2494" s="30">
        <v>98</v>
      </c>
      <c r="J2494" s="30">
        <v>20</v>
      </c>
      <c r="K2494" s="30">
        <v>3</v>
      </c>
      <c r="L2494" s="30">
        <v>7</v>
      </c>
      <c r="M2494" s="30">
        <v>43</v>
      </c>
      <c r="N2494" s="30">
        <v>1</v>
      </c>
      <c r="O2494" s="30">
        <v>0</v>
      </c>
      <c r="P2494" s="30">
        <v>36</v>
      </c>
      <c r="Q2494" s="30">
        <v>64</v>
      </c>
    </row>
    <row r="2495" spans="2:17" x14ac:dyDescent="0.2">
      <c r="B2495" s="30" t="s">
        <v>10998</v>
      </c>
      <c r="C2495" s="30">
        <v>2015</v>
      </c>
      <c r="D2495" s="30" t="s">
        <v>7128</v>
      </c>
      <c r="E2495" s="30" t="s">
        <v>7113</v>
      </c>
      <c r="F2495" s="30">
        <v>120</v>
      </c>
      <c r="G2495" s="30">
        <v>372</v>
      </c>
      <c r="H2495" s="30">
        <v>40</v>
      </c>
      <c r="I2495" s="30">
        <v>92</v>
      </c>
      <c r="J2495" s="30">
        <v>12</v>
      </c>
      <c r="K2495" s="30">
        <v>3</v>
      </c>
      <c r="L2495" s="30">
        <v>1</v>
      </c>
      <c r="M2495" s="30">
        <v>37</v>
      </c>
      <c r="N2495" s="30">
        <v>6</v>
      </c>
      <c r="O2495" s="30">
        <v>1</v>
      </c>
      <c r="P2495" s="30">
        <v>23</v>
      </c>
      <c r="Q2495" s="30">
        <v>50</v>
      </c>
    </row>
    <row r="2496" spans="2:17" x14ac:dyDescent="0.2">
      <c r="B2496" s="30" t="s">
        <v>11189</v>
      </c>
      <c r="C2496" s="30">
        <v>2015</v>
      </c>
      <c r="D2496" s="30" t="s">
        <v>7118</v>
      </c>
      <c r="E2496" s="30" t="s">
        <v>7111</v>
      </c>
      <c r="F2496" s="30">
        <v>97</v>
      </c>
      <c r="G2496" s="30">
        <v>372</v>
      </c>
      <c r="H2496" s="30">
        <v>42</v>
      </c>
      <c r="I2496" s="30">
        <v>104</v>
      </c>
      <c r="J2496" s="30">
        <v>19</v>
      </c>
      <c r="K2496" s="30">
        <v>2</v>
      </c>
      <c r="L2496" s="30">
        <v>13</v>
      </c>
      <c r="M2496" s="30">
        <v>48</v>
      </c>
      <c r="N2496" s="30">
        <v>4</v>
      </c>
      <c r="O2496" s="30">
        <v>1</v>
      </c>
      <c r="P2496" s="30">
        <v>17</v>
      </c>
      <c r="Q2496" s="30">
        <v>94</v>
      </c>
    </row>
    <row r="2497" spans="2:17" x14ac:dyDescent="0.2">
      <c r="B2497" s="30" t="s">
        <v>11273</v>
      </c>
      <c r="C2497" s="30">
        <v>2015</v>
      </c>
      <c r="D2497" s="30" t="s">
        <v>7138</v>
      </c>
      <c r="E2497" s="30" t="s">
        <v>7113</v>
      </c>
      <c r="F2497" s="30">
        <v>110</v>
      </c>
      <c r="G2497" s="30">
        <v>373</v>
      </c>
      <c r="H2497" s="30">
        <v>59</v>
      </c>
      <c r="I2497" s="30">
        <v>84</v>
      </c>
      <c r="J2497" s="30">
        <v>15</v>
      </c>
      <c r="K2497" s="30">
        <v>1</v>
      </c>
      <c r="L2497" s="30">
        <v>16</v>
      </c>
      <c r="M2497" s="30">
        <v>40</v>
      </c>
      <c r="N2497" s="30">
        <v>12</v>
      </c>
      <c r="O2497" s="30">
        <v>6</v>
      </c>
      <c r="P2497" s="30">
        <v>46</v>
      </c>
      <c r="Q2497" s="30">
        <v>144</v>
      </c>
    </row>
    <row r="2498" spans="2:17" x14ac:dyDescent="0.2">
      <c r="B2498" s="30" t="s">
        <v>11113</v>
      </c>
      <c r="C2498" s="30">
        <v>2015</v>
      </c>
      <c r="D2498" s="30" t="s">
        <v>7099</v>
      </c>
      <c r="E2498" s="30" t="s">
        <v>7111</v>
      </c>
      <c r="F2498" s="30">
        <v>114</v>
      </c>
      <c r="G2498" s="30">
        <v>375</v>
      </c>
      <c r="H2498" s="30">
        <v>42</v>
      </c>
      <c r="I2498" s="30">
        <v>99</v>
      </c>
      <c r="J2498" s="30">
        <v>18</v>
      </c>
      <c r="K2498" s="30">
        <v>4</v>
      </c>
      <c r="L2498" s="30">
        <v>6</v>
      </c>
      <c r="M2498" s="30">
        <v>29</v>
      </c>
      <c r="N2498" s="30">
        <v>1</v>
      </c>
      <c r="O2498" s="30">
        <v>3</v>
      </c>
      <c r="P2498" s="30">
        <v>12</v>
      </c>
      <c r="Q2498" s="30">
        <v>68</v>
      </c>
    </row>
    <row r="2499" spans="2:17" x14ac:dyDescent="0.2">
      <c r="B2499" s="30" t="s">
        <v>11083</v>
      </c>
      <c r="C2499" s="30">
        <v>2015</v>
      </c>
      <c r="D2499" s="30" t="s">
        <v>7136</v>
      </c>
      <c r="E2499" s="30" t="s">
        <v>7113</v>
      </c>
      <c r="F2499" s="30">
        <v>128</v>
      </c>
      <c r="G2499" s="30">
        <v>376</v>
      </c>
      <c r="H2499" s="30">
        <v>52</v>
      </c>
      <c r="I2499" s="30">
        <v>94</v>
      </c>
      <c r="J2499" s="30">
        <v>16</v>
      </c>
      <c r="K2499" s="30">
        <v>4</v>
      </c>
      <c r="L2499" s="30">
        <v>5</v>
      </c>
      <c r="M2499" s="30">
        <v>45</v>
      </c>
      <c r="N2499" s="30">
        <v>2</v>
      </c>
      <c r="O2499" s="30">
        <v>1</v>
      </c>
      <c r="P2499" s="30">
        <v>39</v>
      </c>
      <c r="Q2499" s="30">
        <v>83</v>
      </c>
    </row>
    <row r="2500" spans="2:17" x14ac:dyDescent="0.2">
      <c r="B2500" s="30" t="s">
        <v>11188</v>
      </c>
      <c r="C2500" s="30">
        <v>2015</v>
      </c>
      <c r="D2500" s="30" t="s">
        <v>7139</v>
      </c>
      <c r="E2500" s="30" t="s">
        <v>7113</v>
      </c>
      <c r="F2500" s="30">
        <v>113</v>
      </c>
      <c r="G2500" s="30">
        <v>378</v>
      </c>
      <c r="H2500" s="30">
        <v>37</v>
      </c>
      <c r="I2500" s="30">
        <v>99</v>
      </c>
      <c r="J2500" s="30">
        <v>17</v>
      </c>
      <c r="K2500" s="30">
        <v>1</v>
      </c>
      <c r="L2500" s="30">
        <v>16</v>
      </c>
      <c r="M2500" s="30">
        <v>51</v>
      </c>
      <c r="N2500" s="30">
        <v>3</v>
      </c>
      <c r="O2500" s="30">
        <v>1</v>
      </c>
      <c r="P2500" s="30">
        <v>17</v>
      </c>
      <c r="Q2500" s="30">
        <v>82</v>
      </c>
    </row>
    <row r="2501" spans="2:17" x14ac:dyDescent="0.2">
      <c r="B2501" s="30" t="s">
        <v>10639</v>
      </c>
      <c r="C2501" s="30">
        <v>2015</v>
      </c>
      <c r="D2501" s="30" t="s">
        <v>7127</v>
      </c>
      <c r="E2501" s="30" t="s">
        <v>7111</v>
      </c>
      <c r="F2501" s="30">
        <v>117</v>
      </c>
      <c r="G2501" s="30">
        <v>379</v>
      </c>
      <c r="H2501" s="30">
        <v>44</v>
      </c>
      <c r="I2501" s="30">
        <v>98</v>
      </c>
      <c r="J2501" s="30">
        <v>18</v>
      </c>
      <c r="K2501" s="30">
        <v>1</v>
      </c>
      <c r="L2501" s="30">
        <v>10</v>
      </c>
      <c r="M2501" s="30">
        <v>41</v>
      </c>
      <c r="N2501" s="30">
        <v>2</v>
      </c>
      <c r="O2501" s="30">
        <v>0</v>
      </c>
      <c r="P2501" s="30">
        <v>24</v>
      </c>
      <c r="Q2501" s="30">
        <v>88</v>
      </c>
    </row>
    <row r="2502" spans="2:17" x14ac:dyDescent="0.2">
      <c r="B2502" s="30" t="s">
        <v>10558</v>
      </c>
      <c r="C2502" s="30">
        <v>2015</v>
      </c>
      <c r="D2502" s="30" t="s">
        <v>7115</v>
      </c>
      <c r="E2502" s="30" t="s">
        <v>7113</v>
      </c>
      <c r="F2502" s="30">
        <v>93</v>
      </c>
      <c r="G2502" s="30">
        <v>381</v>
      </c>
      <c r="H2502" s="30">
        <v>46</v>
      </c>
      <c r="I2502" s="30">
        <v>111</v>
      </c>
      <c r="J2502" s="30">
        <v>19</v>
      </c>
      <c r="K2502" s="30">
        <v>1</v>
      </c>
      <c r="L2502" s="30">
        <v>12</v>
      </c>
      <c r="M2502" s="30">
        <v>42</v>
      </c>
      <c r="N2502" s="30">
        <v>2</v>
      </c>
      <c r="O2502" s="30">
        <v>2</v>
      </c>
      <c r="P2502" s="30">
        <v>38</v>
      </c>
      <c r="Q2502" s="30">
        <v>51</v>
      </c>
    </row>
    <row r="2503" spans="2:17" x14ac:dyDescent="0.2">
      <c r="B2503" s="30" t="s">
        <v>11194</v>
      </c>
      <c r="C2503" s="30">
        <v>2015</v>
      </c>
      <c r="D2503" s="30" t="s">
        <v>7133</v>
      </c>
      <c r="E2503" s="30" t="s">
        <v>7111</v>
      </c>
      <c r="F2503" s="30">
        <v>100</v>
      </c>
      <c r="G2503" s="30">
        <v>382</v>
      </c>
      <c r="H2503" s="30">
        <v>59</v>
      </c>
      <c r="I2503" s="30">
        <v>119</v>
      </c>
      <c r="J2503" s="30">
        <v>27</v>
      </c>
      <c r="K2503" s="30">
        <v>2</v>
      </c>
      <c r="L2503" s="30">
        <v>8</v>
      </c>
      <c r="M2503" s="30">
        <v>37</v>
      </c>
      <c r="N2503" s="30">
        <v>3</v>
      </c>
      <c r="O2503" s="30">
        <v>2</v>
      </c>
      <c r="P2503" s="30">
        <v>38</v>
      </c>
      <c r="Q2503" s="30">
        <v>42</v>
      </c>
    </row>
    <row r="2504" spans="2:17" x14ac:dyDescent="0.2">
      <c r="B2504" s="30" t="s">
        <v>10619</v>
      </c>
      <c r="C2504" s="30">
        <v>2015</v>
      </c>
      <c r="D2504" s="30" t="s">
        <v>7134</v>
      </c>
      <c r="E2504" s="30" t="s">
        <v>7111</v>
      </c>
      <c r="F2504" s="30">
        <v>140</v>
      </c>
      <c r="G2504" s="30">
        <v>382</v>
      </c>
      <c r="H2504" s="30">
        <v>35</v>
      </c>
      <c r="I2504" s="30">
        <v>88</v>
      </c>
      <c r="J2504" s="30">
        <v>21</v>
      </c>
      <c r="K2504" s="30">
        <v>2</v>
      </c>
      <c r="L2504" s="30">
        <v>13</v>
      </c>
      <c r="M2504" s="30">
        <v>48</v>
      </c>
      <c r="N2504" s="30">
        <v>2</v>
      </c>
      <c r="O2504" s="30">
        <v>3</v>
      </c>
      <c r="P2504" s="30">
        <v>44</v>
      </c>
      <c r="Q2504" s="30">
        <v>121</v>
      </c>
    </row>
    <row r="2505" spans="2:17" x14ac:dyDescent="0.2">
      <c r="B2505" s="30" t="s">
        <v>10887</v>
      </c>
      <c r="C2505" s="30">
        <v>2015</v>
      </c>
      <c r="D2505" s="30" t="s">
        <v>7126</v>
      </c>
      <c r="E2505" s="30" t="s">
        <v>7113</v>
      </c>
      <c r="F2505" s="30">
        <v>131</v>
      </c>
      <c r="G2505" s="30">
        <v>383</v>
      </c>
      <c r="H2505" s="30">
        <v>43</v>
      </c>
      <c r="I2505" s="30">
        <v>77</v>
      </c>
      <c r="J2505" s="30">
        <v>16</v>
      </c>
      <c r="K2505" s="30">
        <v>1</v>
      </c>
      <c r="L2505" s="30">
        <v>17</v>
      </c>
      <c r="M2505" s="30">
        <v>44</v>
      </c>
      <c r="N2505" s="30">
        <v>0</v>
      </c>
      <c r="O2505" s="30">
        <v>2</v>
      </c>
      <c r="P2505" s="30">
        <v>37</v>
      </c>
      <c r="Q2505" s="30">
        <v>71</v>
      </c>
    </row>
    <row r="2506" spans="2:17" x14ac:dyDescent="0.2">
      <c r="B2506" s="30" t="s">
        <v>10503</v>
      </c>
      <c r="C2506" s="30">
        <v>2015</v>
      </c>
      <c r="D2506" s="30" t="s">
        <v>7123</v>
      </c>
      <c r="E2506" s="30" t="s">
        <v>7113</v>
      </c>
      <c r="F2506" s="30">
        <v>105</v>
      </c>
      <c r="G2506" s="30">
        <v>385</v>
      </c>
      <c r="H2506" s="30">
        <v>40</v>
      </c>
      <c r="I2506" s="30">
        <v>98</v>
      </c>
      <c r="J2506" s="30">
        <v>22</v>
      </c>
      <c r="K2506" s="30">
        <v>2</v>
      </c>
      <c r="L2506" s="30">
        <v>4</v>
      </c>
      <c r="M2506" s="30">
        <v>32</v>
      </c>
      <c r="N2506" s="30">
        <v>9</v>
      </c>
      <c r="O2506" s="30">
        <v>0</v>
      </c>
      <c r="P2506" s="30">
        <v>15</v>
      </c>
      <c r="Q2506" s="30">
        <v>67</v>
      </c>
    </row>
    <row r="2507" spans="2:17" x14ac:dyDescent="0.2">
      <c r="B2507" s="30" t="s">
        <v>10989</v>
      </c>
      <c r="C2507" s="30">
        <v>2015</v>
      </c>
      <c r="D2507" s="30" t="s">
        <v>7124</v>
      </c>
      <c r="E2507" s="30" t="s">
        <v>7111</v>
      </c>
      <c r="F2507" s="30">
        <v>126</v>
      </c>
      <c r="G2507" s="30">
        <v>385</v>
      </c>
      <c r="H2507" s="30">
        <v>55</v>
      </c>
      <c r="I2507" s="30">
        <v>113</v>
      </c>
      <c r="J2507" s="30">
        <v>26</v>
      </c>
      <c r="K2507" s="30">
        <v>1</v>
      </c>
      <c r="L2507" s="30">
        <v>16</v>
      </c>
      <c r="M2507" s="30">
        <v>60</v>
      </c>
      <c r="N2507" s="30">
        <v>5</v>
      </c>
      <c r="O2507" s="30">
        <v>2</v>
      </c>
      <c r="P2507" s="30">
        <v>36</v>
      </c>
      <c r="Q2507" s="30">
        <v>71</v>
      </c>
    </row>
    <row r="2508" spans="2:17" x14ac:dyDescent="0.2">
      <c r="B2508" s="30" t="s">
        <v>11274</v>
      </c>
      <c r="C2508" s="30">
        <v>2015</v>
      </c>
      <c r="D2508" s="30" t="s">
        <v>7122</v>
      </c>
      <c r="E2508" s="30" t="s">
        <v>7113</v>
      </c>
      <c r="F2508" s="30">
        <v>99</v>
      </c>
      <c r="G2508" s="30">
        <v>387</v>
      </c>
      <c r="H2508" s="30">
        <v>52</v>
      </c>
      <c r="I2508" s="30">
        <v>108</v>
      </c>
      <c r="J2508" s="30">
        <v>22</v>
      </c>
      <c r="K2508" s="30">
        <v>1</v>
      </c>
      <c r="L2508" s="30">
        <v>22</v>
      </c>
      <c r="M2508" s="30">
        <v>68</v>
      </c>
      <c r="N2508" s="30">
        <v>14</v>
      </c>
      <c r="O2508" s="30">
        <v>4</v>
      </c>
      <c r="P2508" s="30">
        <v>40</v>
      </c>
      <c r="Q2508" s="30">
        <v>78</v>
      </c>
    </row>
    <row r="2509" spans="2:17" x14ac:dyDescent="0.2">
      <c r="B2509" s="30" t="s">
        <v>11197</v>
      </c>
      <c r="C2509" s="30">
        <v>2015</v>
      </c>
      <c r="D2509" s="30" t="s">
        <v>7122</v>
      </c>
      <c r="E2509" s="30" t="s">
        <v>7113</v>
      </c>
      <c r="F2509" s="30">
        <v>102</v>
      </c>
      <c r="G2509" s="30">
        <v>388</v>
      </c>
      <c r="H2509" s="30">
        <v>59</v>
      </c>
      <c r="I2509" s="30">
        <v>107</v>
      </c>
      <c r="J2509" s="30">
        <v>19</v>
      </c>
      <c r="K2509" s="30">
        <v>2</v>
      </c>
      <c r="L2509" s="30">
        <v>16</v>
      </c>
      <c r="M2509" s="30">
        <v>41</v>
      </c>
      <c r="N2509" s="30">
        <v>16</v>
      </c>
      <c r="O2509" s="30">
        <v>4</v>
      </c>
      <c r="P2509" s="30">
        <v>50</v>
      </c>
      <c r="Q2509" s="30">
        <v>109</v>
      </c>
    </row>
    <row r="2510" spans="2:17" x14ac:dyDescent="0.2">
      <c r="B2510" s="30" t="s">
        <v>7043</v>
      </c>
      <c r="C2510" s="30">
        <v>2015</v>
      </c>
      <c r="D2510" s="30" t="s">
        <v>7116</v>
      </c>
      <c r="E2510" s="30" t="s">
        <v>7113</v>
      </c>
      <c r="F2510" s="30">
        <v>120</v>
      </c>
      <c r="G2510" s="30">
        <v>389</v>
      </c>
      <c r="H2510" s="30">
        <v>40</v>
      </c>
      <c r="I2510" s="30">
        <v>87</v>
      </c>
      <c r="J2510" s="30">
        <v>23</v>
      </c>
      <c r="K2510" s="30">
        <v>1</v>
      </c>
      <c r="L2510" s="30">
        <v>5</v>
      </c>
      <c r="M2510" s="30">
        <v>31</v>
      </c>
      <c r="N2510" s="30">
        <v>2</v>
      </c>
      <c r="O2510" s="30">
        <v>2</v>
      </c>
      <c r="P2510" s="30">
        <v>19</v>
      </c>
      <c r="Q2510" s="30">
        <v>81</v>
      </c>
    </row>
    <row r="2511" spans="2:17" x14ac:dyDescent="0.2">
      <c r="B2511" s="30" t="s">
        <v>11275</v>
      </c>
      <c r="C2511" s="30">
        <v>2015</v>
      </c>
      <c r="D2511" s="30" t="s">
        <v>7119</v>
      </c>
      <c r="E2511" s="30" t="s">
        <v>7113</v>
      </c>
      <c r="F2511" s="30">
        <v>99</v>
      </c>
      <c r="G2511" s="30">
        <v>390</v>
      </c>
      <c r="H2511" s="30">
        <v>50</v>
      </c>
      <c r="I2511" s="30">
        <v>122</v>
      </c>
      <c r="J2511" s="30">
        <v>22</v>
      </c>
      <c r="K2511" s="30">
        <v>4</v>
      </c>
      <c r="L2511" s="30">
        <v>12</v>
      </c>
      <c r="M2511" s="30">
        <v>51</v>
      </c>
      <c r="N2511" s="30">
        <v>12</v>
      </c>
      <c r="O2511" s="30">
        <v>2</v>
      </c>
      <c r="P2511" s="30">
        <v>27</v>
      </c>
      <c r="Q2511" s="30">
        <v>69</v>
      </c>
    </row>
    <row r="2512" spans="2:17" x14ac:dyDescent="0.2">
      <c r="B2512" s="30" t="s">
        <v>5120</v>
      </c>
      <c r="C2512" s="30">
        <v>2015</v>
      </c>
      <c r="D2512" s="30" t="s">
        <v>7122</v>
      </c>
      <c r="E2512" s="30" t="s">
        <v>7113</v>
      </c>
      <c r="F2512" s="30">
        <v>129</v>
      </c>
      <c r="G2512" s="30">
        <v>391</v>
      </c>
      <c r="H2512" s="30">
        <v>50</v>
      </c>
      <c r="I2512" s="30">
        <v>78</v>
      </c>
      <c r="J2512" s="30">
        <v>17</v>
      </c>
      <c r="K2512" s="30">
        <v>0</v>
      </c>
      <c r="L2512" s="30">
        <v>24</v>
      </c>
      <c r="M2512" s="30">
        <v>64</v>
      </c>
      <c r="N2512" s="30">
        <v>1</v>
      </c>
      <c r="O2512" s="30">
        <v>2</v>
      </c>
      <c r="P2512" s="30">
        <v>57</v>
      </c>
      <c r="Q2512" s="30">
        <v>151</v>
      </c>
    </row>
    <row r="2513" spans="2:17" x14ac:dyDescent="0.2">
      <c r="B2513" s="30" t="s">
        <v>11095</v>
      </c>
      <c r="C2513" s="30">
        <v>2015</v>
      </c>
      <c r="D2513" s="30" t="s">
        <v>7099</v>
      </c>
      <c r="E2513" s="30" t="s">
        <v>7111</v>
      </c>
      <c r="F2513" s="30">
        <v>121</v>
      </c>
      <c r="G2513" s="30">
        <v>392</v>
      </c>
      <c r="H2513" s="30">
        <v>54</v>
      </c>
      <c r="I2513" s="30">
        <v>97</v>
      </c>
      <c r="J2513" s="30">
        <v>16</v>
      </c>
      <c r="K2513" s="30">
        <v>2</v>
      </c>
      <c r="L2513" s="30">
        <v>27</v>
      </c>
      <c r="M2513" s="30">
        <v>66</v>
      </c>
      <c r="N2513" s="30">
        <v>6</v>
      </c>
      <c r="O2513" s="30">
        <v>2</v>
      </c>
      <c r="P2513" s="30">
        <v>44</v>
      </c>
      <c r="Q2513" s="30">
        <v>122</v>
      </c>
    </row>
    <row r="2514" spans="2:17" x14ac:dyDescent="0.2">
      <c r="B2514" s="30" t="s">
        <v>10900</v>
      </c>
      <c r="C2514" s="30">
        <v>2015</v>
      </c>
      <c r="D2514" s="30" t="s">
        <v>7126</v>
      </c>
      <c r="E2514" s="30" t="s">
        <v>7113</v>
      </c>
      <c r="F2514" s="30">
        <v>111</v>
      </c>
      <c r="G2514" s="30">
        <v>392</v>
      </c>
      <c r="H2514" s="30">
        <v>57</v>
      </c>
      <c r="I2514" s="30">
        <v>100</v>
      </c>
      <c r="J2514" s="30">
        <v>22</v>
      </c>
      <c r="K2514" s="30">
        <v>0</v>
      </c>
      <c r="L2514" s="30">
        <v>31</v>
      </c>
      <c r="M2514" s="30">
        <v>79</v>
      </c>
      <c r="N2514" s="30">
        <v>2</v>
      </c>
      <c r="O2514" s="30">
        <v>0</v>
      </c>
      <c r="P2514" s="30">
        <v>59</v>
      </c>
      <c r="Q2514" s="30">
        <v>85</v>
      </c>
    </row>
    <row r="2515" spans="2:17" x14ac:dyDescent="0.2">
      <c r="B2515" s="30" t="s">
        <v>11131</v>
      </c>
      <c r="C2515" s="30">
        <v>2015</v>
      </c>
      <c r="D2515" s="30" t="s">
        <v>7130</v>
      </c>
      <c r="E2515" s="30" t="s">
        <v>7111</v>
      </c>
      <c r="F2515" s="30">
        <v>116</v>
      </c>
      <c r="G2515" s="30">
        <v>394</v>
      </c>
      <c r="H2515" s="30">
        <v>34</v>
      </c>
      <c r="I2515" s="30">
        <v>96</v>
      </c>
      <c r="J2515" s="30">
        <v>21</v>
      </c>
      <c r="K2515" s="30">
        <v>0</v>
      </c>
      <c r="L2515" s="30">
        <v>3</v>
      </c>
      <c r="M2515" s="30">
        <v>34</v>
      </c>
      <c r="N2515" s="30">
        <v>3</v>
      </c>
      <c r="O2515" s="30">
        <v>2</v>
      </c>
      <c r="P2515" s="30">
        <v>27</v>
      </c>
      <c r="Q2515" s="30">
        <v>73</v>
      </c>
    </row>
    <row r="2516" spans="2:17" x14ac:dyDescent="0.2">
      <c r="B2516" s="30" t="s">
        <v>10509</v>
      </c>
      <c r="C2516" s="30">
        <v>2015</v>
      </c>
      <c r="D2516" s="30" t="s">
        <v>7124</v>
      </c>
      <c r="E2516" s="30" t="s">
        <v>7111</v>
      </c>
      <c r="F2516" s="30">
        <v>142</v>
      </c>
      <c r="G2516" s="30">
        <v>395</v>
      </c>
      <c r="H2516" s="30">
        <v>54</v>
      </c>
      <c r="I2516" s="30">
        <v>116</v>
      </c>
      <c r="J2516" s="30">
        <v>20</v>
      </c>
      <c r="K2516" s="30">
        <v>7</v>
      </c>
      <c r="L2516" s="30">
        <v>14</v>
      </c>
      <c r="M2516" s="30">
        <v>53</v>
      </c>
      <c r="N2516" s="30">
        <v>2</v>
      </c>
      <c r="O2516" s="30">
        <v>3</v>
      </c>
      <c r="P2516" s="30">
        <v>43</v>
      </c>
      <c r="Q2516" s="30">
        <v>75</v>
      </c>
    </row>
    <row r="2517" spans="2:17" x14ac:dyDescent="0.2">
      <c r="B2517" s="30" t="s">
        <v>10807</v>
      </c>
      <c r="C2517" s="30">
        <v>2015</v>
      </c>
      <c r="D2517" s="30" t="s">
        <v>7132</v>
      </c>
      <c r="E2517" s="30" t="s">
        <v>7113</v>
      </c>
      <c r="F2517" s="30">
        <v>136</v>
      </c>
      <c r="G2517" s="30">
        <v>395</v>
      </c>
      <c r="H2517" s="30">
        <v>54</v>
      </c>
      <c r="I2517" s="30">
        <v>98</v>
      </c>
      <c r="J2517" s="30">
        <v>31</v>
      </c>
      <c r="K2517" s="30">
        <v>5</v>
      </c>
      <c r="L2517" s="30">
        <v>12</v>
      </c>
      <c r="M2517" s="30">
        <v>42</v>
      </c>
      <c r="N2517" s="30">
        <v>0</v>
      </c>
      <c r="O2517" s="30">
        <v>0</v>
      </c>
      <c r="P2517" s="30">
        <v>47</v>
      </c>
      <c r="Q2517" s="30">
        <v>99</v>
      </c>
    </row>
    <row r="2518" spans="2:17" x14ac:dyDescent="0.2">
      <c r="B2518" s="30" t="s">
        <v>10588</v>
      </c>
      <c r="C2518" s="30">
        <v>2015</v>
      </c>
      <c r="D2518" s="30" t="s">
        <v>7141</v>
      </c>
      <c r="E2518" s="30" t="s">
        <v>7111</v>
      </c>
      <c r="F2518" s="30">
        <v>153</v>
      </c>
      <c r="G2518" s="30">
        <v>398</v>
      </c>
      <c r="H2518" s="30">
        <v>45</v>
      </c>
      <c r="I2518" s="30">
        <v>91</v>
      </c>
      <c r="J2518" s="30">
        <v>5</v>
      </c>
      <c r="K2518" s="30">
        <v>6</v>
      </c>
      <c r="L2518" s="30">
        <v>1</v>
      </c>
      <c r="M2518" s="30">
        <v>21</v>
      </c>
      <c r="N2518" s="30">
        <v>11</v>
      </c>
      <c r="O2518" s="30">
        <v>5</v>
      </c>
      <c r="P2518" s="30">
        <v>31</v>
      </c>
      <c r="Q2518" s="30">
        <v>51</v>
      </c>
    </row>
    <row r="2519" spans="2:17" x14ac:dyDescent="0.2">
      <c r="B2519" s="30" t="s">
        <v>11276</v>
      </c>
      <c r="C2519" s="30">
        <v>2015</v>
      </c>
      <c r="D2519" s="30" t="s">
        <v>7120</v>
      </c>
      <c r="E2519" s="30" t="s">
        <v>7113</v>
      </c>
      <c r="F2519" s="30">
        <v>114</v>
      </c>
      <c r="G2519" s="30">
        <v>401</v>
      </c>
      <c r="H2519" s="30">
        <v>32</v>
      </c>
      <c r="I2519" s="30">
        <v>106</v>
      </c>
      <c r="J2519" s="30">
        <v>18</v>
      </c>
      <c r="K2519" s="30">
        <v>5</v>
      </c>
      <c r="L2519" s="30">
        <v>7</v>
      </c>
      <c r="M2519" s="30">
        <v>41</v>
      </c>
      <c r="N2519" s="30">
        <v>0</v>
      </c>
      <c r="O2519" s="30">
        <v>1</v>
      </c>
      <c r="P2519" s="30">
        <v>16</v>
      </c>
      <c r="Q2519" s="30">
        <v>90</v>
      </c>
    </row>
    <row r="2520" spans="2:17" x14ac:dyDescent="0.2">
      <c r="B2520" s="30" t="s">
        <v>10578</v>
      </c>
      <c r="C2520" s="30">
        <v>2015</v>
      </c>
      <c r="D2520" s="30" t="s">
        <v>7115</v>
      </c>
      <c r="E2520" s="30" t="s">
        <v>7113</v>
      </c>
      <c r="F2520" s="30">
        <v>105</v>
      </c>
      <c r="G2520" s="30">
        <v>401</v>
      </c>
      <c r="H2520" s="30">
        <v>59</v>
      </c>
      <c r="I2520" s="30">
        <v>100</v>
      </c>
      <c r="J2520" s="30">
        <v>12</v>
      </c>
      <c r="K2520" s="30">
        <v>1</v>
      </c>
      <c r="L2520" s="30">
        <v>19</v>
      </c>
      <c r="M2520" s="30">
        <v>53</v>
      </c>
      <c r="N2520" s="30">
        <v>6</v>
      </c>
      <c r="O2520" s="30">
        <v>3</v>
      </c>
      <c r="P2520" s="30">
        <v>21</v>
      </c>
      <c r="Q2520" s="30">
        <v>71</v>
      </c>
    </row>
    <row r="2521" spans="2:17" x14ac:dyDescent="0.2">
      <c r="B2521" s="30" t="s">
        <v>11069</v>
      </c>
      <c r="C2521" s="30">
        <v>2015</v>
      </c>
      <c r="D2521" s="30" t="s">
        <v>7120</v>
      </c>
      <c r="E2521" s="30" t="s">
        <v>7113</v>
      </c>
      <c r="F2521" s="30">
        <v>102</v>
      </c>
      <c r="G2521" s="30">
        <v>403</v>
      </c>
      <c r="H2521" s="30">
        <v>62</v>
      </c>
      <c r="I2521" s="30">
        <v>118</v>
      </c>
      <c r="J2521" s="30">
        <v>28</v>
      </c>
      <c r="K2521" s="30">
        <v>2</v>
      </c>
      <c r="L2521" s="30">
        <v>18</v>
      </c>
      <c r="M2521" s="30">
        <v>61</v>
      </c>
      <c r="N2521" s="30">
        <v>3</v>
      </c>
      <c r="O2521" s="30">
        <v>4</v>
      </c>
      <c r="P2521" s="30">
        <v>19</v>
      </c>
      <c r="Q2521" s="30">
        <v>87</v>
      </c>
    </row>
    <row r="2522" spans="2:17" x14ac:dyDescent="0.2">
      <c r="B2522" s="30" t="s">
        <v>11086</v>
      </c>
      <c r="C2522" s="30">
        <v>2015</v>
      </c>
      <c r="D2522" s="30" t="s">
        <v>7129</v>
      </c>
      <c r="E2522" s="30" t="s">
        <v>7111</v>
      </c>
      <c r="F2522" s="30">
        <v>127</v>
      </c>
      <c r="G2522" s="30">
        <v>405</v>
      </c>
      <c r="H2522" s="30">
        <v>57</v>
      </c>
      <c r="I2522" s="30">
        <v>110</v>
      </c>
      <c r="J2522" s="30">
        <v>20</v>
      </c>
      <c r="K2522" s="30">
        <v>4</v>
      </c>
      <c r="L2522" s="30">
        <v>1</v>
      </c>
      <c r="M2522" s="30">
        <v>35</v>
      </c>
      <c r="N2522" s="30">
        <v>19</v>
      </c>
      <c r="O2522" s="30">
        <v>5</v>
      </c>
      <c r="P2522" s="30">
        <v>40</v>
      </c>
      <c r="Q2522" s="30">
        <v>86</v>
      </c>
    </row>
    <row r="2523" spans="2:17" x14ac:dyDescent="0.2">
      <c r="B2523" s="30" t="s">
        <v>11277</v>
      </c>
      <c r="C2523" s="30">
        <v>2015</v>
      </c>
      <c r="D2523" s="30" t="s">
        <v>7137</v>
      </c>
      <c r="E2523" s="30" t="s">
        <v>7111</v>
      </c>
      <c r="F2523" s="30">
        <v>118</v>
      </c>
      <c r="G2523" s="30">
        <v>406</v>
      </c>
      <c r="H2523" s="30">
        <v>40</v>
      </c>
      <c r="I2523" s="30">
        <v>111</v>
      </c>
      <c r="J2523" s="30">
        <v>19</v>
      </c>
      <c r="K2523" s="30">
        <v>3</v>
      </c>
      <c r="L2523" s="30">
        <v>9</v>
      </c>
      <c r="M2523" s="30">
        <v>48</v>
      </c>
      <c r="N2523" s="30">
        <v>5</v>
      </c>
      <c r="O2523" s="30">
        <v>2</v>
      </c>
      <c r="P2523" s="30">
        <v>17</v>
      </c>
      <c r="Q2523" s="30">
        <v>110</v>
      </c>
    </row>
    <row r="2524" spans="2:17" x14ac:dyDescent="0.2">
      <c r="B2524" s="30" t="s">
        <v>10482</v>
      </c>
      <c r="C2524" s="30">
        <v>2015</v>
      </c>
      <c r="D2524" s="30" t="s">
        <v>7112</v>
      </c>
      <c r="E2524" s="30" t="s">
        <v>7111</v>
      </c>
      <c r="F2524" s="30">
        <v>113</v>
      </c>
      <c r="G2524" s="30">
        <v>407</v>
      </c>
      <c r="H2524" s="30">
        <v>38</v>
      </c>
      <c r="I2524" s="30">
        <v>122</v>
      </c>
      <c r="J2524" s="30">
        <v>24</v>
      </c>
      <c r="K2524" s="30">
        <v>1</v>
      </c>
      <c r="L2524" s="30">
        <v>9</v>
      </c>
      <c r="M2524" s="30">
        <v>49</v>
      </c>
      <c r="N2524" s="30">
        <v>0</v>
      </c>
      <c r="O2524" s="30">
        <v>2</v>
      </c>
      <c r="P2524" s="30">
        <v>19</v>
      </c>
      <c r="Q2524" s="30">
        <v>37</v>
      </c>
    </row>
    <row r="2525" spans="2:17" x14ac:dyDescent="0.2">
      <c r="B2525" s="30" t="s">
        <v>11278</v>
      </c>
      <c r="C2525" s="30">
        <v>2015</v>
      </c>
      <c r="D2525" s="30" t="s">
        <v>7141</v>
      </c>
      <c r="E2525" s="30" t="s">
        <v>7111</v>
      </c>
      <c r="F2525" s="30">
        <v>129</v>
      </c>
      <c r="G2525" s="30">
        <v>409</v>
      </c>
      <c r="H2525" s="30">
        <v>42</v>
      </c>
      <c r="I2525" s="30">
        <v>107</v>
      </c>
      <c r="J2525" s="30">
        <v>20</v>
      </c>
      <c r="K2525" s="30">
        <v>0</v>
      </c>
      <c r="L2525" s="30">
        <v>23</v>
      </c>
      <c r="M2525" s="30">
        <v>73</v>
      </c>
      <c r="N2525" s="30">
        <v>0</v>
      </c>
      <c r="O2525" s="30">
        <v>0</v>
      </c>
      <c r="P2525" s="30">
        <v>34</v>
      </c>
      <c r="Q2525" s="30">
        <v>101</v>
      </c>
    </row>
    <row r="2526" spans="2:17" x14ac:dyDescent="0.2">
      <c r="B2526" s="30" t="s">
        <v>11102</v>
      </c>
      <c r="C2526" s="30">
        <v>2015</v>
      </c>
      <c r="D2526" s="30" t="s">
        <v>7125</v>
      </c>
      <c r="E2526" s="30" t="s">
        <v>7113</v>
      </c>
      <c r="F2526" s="30">
        <v>127</v>
      </c>
      <c r="G2526" s="30">
        <v>409</v>
      </c>
      <c r="H2526" s="30">
        <v>48</v>
      </c>
      <c r="I2526" s="30">
        <v>107</v>
      </c>
      <c r="J2526" s="30">
        <v>31</v>
      </c>
      <c r="K2526" s="30">
        <v>4</v>
      </c>
      <c r="L2526" s="30">
        <v>12</v>
      </c>
      <c r="M2526" s="30">
        <v>58</v>
      </c>
      <c r="N2526" s="30">
        <v>2</v>
      </c>
      <c r="O2526" s="30">
        <v>3</v>
      </c>
      <c r="P2526" s="30">
        <v>28</v>
      </c>
      <c r="Q2526" s="30">
        <v>86</v>
      </c>
    </row>
    <row r="2527" spans="2:17" x14ac:dyDescent="0.2">
      <c r="B2527" s="30" t="s">
        <v>10590</v>
      </c>
      <c r="C2527" s="30">
        <v>2015</v>
      </c>
      <c r="D2527" s="30" t="s">
        <v>7114</v>
      </c>
      <c r="E2527" s="30" t="s">
        <v>7113</v>
      </c>
      <c r="F2527" s="30">
        <v>114</v>
      </c>
      <c r="G2527" s="30">
        <v>411</v>
      </c>
      <c r="H2527" s="30">
        <v>45</v>
      </c>
      <c r="I2527" s="30">
        <v>90</v>
      </c>
      <c r="J2527" s="30">
        <v>14</v>
      </c>
      <c r="K2527" s="30">
        <v>0</v>
      </c>
      <c r="L2527" s="30">
        <v>8</v>
      </c>
      <c r="M2527" s="30">
        <v>37</v>
      </c>
      <c r="N2527" s="30">
        <v>0</v>
      </c>
      <c r="O2527" s="30">
        <v>0</v>
      </c>
      <c r="P2527" s="30">
        <v>20</v>
      </c>
      <c r="Q2527" s="30">
        <v>88</v>
      </c>
    </row>
    <row r="2528" spans="2:17" x14ac:dyDescent="0.2">
      <c r="B2528" s="30" t="s">
        <v>11215</v>
      </c>
      <c r="C2528" s="30">
        <v>2015</v>
      </c>
      <c r="D2528" s="30" t="s">
        <v>7118</v>
      </c>
      <c r="E2528" s="30" t="s">
        <v>7111</v>
      </c>
      <c r="F2528" s="30">
        <v>114</v>
      </c>
      <c r="G2528" s="30">
        <v>412</v>
      </c>
      <c r="H2528" s="30">
        <v>56</v>
      </c>
      <c r="I2528" s="30">
        <v>93</v>
      </c>
      <c r="J2528" s="30">
        <v>8</v>
      </c>
      <c r="K2528" s="30">
        <v>3</v>
      </c>
      <c r="L2528" s="30">
        <v>4</v>
      </c>
      <c r="M2528" s="30">
        <v>28</v>
      </c>
      <c r="N2528" s="30">
        <v>57</v>
      </c>
      <c r="O2528" s="30">
        <v>8</v>
      </c>
      <c r="P2528" s="30">
        <v>28</v>
      </c>
      <c r="Q2528" s="30">
        <v>75</v>
      </c>
    </row>
    <row r="2529" spans="2:17" x14ac:dyDescent="0.2">
      <c r="B2529" s="30" t="s">
        <v>10570</v>
      </c>
      <c r="C2529" s="30">
        <v>2015</v>
      </c>
      <c r="D2529" s="30" t="s">
        <v>7112</v>
      </c>
      <c r="E2529" s="30" t="s">
        <v>7111</v>
      </c>
      <c r="F2529" s="30">
        <v>118</v>
      </c>
      <c r="G2529" s="30">
        <v>416</v>
      </c>
      <c r="H2529" s="30">
        <v>62</v>
      </c>
      <c r="I2529" s="30">
        <v>115</v>
      </c>
      <c r="J2529" s="30">
        <v>27</v>
      </c>
      <c r="K2529" s="30">
        <v>0</v>
      </c>
      <c r="L2529" s="30">
        <v>18</v>
      </c>
      <c r="M2529" s="30">
        <v>66</v>
      </c>
      <c r="N2529" s="30">
        <v>3</v>
      </c>
      <c r="O2529" s="30">
        <v>1</v>
      </c>
      <c r="P2529" s="30">
        <v>56</v>
      </c>
      <c r="Q2529" s="30">
        <v>98</v>
      </c>
    </row>
    <row r="2530" spans="2:17" x14ac:dyDescent="0.2">
      <c r="B2530" s="30" t="s">
        <v>11091</v>
      </c>
      <c r="C2530" s="30">
        <v>2015</v>
      </c>
      <c r="D2530" s="30" t="s">
        <v>7120</v>
      </c>
      <c r="E2530" s="30" t="s">
        <v>7113</v>
      </c>
      <c r="F2530" s="30">
        <v>120</v>
      </c>
      <c r="G2530" s="30">
        <v>416</v>
      </c>
      <c r="H2530" s="30">
        <v>44</v>
      </c>
      <c r="I2530" s="30">
        <v>125</v>
      </c>
      <c r="J2530" s="30">
        <v>17</v>
      </c>
      <c r="K2530" s="30">
        <v>3</v>
      </c>
      <c r="L2530" s="30">
        <v>2</v>
      </c>
      <c r="M2530" s="30">
        <v>23</v>
      </c>
      <c r="N2530" s="30">
        <v>11</v>
      </c>
      <c r="O2530" s="30">
        <v>8</v>
      </c>
      <c r="P2530" s="30">
        <v>25</v>
      </c>
      <c r="Q2530" s="30">
        <v>44</v>
      </c>
    </row>
    <row r="2531" spans="2:17" x14ac:dyDescent="0.2">
      <c r="B2531" s="30" t="s">
        <v>10955</v>
      </c>
      <c r="C2531" s="30">
        <v>2015</v>
      </c>
      <c r="D2531" s="30" t="s">
        <v>7130</v>
      </c>
      <c r="E2531" s="30" t="s">
        <v>7111</v>
      </c>
      <c r="F2531" s="30">
        <v>114</v>
      </c>
      <c r="G2531" s="30">
        <v>418</v>
      </c>
      <c r="H2531" s="30">
        <v>57</v>
      </c>
      <c r="I2531" s="30">
        <v>120</v>
      </c>
      <c r="J2531" s="30">
        <v>29</v>
      </c>
      <c r="K2531" s="30">
        <v>1</v>
      </c>
      <c r="L2531" s="30">
        <v>4</v>
      </c>
      <c r="M2531" s="30">
        <v>28</v>
      </c>
      <c r="N2531" s="30">
        <v>10</v>
      </c>
      <c r="O2531" s="30">
        <v>8</v>
      </c>
      <c r="P2531" s="30">
        <v>19</v>
      </c>
      <c r="Q2531" s="30">
        <v>71</v>
      </c>
    </row>
    <row r="2532" spans="2:17" x14ac:dyDescent="0.2">
      <c r="B2532" s="30" t="s">
        <v>10519</v>
      </c>
      <c r="C2532" s="30">
        <v>2015</v>
      </c>
      <c r="D2532" s="30" t="s">
        <v>7132</v>
      </c>
      <c r="E2532" s="30" t="s">
        <v>7113</v>
      </c>
      <c r="F2532" s="30">
        <v>107</v>
      </c>
      <c r="G2532" s="30">
        <v>419</v>
      </c>
      <c r="H2532" s="30">
        <v>46</v>
      </c>
      <c r="I2532" s="30">
        <v>114</v>
      </c>
      <c r="J2532" s="30">
        <v>18</v>
      </c>
      <c r="K2532" s="30">
        <v>3</v>
      </c>
      <c r="L2532" s="30">
        <v>8</v>
      </c>
      <c r="M2532" s="30">
        <v>38</v>
      </c>
      <c r="N2532" s="30">
        <v>15</v>
      </c>
      <c r="O2532" s="30">
        <v>9</v>
      </c>
      <c r="P2532" s="30">
        <v>24</v>
      </c>
      <c r="Q2532" s="30">
        <v>107</v>
      </c>
    </row>
    <row r="2533" spans="2:17" x14ac:dyDescent="0.2">
      <c r="B2533" s="30" t="s">
        <v>11279</v>
      </c>
      <c r="C2533" s="30">
        <v>2015</v>
      </c>
      <c r="D2533" s="30" t="s">
        <v>7137</v>
      </c>
      <c r="E2533" s="30" t="s">
        <v>7111</v>
      </c>
      <c r="F2533" s="30">
        <v>134</v>
      </c>
      <c r="G2533" s="30">
        <v>421</v>
      </c>
      <c r="H2533" s="30">
        <v>49</v>
      </c>
      <c r="I2533" s="30">
        <v>95</v>
      </c>
      <c r="J2533" s="30">
        <v>17</v>
      </c>
      <c r="K2533" s="30">
        <v>6</v>
      </c>
      <c r="L2533" s="30">
        <v>9</v>
      </c>
      <c r="M2533" s="30">
        <v>34</v>
      </c>
      <c r="N2533" s="30">
        <v>4</v>
      </c>
      <c r="O2533" s="30">
        <v>5</v>
      </c>
      <c r="P2533" s="30">
        <v>29</v>
      </c>
      <c r="Q2533" s="30">
        <v>81</v>
      </c>
    </row>
    <row r="2534" spans="2:17" x14ac:dyDescent="0.2">
      <c r="B2534" s="30" t="s">
        <v>11148</v>
      </c>
      <c r="C2534" s="30">
        <v>2015</v>
      </c>
      <c r="D2534" s="30" t="s">
        <v>7131</v>
      </c>
      <c r="E2534" s="30" t="s">
        <v>7111</v>
      </c>
      <c r="F2534" s="30">
        <v>128</v>
      </c>
      <c r="G2534" s="30">
        <v>421</v>
      </c>
      <c r="H2534" s="30">
        <v>34</v>
      </c>
      <c r="I2534" s="30">
        <v>104</v>
      </c>
      <c r="J2534" s="30">
        <v>15</v>
      </c>
      <c r="K2534" s="30">
        <v>0</v>
      </c>
      <c r="L2534" s="30">
        <v>16</v>
      </c>
      <c r="M2534" s="30">
        <v>57</v>
      </c>
      <c r="N2534" s="30">
        <v>0</v>
      </c>
      <c r="O2534" s="30">
        <v>1</v>
      </c>
      <c r="P2534" s="30">
        <v>27</v>
      </c>
      <c r="Q2534" s="30">
        <v>107</v>
      </c>
    </row>
    <row r="2535" spans="2:17" x14ac:dyDescent="0.2">
      <c r="B2535" s="30" t="s">
        <v>11280</v>
      </c>
      <c r="C2535" s="30">
        <v>2015</v>
      </c>
      <c r="D2535" s="30" t="s">
        <v>7130</v>
      </c>
      <c r="E2535" s="30" t="s">
        <v>7111</v>
      </c>
      <c r="F2535" s="30">
        <v>126</v>
      </c>
      <c r="G2535" s="30">
        <v>421</v>
      </c>
      <c r="H2535" s="30">
        <v>60</v>
      </c>
      <c r="I2535" s="30">
        <v>121</v>
      </c>
      <c r="J2535" s="30">
        <v>24</v>
      </c>
      <c r="K2535" s="30">
        <v>2</v>
      </c>
      <c r="L2535" s="30">
        <v>15</v>
      </c>
      <c r="M2535" s="30">
        <v>58</v>
      </c>
      <c r="N2535" s="30">
        <v>5</v>
      </c>
      <c r="O2535" s="30">
        <v>4</v>
      </c>
      <c r="P2535" s="30">
        <v>28</v>
      </c>
      <c r="Q2535" s="30">
        <v>99</v>
      </c>
    </row>
    <row r="2536" spans="2:17" x14ac:dyDescent="0.2">
      <c r="B2536" s="30" t="s">
        <v>10729</v>
      </c>
      <c r="C2536" s="30">
        <v>2015</v>
      </c>
      <c r="D2536" s="30" t="s">
        <v>7139</v>
      </c>
      <c r="E2536" s="30" t="s">
        <v>7113</v>
      </c>
      <c r="F2536" s="30">
        <v>121</v>
      </c>
      <c r="G2536" s="30">
        <v>424</v>
      </c>
      <c r="H2536" s="30">
        <v>53</v>
      </c>
      <c r="I2536" s="30">
        <v>109</v>
      </c>
      <c r="J2536" s="30">
        <v>27</v>
      </c>
      <c r="K2536" s="30">
        <v>0</v>
      </c>
      <c r="L2536" s="30">
        <v>14</v>
      </c>
      <c r="M2536" s="30">
        <v>56</v>
      </c>
      <c r="N2536" s="30">
        <v>1</v>
      </c>
      <c r="O2536" s="30">
        <v>1</v>
      </c>
      <c r="P2536" s="30">
        <v>31</v>
      </c>
      <c r="Q2536" s="30">
        <v>107</v>
      </c>
    </row>
    <row r="2537" spans="2:17" x14ac:dyDescent="0.2">
      <c r="B2537" s="30" t="s">
        <v>11101</v>
      </c>
      <c r="C2537" s="30">
        <v>2015</v>
      </c>
      <c r="D2537" s="30" t="s">
        <v>7129</v>
      </c>
      <c r="E2537" s="30" t="s">
        <v>7111</v>
      </c>
      <c r="F2537" s="30">
        <v>129</v>
      </c>
      <c r="G2537" s="30">
        <v>425</v>
      </c>
      <c r="H2537" s="30">
        <v>41</v>
      </c>
      <c r="I2537" s="30">
        <v>104</v>
      </c>
      <c r="J2537" s="30">
        <v>22</v>
      </c>
      <c r="K2537" s="30">
        <v>3</v>
      </c>
      <c r="L2537" s="30">
        <v>12</v>
      </c>
      <c r="M2537" s="30">
        <v>39</v>
      </c>
      <c r="N2537" s="30">
        <v>1</v>
      </c>
      <c r="O2537" s="30">
        <v>2</v>
      </c>
      <c r="P2537" s="30">
        <v>26</v>
      </c>
      <c r="Q2537" s="30">
        <v>111</v>
      </c>
    </row>
    <row r="2538" spans="2:17" x14ac:dyDescent="0.2">
      <c r="B2538" s="30" t="s">
        <v>11281</v>
      </c>
      <c r="C2538" s="30">
        <v>2015</v>
      </c>
      <c r="D2538" s="30" t="s">
        <v>7135</v>
      </c>
      <c r="E2538" s="30" t="s">
        <v>7113</v>
      </c>
      <c r="F2538" s="30">
        <v>121</v>
      </c>
      <c r="G2538" s="30">
        <v>425</v>
      </c>
      <c r="H2538" s="30">
        <v>83</v>
      </c>
      <c r="I2538" s="30">
        <v>111</v>
      </c>
      <c r="J2538" s="30">
        <v>22</v>
      </c>
      <c r="K2538" s="30">
        <v>10</v>
      </c>
      <c r="L2538" s="30">
        <v>2</v>
      </c>
      <c r="M2538" s="30">
        <v>37</v>
      </c>
      <c r="N2538" s="30">
        <v>25</v>
      </c>
      <c r="O2538" s="30">
        <v>8</v>
      </c>
      <c r="P2538" s="30">
        <v>53</v>
      </c>
      <c r="Q2538" s="30">
        <v>101</v>
      </c>
    </row>
    <row r="2539" spans="2:17" x14ac:dyDescent="0.2">
      <c r="B2539" s="30" t="s">
        <v>11206</v>
      </c>
      <c r="C2539" s="30">
        <v>2015</v>
      </c>
      <c r="D2539" s="30" t="s">
        <v>7135</v>
      </c>
      <c r="E2539" s="30" t="s">
        <v>7113</v>
      </c>
      <c r="F2539" s="30">
        <v>120</v>
      </c>
      <c r="G2539" s="30">
        <v>426</v>
      </c>
      <c r="H2539" s="30">
        <v>54</v>
      </c>
      <c r="I2539" s="30">
        <v>111</v>
      </c>
      <c r="J2539" s="30">
        <v>21</v>
      </c>
      <c r="K2539" s="30">
        <v>9</v>
      </c>
      <c r="L2539" s="30">
        <v>16</v>
      </c>
      <c r="M2539" s="30">
        <v>61</v>
      </c>
      <c r="N2539" s="30">
        <v>6</v>
      </c>
      <c r="O2539" s="30">
        <v>7</v>
      </c>
      <c r="P2539" s="30">
        <v>23</v>
      </c>
      <c r="Q2539" s="30">
        <v>79</v>
      </c>
    </row>
    <row r="2540" spans="2:17" x14ac:dyDescent="0.2">
      <c r="B2540" s="30" t="s">
        <v>10641</v>
      </c>
      <c r="C2540" s="30">
        <v>2015</v>
      </c>
      <c r="D2540" s="30" t="s">
        <v>7120</v>
      </c>
      <c r="E2540" s="30" t="s">
        <v>7113</v>
      </c>
      <c r="F2540" s="30">
        <v>119</v>
      </c>
      <c r="G2540" s="30">
        <v>429</v>
      </c>
      <c r="H2540" s="30">
        <v>64</v>
      </c>
      <c r="I2540" s="30">
        <v>145</v>
      </c>
      <c r="J2540" s="30">
        <v>28</v>
      </c>
      <c r="K2540" s="30">
        <v>1</v>
      </c>
      <c r="L2540" s="30">
        <v>18</v>
      </c>
      <c r="M2540" s="30">
        <v>76</v>
      </c>
      <c r="N2540" s="30">
        <v>1</v>
      </c>
      <c r="O2540" s="30">
        <v>1</v>
      </c>
      <c r="P2540" s="30">
        <v>77</v>
      </c>
      <c r="Q2540" s="30">
        <v>82</v>
      </c>
    </row>
    <row r="2541" spans="2:17" x14ac:dyDescent="0.2">
      <c r="B2541" s="30" t="s">
        <v>10489</v>
      </c>
      <c r="C2541" s="30">
        <v>2015</v>
      </c>
      <c r="D2541" s="30" t="s">
        <v>7116</v>
      </c>
      <c r="E2541" s="30" t="s">
        <v>7113</v>
      </c>
      <c r="F2541" s="30">
        <v>127</v>
      </c>
      <c r="G2541" s="30">
        <v>429</v>
      </c>
      <c r="H2541" s="30">
        <v>41</v>
      </c>
      <c r="I2541" s="30">
        <v>89</v>
      </c>
      <c r="J2541" s="30">
        <v>21</v>
      </c>
      <c r="K2541" s="30">
        <v>0</v>
      </c>
      <c r="L2541" s="30">
        <v>12</v>
      </c>
      <c r="M2541" s="30">
        <v>44</v>
      </c>
      <c r="N2541" s="30">
        <v>0</v>
      </c>
      <c r="O2541" s="30">
        <v>0</v>
      </c>
      <c r="P2541" s="30">
        <v>49</v>
      </c>
      <c r="Q2541" s="30">
        <v>133</v>
      </c>
    </row>
    <row r="2542" spans="2:17" x14ac:dyDescent="0.2">
      <c r="B2542" s="30" t="s">
        <v>10542</v>
      </c>
      <c r="C2542" s="30">
        <v>2015</v>
      </c>
      <c r="D2542" s="30" t="s">
        <v>7122</v>
      </c>
      <c r="E2542" s="30" t="s">
        <v>7113</v>
      </c>
      <c r="F2542" s="30">
        <v>137</v>
      </c>
      <c r="G2542" s="30">
        <v>432</v>
      </c>
      <c r="H2542" s="30">
        <v>67</v>
      </c>
      <c r="I2542" s="30">
        <v>103</v>
      </c>
      <c r="J2542" s="30">
        <v>23</v>
      </c>
      <c r="K2542" s="30">
        <v>2</v>
      </c>
      <c r="L2542" s="30">
        <v>25</v>
      </c>
      <c r="M2542" s="30">
        <v>61</v>
      </c>
      <c r="N2542" s="30">
        <v>2</v>
      </c>
      <c r="O2542" s="30">
        <v>1</v>
      </c>
      <c r="P2542" s="30">
        <v>47</v>
      </c>
      <c r="Q2542" s="30">
        <v>154</v>
      </c>
    </row>
    <row r="2543" spans="2:17" x14ac:dyDescent="0.2">
      <c r="B2543" s="30" t="s">
        <v>10862</v>
      </c>
      <c r="C2543" s="30">
        <v>2015</v>
      </c>
      <c r="D2543" s="30" t="s">
        <v>7125</v>
      </c>
      <c r="E2543" s="30" t="s">
        <v>7113</v>
      </c>
      <c r="F2543" s="30">
        <v>131</v>
      </c>
      <c r="G2543" s="30">
        <v>433</v>
      </c>
      <c r="H2543" s="30">
        <v>36</v>
      </c>
      <c r="I2543" s="30">
        <v>104</v>
      </c>
      <c r="J2543" s="30">
        <v>17</v>
      </c>
      <c r="K2543" s="30">
        <v>0</v>
      </c>
      <c r="L2543" s="30">
        <v>5</v>
      </c>
      <c r="M2543" s="30">
        <v>50</v>
      </c>
      <c r="N2543" s="30">
        <v>0</v>
      </c>
      <c r="O2543" s="30">
        <v>0</v>
      </c>
      <c r="P2543" s="30">
        <v>29</v>
      </c>
      <c r="Q2543" s="30">
        <v>59</v>
      </c>
    </row>
    <row r="2544" spans="2:17" x14ac:dyDescent="0.2">
      <c r="B2544" s="30" t="s">
        <v>10753</v>
      </c>
      <c r="C2544" s="30">
        <v>2015</v>
      </c>
      <c r="D2544" s="30" t="s">
        <v>7122</v>
      </c>
      <c r="E2544" s="30" t="s">
        <v>7113</v>
      </c>
      <c r="F2544" s="30">
        <v>132</v>
      </c>
      <c r="G2544" s="30">
        <v>434</v>
      </c>
      <c r="H2544" s="30">
        <v>62</v>
      </c>
      <c r="I2544" s="30">
        <v>97</v>
      </c>
      <c r="J2544" s="30">
        <v>18</v>
      </c>
      <c r="K2544" s="30">
        <v>0</v>
      </c>
      <c r="L2544" s="30">
        <v>25</v>
      </c>
      <c r="M2544" s="30">
        <v>56</v>
      </c>
      <c r="N2544" s="30">
        <v>1</v>
      </c>
      <c r="O2544" s="30">
        <v>0</v>
      </c>
      <c r="P2544" s="30">
        <v>50</v>
      </c>
      <c r="Q2544" s="30">
        <v>106</v>
      </c>
    </row>
    <row r="2545" spans="2:17" x14ac:dyDescent="0.2">
      <c r="B2545" s="30" t="s">
        <v>10799</v>
      </c>
      <c r="C2545" s="30">
        <v>2015</v>
      </c>
      <c r="D2545" s="30" t="s">
        <v>7130</v>
      </c>
      <c r="E2545" s="30" t="s">
        <v>7111</v>
      </c>
      <c r="F2545" s="30">
        <v>150</v>
      </c>
      <c r="G2545" s="30">
        <v>437</v>
      </c>
      <c r="H2545" s="30">
        <v>60</v>
      </c>
      <c r="I2545" s="30">
        <v>106</v>
      </c>
      <c r="J2545" s="30">
        <v>18</v>
      </c>
      <c r="K2545" s="30">
        <v>0</v>
      </c>
      <c r="L2545" s="30">
        <v>27</v>
      </c>
      <c r="M2545" s="30">
        <v>77</v>
      </c>
      <c r="N2545" s="30">
        <v>2</v>
      </c>
      <c r="O2545" s="30">
        <v>0</v>
      </c>
      <c r="P2545" s="30">
        <v>48</v>
      </c>
      <c r="Q2545" s="30">
        <v>131</v>
      </c>
    </row>
    <row r="2546" spans="2:17" x14ac:dyDescent="0.2">
      <c r="B2546" s="30" t="s">
        <v>11128</v>
      </c>
      <c r="C2546" s="30">
        <v>2015</v>
      </c>
      <c r="D2546" s="30" t="s">
        <v>7132</v>
      </c>
      <c r="E2546" s="30" t="s">
        <v>7113</v>
      </c>
      <c r="F2546" s="30">
        <v>144</v>
      </c>
      <c r="G2546" s="30">
        <v>438</v>
      </c>
      <c r="H2546" s="30">
        <v>44</v>
      </c>
      <c r="I2546" s="30">
        <v>113</v>
      </c>
      <c r="J2546" s="30">
        <v>22</v>
      </c>
      <c r="K2546" s="30">
        <v>4</v>
      </c>
      <c r="L2546" s="30">
        <v>11</v>
      </c>
      <c r="M2546" s="30">
        <v>46</v>
      </c>
      <c r="N2546" s="30">
        <v>13</v>
      </c>
      <c r="O2546" s="30">
        <v>4</v>
      </c>
      <c r="P2546" s="30">
        <v>47</v>
      </c>
      <c r="Q2546" s="30">
        <v>101</v>
      </c>
    </row>
    <row r="2547" spans="2:17" x14ac:dyDescent="0.2">
      <c r="B2547" s="30" t="s">
        <v>10804</v>
      </c>
      <c r="C2547" s="30">
        <v>2015</v>
      </c>
      <c r="D2547" s="30" t="s">
        <v>7117</v>
      </c>
      <c r="E2547" s="30" t="s">
        <v>7111</v>
      </c>
      <c r="F2547" s="30">
        <v>148</v>
      </c>
      <c r="G2547" s="30">
        <v>440</v>
      </c>
      <c r="H2547" s="30">
        <v>64</v>
      </c>
      <c r="I2547" s="30">
        <v>110</v>
      </c>
      <c r="J2547" s="30">
        <v>25</v>
      </c>
      <c r="K2547" s="30">
        <v>6</v>
      </c>
      <c r="L2547" s="30">
        <v>16</v>
      </c>
      <c r="M2547" s="30">
        <v>41</v>
      </c>
      <c r="N2547" s="30">
        <v>11</v>
      </c>
      <c r="O2547" s="30">
        <v>2</v>
      </c>
      <c r="P2547" s="30">
        <v>58</v>
      </c>
      <c r="Q2547" s="30">
        <v>94</v>
      </c>
    </row>
    <row r="2548" spans="2:17" x14ac:dyDescent="0.2">
      <c r="B2548" s="30" t="s">
        <v>10653</v>
      </c>
      <c r="C2548" s="30">
        <v>2015</v>
      </c>
      <c r="D2548" s="30" t="s">
        <v>7123</v>
      </c>
      <c r="E2548" s="30" t="s">
        <v>7113</v>
      </c>
      <c r="F2548" s="30">
        <v>124</v>
      </c>
      <c r="G2548" s="30">
        <v>440</v>
      </c>
      <c r="H2548" s="30">
        <v>39</v>
      </c>
      <c r="I2548" s="30">
        <v>97</v>
      </c>
      <c r="J2548" s="30">
        <v>23</v>
      </c>
      <c r="K2548" s="30">
        <v>7</v>
      </c>
      <c r="L2548" s="30">
        <v>2</v>
      </c>
      <c r="M2548" s="30">
        <v>44</v>
      </c>
      <c r="N2548" s="30">
        <v>2</v>
      </c>
      <c r="O2548" s="30">
        <v>2</v>
      </c>
      <c r="P2548" s="30">
        <v>9</v>
      </c>
      <c r="Q2548" s="30">
        <v>69</v>
      </c>
    </row>
    <row r="2549" spans="2:17" x14ac:dyDescent="0.2">
      <c r="B2549" s="30" t="s">
        <v>10672</v>
      </c>
      <c r="C2549" s="30">
        <v>2015</v>
      </c>
      <c r="D2549" s="30" t="s">
        <v>7120</v>
      </c>
      <c r="E2549" s="30" t="s">
        <v>7113</v>
      </c>
      <c r="F2549" s="30">
        <v>120</v>
      </c>
      <c r="G2549" s="30">
        <v>440</v>
      </c>
      <c r="H2549" s="30">
        <v>39</v>
      </c>
      <c r="I2549" s="30">
        <v>108</v>
      </c>
      <c r="J2549" s="30">
        <v>20</v>
      </c>
      <c r="K2549" s="30">
        <v>0</v>
      </c>
      <c r="L2549" s="30">
        <v>11</v>
      </c>
      <c r="M2549" s="30">
        <v>64</v>
      </c>
      <c r="N2549" s="30">
        <v>0</v>
      </c>
      <c r="O2549" s="30">
        <v>0</v>
      </c>
      <c r="P2549" s="30">
        <v>31</v>
      </c>
      <c r="Q2549" s="30">
        <v>52</v>
      </c>
    </row>
    <row r="2550" spans="2:17" x14ac:dyDescent="0.2">
      <c r="B2550" s="30" t="s">
        <v>11282</v>
      </c>
      <c r="C2550" s="30">
        <v>2015</v>
      </c>
      <c r="D2550" s="30" t="s">
        <v>7128</v>
      </c>
      <c r="E2550" s="30" t="s">
        <v>7113</v>
      </c>
      <c r="F2550" s="30">
        <v>124</v>
      </c>
      <c r="G2550" s="30">
        <v>441</v>
      </c>
      <c r="H2550" s="30">
        <v>61</v>
      </c>
      <c r="I2550" s="30">
        <v>112</v>
      </c>
      <c r="J2550" s="30">
        <v>22</v>
      </c>
      <c r="K2550" s="30">
        <v>3</v>
      </c>
      <c r="L2550" s="30">
        <v>16</v>
      </c>
      <c r="M2550" s="30">
        <v>70</v>
      </c>
      <c r="N2550" s="30">
        <v>7</v>
      </c>
      <c r="O2550" s="30">
        <v>2</v>
      </c>
      <c r="P2550" s="30">
        <v>33</v>
      </c>
      <c r="Q2550" s="30">
        <v>96</v>
      </c>
    </row>
    <row r="2551" spans="2:17" x14ac:dyDescent="0.2">
      <c r="B2551" s="30" t="s">
        <v>11140</v>
      </c>
      <c r="C2551" s="30">
        <v>2015</v>
      </c>
      <c r="D2551" s="30" t="s">
        <v>7127</v>
      </c>
      <c r="E2551" s="30" t="s">
        <v>7111</v>
      </c>
      <c r="F2551" s="30">
        <v>143</v>
      </c>
      <c r="G2551" s="30">
        <v>441</v>
      </c>
      <c r="H2551" s="30">
        <v>47</v>
      </c>
      <c r="I2551" s="30">
        <v>114</v>
      </c>
      <c r="J2551" s="30">
        <v>16</v>
      </c>
      <c r="K2551" s="30">
        <v>5</v>
      </c>
      <c r="L2551" s="30">
        <v>6</v>
      </c>
      <c r="M2551" s="30">
        <v>41</v>
      </c>
      <c r="N2551" s="30">
        <v>7</v>
      </c>
      <c r="O2551" s="30">
        <v>3</v>
      </c>
      <c r="P2551" s="30">
        <v>16</v>
      </c>
      <c r="Q2551" s="30">
        <v>87</v>
      </c>
    </row>
    <row r="2552" spans="2:17" x14ac:dyDescent="0.2">
      <c r="B2552" s="30" t="s">
        <v>10789</v>
      </c>
      <c r="C2552" s="30">
        <v>2015</v>
      </c>
      <c r="D2552" s="30" t="s">
        <v>7136</v>
      </c>
      <c r="E2552" s="30" t="s">
        <v>7113</v>
      </c>
      <c r="F2552" s="30">
        <v>129</v>
      </c>
      <c r="G2552" s="30">
        <v>441</v>
      </c>
      <c r="H2552" s="30">
        <v>76</v>
      </c>
      <c r="I2552" s="30">
        <v>106</v>
      </c>
      <c r="J2552" s="30">
        <v>23</v>
      </c>
      <c r="K2552" s="30">
        <v>2</v>
      </c>
      <c r="L2552" s="30">
        <v>23</v>
      </c>
      <c r="M2552" s="30">
        <v>77</v>
      </c>
      <c r="N2552" s="30">
        <v>4</v>
      </c>
      <c r="O2552" s="30">
        <v>5</v>
      </c>
      <c r="P2552" s="30">
        <v>53</v>
      </c>
      <c r="Q2552" s="30">
        <v>106</v>
      </c>
    </row>
    <row r="2553" spans="2:17" x14ac:dyDescent="0.2">
      <c r="B2553" s="30" t="s">
        <v>11283</v>
      </c>
      <c r="C2553" s="30">
        <v>2015</v>
      </c>
      <c r="D2553" s="30" t="s">
        <v>7141</v>
      </c>
      <c r="E2553" s="30" t="s">
        <v>7111</v>
      </c>
      <c r="F2553" s="30">
        <v>126</v>
      </c>
      <c r="G2553" s="30">
        <v>441</v>
      </c>
      <c r="H2553" s="30">
        <v>49</v>
      </c>
      <c r="I2553" s="30">
        <v>114</v>
      </c>
      <c r="J2553" s="30">
        <v>21</v>
      </c>
      <c r="K2553" s="30">
        <v>7</v>
      </c>
      <c r="L2553" s="30">
        <v>10</v>
      </c>
      <c r="M2553" s="30">
        <v>47</v>
      </c>
      <c r="N2553" s="30">
        <v>8</v>
      </c>
      <c r="O2553" s="30">
        <v>4</v>
      </c>
      <c r="P2553" s="30">
        <v>19</v>
      </c>
      <c r="Q2553" s="30">
        <v>70</v>
      </c>
    </row>
    <row r="2554" spans="2:17" x14ac:dyDescent="0.2">
      <c r="B2554" s="30" t="s">
        <v>11094</v>
      </c>
      <c r="C2554" s="30">
        <v>2015</v>
      </c>
      <c r="D2554" s="30" t="s">
        <v>7128</v>
      </c>
      <c r="E2554" s="30" t="s">
        <v>7113</v>
      </c>
      <c r="F2554" s="30">
        <v>136</v>
      </c>
      <c r="G2554" s="30">
        <v>445</v>
      </c>
      <c r="H2554" s="30">
        <v>58</v>
      </c>
      <c r="I2554" s="30">
        <v>116</v>
      </c>
      <c r="J2554" s="30">
        <v>21</v>
      </c>
      <c r="K2554" s="30">
        <v>3</v>
      </c>
      <c r="L2554" s="30">
        <v>18</v>
      </c>
      <c r="M2554" s="30">
        <v>71</v>
      </c>
      <c r="N2554" s="30">
        <v>0</v>
      </c>
      <c r="O2554" s="30">
        <v>2</v>
      </c>
      <c r="P2554" s="30">
        <v>56</v>
      </c>
      <c r="Q2554" s="30">
        <v>97</v>
      </c>
    </row>
    <row r="2555" spans="2:17" x14ac:dyDescent="0.2">
      <c r="B2555" s="30" t="s">
        <v>10747</v>
      </c>
      <c r="C2555" s="30">
        <v>2015</v>
      </c>
      <c r="D2555" s="30" t="s">
        <v>7130</v>
      </c>
      <c r="E2555" s="30" t="s">
        <v>7111</v>
      </c>
      <c r="F2555" s="30">
        <v>130</v>
      </c>
      <c r="G2555" s="30">
        <v>451</v>
      </c>
      <c r="H2555" s="30">
        <v>56</v>
      </c>
      <c r="I2555" s="30">
        <v>133</v>
      </c>
      <c r="J2555" s="30">
        <v>17</v>
      </c>
      <c r="K2555" s="30">
        <v>5</v>
      </c>
      <c r="L2555" s="30">
        <v>7</v>
      </c>
      <c r="M2555" s="30">
        <v>43</v>
      </c>
      <c r="N2555" s="30">
        <v>1</v>
      </c>
      <c r="O2555" s="30">
        <v>1</v>
      </c>
      <c r="P2555" s="30">
        <v>46</v>
      </c>
      <c r="Q2555" s="30">
        <v>94</v>
      </c>
    </row>
    <row r="2556" spans="2:17" x14ac:dyDescent="0.2">
      <c r="B2556" s="30" t="s">
        <v>10592</v>
      </c>
      <c r="C2556" s="30">
        <v>2015</v>
      </c>
      <c r="D2556" s="30" t="s">
        <v>7126</v>
      </c>
      <c r="E2556" s="30" t="s">
        <v>7113</v>
      </c>
      <c r="F2556" s="30">
        <v>111</v>
      </c>
      <c r="G2556" s="30">
        <v>452</v>
      </c>
      <c r="H2556" s="30">
        <v>66</v>
      </c>
      <c r="I2556" s="30">
        <v>116</v>
      </c>
      <c r="J2556" s="30">
        <v>15</v>
      </c>
      <c r="K2556" s="30">
        <v>2</v>
      </c>
      <c r="L2556" s="30">
        <v>7</v>
      </c>
      <c r="M2556" s="30">
        <v>33</v>
      </c>
      <c r="N2556" s="30">
        <v>21</v>
      </c>
      <c r="O2556" s="30">
        <v>9</v>
      </c>
      <c r="P2556" s="30">
        <v>35</v>
      </c>
      <c r="Q2556" s="30">
        <v>86</v>
      </c>
    </row>
    <row r="2557" spans="2:17" x14ac:dyDescent="0.2">
      <c r="B2557" s="30" t="s">
        <v>10949</v>
      </c>
      <c r="C2557" s="30">
        <v>2015</v>
      </c>
      <c r="D2557" s="30" t="s">
        <v>7139</v>
      </c>
      <c r="E2557" s="30" t="s">
        <v>7113</v>
      </c>
      <c r="F2557" s="30">
        <v>129</v>
      </c>
      <c r="G2557" s="30">
        <v>453</v>
      </c>
      <c r="H2557" s="30">
        <v>51</v>
      </c>
      <c r="I2557" s="30">
        <v>123</v>
      </c>
      <c r="J2557" s="30">
        <v>25</v>
      </c>
      <c r="K2557" s="30">
        <v>5</v>
      </c>
      <c r="L2557" s="30">
        <v>4</v>
      </c>
      <c r="M2557" s="30">
        <v>49</v>
      </c>
      <c r="N2557" s="30">
        <v>2</v>
      </c>
      <c r="O2557" s="30">
        <v>1</v>
      </c>
      <c r="P2557" s="30">
        <v>32</v>
      </c>
      <c r="Q2557" s="30">
        <v>59</v>
      </c>
    </row>
    <row r="2558" spans="2:17" x14ac:dyDescent="0.2">
      <c r="B2558" s="30" t="s">
        <v>11284</v>
      </c>
      <c r="C2558" s="30">
        <v>2015</v>
      </c>
      <c r="D2558" s="30" t="s">
        <v>7125</v>
      </c>
      <c r="E2558" s="30" t="s">
        <v>7113</v>
      </c>
      <c r="F2558" s="30">
        <v>122</v>
      </c>
      <c r="G2558" s="30">
        <v>453</v>
      </c>
      <c r="H2558" s="30">
        <v>60</v>
      </c>
      <c r="I2558" s="30">
        <v>121</v>
      </c>
      <c r="J2558" s="30">
        <v>18</v>
      </c>
      <c r="K2558" s="30">
        <v>15</v>
      </c>
      <c r="L2558" s="30">
        <v>13</v>
      </c>
      <c r="M2558" s="30">
        <v>50</v>
      </c>
      <c r="N2558" s="30">
        <v>11</v>
      </c>
      <c r="O2558" s="30">
        <v>6</v>
      </c>
      <c r="P2558" s="30">
        <v>15</v>
      </c>
      <c r="Q2558" s="30">
        <v>118</v>
      </c>
    </row>
    <row r="2559" spans="2:17" x14ac:dyDescent="0.2">
      <c r="B2559" s="30" t="s">
        <v>11210</v>
      </c>
      <c r="C2559" s="30">
        <v>2015</v>
      </c>
      <c r="D2559" s="30" t="s">
        <v>7115</v>
      </c>
      <c r="E2559" s="30" t="s">
        <v>7113</v>
      </c>
      <c r="F2559" s="30">
        <v>129</v>
      </c>
      <c r="G2559" s="30">
        <v>454</v>
      </c>
      <c r="H2559" s="30">
        <v>56</v>
      </c>
      <c r="I2559" s="30">
        <v>127</v>
      </c>
      <c r="J2559" s="30">
        <v>27</v>
      </c>
      <c r="K2559" s="30">
        <v>6</v>
      </c>
      <c r="L2559" s="30">
        <v>2</v>
      </c>
      <c r="M2559" s="30">
        <v>45</v>
      </c>
      <c r="N2559" s="30">
        <v>8</v>
      </c>
      <c r="O2559" s="30">
        <v>1</v>
      </c>
      <c r="P2559" s="30">
        <v>46</v>
      </c>
      <c r="Q2559" s="30">
        <v>97</v>
      </c>
    </row>
    <row r="2560" spans="2:17" x14ac:dyDescent="0.2">
      <c r="B2560" s="30" t="s">
        <v>10734</v>
      </c>
      <c r="C2560" s="30">
        <v>2015</v>
      </c>
      <c r="D2560" s="30" t="s">
        <v>7132</v>
      </c>
      <c r="E2560" s="30" t="s">
        <v>7113</v>
      </c>
      <c r="F2560" s="30">
        <v>146</v>
      </c>
      <c r="G2560" s="30">
        <v>457</v>
      </c>
      <c r="H2560" s="30">
        <v>47</v>
      </c>
      <c r="I2560" s="30">
        <v>103</v>
      </c>
      <c r="J2560" s="30">
        <v>15</v>
      </c>
      <c r="K2560" s="30">
        <v>3</v>
      </c>
      <c r="L2560" s="30">
        <v>17</v>
      </c>
      <c r="M2560" s="30">
        <v>54</v>
      </c>
      <c r="N2560" s="30">
        <v>8</v>
      </c>
      <c r="O2560" s="30">
        <v>4</v>
      </c>
      <c r="P2560" s="30">
        <v>47</v>
      </c>
      <c r="Q2560" s="30">
        <v>81</v>
      </c>
    </row>
    <row r="2561" spans="2:17" x14ac:dyDescent="0.2">
      <c r="B2561" s="30" t="s">
        <v>11121</v>
      </c>
      <c r="C2561" s="30">
        <v>2015</v>
      </c>
      <c r="D2561" s="30" t="s">
        <v>7141</v>
      </c>
      <c r="E2561" s="30" t="s">
        <v>7111</v>
      </c>
      <c r="F2561" s="30">
        <v>123</v>
      </c>
      <c r="G2561" s="30">
        <v>459</v>
      </c>
      <c r="H2561" s="30">
        <v>47</v>
      </c>
      <c r="I2561" s="30">
        <v>119</v>
      </c>
      <c r="J2561" s="30">
        <v>27</v>
      </c>
      <c r="K2561" s="30">
        <v>0</v>
      </c>
      <c r="L2561" s="30">
        <v>10</v>
      </c>
      <c r="M2561" s="30">
        <v>44</v>
      </c>
      <c r="N2561" s="30">
        <v>2</v>
      </c>
      <c r="O2561" s="30">
        <v>3</v>
      </c>
      <c r="P2561" s="30">
        <v>30</v>
      </c>
      <c r="Q2561" s="30">
        <v>110</v>
      </c>
    </row>
    <row r="2562" spans="2:17" x14ac:dyDescent="0.2">
      <c r="B2562" s="30" t="s">
        <v>11202</v>
      </c>
      <c r="C2562" s="30">
        <v>2015</v>
      </c>
      <c r="D2562" s="30" t="s">
        <v>7137</v>
      </c>
      <c r="E2562" s="30" t="s">
        <v>7111</v>
      </c>
      <c r="F2562" s="30">
        <v>149</v>
      </c>
      <c r="G2562" s="30">
        <v>462</v>
      </c>
      <c r="H2562" s="30">
        <v>61</v>
      </c>
      <c r="I2562" s="30">
        <v>144</v>
      </c>
      <c r="J2562" s="30">
        <v>26</v>
      </c>
      <c r="K2562" s="30">
        <v>10</v>
      </c>
      <c r="L2562" s="30">
        <v>17</v>
      </c>
      <c r="M2562" s="30">
        <v>78</v>
      </c>
      <c r="N2562" s="30">
        <v>9</v>
      </c>
      <c r="O2562" s="30">
        <v>4</v>
      </c>
      <c r="P2562" s="30">
        <v>44</v>
      </c>
      <c r="Q2562" s="30">
        <v>107</v>
      </c>
    </row>
    <row r="2563" spans="2:17" x14ac:dyDescent="0.2">
      <c r="B2563" s="30" t="s">
        <v>10580</v>
      </c>
      <c r="C2563" s="30">
        <v>2015</v>
      </c>
      <c r="D2563" s="30" t="s">
        <v>7124</v>
      </c>
      <c r="E2563" s="30" t="s">
        <v>7111</v>
      </c>
      <c r="F2563" s="30">
        <v>117</v>
      </c>
      <c r="G2563" s="30">
        <v>464</v>
      </c>
      <c r="H2563" s="30">
        <v>64</v>
      </c>
      <c r="I2563" s="30">
        <v>137</v>
      </c>
      <c r="J2563" s="30">
        <v>22</v>
      </c>
      <c r="K2563" s="30">
        <v>2</v>
      </c>
      <c r="L2563" s="30">
        <v>9</v>
      </c>
      <c r="M2563" s="30">
        <v>54</v>
      </c>
      <c r="N2563" s="30">
        <v>6</v>
      </c>
      <c r="O2563" s="30">
        <v>2</v>
      </c>
      <c r="P2563" s="30">
        <v>27</v>
      </c>
      <c r="Q2563" s="30">
        <v>82</v>
      </c>
    </row>
    <row r="2564" spans="2:17" x14ac:dyDescent="0.2">
      <c r="B2564" s="30" t="s">
        <v>10529</v>
      </c>
      <c r="C2564" s="30">
        <v>2015</v>
      </c>
      <c r="D2564" s="30" t="s">
        <v>7126</v>
      </c>
      <c r="E2564" s="30" t="s">
        <v>7113</v>
      </c>
      <c r="F2564" s="30">
        <v>135</v>
      </c>
      <c r="G2564" s="30">
        <v>465</v>
      </c>
      <c r="H2564" s="30">
        <v>68</v>
      </c>
      <c r="I2564" s="30">
        <v>108</v>
      </c>
      <c r="J2564" s="30">
        <v>15</v>
      </c>
      <c r="K2564" s="30">
        <v>1</v>
      </c>
      <c r="L2564" s="30">
        <v>26</v>
      </c>
      <c r="M2564" s="30">
        <v>94</v>
      </c>
      <c r="N2564" s="30">
        <v>0</v>
      </c>
      <c r="O2564" s="30">
        <v>0</v>
      </c>
      <c r="P2564" s="30">
        <v>52</v>
      </c>
      <c r="Q2564" s="30">
        <v>97</v>
      </c>
    </row>
    <row r="2565" spans="2:17" x14ac:dyDescent="0.2">
      <c r="B2565" s="30" t="s">
        <v>10662</v>
      </c>
      <c r="C2565" s="30">
        <v>2015</v>
      </c>
      <c r="D2565" s="30" t="s">
        <v>7129</v>
      </c>
      <c r="E2565" s="30" t="s">
        <v>7111</v>
      </c>
      <c r="F2565" s="30">
        <v>129</v>
      </c>
      <c r="G2565" s="30">
        <v>467</v>
      </c>
      <c r="H2565" s="30">
        <v>53</v>
      </c>
      <c r="I2565" s="30">
        <v>107</v>
      </c>
      <c r="J2565" s="30">
        <v>29</v>
      </c>
      <c r="K2565" s="30">
        <v>1</v>
      </c>
      <c r="L2565" s="30">
        <v>23</v>
      </c>
      <c r="M2565" s="30">
        <v>77</v>
      </c>
      <c r="N2565" s="30">
        <v>0</v>
      </c>
      <c r="O2565" s="30">
        <v>0</v>
      </c>
      <c r="P2565" s="30">
        <v>27</v>
      </c>
      <c r="Q2565" s="30">
        <v>138</v>
      </c>
    </row>
    <row r="2566" spans="2:17" x14ac:dyDescent="0.2">
      <c r="B2566" s="30" t="s">
        <v>11013</v>
      </c>
      <c r="C2566" s="30">
        <v>2015</v>
      </c>
      <c r="D2566" s="30" t="s">
        <v>7141</v>
      </c>
      <c r="E2566" s="30" t="s">
        <v>7111</v>
      </c>
      <c r="F2566" s="30">
        <v>130</v>
      </c>
      <c r="G2566" s="30">
        <v>470</v>
      </c>
      <c r="H2566" s="30">
        <v>54</v>
      </c>
      <c r="I2566" s="30">
        <v>132</v>
      </c>
      <c r="J2566" s="30">
        <v>17</v>
      </c>
      <c r="K2566" s="30">
        <v>6</v>
      </c>
      <c r="L2566" s="30">
        <v>5</v>
      </c>
      <c r="M2566" s="30">
        <v>48</v>
      </c>
      <c r="N2566" s="30">
        <v>7</v>
      </c>
      <c r="O2566" s="30">
        <v>2</v>
      </c>
      <c r="P2566" s="30">
        <v>23</v>
      </c>
      <c r="Q2566" s="30">
        <v>78</v>
      </c>
    </row>
    <row r="2567" spans="2:17" x14ac:dyDescent="0.2">
      <c r="B2567" s="30" t="s">
        <v>10654</v>
      </c>
      <c r="C2567" s="30">
        <v>2015</v>
      </c>
      <c r="D2567" s="30" t="s">
        <v>7115</v>
      </c>
      <c r="E2567" s="30" t="s">
        <v>7113</v>
      </c>
      <c r="F2567" s="30">
        <v>126</v>
      </c>
      <c r="G2567" s="30">
        <v>470</v>
      </c>
      <c r="H2567" s="30">
        <v>43</v>
      </c>
      <c r="I2567" s="30">
        <v>115</v>
      </c>
      <c r="J2567" s="30">
        <v>25</v>
      </c>
      <c r="K2567" s="30">
        <v>1</v>
      </c>
      <c r="L2567" s="30">
        <v>10</v>
      </c>
      <c r="M2567" s="30">
        <v>47</v>
      </c>
      <c r="N2567" s="30">
        <v>0</v>
      </c>
      <c r="O2567" s="30">
        <v>0</v>
      </c>
      <c r="P2567" s="30">
        <v>25</v>
      </c>
      <c r="Q2567" s="30">
        <v>73</v>
      </c>
    </row>
    <row r="2568" spans="2:17" x14ac:dyDescent="0.2">
      <c r="B2568" s="30" t="s">
        <v>10977</v>
      </c>
      <c r="C2568" s="30">
        <v>2015</v>
      </c>
      <c r="D2568" s="30" t="s">
        <v>7127</v>
      </c>
      <c r="E2568" s="30" t="s">
        <v>7111</v>
      </c>
      <c r="F2568" s="30">
        <v>135</v>
      </c>
      <c r="G2568" s="30">
        <v>471</v>
      </c>
      <c r="H2568" s="30">
        <v>67</v>
      </c>
      <c r="I2568" s="30">
        <v>115</v>
      </c>
      <c r="J2568" s="30">
        <v>33</v>
      </c>
      <c r="K2568" s="30">
        <v>0</v>
      </c>
      <c r="L2568" s="30">
        <v>27</v>
      </c>
      <c r="M2568" s="30">
        <v>73</v>
      </c>
      <c r="N2568" s="30">
        <v>0</v>
      </c>
      <c r="O2568" s="30">
        <v>2</v>
      </c>
      <c r="P2568" s="30">
        <v>66</v>
      </c>
      <c r="Q2568" s="30">
        <v>138</v>
      </c>
    </row>
    <row r="2569" spans="2:17" x14ac:dyDescent="0.2">
      <c r="B2569" s="30" t="s">
        <v>10603</v>
      </c>
      <c r="C2569" s="30">
        <v>2015</v>
      </c>
      <c r="D2569" s="30" t="s">
        <v>7135</v>
      </c>
      <c r="E2569" s="30" t="s">
        <v>7113</v>
      </c>
      <c r="F2569" s="30">
        <v>132</v>
      </c>
      <c r="G2569" s="30">
        <v>471</v>
      </c>
      <c r="H2569" s="30">
        <v>51</v>
      </c>
      <c r="I2569" s="30">
        <v>131</v>
      </c>
      <c r="J2569" s="30">
        <v>27</v>
      </c>
      <c r="K2569" s="30">
        <v>0</v>
      </c>
      <c r="L2569" s="30">
        <v>23</v>
      </c>
      <c r="M2569" s="30">
        <v>85</v>
      </c>
      <c r="N2569" s="30">
        <v>1</v>
      </c>
      <c r="O2569" s="30">
        <v>0</v>
      </c>
      <c r="P2569" s="30">
        <v>32</v>
      </c>
      <c r="Q2569" s="30">
        <v>112</v>
      </c>
    </row>
    <row r="2570" spans="2:17" x14ac:dyDescent="0.2">
      <c r="B2570" s="30" t="s">
        <v>11285</v>
      </c>
      <c r="C2570" s="30">
        <v>2015</v>
      </c>
      <c r="D2570" s="30" t="s">
        <v>7140</v>
      </c>
      <c r="E2570" s="30" t="s">
        <v>7111</v>
      </c>
      <c r="F2570" s="30">
        <v>138</v>
      </c>
      <c r="G2570" s="30">
        <v>472</v>
      </c>
      <c r="H2570" s="30">
        <v>49</v>
      </c>
      <c r="I2570" s="30">
        <v>108</v>
      </c>
      <c r="J2570" s="30">
        <v>15</v>
      </c>
      <c r="K2570" s="30">
        <v>2</v>
      </c>
      <c r="L2570" s="30">
        <v>14</v>
      </c>
      <c r="M2570" s="30">
        <v>63</v>
      </c>
      <c r="N2570" s="30">
        <v>16</v>
      </c>
      <c r="O2570" s="30">
        <v>3</v>
      </c>
      <c r="P2570" s="30">
        <v>35</v>
      </c>
      <c r="Q2570" s="30">
        <v>158</v>
      </c>
    </row>
    <row r="2571" spans="2:17" x14ac:dyDescent="0.2">
      <c r="B2571" s="30" t="s">
        <v>10986</v>
      </c>
      <c r="C2571" s="30">
        <v>2015</v>
      </c>
      <c r="D2571" s="30" t="s">
        <v>7140</v>
      </c>
      <c r="E2571" s="30" t="s">
        <v>7111</v>
      </c>
      <c r="F2571" s="30">
        <v>128</v>
      </c>
      <c r="G2571" s="30">
        <v>475</v>
      </c>
      <c r="H2571" s="30">
        <v>41</v>
      </c>
      <c r="I2571" s="30">
        <v>109</v>
      </c>
      <c r="J2571" s="30">
        <v>16</v>
      </c>
      <c r="K2571" s="30">
        <v>0</v>
      </c>
      <c r="L2571" s="30">
        <v>15</v>
      </c>
      <c r="M2571" s="30">
        <v>68</v>
      </c>
      <c r="N2571" s="30">
        <v>0</v>
      </c>
      <c r="O2571" s="30">
        <v>0</v>
      </c>
      <c r="P2571" s="30">
        <v>21</v>
      </c>
      <c r="Q2571" s="30">
        <v>101</v>
      </c>
    </row>
    <row r="2572" spans="2:17" x14ac:dyDescent="0.2">
      <c r="B2572" s="30" t="s">
        <v>11286</v>
      </c>
      <c r="C2572" s="30">
        <v>2015</v>
      </c>
      <c r="D2572" s="30" t="s">
        <v>7117</v>
      </c>
      <c r="E2572" s="30" t="s">
        <v>7111</v>
      </c>
      <c r="F2572" s="30">
        <v>142</v>
      </c>
      <c r="G2572" s="30">
        <v>475</v>
      </c>
      <c r="H2572" s="30">
        <v>60</v>
      </c>
      <c r="I2572" s="30">
        <v>115</v>
      </c>
      <c r="J2572" s="30">
        <v>29</v>
      </c>
      <c r="K2572" s="30">
        <v>1</v>
      </c>
      <c r="L2572" s="30">
        <v>13</v>
      </c>
      <c r="M2572" s="30">
        <v>54</v>
      </c>
      <c r="N2572" s="30">
        <v>4</v>
      </c>
      <c r="O2572" s="30">
        <v>3</v>
      </c>
      <c r="P2572" s="30">
        <v>42</v>
      </c>
      <c r="Q2572" s="30">
        <v>149</v>
      </c>
    </row>
    <row r="2573" spans="2:17" x14ac:dyDescent="0.2">
      <c r="B2573" s="30" t="s">
        <v>11117</v>
      </c>
      <c r="C2573" s="30">
        <v>2015</v>
      </c>
      <c r="D2573" s="30" t="s">
        <v>7141</v>
      </c>
      <c r="E2573" s="30" t="s">
        <v>7111</v>
      </c>
      <c r="F2573" s="30">
        <v>126</v>
      </c>
      <c r="G2573" s="30">
        <v>476</v>
      </c>
      <c r="H2573" s="30">
        <v>63</v>
      </c>
      <c r="I2573" s="30">
        <v>143</v>
      </c>
      <c r="J2573" s="30">
        <v>30</v>
      </c>
      <c r="K2573" s="30">
        <v>2</v>
      </c>
      <c r="L2573" s="30">
        <v>7</v>
      </c>
      <c r="M2573" s="30">
        <v>44</v>
      </c>
      <c r="N2573" s="30">
        <v>16</v>
      </c>
      <c r="O2573" s="30">
        <v>5</v>
      </c>
      <c r="P2573" s="30">
        <v>47</v>
      </c>
      <c r="Q2573" s="30">
        <v>101</v>
      </c>
    </row>
    <row r="2574" spans="2:17" x14ac:dyDescent="0.2">
      <c r="B2574" s="30" t="s">
        <v>10533</v>
      </c>
      <c r="C2574" s="30">
        <v>2015</v>
      </c>
      <c r="D2574" s="30" t="s">
        <v>7126</v>
      </c>
      <c r="E2574" s="30" t="s">
        <v>7113</v>
      </c>
      <c r="F2574" s="30">
        <v>133</v>
      </c>
      <c r="G2574" s="30">
        <v>478</v>
      </c>
      <c r="H2574" s="30">
        <v>57</v>
      </c>
      <c r="I2574" s="30">
        <v>132</v>
      </c>
      <c r="J2574" s="30">
        <v>34</v>
      </c>
      <c r="K2574" s="30">
        <v>1</v>
      </c>
      <c r="L2574" s="30">
        <v>19</v>
      </c>
      <c r="M2574" s="30">
        <v>67</v>
      </c>
      <c r="N2574" s="30">
        <v>0</v>
      </c>
      <c r="O2574" s="30">
        <v>0</v>
      </c>
      <c r="P2574" s="30">
        <v>45</v>
      </c>
      <c r="Q2574" s="30">
        <v>85</v>
      </c>
    </row>
    <row r="2575" spans="2:17" x14ac:dyDescent="0.2">
      <c r="B2575" s="30" t="s">
        <v>11287</v>
      </c>
      <c r="C2575" s="30">
        <v>2015</v>
      </c>
      <c r="D2575" s="30" t="s">
        <v>7124</v>
      </c>
      <c r="E2575" s="30" t="s">
        <v>7111</v>
      </c>
      <c r="F2575" s="30">
        <v>151</v>
      </c>
      <c r="G2575" s="30">
        <v>480</v>
      </c>
      <c r="H2575" s="30">
        <v>67</v>
      </c>
      <c r="I2575" s="30">
        <v>101</v>
      </c>
      <c r="J2575" s="30">
        <v>19</v>
      </c>
      <c r="K2575" s="30">
        <v>1</v>
      </c>
      <c r="L2575" s="30">
        <v>26</v>
      </c>
      <c r="M2575" s="30">
        <v>54</v>
      </c>
      <c r="N2575" s="30">
        <v>4</v>
      </c>
      <c r="O2575" s="30">
        <v>7</v>
      </c>
      <c r="P2575" s="30">
        <v>92</v>
      </c>
      <c r="Q2575" s="30">
        <v>170</v>
      </c>
    </row>
    <row r="2576" spans="2:17" x14ac:dyDescent="0.2">
      <c r="B2576" s="30" t="s">
        <v>11192</v>
      </c>
      <c r="C2576" s="30">
        <v>2015</v>
      </c>
      <c r="D2576" s="30" t="s">
        <v>7127</v>
      </c>
      <c r="E2576" s="30" t="s">
        <v>7111</v>
      </c>
      <c r="F2576" s="30">
        <v>137</v>
      </c>
      <c r="G2576" s="30">
        <v>483</v>
      </c>
      <c r="H2576" s="30">
        <v>55</v>
      </c>
      <c r="I2576" s="30">
        <v>127</v>
      </c>
      <c r="J2576" s="30">
        <v>22</v>
      </c>
      <c r="K2576" s="30">
        <v>0</v>
      </c>
      <c r="L2576" s="30">
        <v>16</v>
      </c>
      <c r="M2576" s="30">
        <v>59</v>
      </c>
      <c r="N2576" s="30">
        <v>0</v>
      </c>
      <c r="O2576" s="30">
        <v>1</v>
      </c>
      <c r="P2576" s="30">
        <v>19</v>
      </c>
      <c r="Q2576" s="30">
        <v>63</v>
      </c>
    </row>
    <row r="2577" spans="2:17" x14ac:dyDescent="0.2">
      <c r="B2577" s="30" t="s">
        <v>11025</v>
      </c>
      <c r="C2577" s="30">
        <v>2015</v>
      </c>
      <c r="D2577" s="30" t="s">
        <v>7120</v>
      </c>
      <c r="E2577" s="30" t="s">
        <v>7113</v>
      </c>
      <c r="F2577" s="30">
        <v>140</v>
      </c>
      <c r="G2577" s="30">
        <v>485</v>
      </c>
      <c r="H2577" s="30">
        <v>73</v>
      </c>
      <c r="I2577" s="30">
        <v>123</v>
      </c>
      <c r="J2577" s="30">
        <v>24</v>
      </c>
      <c r="K2577" s="30">
        <v>8</v>
      </c>
      <c r="L2577" s="30">
        <v>5</v>
      </c>
      <c r="M2577" s="30">
        <v>26</v>
      </c>
      <c r="N2577" s="30">
        <v>23</v>
      </c>
      <c r="O2577" s="30">
        <v>11</v>
      </c>
      <c r="P2577" s="30">
        <v>45</v>
      </c>
      <c r="Q2577" s="30">
        <v>145</v>
      </c>
    </row>
    <row r="2578" spans="2:17" x14ac:dyDescent="0.2">
      <c r="B2578" s="30" t="s">
        <v>10674</v>
      </c>
      <c r="C2578" s="30">
        <v>2015</v>
      </c>
      <c r="D2578" s="30" t="s">
        <v>7134</v>
      </c>
      <c r="E2578" s="30" t="s">
        <v>7111</v>
      </c>
      <c r="F2578" s="30">
        <v>136</v>
      </c>
      <c r="G2578" s="30">
        <v>488</v>
      </c>
      <c r="H2578" s="30">
        <v>34</v>
      </c>
      <c r="I2578" s="30">
        <v>132</v>
      </c>
      <c r="J2578" s="30">
        <v>23</v>
      </c>
      <c r="K2578" s="30">
        <v>2</v>
      </c>
      <c r="L2578" s="30">
        <v>4</v>
      </c>
      <c r="M2578" s="30">
        <v>61</v>
      </c>
      <c r="N2578" s="30">
        <v>3</v>
      </c>
      <c r="O2578" s="30">
        <v>1</v>
      </c>
      <c r="P2578" s="30">
        <v>32</v>
      </c>
      <c r="Q2578" s="30">
        <v>59</v>
      </c>
    </row>
    <row r="2579" spans="2:17" x14ac:dyDescent="0.2">
      <c r="B2579" s="30" t="s">
        <v>10954</v>
      </c>
      <c r="C2579" s="30">
        <v>2015</v>
      </c>
      <c r="D2579" s="30" t="s">
        <v>7133</v>
      </c>
      <c r="E2579" s="30" t="s">
        <v>7111</v>
      </c>
      <c r="F2579" s="30">
        <v>137</v>
      </c>
      <c r="G2579" s="30">
        <v>492</v>
      </c>
      <c r="H2579" s="30">
        <v>73</v>
      </c>
      <c r="I2579" s="30">
        <v>138</v>
      </c>
      <c r="J2579" s="30">
        <v>33</v>
      </c>
      <c r="K2579" s="30">
        <v>5</v>
      </c>
      <c r="L2579" s="30">
        <v>18</v>
      </c>
      <c r="M2579" s="30">
        <v>68</v>
      </c>
      <c r="N2579" s="30">
        <v>9</v>
      </c>
      <c r="O2579" s="30">
        <v>3</v>
      </c>
      <c r="P2579" s="30">
        <v>56</v>
      </c>
      <c r="Q2579" s="30">
        <v>147</v>
      </c>
    </row>
    <row r="2580" spans="2:17" x14ac:dyDescent="0.2">
      <c r="B2580" s="30" t="s">
        <v>11288</v>
      </c>
      <c r="C2580" s="30">
        <v>2015</v>
      </c>
      <c r="D2580" s="30" t="s">
        <v>7129</v>
      </c>
      <c r="E2580" s="30" t="s">
        <v>7111</v>
      </c>
      <c r="F2580" s="30">
        <v>147</v>
      </c>
      <c r="G2580" s="30">
        <v>495</v>
      </c>
      <c r="H2580" s="30">
        <v>64</v>
      </c>
      <c r="I2580" s="30">
        <v>147</v>
      </c>
      <c r="J2580" s="30">
        <v>30</v>
      </c>
      <c r="K2580" s="30">
        <v>3</v>
      </c>
      <c r="L2580" s="30">
        <v>8</v>
      </c>
      <c r="M2580" s="30">
        <v>41</v>
      </c>
      <c r="N2580" s="30">
        <v>16</v>
      </c>
      <c r="O2580" s="30">
        <v>8</v>
      </c>
      <c r="P2580" s="30">
        <v>28</v>
      </c>
      <c r="Q2580" s="30">
        <v>129</v>
      </c>
    </row>
    <row r="2581" spans="2:17" x14ac:dyDescent="0.2">
      <c r="B2581" s="30" t="s">
        <v>10546</v>
      </c>
      <c r="C2581" s="30">
        <v>2015</v>
      </c>
      <c r="D2581" s="30" t="s">
        <v>7127</v>
      </c>
      <c r="E2581" s="30" t="s">
        <v>7111</v>
      </c>
      <c r="F2581" s="30">
        <v>130</v>
      </c>
      <c r="G2581" s="30">
        <v>499</v>
      </c>
      <c r="H2581" s="30">
        <v>56</v>
      </c>
      <c r="I2581" s="30">
        <v>140</v>
      </c>
      <c r="J2581" s="30">
        <v>38</v>
      </c>
      <c r="K2581" s="30">
        <v>2</v>
      </c>
      <c r="L2581" s="30">
        <v>14</v>
      </c>
      <c r="M2581" s="30">
        <v>73</v>
      </c>
      <c r="N2581" s="30">
        <v>2</v>
      </c>
      <c r="O2581" s="30">
        <v>2</v>
      </c>
      <c r="P2581" s="30">
        <v>31</v>
      </c>
      <c r="Q2581" s="30">
        <v>38</v>
      </c>
    </row>
    <row r="2582" spans="2:17" x14ac:dyDescent="0.2">
      <c r="B2582" s="30" t="s">
        <v>10625</v>
      </c>
      <c r="C2582" s="30">
        <v>2015</v>
      </c>
      <c r="D2582" s="30" t="s">
        <v>7141</v>
      </c>
      <c r="E2582" s="30" t="s">
        <v>7111</v>
      </c>
      <c r="F2582" s="30">
        <v>129</v>
      </c>
      <c r="G2582" s="30">
        <v>500</v>
      </c>
      <c r="H2582" s="30">
        <v>52</v>
      </c>
      <c r="I2582" s="30">
        <v>144</v>
      </c>
      <c r="J2582" s="30">
        <v>22</v>
      </c>
      <c r="K2582" s="30">
        <v>2</v>
      </c>
      <c r="L2582" s="30">
        <v>9</v>
      </c>
      <c r="M2582" s="30">
        <v>63</v>
      </c>
      <c r="N2582" s="30">
        <v>1</v>
      </c>
      <c r="O2582" s="30">
        <v>0</v>
      </c>
      <c r="P2582" s="30">
        <v>37</v>
      </c>
      <c r="Q2582" s="30">
        <v>68</v>
      </c>
    </row>
    <row r="2583" spans="2:17" x14ac:dyDescent="0.2">
      <c r="B2583" s="30" t="s">
        <v>10491</v>
      </c>
      <c r="C2583" s="30">
        <v>2015</v>
      </c>
      <c r="D2583" s="30" t="s">
        <v>7099</v>
      </c>
      <c r="E2583" s="30" t="s">
        <v>7111</v>
      </c>
      <c r="F2583" s="30">
        <v>149</v>
      </c>
      <c r="G2583" s="30">
        <v>502</v>
      </c>
      <c r="H2583" s="30">
        <v>72</v>
      </c>
      <c r="I2583" s="30">
        <v>139</v>
      </c>
      <c r="J2583" s="30">
        <v>32</v>
      </c>
      <c r="K2583" s="30">
        <v>0</v>
      </c>
      <c r="L2583" s="30">
        <v>20</v>
      </c>
      <c r="M2583" s="30">
        <v>87</v>
      </c>
      <c r="N2583" s="30">
        <v>0</v>
      </c>
      <c r="O2583" s="30">
        <v>0</v>
      </c>
      <c r="P2583" s="30">
        <v>66</v>
      </c>
      <c r="Q2583" s="30">
        <v>100</v>
      </c>
    </row>
    <row r="2584" spans="2:17" x14ac:dyDescent="0.2">
      <c r="B2584" s="30" t="s">
        <v>10517</v>
      </c>
      <c r="C2584" s="30">
        <v>2015</v>
      </c>
      <c r="D2584" s="30" t="s">
        <v>7138</v>
      </c>
      <c r="E2584" s="30" t="s">
        <v>7113</v>
      </c>
      <c r="F2584" s="30">
        <v>143</v>
      </c>
      <c r="G2584" s="30">
        <v>505</v>
      </c>
      <c r="H2584" s="30">
        <v>66</v>
      </c>
      <c r="I2584" s="30">
        <v>134</v>
      </c>
      <c r="J2584" s="30">
        <v>28</v>
      </c>
      <c r="K2584" s="30">
        <v>5</v>
      </c>
      <c r="L2584" s="30">
        <v>15</v>
      </c>
      <c r="M2584" s="30">
        <v>58</v>
      </c>
      <c r="N2584" s="30">
        <v>6</v>
      </c>
      <c r="O2584" s="30">
        <v>3</v>
      </c>
      <c r="P2584" s="30">
        <v>36</v>
      </c>
      <c r="Q2584" s="30">
        <v>107</v>
      </c>
    </row>
    <row r="2585" spans="2:17" x14ac:dyDescent="0.2">
      <c r="B2585" s="30" t="s">
        <v>11203</v>
      </c>
      <c r="C2585" s="30">
        <v>2015</v>
      </c>
      <c r="D2585" s="30" t="s">
        <v>7138</v>
      </c>
      <c r="E2585" s="30" t="s">
        <v>7113</v>
      </c>
      <c r="F2585" s="30">
        <v>151</v>
      </c>
      <c r="G2585" s="30">
        <v>505</v>
      </c>
      <c r="H2585" s="30">
        <v>62</v>
      </c>
      <c r="I2585" s="30">
        <v>133</v>
      </c>
      <c r="J2585" s="30">
        <v>25</v>
      </c>
      <c r="K2585" s="30">
        <v>12</v>
      </c>
      <c r="L2585" s="30">
        <v>10</v>
      </c>
      <c r="M2585" s="30">
        <v>40</v>
      </c>
      <c r="N2585" s="30">
        <v>18</v>
      </c>
      <c r="O2585" s="30">
        <v>5</v>
      </c>
      <c r="P2585" s="30">
        <v>24</v>
      </c>
      <c r="Q2585" s="30">
        <v>95</v>
      </c>
    </row>
    <row r="2586" spans="2:17" x14ac:dyDescent="0.2">
      <c r="B2586" s="30" t="s">
        <v>10768</v>
      </c>
      <c r="C2586" s="30">
        <v>2015</v>
      </c>
      <c r="D2586" s="30" t="s">
        <v>7112</v>
      </c>
      <c r="E2586" s="30" t="s">
        <v>7111</v>
      </c>
      <c r="F2586" s="30">
        <v>141</v>
      </c>
      <c r="G2586" s="30">
        <v>505</v>
      </c>
      <c r="H2586" s="30">
        <v>65</v>
      </c>
      <c r="I2586" s="30">
        <v>135</v>
      </c>
      <c r="J2586" s="30">
        <v>18</v>
      </c>
      <c r="K2586" s="30">
        <v>2</v>
      </c>
      <c r="L2586" s="30">
        <v>10</v>
      </c>
      <c r="M2586" s="30">
        <v>59</v>
      </c>
      <c r="N2586" s="30">
        <v>23</v>
      </c>
      <c r="O2586" s="30">
        <v>6</v>
      </c>
      <c r="P2586" s="30">
        <v>45</v>
      </c>
      <c r="Q2586" s="30">
        <v>102</v>
      </c>
    </row>
    <row r="2587" spans="2:17" x14ac:dyDescent="0.2">
      <c r="B2587" s="30" t="s">
        <v>10660</v>
      </c>
      <c r="C2587" s="30">
        <v>2015</v>
      </c>
      <c r="D2587" s="30" t="s">
        <v>7099</v>
      </c>
      <c r="E2587" s="30" t="s">
        <v>7111</v>
      </c>
      <c r="F2587" s="30">
        <v>140</v>
      </c>
      <c r="G2587" s="30">
        <v>506</v>
      </c>
      <c r="H2587" s="30">
        <v>87</v>
      </c>
      <c r="I2587" s="30">
        <v>144</v>
      </c>
      <c r="J2587" s="30">
        <v>27</v>
      </c>
      <c r="K2587" s="30">
        <v>3</v>
      </c>
      <c r="L2587" s="30">
        <v>25</v>
      </c>
      <c r="M2587" s="30">
        <v>84</v>
      </c>
      <c r="N2587" s="30">
        <v>24</v>
      </c>
      <c r="O2587" s="30">
        <v>4</v>
      </c>
      <c r="P2587" s="30">
        <v>54</v>
      </c>
      <c r="Q2587" s="30">
        <v>115</v>
      </c>
    </row>
    <row r="2588" spans="2:17" x14ac:dyDescent="0.2">
      <c r="B2588" s="30" t="s">
        <v>10956</v>
      </c>
      <c r="C2588" s="30">
        <v>2015</v>
      </c>
      <c r="D2588" s="30" t="s">
        <v>7133</v>
      </c>
      <c r="E2588" s="30" t="s">
        <v>7111</v>
      </c>
      <c r="F2588" s="30">
        <v>143</v>
      </c>
      <c r="G2588" s="30">
        <v>507</v>
      </c>
      <c r="H2588" s="30">
        <v>65</v>
      </c>
      <c r="I2588" s="30">
        <v>130</v>
      </c>
      <c r="J2588" s="30">
        <v>33</v>
      </c>
      <c r="K2588" s="30">
        <v>4</v>
      </c>
      <c r="L2588" s="30">
        <v>21</v>
      </c>
      <c r="M2588" s="30">
        <v>84</v>
      </c>
      <c r="N2588" s="30">
        <v>6</v>
      </c>
      <c r="O2588" s="30">
        <v>4</v>
      </c>
      <c r="P2588" s="30">
        <v>39</v>
      </c>
      <c r="Q2588" s="30">
        <v>119</v>
      </c>
    </row>
    <row r="2589" spans="2:17" x14ac:dyDescent="0.2">
      <c r="B2589" s="30" t="s">
        <v>10513</v>
      </c>
      <c r="C2589" s="30">
        <v>2015</v>
      </c>
      <c r="D2589" s="30" t="s">
        <v>7133</v>
      </c>
      <c r="E2589" s="30" t="s">
        <v>7111</v>
      </c>
      <c r="F2589" s="30">
        <v>133</v>
      </c>
      <c r="G2589" s="30">
        <v>512</v>
      </c>
      <c r="H2589" s="30">
        <v>55</v>
      </c>
      <c r="I2589" s="30">
        <v>134</v>
      </c>
      <c r="J2589" s="30">
        <v>21</v>
      </c>
      <c r="K2589" s="30">
        <v>3</v>
      </c>
      <c r="L2589" s="30">
        <v>3</v>
      </c>
      <c r="M2589" s="30">
        <v>37</v>
      </c>
      <c r="N2589" s="30">
        <v>12</v>
      </c>
      <c r="O2589" s="30">
        <v>4</v>
      </c>
      <c r="P2589" s="30">
        <v>32</v>
      </c>
      <c r="Q2589" s="30">
        <v>93</v>
      </c>
    </row>
    <row r="2590" spans="2:17" x14ac:dyDescent="0.2">
      <c r="B2590" s="30" t="s">
        <v>11045</v>
      </c>
      <c r="C2590" s="30">
        <v>2015</v>
      </c>
      <c r="D2590" s="30" t="s">
        <v>7131</v>
      </c>
      <c r="E2590" s="30" t="s">
        <v>7111</v>
      </c>
      <c r="F2590" s="30">
        <v>147</v>
      </c>
      <c r="G2590" s="30">
        <v>515</v>
      </c>
      <c r="H2590" s="30">
        <v>65</v>
      </c>
      <c r="I2590" s="30">
        <v>129</v>
      </c>
      <c r="J2590" s="30">
        <v>33</v>
      </c>
      <c r="K2590" s="30">
        <v>2</v>
      </c>
      <c r="L2590" s="30">
        <v>14</v>
      </c>
      <c r="M2590" s="30">
        <v>62</v>
      </c>
      <c r="N2590" s="30">
        <v>4</v>
      </c>
      <c r="O2590" s="30">
        <v>1</v>
      </c>
      <c r="P2590" s="30">
        <v>35</v>
      </c>
      <c r="Q2590" s="30">
        <v>131</v>
      </c>
    </row>
    <row r="2591" spans="2:17" x14ac:dyDescent="0.2">
      <c r="B2591" s="30" t="s">
        <v>11199</v>
      </c>
      <c r="C2591" s="30">
        <v>2015</v>
      </c>
      <c r="D2591" s="30" t="s">
        <v>7137</v>
      </c>
      <c r="E2591" s="30" t="s">
        <v>7111</v>
      </c>
      <c r="F2591" s="30">
        <v>147</v>
      </c>
      <c r="G2591" s="30">
        <v>515</v>
      </c>
      <c r="H2591" s="30">
        <v>59</v>
      </c>
      <c r="I2591" s="30">
        <v>117</v>
      </c>
      <c r="J2591" s="30">
        <v>27</v>
      </c>
      <c r="K2591" s="30">
        <v>5</v>
      </c>
      <c r="L2591" s="30">
        <v>4</v>
      </c>
      <c r="M2591" s="30">
        <v>43</v>
      </c>
      <c r="N2591" s="30">
        <v>16</v>
      </c>
      <c r="O2591" s="30">
        <v>4</v>
      </c>
      <c r="P2591" s="30">
        <v>26</v>
      </c>
      <c r="Q2591" s="30">
        <v>144</v>
      </c>
    </row>
    <row r="2592" spans="2:17" x14ac:dyDescent="0.2">
      <c r="B2592" s="30" t="s">
        <v>10604</v>
      </c>
      <c r="C2592" s="30">
        <v>2015</v>
      </c>
      <c r="D2592" s="30" t="s">
        <v>7124</v>
      </c>
      <c r="E2592" s="30" t="s">
        <v>7111</v>
      </c>
      <c r="F2592" s="30">
        <v>144</v>
      </c>
      <c r="G2592" s="30">
        <v>517</v>
      </c>
      <c r="H2592" s="30">
        <v>71</v>
      </c>
      <c r="I2592" s="30">
        <v>116</v>
      </c>
      <c r="J2592" s="30">
        <v>24</v>
      </c>
      <c r="K2592" s="30">
        <v>3</v>
      </c>
      <c r="L2592" s="30">
        <v>13</v>
      </c>
      <c r="M2592" s="30">
        <v>41</v>
      </c>
      <c r="N2592" s="30">
        <v>12</v>
      </c>
      <c r="O2592" s="30">
        <v>8</v>
      </c>
      <c r="P2592" s="30">
        <v>44</v>
      </c>
      <c r="Q2592" s="30">
        <v>86</v>
      </c>
    </row>
    <row r="2593" spans="2:17" x14ac:dyDescent="0.2">
      <c r="B2593" s="30" t="s">
        <v>11289</v>
      </c>
      <c r="C2593" s="30">
        <v>2015</v>
      </c>
      <c r="D2593" s="30" t="s">
        <v>7128</v>
      </c>
      <c r="E2593" s="30" t="s">
        <v>7113</v>
      </c>
      <c r="F2593" s="30">
        <v>125</v>
      </c>
      <c r="G2593" s="30">
        <v>520</v>
      </c>
      <c r="H2593" s="30">
        <v>70</v>
      </c>
      <c r="I2593" s="30">
        <v>153</v>
      </c>
      <c r="J2593" s="30">
        <v>18</v>
      </c>
      <c r="K2593" s="30">
        <v>9</v>
      </c>
      <c r="L2593" s="30">
        <v>5</v>
      </c>
      <c r="M2593" s="30">
        <v>42</v>
      </c>
      <c r="N2593" s="30">
        <v>26</v>
      </c>
      <c r="O2593" s="30">
        <v>8</v>
      </c>
      <c r="P2593" s="30">
        <v>26</v>
      </c>
      <c r="Q2593" s="30">
        <v>81</v>
      </c>
    </row>
    <row r="2594" spans="2:17" x14ac:dyDescent="0.2">
      <c r="B2594" s="30" t="s">
        <v>11072</v>
      </c>
      <c r="C2594" s="30">
        <v>2015</v>
      </c>
      <c r="D2594" s="30" t="s">
        <v>7140</v>
      </c>
      <c r="E2594" s="30" t="s">
        <v>7111</v>
      </c>
      <c r="F2594" s="30">
        <v>153</v>
      </c>
      <c r="G2594" s="30">
        <v>521</v>
      </c>
      <c r="H2594" s="30">
        <v>118</v>
      </c>
      <c r="I2594" s="30">
        <v>172</v>
      </c>
      <c r="J2594" s="30">
        <v>38</v>
      </c>
      <c r="K2594" s="30">
        <v>1</v>
      </c>
      <c r="L2594" s="30">
        <v>42</v>
      </c>
      <c r="M2594" s="30">
        <v>99</v>
      </c>
      <c r="N2594" s="30">
        <v>6</v>
      </c>
      <c r="O2594" s="30">
        <v>4</v>
      </c>
      <c r="P2594" s="30">
        <v>124</v>
      </c>
      <c r="Q2594" s="30">
        <v>131</v>
      </c>
    </row>
    <row r="2595" spans="2:17" x14ac:dyDescent="0.2">
      <c r="B2595" s="30" t="s">
        <v>10670</v>
      </c>
      <c r="C2595" s="30">
        <v>2015</v>
      </c>
      <c r="D2595" s="30" t="s">
        <v>7125</v>
      </c>
      <c r="E2595" s="30" t="s">
        <v>7113</v>
      </c>
      <c r="F2595" s="30">
        <v>139</v>
      </c>
      <c r="G2595" s="30">
        <v>521</v>
      </c>
      <c r="H2595" s="30">
        <v>67</v>
      </c>
      <c r="I2595" s="30">
        <v>125</v>
      </c>
      <c r="J2595" s="30">
        <v>22</v>
      </c>
      <c r="K2595" s="30">
        <v>0</v>
      </c>
      <c r="L2595" s="30">
        <v>22</v>
      </c>
      <c r="M2595" s="30">
        <v>81</v>
      </c>
      <c r="N2595" s="30">
        <v>2</v>
      </c>
      <c r="O2595" s="30">
        <v>5</v>
      </c>
      <c r="P2595" s="30">
        <v>35</v>
      </c>
      <c r="Q2595" s="30">
        <v>105</v>
      </c>
    </row>
    <row r="2596" spans="2:17" x14ac:dyDescent="0.2">
      <c r="B2596" s="30" t="s">
        <v>10873</v>
      </c>
      <c r="C2596" s="30">
        <v>2015</v>
      </c>
      <c r="D2596" s="30" t="s">
        <v>7126</v>
      </c>
      <c r="E2596" s="30" t="s">
        <v>7113</v>
      </c>
      <c r="F2596" s="30">
        <v>151</v>
      </c>
      <c r="G2596" s="30">
        <v>523</v>
      </c>
      <c r="H2596" s="30">
        <v>83</v>
      </c>
      <c r="I2596" s="30">
        <v>131</v>
      </c>
      <c r="J2596" s="30">
        <v>22</v>
      </c>
      <c r="K2596" s="30">
        <v>1</v>
      </c>
      <c r="L2596" s="30">
        <v>33</v>
      </c>
      <c r="M2596" s="30">
        <v>86</v>
      </c>
      <c r="N2596" s="30">
        <v>4</v>
      </c>
      <c r="O2596" s="30">
        <v>0</v>
      </c>
      <c r="P2596" s="30">
        <v>84</v>
      </c>
      <c r="Q2596" s="30">
        <v>145</v>
      </c>
    </row>
    <row r="2597" spans="2:17" x14ac:dyDescent="0.2">
      <c r="B2597" s="30" t="s">
        <v>11209</v>
      </c>
      <c r="C2597" s="30">
        <v>2015</v>
      </c>
      <c r="D2597" s="30" t="s">
        <v>7137</v>
      </c>
      <c r="E2597" s="30" t="s">
        <v>7111</v>
      </c>
      <c r="F2597" s="30">
        <v>132</v>
      </c>
      <c r="G2597" s="30">
        <v>524</v>
      </c>
      <c r="H2597" s="30">
        <v>73</v>
      </c>
      <c r="I2597" s="30">
        <v>159</v>
      </c>
      <c r="J2597" s="30">
        <v>27</v>
      </c>
      <c r="K2597" s="30">
        <v>5</v>
      </c>
      <c r="L2597" s="30">
        <v>6</v>
      </c>
      <c r="M2597" s="30">
        <v>45</v>
      </c>
      <c r="N2597" s="30">
        <v>21</v>
      </c>
      <c r="O2597" s="30">
        <v>10</v>
      </c>
      <c r="P2597" s="30">
        <v>26</v>
      </c>
      <c r="Q2597" s="30">
        <v>58</v>
      </c>
    </row>
    <row r="2598" spans="2:17" x14ac:dyDescent="0.2">
      <c r="B2598" s="30" t="s">
        <v>11137</v>
      </c>
      <c r="C2598" s="30">
        <v>2015</v>
      </c>
      <c r="D2598" s="30" t="s">
        <v>7126</v>
      </c>
      <c r="E2598" s="30" t="s">
        <v>7113</v>
      </c>
      <c r="F2598" s="30">
        <v>155</v>
      </c>
      <c r="G2598" s="30">
        <v>525</v>
      </c>
      <c r="H2598" s="30">
        <v>57</v>
      </c>
      <c r="I2598" s="30">
        <v>139</v>
      </c>
      <c r="J2598" s="30">
        <v>24</v>
      </c>
      <c r="K2598" s="30">
        <v>2</v>
      </c>
      <c r="L2598" s="30">
        <v>9</v>
      </c>
      <c r="M2598" s="30">
        <v>56</v>
      </c>
      <c r="N2598" s="30">
        <v>5</v>
      </c>
      <c r="O2598" s="30">
        <v>3</v>
      </c>
      <c r="P2598" s="30">
        <v>33</v>
      </c>
      <c r="Q2598" s="30">
        <v>85</v>
      </c>
    </row>
    <row r="2599" spans="2:17" x14ac:dyDescent="0.2">
      <c r="B2599" s="30" t="s">
        <v>10971</v>
      </c>
      <c r="C2599" s="30">
        <v>2015</v>
      </c>
      <c r="D2599" s="30" t="s">
        <v>7128</v>
      </c>
      <c r="E2599" s="30" t="s">
        <v>7113</v>
      </c>
      <c r="F2599" s="30">
        <v>149</v>
      </c>
      <c r="G2599" s="30">
        <v>526</v>
      </c>
      <c r="H2599" s="30">
        <v>67</v>
      </c>
      <c r="I2599" s="30">
        <v>143</v>
      </c>
      <c r="J2599" s="30">
        <v>25</v>
      </c>
      <c r="K2599" s="30">
        <v>4</v>
      </c>
      <c r="L2599" s="30">
        <v>20</v>
      </c>
      <c r="M2599" s="30">
        <v>77</v>
      </c>
      <c r="N2599" s="30">
        <v>10</v>
      </c>
      <c r="O2599" s="30">
        <v>2</v>
      </c>
      <c r="P2599" s="30">
        <v>49</v>
      </c>
      <c r="Q2599" s="30">
        <v>65</v>
      </c>
    </row>
    <row r="2600" spans="2:17" x14ac:dyDescent="0.2">
      <c r="B2600" s="30" t="s">
        <v>11182</v>
      </c>
      <c r="C2600" s="30">
        <v>2015</v>
      </c>
      <c r="D2600" s="30" t="s">
        <v>7131</v>
      </c>
      <c r="E2600" s="30" t="s">
        <v>7111</v>
      </c>
      <c r="F2600" s="30">
        <v>152</v>
      </c>
      <c r="G2600" s="30">
        <v>526</v>
      </c>
      <c r="H2600" s="30">
        <v>63</v>
      </c>
      <c r="I2600" s="30">
        <v>142</v>
      </c>
      <c r="J2600" s="30">
        <v>33</v>
      </c>
      <c r="K2600" s="30">
        <v>4</v>
      </c>
      <c r="L2600" s="30">
        <v>14</v>
      </c>
      <c r="M2600" s="30">
        <v>63</v>
      </c>
      <c r="N2600" s="30">
        <v>1</v>
      </c>
      <c r="O2600" s="30">
        <v>0</v>
      </c>
      <c r="P2600" s="30">
        <v>34</v>
      </c>
      <c r="Q2600" s="30">
        <v>56</v>
      </c>
    </row>
    <row r="2601" spans="2:17" x14ac:dyDescent="0.2">
      <c r="B2601" s="30" t="s">
        <v>10560</v>
      </c>
      <c r="C2601" s="30">
        <v>2015</v>
      </c>
      <c r="D2601" s="30" t="s">
        <v>7136</v>
      </c>
      <c r="E2601" s="30" t="s">
        <v>7113</v>
      </c>
      <c r="F2601" s="30">
        <v>146</v>
      </c>
      <c r="G2601" s="30">
        <v>528</v>
      </c>
      <c r="H2601" s="30">
        <v>94</v>
      </c>
      <c r="I2601" s="30">
        <v>146</v>
      </c>
      <c r="J2601" s="30">
        <v>31</v>
      </c>
      <c r="K2601" s="30">
        <v>0</v>
      </c>
      <c r="L2601" s="30">
        <v>39</v>
      </c>
      <c r="M2601" s="30">
        <v>111</v>
      </c>
      <c r="N2601" s="30">
        <v>3</v>
      </c>
      <c r="O2601" s="30">
        <v>2</v>
      </c>
      <c r="P2601" s="30">
        <v>77</v>
      </c>
      <c r="Q2601" s="30">
        <v>98</v>
      </c>
    </row>
    <row r="2602" spans="2:17" x14ac:dyDescent="0.2">
      <c r="B2602" s="30" t="s">
        <v>10548</v>
      </c>
      <c r="C2602" s="30">
        <v>2015</v>
      </c>
      <c r="D2602" s="30" t="s">
        <v>7115</v>
      </c>
      <c r="E2602" s="30" t="s">
        <v>7113</v>
      </c>
      <c r="F2602" s="30">
        <v>146</v>
      </c>
      <c r="G2602" s="30">
        <v>528</v>
      </c>
      <c r="H2602" s="30">
        <v>73</v>
      </c>
      <c r="I2602" s="30">
        <v>144</v>
      </c>
      <c r="J2602" s="30">
        <v>37</v>
      </c>
      <c r="K2602" s="30">
        <v>0</v>
      </c>
      <c r="L2602" s="30">
        <v>37</v>
      </c>
      <c r="M2602" s="30">
        <v>108</v>
      </c>
      <c r="N2602" s="30">
        <v>0</v>
      </c>
      <c r="O2602" s="30">
        <v>1</v>
      </c>
      <c r="P2602" s="30">
        <v>77</v>
      </c>
      <c r="Q2602" s="30">
        <v>95</v>
      </c>
    </row>
    <row r="2603" spans="2:17" x14ac:dyDescent="0.2">
      <c r="B2603" s="30" t="s">
        <v>11290</v>
      </c>
      <c r="C2603" s="30">
        <v>2015</v>
      </c>
      <c r="D2603" s="30" t="s">
        <v>7112</v>
      </c>
      <c r="E2603" s="30" t="s">
        <v>7111</v>
      </c>
      <c r="F2603" s="30">
        <v>152</v>
      </c>
      <c r="G2603" s="30">
        <v>528</v>
      </c>
      <c r="H2603" s="30">
        <v>55</v>
      </c>
      <c r="I2603" s="30">
        <v>126</v>
      </c>
      <c r="J2603" s="30">
        <v>23</v>
      </c>
      <c r="K2603" s="30">
        <v>5</v>
      </c>
      <c r="L2603" s="30">
        <v>6</v>
      </c>
      <c r="M2603" s="30">
        <v>52</v>
      </c>
      <c r="N2603" s="30">
        <v>12</v>
      </c>
      <c r="O2603" s="30">
        <v>10</v>
      </c>
      <c r="P2603" s="30">
        <v>56</v>
      </c>
      <c r="Q2603" s="30">
        <v>120</v>
      </c>
    </row>
    <row r="2604" spans="2:17" x14ac:dyDescent="0.2">
      <c r="B2604" s="30" t="s">
        <v>10637</v>
      </c>
      <c r="C2604" s="30">
        <v>2015</v>
      </c>
      <c r="D2604" s="30" t="s">
        <v>7119</v>
      </c>
      <c r="E2604" s="30" t="s">
        <v>7113</v>
      </c>
      <c r="F2604" s="30">
        <v>137</v>
      </c>
      <c r="G2604" s="30">
        <v>529</v>
      </c>
      <c r="H2604" s="30">
        <v>68</v>
      </c>
      <c r="I2604" s="30">
        <v>164</v>
      </c>
      <c r="J2604" s="30">
        <v>45</v>
      </c>
      <c r="K2604" s="30">
        <v>0</v>
      </c>
      <c r="L2604" s="30">
        <v>15</v>
      </c>
      <c r="M2604" s="30">
        <v>84</v>
      </c>
      <c r="N2604" s="30">
        <v>15</v>
      </c>
      <c r="O2604" s="30">
        <v>1</v>
      </c>
      <c r="P2604" s="30">
        <v>60</v>
      </c>
      <c r="Q2604" s="30">
        <v>51</v>
      </c>
    </row>
    <row r="2605" spans="2:17" x14ac:dyDescent="0.2">
      <c r="B2605" s="30" t="s">
        <v>7052</v>
      </c>
      <c r="C2605" s="30">
        <v>2015</v>
      </c>
      <c r="D2605" s="30" t="s">
        <v>7123</v>
      </c>
      <c r="E2605" s="30" t="s">
        <v>7113</v>
      </c>
      <c r="F2605" s="30">
        <v>142</v>
      </c>
      <c r="G2605" s="30">
        <v>531</v>
      </c>
      <c r="H2605" s="30">
        <v>52</v>
      </c>
      <c r="I2605" s="30">
        <v>138</v>
      </c>
      <c r="J2605" s="30">
        <v>25</v>
      </c>
      <c r="K2605" s="30">
        <v>0</v>
      </c>
      <c r="L2605" s="30">
        <v>21</v>
      </c>
      <c r="M2605" s="30">
        <v>70</v>
      </c>
      <c r="N2605" s="30">
        <v>1</v>
      </c>
      <c r="O2605" s="30">
        <v>0</v>
      </c>
      <c r="P2605" s="30">
        <v>13</v>
      </c>
      <c r="Q2605" s="30">
        <v>82</v>
      </c>
    </row>
    <row r="2606" spans="2:17" x14ac:dyDescent="0.2">
      <c r="B2606" s="30" t="s">
        <v>10676</v>
      </c>
      <c r="C2606" s="30">
        <v>2015</v>
      </c>
      <c r="D2606" s="30" t="s">
        <v>7140</v>
      </c>
      <c r="E2606" s="30" t="s">
        <v>7111</v>
      </c>
      <c r="F2606" s="30">
        <v>139</v>
      </c>
      <c r="G2606" s="30">
        <v>535</v>
      </c>
      <c r="H2606" s="30">
        <v>75</v>
      </c>
      <c r="I2606" s="30">
        <v>168</v>
      </c>
      <c r="J2606" s="30">
        <v>25</v>
      </c>
      <c r="K2606" s="30">
        <v>1</v>
      </c>
      <c r="L2606" s="30">
        <v>9</v>
      </c>
      <c r="M2606" s="30">
        <v>56</v>
      </c>
      <c r="N2606" s="30">
        <v>2</v>
      </c>
      <c r="O2606" s="30">
        <v>2</v>
      </c>
      <c r="P2606" s="30">
        <v>45</v>
      </c>
      <c r="Q2606" s="30">
        <v>70</v>
      </c>
    </row>
    <row r="2607" spans="2:17" x14ac:dyDescent="0.2">
      <c r="B2607" s="30" t="s">
        <v>11027</v>
      </c>
      <c r="C2607" s="30">
        <v>2015</v>
      </c>
      <c r="D2607" s="30" t="s">
        <v>7112</v>
      </c>
      <c r="E2607" s="30" t="s">
        <v>7111</v>
      </c>
      <c r="F2607" s="30">
        <v>147</v>
      </c>
      <c r="G2607" s="30">
        <v>535</v>
      </c>
      <c r="H2607" s="30">
        <v>60</v>
      </c>
      <c r="I2607" s="30">
        <v>142</v>
      </c>
      <c r="J2607" s="30">
        <v>23</v>
      </c>
      <c r="K2607" s="30">
        <v>2</v>
      </c>
      <c r="L2607" s="30">
        <v>4</v>
      </c>
      <c r="M2607" s="30">
        <v>44</v>
      </c>
      <c r="N2607" s="30">
        <v>5</v>
      </c>
      <c r="O2607" s="30">
        <v>3</v>
      </c>
      <c r="P2607" s="30">
        <v>39</v>
      </c>
      <c r="Q2607" s="30">
        <v>48</v>
      </c>
    </row>
    <row r="2608" spans="2:17" x14ac:dyDescent="0.2">
      <c r="B2608" s="30" t="s">
        <v>10523</v>
      </c>
      <c r="C2608" s="30">
        <v>2015</v>
      </c>
      <c r="D2608" s="30" t="s">
        <v>7128</v>
      </c>
      <c r="E2608" s="30" t="s">
        <v>7113</v>
      </c>
      <c r="F2608" s="30">
        <v>151</v>
      </c>
      <c r="G2608" s="30">
        <v>538</v>
      </c>
      <c r="H2608" s="30">
        <v>63</v>
      </c>
      <c r="I2608" s="30">
        <v>135</v>
      </c>
      <c r="J2608" s="30">
        <v>28</v>
      </c>
      <c r="K2608" s="30">
        <v>1</v>
      </c>
      <c r="L2608" s="30">
        <v>15</v>
      </c>
      <c r="M2608" s="30">
        <v>65</v>
      </c>
      <c r="N2608" s="30">
        <v>0</v>
      </c>
      <c r="O2608" s="30">
        <v>0</v>
      </c>
      <c r="P2608" s="30">
        <v>52</v>
      </c>
      <c r="Q2608" s="30">
        <v>101</v>
      </c>
    </row>
    <row r="2609" spans="2:17" x14ac:dyDescent="0.2">
      <c r="B2609" s="30" t="s">
        <v>10935</v>
      </c>
      <c r="C2609" s="30">
        <v>2015</v>
      </c>
      <c r="D2609" s="30" t="s">
        <v>7138</v>
      </c>
      <c r="E2609" s="30" t="s">
        <v>7113</v>
      </c>
      <c r="F2609" s="30">
        <v>153</v>
      </c>
      <c r="G2609" s="30">
        <v>540</v>
      </c>
      <c r="H2609" s="30">
        <v>69</v>
      </c>
      <c r="I2609" s="30">
        <v>152</v>
      </c>
      <c r="J2609" s="30">
        <v>33</v>
      </c>
      <c r="K2609" s="30">
        <v>2</v>
      </c>
      <c r="L2609" s="30">
        <v>17</v>
      </c>
      <c r="M2609" s="30">
        <v>68</v>
      </c>
      <c r="N2609" s="30">
        <v>9</v>
      </c>
      <c r="O2609" s="30">
        <v>4</v>
      </c>
      <c r="P2609" s="30">
        <v>55</v>
      </c>
      <c r="Q2609" s="30">
        <v>111</v>
      </c>
    </row>
    <row r="2610" spans="2:17" x14ac:dyDescent="0.2">
      <c r="B2610" s="30" t="s">
        <v>10615</v>
      </c>
      <c r="C2610" s="30">
        <v>2015</v>
      </c>
      <c r="D2610" s="30" t="s">
        <v>7131</v>
      </c>
      <c r="E2610" s="30" t="s">
        <v>7111</v>
      </c>
      <c r="F2610" s="30">
        <v>150</v>
      </c>
      <c r="G2610" s="30">
        <v>542</v>
      </c>
      <c r="H2610" s="30">
        <v>85</v>
      </c>
      <c r="I2610" s="30">
        <v>136</v>
      </c>
      <c r="J2610" s="30">
        <v>26</v>
      </c>
      <c r="K2610" s="30">
        <v>3</v>
      </c>
      <c r="L2610" s="30">
        <v>26</v>
      </c>
      <c r="M2610" s="30">
        <v>81</v>
      </c>
      <c r="N2610" s="30">
        <v>19</v>
      </c>
      <c r="O2610" s="30">
        <v>5</v>
      </c>
      <c r="P2610" s="30">
        <v>68</v>
      </c>
      <c r="Q2610" s="30">
        <v>159</v>
      </c>
    </row>
    <row r="2611" spans="2:17" x14ac:dyDescent="0.2">
      <c r="B2611" s="30" t="s">
        <v>10611</v>
      </c>
      <c r="C2611" s="30">
        <v>2015</v>
      </c>
      <c r="D2611" s="30" t="s">
        <v>7136</v>
      </c>
      <c r="E2611" s="30" t="s">
        <v>7113</v>
      </c>
      <c r="F2611" s="30">
        <v>153</v>
      </c>
      <c r="G2611" s="30">
        <v>543</v>
      </c>
      <c r="H2611" s="30">
        <v>108</v>
      </c>
      <c r="I2611" s="30">
        <v>136</v>
      </c>
      <c r="J2611" s="30">
        <v>29</v>
      </c>
      <c r="K2611" s="30">
        <v>3</v>
      </c>
      <c r="L2611" s="30">
        <v>40</v>
      </c>
      <c r="M2611" s="30">
        <v>114</v>
      </c>
      <c r="N2611" s="30">
        <v>8</v>
      </c>
      <c r="O2611" s="30">
        <v>2</v>
      </c>
      <c r="P2611" s="30">
        <v>110</v>
      </c>
      <c r="Q2611" s="30">
        <v>106</v>
      </c>
    </row>
    <row r="2612" spans="2:17" x14ac:dyDescent="0.2">
      <c r="B2612" s="30" t="s">
        <v>10645</v>
      </c>
      <c r="C2612" s="30">
        <v>2015</v>
      </c>
      <c r="D2612" s="30" t="s">
        <v>7130</v>
      </c>
      <c r="E2612" s="30" t="s">
        <v>7111</v>
      </c>
      <c r="F2612" s="30">
        <v>151</v>
      </c>
      <c r="G2612" s="30">
        <v>543</v>
      </c>
      <c r="H2612" s="30">
        <v>69</v>
      </c>
      <c r="I2612" s="30">
        <v>146</v>
      </c>
      <c r="J2612" s="30">
        <v>32</v>
      </c>
      <c r="K2612" s="30">
        <v>3</v>
      </c>
      <c r="L2612" s="30">
        <v>16</v>
      </c>
      <c r="M2612" s="30">
        <v>71</v>
      </c>
      <c r="N2612" s="30">
        <v>4</v>
      </c>
      <c r="O2612" s="30">
        <v>1</v>
      </c>
      <c r="P2612" s="30">
        <v>44</v>
      </c>
      <c r="Q2612" s="30">
        <v>110</v>
      </c>
    </row>
    <row r="2613" spans="2:17" x14ac:dyDescent="0.2">
      <c r="B2613" s="30" t="s">
        <v>10608</v>
      </c>
      <c r="C2613" s="30">
        <v>2015</v>
      </c>
      <c r="D2613" s="30" t="s">
        <v>7118</v>
      </c>
      <c r="E2613" s="30" t="s">
        <v>7111</v>
      </c>
      <c r="F2613" s="30">
        <v>158</v>
      </c>
      <c r="G2613" s="30">
        <v>545</v>
      </c>
      <c r="H2613" s="30">
        <v>95</v>
      </c>
      <c r="I2613" s="30">
        <v>171</v>
      </c>
      <c r="J2613" s="30">
        <v>33</v>
      </c>
      <c r="K2613" s="30">
        <v>2</v>
      </c>
      <c r="L2613" s="30">
        <v>29</v>
      </c>
      <c r="M2613" s="30">
        <v>80</v>
      </c>
      <c r="N2613" s="30">
        <v>11</v>
      </c>
      <c r="O2613" s="30">
        <v>3</v>
      </c>
      <c r="P2613" s="30">
        <v>143</v>
      </c>
      <c r="Q2613" s="30">
        <v>135</v>
      </c>
    </row>
    <row r="2614" spans="2:17" x14ac:dyDescent="0.2">
      <c r="B2614" s="30" t="s">
        <v>10484</v>
      </c>
      <c r="C2614" s="30">
        <v>2015</v>
      </c>
      <c r="D2614" s="30" t="s">
        <v>7114</v>
      </c>
      <c r="E2614" s="30" t="s">
        <v>7113</v>
      </c>
      <c r="F2614" s="30">
        <v>137</v>
      </c>
      <c r="G2614" s="30">
        <v>546</v>
      </c>
      <c r="H2614" s="30">
        <v>74</v>
      </c>
      <c r="I2614" s="30">
        <v>147</v>
      </c>
      <c r="J2614" s="30">
        <v>25</v>
      </c>
      <c r="K2614" s="30">
        <v>3</v>
      </c>
      <c r="L2614" s="30">
        <v>27</v>
      </c>
      <c r="M2614" s="30">
        <v>82</v>
      </c>
      <c r="N2614" s="30">
        <v>3</v>
      </c>
      <c r="O2614" s="30">
        <v>1</v>
      </c>
      <c r="P2614" s="30">
        <v>24</v>
      </c>
      <c r="Q2614" s="30">
        <v>102</v>
      </c>
    </row>
    <row r="2615" spans="2:17" x14ac:dyDescent="0.2">
      <c r="B2615" s="30" t="s">
        <v>10668</v>
      </c>
      <c r="C2615" s="30">
        <v>2015</v>
      </c>
      <c r="D2615" s="30" t="s">
        <v>7117</v>
      </c>
      <c r="E2615" s="30" t="s">
        <v>7111</v>
      </c>
      <c r="F2615" s="30">
        <v>151</v>
      </c>
      <c r="G2615" s="30">
        <v>547</v>
      </c>
      <c r="H2615" s="30">
        <v>52</v>
      </c>
      <c r="I2615" s="30">
        <v>145</v>
      </c>
      <c r="J2615" s="30">
        <v>23</v>
      </c>
      <c r="K2615" s="30">
        <v>2</v>
      </c>
      <c r="L2615" s="30">
        <v>11</v>
      </c>
      <c r="M2615" s="30">
        <v>69</v>
      </c>
      <c r="N2615" s="30">
        <v>5</v>
      </c>
      <c r="O2615" s="30">
        <v>5</v>
      </c>
      <c r="P2615" s="30">
        <v>21</v>
      </c>
      <c r="Q2615" s="30">
        <v>91</v>
      </c>
    </row>
    <row r="2616" spans="2:17" x14ac:dyDescent="0.2">
      <c r="B2616" s="30" t="s">
        <v>10596</v>
      </c>
      <c r="C2616" s="30">
        <v>2015</v>
      </c>
      <c r="D2616" s="30" t="s">
        <v>7134</v>
      </c>
      <c r="E2616" s="30" t="s">
        <v>7111</v>
      </c>
      <c r="F2616" s="30">
        <v>154</v>
      </c>
      <c r="G2616" s="30">
        <v>547</v>
      </c>
      <c r="H2616" s="30">
        <v>79</v>
      </c>
      <c r="I2616" s="30">
        <v>160</v>
      </c>
      <c r="J2616" s="30">
        <v>33</v>
      </c>
      <c r="K2616" s="30">
        <v>4</v>
      </c>
      <c r="L2616" s="30">
        <v>13</v>
      </c>
      <c r="M2616" s="30">
        <v>60</v>
      </c>
      <c r="N2616" s="30">
        <v>23</v>
      </c>
      <c r="O2616" s="30">
        <v>3</v>
      </c>
      <c r="P2616" s="30">
        <v>56</v>
      </c>
      <c r="Q2616" s="30">
        <v>90</v>
      </c>
    </row>
    <row r="2617" spans="2:17" x14ac:dyDescent="0.2">
      <c r="B2617" s="30" t="s">
        <v>11212</v>
      </c>
      <c r="C2617" s="30">
        <v>2015</v>
      </c>
      <c r="D2617" s="30" t="s">
        <v>7120</v>
      </c>
      <c r="E2617" s="30" t="s">
        <v>7113</v>
      </c>
      <c r="F2617" s="30">
        <v>154</v>
      </c>
      <c r="G2617" s="30">
        <v>549</v>
      </c>
      <c r="H2617" s="30">
        <v>42</v>
      </c>
      <c r="I2617" s="30">
        <v>140</v>
      </c>
      <c r="J2617" s="30">
        <v>33</v>
      </c>
      <c r="K2617" s="30">
        <v>6</v>
      </c>
      <c r="L2617" s="30">
        <v>15</v>
      </c>
      <c r="M2617" s="30">
        <v>73</v>
      </c>
      <c r="N2617" s="30">
        <v>0</v>
      </c>
      <c r="O2617" s="30">
        <v>3</v>
      </c>
      <c r="P2617" s="30">
        <v>39</v>
      </c>
      <c r="Q2617" s="30">
        <v>152</v>
      </c>
    </row>
    <row r="2618" spans="2:17" x14ac:dyDescent="0.2">
      <c r="B2618" s="30" t="s">
        <v>10983</v>
      </c>
      <c r="C2618" s="30">
        <v>2015</v>
      </c>
      <c r="D2618" s="30" t="s">
        <v>7123</v>
      </c>
      <c r="E2618" s="30" t="s">
        <v>7113</v>
      </c>
      <c r="F2618" s="30">
        <v>147</v>
      </c>
      <c r="G2618" s="30">
        <v>549</v>
      </c>
      <c r="H2618" s="30">
        <v>73</v>
      </c>
      <c r="I2618" s="30">
        <v>156</v>
      </c>
      <c r="J2618" s="30">
        <v>34</v>
      </c>
      <c r="K2618" s="30">
        <v>1</v>
      </c>
      <c r="L2618" s="30">
        <v>22</v>
      </c>
      <c r="M2618" s="30">
        <v>82</v>
      </c>
      <c r="N2618" s="30">
        <v>1</v>
      </c>
      <c r="O2618" s="30">
        <v>2</v>
      </c>
      <c r="P2618" s="30">
        <v>43</v>
      </c>
      <c r="Q2618" s="30">
        <v>76</v>
      </c>
    </row>
    <row r="2619" spans="2:17" x14ac:dyDescent="0.2">
      <c r="B2619" s="30" t="s">
        <v>10536</v>
      </c>
      <c r="C2619" s="30">
        <v>2015</v>
      </c>
      <c r="D2619" s="30" t="s">
        <v>7119</v>
      </c>
      <c r="E2619" s="30" t="s">
        <v>7113</v>
      </c>
      <c r="F2619" s="30">
        <v>154</v>
      </c>
      <c r="G2619" s="30">
        <v>550</v>
      </c>
      <c r="H2619" s="30">
        <v>72</v>
      </c>
      <c r="I2619" s="30">
        <v>127</v>
      </c>
      <c r="J2619" s="30">
        <v>29</v>
      </c>
      <c r="K2619" s="30">
        <v>2</v>
      </c>
      <c r="L2619" s="30">
        <v>19</v>
      </c>
      <c r="M2619" s="30">
        <v>85</v>
      </c>
      <c r="N2619" s="30">
        <v>11</v>
      </c>
      <c r="O2619" s="30">
        <v>3</v>
      </c>
      <c r="P2619" s="30">
        <v>108</v>
      </c>
      <c r="Q2619" s="30">
        <v>122</v>
      </c>
    </row>
    <row r="2620" spans="2:17" x14ac:dyDescent="0.2">
      <c r="B2620" s="30" t="s">
        <v>10605</v>
      </c>
      <c r="C2620" s="30">
        <v>2015</v>
      </c>
      <c r="D2620" s="30" t="s">
        <v>7123</v>
      </c>
      <c r="E2620" s="30" t="s">
        <v>7113</v>
      </c>
      <c r="F2620" s="30">
        <v>140</v>
      </c>
      <c r="G2620" s="30">
        <v>551</v>
      </c>
      <c r="H2620" s="30">
        <v>101</v>
      </c>
      <c r="I2620" s="30">
        <v>169</v>
      </c>
      <c r="J2620" s="30">
        <v>34</v>
      </c>
      <c r="K2620" s="30">
        <v>6</v>
      </c>
      <c r="L2620" s="30">
        <v>16</v>
      </c>
      <c r="M2620" s="30">
        <v>72</v>
      </c>
      <c r="N2620" s="30">
        <v>28</v>
      </c>
      <c r="O2620" s="30">
        <v>6</v>
      </c>
      <c r="P2620" s="30">
        <v>37</v>
      </c>
      <c r="Q2620" s="30">
        <v>98</v>
      </c>
    </row>
    <row r="2621" spans="2:17" x14ac:dyDescent="0.2">
      <c r="B2621" s="30" t="s">
        <v>11100</v>
      </c>
      <c r="C2621" s="30">
        <v>2015</v>
      </c>
      <c r="D2621" s="30" t="s">
        <v>7116</v>
      </c>
      <c r="E2621" s="30" t="s">
        <v>7113</v>
      </c>
      <c r="F2621" s="30">
        <v>148</v>
      </c>
      <c r="G2621" s="30">
        <v>553</v>
      </c>
      <c r="H2621" s="30">
        <v>66</v>
      </c>
      <c r="I2621" s="30">
        <v>142</v>
      </c>
      <c r="J2621" s="30">
        <v>17</v>
      </c>
      <c r="K2621" s="30">
        <v>2</v>
      </c>
      <c r="L2621" s="30">
        <v>13</v>
      </c>
      <c r="M2621" s="30">
        <v>59</v>
      </c>
      <c r="N2621" s="30">
        <v>7</v>
      </c>
      <c r="O2621" s="30">
        <v>7</v>
      </c>
      <c r="P2621" s="30">
        <v>36</v>
      </c>
      <c r="Q2621" s="30">
        <v>141</v>
      </c>
    </row>
    <row r="2622" spans="2:17" x14ac:dyDescent="0.2">
      <c r="B2622" s="30" t="s">
        <v>7041</v>
      </c>
      <c r="C2622" s="30">
        <v>2015</v>
      </c>
      <c r="D2622" s="30" t="s">
        <v>7094</v>
      </c>
      <c r="E2622" s="30" t="s">
        <v>7111</v>
      </c>
      <c r="F2622" s="30">
        <v>153</v>
      </c>
      <c r="G2622" s="30">
        <v>554</v>
      </c>
      <c r="H2622" s="30">
        <v>87</v>
      </c>
      <c r="I2622" s="30">
        <v>150</v>
      </c>
      <c r="J2622" s="30">
        <v>25</v>
      </c>
      <c r="K2622" s="30">
        <v>2</v>
      </c>
      <c r="L2622" s="30">
        <v>40</v>
      </c>
      <c r="M2622" s="30">
        <v>97</v>
      </c>
      <c r="N2622" s="30">
        <v>2</v>
      </c>
      <c r="O2622" s="30">
        <v>0</v>
      </c>
      <c r="P2622" s="30">
        <v>46</v>
      </c>
      <c r="Q2622" s="30">
        <v>133</v>
      </c>
    </row>
    <row r="2623" spans="2:17" x14ac:dyDescent="0.2">
      <c r="B2623" s="30" t="s">
        <v>10666</v>
      </c>
      <c r="C2623" s="30">
        <v>2015</v>
      </c>
      <c r="D2623" s="30" t="s">
        <v>7135</v>
      </c>
      <c r="E2623" s="30" t="s">
        <v>7113</v>
      </c>
      <c r="F2623" s="30">
        <v>149</v>
      </c>
      <c r="G2623" s="30">
        <v>555</v>
      </c>
      <c r="H2623" s="30">
        <v>94</v>
      </c>
      <c r="I2623" s="30">
        <v>153</v>
      </c>
      <c r="J2623" s="30">
        <v>32</v>
      </c>
      <c r="K2623" s="30">
        <v>3</v>
      </c>
      <c r="L2623" s="30">
        <v>22</v>
      </c>
      <c r="M2623" s="30">
        <v>82</v>
      </c>
      <c r="N2623" s="30">
        <v>4</v>
      </c>
      <c r="O2623" s="30">
        <v>2</v>
      </c>
      <c r="P2623" s="30">
        <v>76</v>
      </c>
      <c r="Q2623" s="30">
        <v>147</v>
      </c>
    </row>
    <row r="2624" spans="2:17" x14ac:dyDescent="0.2">
      <c r="B2624" s="30" t="s">
        <v>11184</v>
      </c>
      <c r="C2624" s="30">
        <v>2015</v>
      </c>
      <c r="D2624" s="30" t="s">
        <v>7128</v>
      </c>
      <c r="E2624" s="30" t="s">
        <v>7113</v>
      </c>
      <c r="F2624" s="30">
        <v>155</v>
      </c>
      <c r="G2624" s="30">
        <v>556</v>
      </c>
      <c r="H2624" s="30">
        <v>65</v>
      </c>
      <c r="I2624" s="30">
        <v>143</v>
      </c>
      <c r="J2624" s="30">
        <v>23</v>
      </c>
      <c r="K2624" s="30">
        <v>7</v>
      </c>
      <c r="L2624" s="30">
        <v>15</v>
      </c>
      <c r="M2624" s="30">
        <v>45</v>
      </c>
      <c r="N2624" s="30">
        <v>11</v>
      </c>
      <c r="O2624" s="30">
        <v>5</v>
      </c>
      <c r="P2624" s="30">
        <v>42</v>
      </c>
      <c r="Q2624" s="30">
        <v>132</v>
      </c>
    </row>
    <row r="2625" spans="2:17" x14ac:dyDescent="0.2">
      <c r="B2625" s="30" t="s">
        <v>10531</v>
      </c>
      <c r="C2625" s="30">
        <v>2015</v>
      </c>
      <c r="D2625" s="30" t="s">
        <v>7133</v>
      </c>
      <c r="E2625" s="30" t="s">
        <v>7111</v>
      </c>
      <c r="F2625" s="30">
        <v>150</v>
      </c>
      <c r="G2625" s="30">
        <v>557</v>
      </c>
      <c r="H2625" s="30">
        <v>74</v>
      </c>
      <c r="I2625" s="30">
        <v>177</v>
      </c>
      <c r="J2625" s="30">
        <v>28</v>
      </c>
      <c r="K2625" s="30">
        <v>0</v>
      </c>
      <c r="L2625" s="30">
        <v>19</v>
      </c>
      <c r="M2625" s="30">
        <v>95</v>
      </c>
      <c r="N2625" s="30">
        <v>2</v>
      </c>
      <c r="O2625" s="30">
        <v>0</v>
      </c>
      <c r="P2625" s="30">
        <v>56</v>
      </c>
      <c r="Q2625" s="30">
        <v>52</v>
      </c>
    </row>
    <row r="2626" spans="2:17" x14ac:dyDescent="0.2">
      <c r="B2626" s="30" t="s">
        <v>11207</v>
      </c>
      <c r="C2626" s="30">
        <v>2015</v>
      </c>
      <c r="D2626" s="30" t="s">
        <v>7134</v>
      </c>
      <c r="E2626" s="30" t="s">
        <v>7111</v>
      </c>
      <c r="F2626" s="30">
        <v>150</v>
      </c>
      <c r="G2626" s="30">
        <v>557</v>
      </c>
      <c r="H2626" s="30">
        <v>71</v>
      </c>
      <c r="I2626" s="30">
        <v>146</v>
      </c>
      <c r="J2626" s="30">
        <v>28</v>
      </c>
      <c r="K2626" s="30">
        <v>4</v>
      </c>
      <c r="L2626" s="30">
        <v>11</v>
      </c>
      <c r="M2626" s="30">
        <v>61</v>
      </c>
      <c r="N2626" s="30">
        <v>15</v>
      </c>
      <c r="O2626" s="30">
        <v>8</v>
      </c>
      <c r="P2626" s="30">
        <v>36</v>
      </c>
      <c r="Q2626" s="30">
        <v>95</v>
      </c>
    </row>
    <row r="2627" spans="2:17" x14ac:dyDescent="0.2">
      <c r="B2627" s="30" t="s">
        <v>11291</v>
      </c>
      <c r="C2627" s="30">
        <v>2015</v>
      </c>
      <c r="D2627" s="30" t="s">
        <v>7117</v>
      </c>
      <c r="E2627" s="30" t="s">
        <v>7111</v>
      </c>
      <c r="F2627" s="30">
        <v>151</v>
      </c>
      <c r="G2627" s="30">
        <v>559</v>
      </c>
      <c r="H2627" s="30">
        <v>87</v>
      </c>
      <c r="I2627" s="30">
        <v>154</v>
      </c>
      <c r="J2627" s="30">
        <v>31</v>
      </c>
      <c r="K2627" s="30">
        <v>5</v>
      </c>
      <c r="L2627" s="30">
        <v>26</v>
      </c>
      <c r="M2627" s="30">
        <v>99</v>
      </c>
      <c r="N2627" s="30">
        <v>13</v>
      </c>
      <c r="O2627" s="30">
        <v>4</v>
      </c>
      <c r="P2627" s="30">
        <v>77</v>
      </c>
      <c r="Q2627" s="30">
        <v>199</v>
      </c>
    </row>
    <row r="2628" spans="2:17" x14ac:dyDescent="0.2">
      <c r="B2628" s="30" t="s">
        <v>11035</v>
      </c>
      <c r="C2628" s="30">
        <v>2015</v>
      </c>
      <c r="D2628" s="30" t="s">
        <v>7129</v>
      </c>
      <c r="E2628" s="30" t="s">
        <v>7111</v>
      </c>
      <c r="F2628" s="30">
        <v>151</v>
      </c>
      <c r="G2628" s="30">
        <v>559</v>
      </c>
      <c r="H2628" s="30">
        <v>63</v>
      </c>
      <c r="I2628" s="30">
        <v>147</v>
      </c>
      <c r="J2628" s="30">
        <v>14</v>
      </c>
      <c r="K2628" s="30">
        <v>5</v>
      </c>
      <c r="L2628" s="30">
        <v>7</v>
      </c>
      <c r="M2628" s="30">
        <v>50</v>
      </c>
      <c r="N2628" s="30">
        <v>10</v>
      </c>
      <c r="O2628" s="30">
        <v>1</v>
      </c>
      <c r="P2628" s="30">
        <v>30</v>
      </c>
      <c r="Q2628" s="30">
        <v>103</v>
      </c>
    </row>
    <row r="2629" spans="2:17" x14ac:dyDescent="0.2">
      <c r="B2629" s="30" t="s">
        <v>11019</v>
      </c>
      <c r="C2629" s="30">
        <v>2015</v>
      </c>
      <c r="D2629" s="30" t="s">
        <v>7099</v>
      </c>
      <c r="E2629" s="30" t="s">
        <v>7111</v>
      </c>
      <c r="F2629" s="30">
        <v>142</v>
      </c>
      <c r="G2629" s="30">
        <v>560</v>
      </c>
      <c r="H2629" s="30">
        <v>57</v>
      </c>
      <c r="I2629" s="30">
        <v>144</v>
      </c>
      <c r="J2629" s="30">
        <v>16</v>
      </c>
      <c r="K2629" s="30">
        <v>5</v>
      </c>
      <c r="L2629" s="30">
        <v>6</v>
      </c>
      <c r="M2629" s="30">
        <v>50</v>
      </c>
      <c r="N2629" s="30">
        <v>25</v>
      </c>
      <c r="O2629" s="30">
        <v>6</v>
      </c>
      <c r="P2629" s="30">
        <v>13</v>
      </c>
      <c r="Q2629" s="30">
        <v>93</v>
      </c>
    </row>
    <row r="2630" spans="2:17" x14ac:dyDescent="0.2">
      <c r="B2630" s="30" t="s">
        <v>10936</v>
      </c>
      <c r="C2630" s="30">
        <v>2015</v>
      </c>
      <c r="D2630" s="30" t="s">
        <v>7128</v>
      </c>
      <c r="E2630" s="30" t="s">
        <v>7113</v>
      </c>
      <c r="F2630" s="30">
        <v>149</v>
      </c>
      <c r="G2630" s="30">
        <v>562</v>
      </c>
      <c r="H2630" s="30">
        <v>64</v>
      </c>
      <c r="I2630" s="30">
        <v>146</v>
      </c>
      <c r="J2630" s="30">
        <v>29</v>
      </c>
      <c r="K2630" s="30">
        <v>3</v>
      </c>
      <c r="L2630" s="30">
        <v>16</v>
      </c>
      <c r="M2630" s="30">
        <v>60</v>
      </c>
      <c r="N2630" s="30">
        <v>5</v>
      </c>
      <c r="O2630" s="30">
        <v>2</v>
      </c>
      <c r="P2630" s="30">
        <v>28</v>
      </c>
      <c r="Q2630" s="30">
        <v>144</v>
      </c>
    </row>
    <row r="2631" spans="2:17" x14ac:dyDescent="0.2">
      <c r="B2631" s="30" t="s">
        <v>11048</v>
      </c>
      <c r="C2631" s="30">
        <v>2015</v>
      </c>
      <c r="D2631" s="30" t="s">
        <v>7094</v>
      </c>
      <c r="E2631" s="30" t="s">
        <v>7111</v>
      </c>
      <c r="F2631" s="30">
        <v>150</v>
      </c>
      <c r="G2631" s="30">
        <v>564</v>
      </c>
      <c r="H2631" s="30">
        <v>85</v>
      </c>
      <c r="I2631" s="30">
        <v>170</v>
      </c>
      <c r="J2631" s="30">
        <v>21</v>
      </c>
      <c r="K2631" s="30">
        <v>5</v>
      </c>
      <c r="L2631" s="30">
        <v>6</v>
      </c>
      <c r="M2631" s="30">
        <v>61</v>
      </c>
      <c r="N2631" s="30">
        <v>23</v>
      </c>
      <c r="O2631" s="30">
        <v>3</v>
      </c>
      <c r="P2631" s="30">
        <v>50</v>
      </c>
      <c r="Q2631" s="30">
        <v>107</v>
      </c>
    </row>
    <row r="2632" spans="2:17" x14ac:dyDescent="0.2">
      <c r="B2632" s="30" t="s">
        <v>10926</v>
      </c>
      <c r="C2632" s="30">
        <v>2015</v>
      </c>
      <c r="D2632" s="30" t="s">
        <v>7119</v>
      </c>
      <c r="E2632" s="30" t="s">
        <v>7113</v>
      </c>
      <c r="F2632" s="30">
        <v>141</v>
      </c>
      <c r="G2632" s="30">
        <v>565</v>
      </c>
      <c r="H2632" s="30">
        <v>86</v>
      </c>
      <c r="I2632" s="30">
        <v>171</v>
      </c>
      <c r="J2632" s="30">
        <v>43</v>
      </c>
      <c r="K2632" s="30">
        <v>7</v>
      </c>
      <c r="L2632" s="30">
        <v>9</v>
      </c>
      <c r="M2632" s="30">
        <v>52</v>
      </c>
      <c r="N2632" s="30">
        <v>12</v>
      </c>
      <c r="O2632" s="30">
        <v>8</v>
      </c>
      <c r="P2632" s="30">
        <v>57</v>
      </c>
      <c r="Q2632" s="30">
        <v>107</v>
      </c>
    </row>
    <row r="2633" spans="2:17" x14ac:dyDescent="0.2">
      <c r="B2633" s="30" t="s">
        <v>11136</v>
      </c>
      <c r="C2633" s="30">
        <v>2015</v>
      </c>
      <c r="D2633" s="30" t="s">
        <v>7122</v>
      </c>
      <c r="E2633" s="30" t="s">
        <v>7113</v>
      </c>
      <c r="F2633" s="30">
        <v>153</v>
      </c>
      <c r="G2633" s="30">
        <v>566</v>
      </c>
      <c r="H2633" s="30">
        <v>66</v>
      </c>
      <c r="I2633" s="30">
        <v>139</v>
      </c>
      <c r="J2633" s="30">
        <v>20</v>
      </c>
      <c r="K2633" s="30">
        <v>11</v>
      </c>
      <c r="L2633" s="30">
        <v>27</v>
      </c>
      <c r="M2633" s="30">
        <v>88</v>
      </c>
      <c r="N2633" s="30">
        <v>0</v>
      </c>
      <c r="O2633" s="30">
        <v>1</v>
      </c>
      <c r="P2633" s="30">
        <v>30</v>
      </c>
      <c r="Q2633" s="30">
        <v>119</v>
      </c>
    </row>
    <row r="2634" spans="2:17" x14ac:dyDescent="0.2">
      <c r="B2634" s="30" t="s">
        <v>10511</v>
      </c>
      <c r="C2634" s="30">
        <v>2015</v>
      </c>
      <c r="D2634" s="30" t="s">
        <v>7130</v>
      </c>
      <c r="E2634" s="30" t="s">
        <v>7111</v>
      </c>
      <c r="F2634" s="30">
        <v>157</v>
      </c>
      <c r="G2634" s="30">
        <v>566</v>
      </c>
      <c r="H2634" s="30">
        <v>91</v>
      </c>
      <c r="I2634" s="30">
        <v>165</v>
      </c>
      <c r="J2634" s="30">
        <v>36</v>
      </c>
      <c r="K2634" s="30">
        <v>3</v>
      </c>
      <c r="L2634" s="30">
        <v>23</v>
      </c>
      <c r="M2634" s="30">
        <v>96</v>
      </c>
      <c r="N2634" s="30">
        <v>11</v>
      </c>
      <c r="O2634" s="30">
        <v>5</v>
      </c>
      <c r="P2634" s="30">
        <v>98</v>
      </c>
      <c r="Q2634" s="30">
        <v>133</v>
      </c>
    </row>
    <row r="2635" spans="2:17" x14ac:dyDescent="0.2">
      <c r="B2635" s="30" t="s">
        <v>10493</v>
      </c>
      <c r="C2635" s="30">
        <v>2015</v>
      </c>
      <c r="D2635" s="30" t="s">
        <v>7135</v>
      </c>
      <c r="E2635" s="30" t="s">
        <v>7113</v>
      </c>
      <c r="F2635" s="30">
        <v>143</v>
      </c>
      <c r="G2635" s="30">
        <v>567</v>
      </c>
      <c r="H2635" s="30">
        <v>83</v>
      </c>
      <c r="I2635" s="30">
        <v>163</v>
      </c>
      <c r="J2635" s="30">
        <v>32</v>
      </c>
      <c r="K2635" s="30">
        <v>4</v>
      </c>
      <c r="L2635" s="30">
        <v>18</v>
      </c>
      <c r="M2635" s="30">
        <v>83</v>
      </c>
      <c r="N2635" s="30">
        <v>1</v>
      </c>
      <c r="O2635" s="30">
        <v>0</v>
      </c>
      <c r="P2635" s="30">
        <v>41</v>
      </c>
      <c r="Q2635" s="30">
        <v>65</v>
      </c>
    </row>
    <row r="2636" spans="2:17" x14ac:dyDescent="0.2">
      <c r="B2636" s="30" t="s">
        <v>10939</v>
      </c>
      <c r="C2636" s="30">
        <v>2015</v>
      </c>
      <c r="D2636" s="30" t="s">
        <v>7137</v>
      </c>
      <c r="E2636" s="30" t="s">
        <v>7111</v>
      </c>
      <c r="F2636" s="30">
        <v>159</v>
      </c>
      <c r="G2636" s="30">
        <v>567</v>
      </c>
      <c r="H2636" s="30">
        <v>103</v>
      </c>
      <c r="I2636" s="30">
        <v>182</v>
      </c>
      <c r="J2636" s="30">
        <v>38</v>
      </c>
      <c r="K2636" s="30">
        <v>2</v>
      </c>
      <c r="L2636" s="30">
        <v>33</v>
      </c>
      <c r="M2636" s="30">
        <v>110</v>
      </c>
      <c r="N2636" s="30">
        <v>21</v>
      </c>
      <c r="O2636" s="30">
        <v>5</v>
      </c>
      <c r="P2636" s="30">
        <v>118</v>
      </c>
      <c r="Q2636" s="30">
        <v>151</v>
      </c>
    </row>
    <row r="2637" spans="2:17" x14ac:dyDescent="0.2">
      <c r="B2637" s="30" t="s">
        <v>10690</v>
      </c>
      <c r="C2637" s="30">
        <v>2015</v>
      </c>
      <c r="D2637" s="30" t="s">
        <v>7123</v>
      </c>
      <c r="E2637" s="30" t="s">
        <v>7113</v>
      </c>
      <c r="F2637" s="30">
        <v>158</v>
      </c>
      <c r="G2637" s="30">
        <v>569</v>
      </c>
      <c r="H2637" s="30">
        <v>81</v>
      </c>
      <c r="I2637" s="30">
        <v>165</v>
      </c>
      <c r="J2637" s="30">
        <v>41</v>
      </c>
      <c r="K2637" s="30">
        <v>2</v>
      </c>
      <c r="L2637" s="30">
        <v>22</v>
      </c>
      <c r="M2637" s="30">
        <v>106</v>
      </c>
      <c r="N2637" s="30">
        <v>0</v>
      </c>
      <c r="O2637" s="30">
        <v>0</v>
      </c>
      <c r="P2637" s="30">
        <v>58</v>
      </c>
      <c r="Q2637" s="30">
        <v>103</v>
      </c>
    </row>
    <row r="2638" spans="2:17" x14ac:dyDescent="0.2">
      <c r="B2638" s="30" t="s">
        <v>10527</v>
      </c>
      <c r="C2638" s="30">
        <v>2015</v>
      </c>
      <c r="D2638" s="30" t="s">
        <v>7126</v>
      </c>
      <c r="E2638" s="30" t="s">
        <v>7113</v>
      </c>
      <c r="F2638" s="30">
        <v>151</v>
      </c>
      <c r="G2638" s="30">
        <v>571</v>
      </c>
      <c r="H2638" s="30">
        <v>94</v>
      </c>
      <c r="I2638" s="30">
        <v>148</v>
      </c>
      <c r="J2638" s="30">
        <v>26</v>
      </c>
      <c r="K2638" s="30">
        <v>3</v>
      </c>
      <c r="L2638" s="30">
        <v>16</v>
      </c>
      <c r="M2638" s="30">
        <v>66</v>
      </c>
      <c r="N2638" s="30">
        <v>20</v>
      </c>
      <c r="O2638" s="30">
        <v>5</v>
      </c>
      <c r="P2638" s="30">
        <v>68</v>
      </c>
      <c r="Q2638" s="30">
        <v>135</v>
      </c>
    </row>
    <row r="2639" spans="2:17" x14ac:dyDescent="0.2">
      <c r="B2639" s="30" t="s">
        <v>7038</v>
      </c>
      <c r="C2639" s="30">
        <v>2015</v>
      </c>
      <c r="D2639" s="30" t="s">
        <v>7124</v>
      </c>
      <c r="E2639" s="30" t="s">
        <v>7111</v>
      </c>
      <c r="F2639" s="30">
        <v>156</v>
      </c>
      <c r="G2639" s="30">
        <v>571</v>
      </c>
      <c r="H2639" s="30">
        <v>76</v>
      </c>
      <c r="I2639" s="30">
        <v>157</v>
      </c>
      <c r="J2639" s="30">
        <v>33</v>
      </c>
      <c r="K2639" s="30">
        <v>0</v>
      </c>
      <c r="L2639" s="30">
        <v>28</v>
      </c>
      <c r="M2639" s="30">
        <v>90</v>
      </c>
      <c r="N2639" s="30">
        <v>0</v>
      </c>
      <c r="O2639" s="30">
        <v>1</v>
      </c>
      <c r="P2639" s="30">
        <v>62</v>
      </c>
      <c r="Q2639" s="30">
        <v>107</v>
      </c>
    </row>
    <row r="2640" spans="2:17" x14ac:dyDescent="0.2">
      <c r="B2640" s="30" t="s">
        <v>10545</v>
      </c>
      <c r="C2640" s="30">
        <v>2015</v>
      </c>
      <c r="D2640" s="30" t="s">
        <v>7114</v>
      </c>
      <c r="E2640" s="30" t="s">
        <v>7113</v>
      </c>
      <c r="F2640" s="30">
        <v>160</v>
      </c>
      <c r="G2640" s="30">
        <v>573</v>
      </c>
      <c r="H2640" s="30">
        <v>100</v>
      </c>
      <c r="I2640" s="30">
        <v>150</v>
      </c>
      <c r="J2640" s="30">
        <v>31</v>
      </c>
      <c r="K2640" s="30">
        <v>0</v>
      </c>
      <c r="L2640" s="30">
        <v>47</v>
      </c>
      <c r="M2640" s="30">
        <v>117</v>
      </c>
      <c r="N2640" s="30">
        <v>2</v>
      </c>
      <c r="O2640" s="30">
        <v>3</v>
      </c>
      <c r="P2640" s="30">
        <v>84</v>
      </c>
      <c r="Q2640" s="30">
        <v>208</v>
      </c>
    </row>
    <row r="2641" spans="2:17" x14ac:dyDescent="0.2">
      <c r="B2641" s="30" t="s">
        <v>11292</v>
      </c>
      <c r="C2641" s="30">
        <v>2015</v>
      </c>
      <c r="D2641" s="30" t="s">
        <v>7133</v>
      </c>
      <c r="E2641" s="30" t="s">
        <v>7111</v>
      </c>
      <c r="F2641" s="30">
        <v>149</v>
      </c>
      <c r="G2641" s="30">
        <v>573</v>
      </c>
      <c r="H2641" s="30">
        <v>77</v>
      </c>
      <c r="I2641" s="30">
        <v>169</v>
      </c>
      <c r="J2641" s="30">
        <v>28</v>
      </c>
      <c r="K2641" s="30">
        <v>6</v>
      </c>
      <c r="L2641" s="30">
        <v>12</v>
      </c>
      <c r="M2641" s="30">
        <v>77</v>
      </c>
      <c r="N2641" s="30">
        <v>12</v>
      </c>
      <c r="O2641" s="30">
        <v>0</v>
      </c>
      <c r="P2641" s="30">
        <v>30</v>
      </c>
      <c r="Q2641" s="30">
        <v>96</v>
      </c>
    </row>
    <row r="2642" spans="2:17" x14ac:dyDescent="0.2">
      <c r="B2642" s="30" t="s">
        <v>10974</v>
      </c>
      <c r="C2642" s="30">
        <v>2015</v>
      </c>
      <c r="D2642" s="30" t="s">
        <v>7125</v>
      </c>
      <c r="E2642" s="30" t="s">
        <v>7113</v>
      </c>
      <c r="F2642" s="30">
        <v>152</v>
      </c>
      <c r="G2642" s="30">
        <v>573</v>
      </c>
      <c r="H2642" s="30">
        <v>74</v>
      </c>
      <c r="I2642" s="30">
        <v>140</v>
      </c>
      <c r="J2642" s="30">
        <v>35</v>
      </c>
      <c r="K2642" s="30">
        <v>4</v>
      </c>
      <c r="L2642" s="30">
        <v>22</v>
      </c>
      <c r="M2642" s="30">
        <v>86</v>
      </c>
      <c r="N2642" s="30">
        <v>2</v>
      </c>
      <c r="O2642" s="30">
        <v>1</v>
      </c>
      <c r="P2642" s="30">
        <v>50</v>
      </c>
      <c r="Q2642" s="30">
        <v>124</v>
      </c>
    </row>
    <row r="2643" spans="2:17" x14ac:dyDescent="0.2">
      <c r="B2643" s="30" t="s">
        <v>11062</v>
      </c>
      <c r="C2643" s="30">
        <v>2015</v>
      </c>
      <c r="D2643" s="30" t="s">
        <v>7134</v>
      </c>
      <c r="E2643" s="30" t="s">
        <v>7111</v>
      </c>
      <c r="F2643" s="30">
        <v>154</v>
      </c>
      <c r="G2643" s="30">
        <v>574</v>
      </c>
      <c r="H2643" s="30">
        <v>101</v>
      </c>
      <c r="I2643" s="30">
        <v>156</v>
      </c>
      <c r="J2643" s="30">
        <v>44</v>
      </c>
      <c r="K2643" s="30">
        <v>3</v>
      </c>
      <c r="L2643" s="30">
        <v>28</v>
      </c>
      <c r="M2643" s="30">
        <v>84</v>
      </c>
      <c r="N2643" s="30">
        <v>4</v>
      </c>
      <c r="O2643" s="30">
        <v>3</v>
      </c>
      <c r="P2643" s="30">
        <v>81</v>
      </c>
      <c r="Q2643" s="30">
        <v>151</v>
      </c>
    </row>
    <row r="2644" spans="2:17" x14ac:dyDescent="0.2">
      <c r="B2644" s="30" t="s">
        <v>10922</v>
      </c>
      <c r="C2644" s="30">
        <v>2015</v>
      </c>
      <c r="D2644" s="30" t="s">
        <v>7139</v>
      </c>
      <c r="E2644" s="30" t="s">
        <v>7113</v>
      </c>
      <c r="F2644" s="30">
        <v>159</v>
      </c>
      <c r="G2644" s="30">
        <v>575</v>
      </c>
      <c r="H2644" s="30">
        <v>104</v>
      </c>
      <c r="I2644" s="30">
        <v>172</v>
      </c>
      <c r="J2644" s="30">
        <v>32</v>
      </c>
      <c r="K2644" s="30">
        <v>6</v>
      </c>
      <c r="L2644" s="30">
        <v>41</v>
      </c>
      <c r="M2644" s="30">
        <v>90</v>
      </c>
      <c r="N2644" s="30">
        <v>11</v>
      </c>
      <c r="O2644" s="30">
        <v>7</v>
      </c>
      <c r="P2644" s="30">
        <v>92</v>
      </c>
      <c r="Q2644" s="30">
        <v>158</v>
      </c>
    </row>
    <row r="2645" spans="2:17" x14ac:dyDescent="0.2">
      <c r="B2645" s="30" t="s">
        <v>11029</v>
      </c>
      <c r="C2645" s="30">
        <v>2015</v>
      </c>
      <c r="D2645" s="30" t="s">
        <v>7130</v>
      </c>
      <c r="E2645" s="30" t="s">
        <v>7111</v>
      </c>
      <c r="F2645" s="30">
        <v>153</v>
      </c>
      <c r="G2645" s="30">
        <v>579</v>
      </c>
      <c r="H2645" s="30">
        <v>84</v>
      </c>
      <c r="I2645" s="30">
        <v>166</v>
      </c>
      <c r="J2645" s="30">
        <v>30</v>
      </c>
      <c r="K2645" s="30">
        <v>2</v>
      </c>
      <c r="L2645" s="30">
        <v>19</v>
      </c>
      <c r="M2645" s="30">
        <v>81</v>
      </c>
      <c r="N2645" s="30">
        <v>30</v>
      </c>
      <c r="O2645" s="30">
        <v>10</v>
      </c>
      <c r="P2645" s="30">
        <v>27</v>
      </c>
      <c r="Q2645" s="30">
        <v>123</v>
      </c>
    </row>
    <row r="2646" spans="2:17" x14ac:dyDescent="0.2">
      <c r="B2646" s="30" t="s">
        <v>10602</v>
      </c>
      <c r="C2646" s="30">
        <v>2015</v>
      </c>
      <c r="D2646" s="30" t="s">
        <v>7134</v>
      </c>
      <c r="E2646" s="30" t="s">
        <v>7111</v>
      </c>
      <c r="F2646" s="30">
        <v>155</v>
      </c>
      <c r="G2646" s="30">
        <v>579</v>
      </c>
      <c r="H2646" s="30">
        <v>64</v>
      </c>
      <c r="I2646" s="30">
        <v>159</v>
      </c>
      <c r="J2646" s="30">
        <v>26</v>
      </c>
      <c r="K2646" s="30">
        <v>1</v>
      </c>
      <c r="L2646" s="30">
        <v>17</v>
      </c>
      <c r="M2646" s="30">
        <v>71</v>
      </c>
      <c r="N2646" s="30">
        <v>1</v>
      </c>
      <c r="O2646" s="30">
        <v>4</v>
      </c>
      <c r="P2646" s="30">
        <v>50</v>
      </c>
      <c r="Q2646" s="30">
        <v>111</v>
      </c>
    </row>
    <row r="2647" spans="2:17" x14ac:dyDescent="0.2">
      <c r="B2647" s="30" t="s">
        <v>10598</v>
      </c>
      <c r="C2647" s="30">
        <v>2015</v>
      </c>
      <c r="D2647" s="30" t="s">
        <v>7118</v>
      </c>
      <c r="E2647" s="30" t="s">
        <v>7111</v>
      </c>
      <c r="F2647" s="30">
        <v>157</v>
      </c>
      <c r="G2647" s="30">
        <v>580</v>
      </c>
      <c r="H2647" s="30">
        <v>72</v>
      </c>
      <c r="I2647" s="30">
        <v>131</v>
      </c>
      <c r="J2647" s="30">
        <v>35</v>
      </c>
      <c r="K2647" s="30">
        <v>4</v>
      </c>
      <c r="L2647" s="30">
        <v>26</v>
      </c>
      <c r="M2647" s="30">
        <v>87</v>
      </c>
      <c r="N2647" s="30">
        <v>9</v>
      </c>
      <c r="O2647" s="30">
        <v>5</v>
      </c>
      <c r="P2647" s="30">
        <v>58</v>
      </c>
      <c r="Q2647" s="30">
        <v>145</v>
      </c>
    </row>
    <row r="2648" spans="2:17" x14ac:dyDescent="0.2">
      <c r="B2648" s="30" t="s">
        <v>10544</v>
      </c>
      <c r="C2648" s="30">
        <v>2015</v>
      </c>
      <c r="D2648" s="30" t="s">
        <v>7127</v>
      </c>
      <c r="E2648" s="30" t="s">
        <v>7111</v>
      </c>
      <c r="F2648" s="30">
        <v>157</v>
      </c>
      <c r="G2648" s="30">
        <v>580</v>
      </c>
      <c r="H2648" s="30">
        <v>98</v>
      </c>
      <c r="I2648" s="30">
        <v>150</v>
      </c>
      <c r="J2648" s="30">
        <v>33</v>
      </c>
      <c r="K2648" s="30">
        <v>2</v>
      </c>
      <c r="L2648" s="30">
        <v>26</v>
      </c>
      <c r="M2648" s="30">
        <v>70</v>
      </c>
      <c r="N2648" s="30">
        <v>11</v>
      </c>
      <c r="O2648" s="30">
        <v>6</v>
      </c>
      <c r="P2648" s="30">
        <v>91</v>
      </c>
      <c r="Q2648" s="30">
        <v>151</v>
      </c>
    </row>
    <row r="2649" spans="2:17" x14ac:dyDescent="0.2">
      <c r="B2649" s="30" t="s">
        <v>10538</v>
      </c>
      <c r="C2649" s="30">
        <v>2015</v>
      </c>
      <c r="D2649" s="30" t="s">
        <v>7126</v>
      </c>
      <c r="E2649" s="30" t="s">
        <v>7113</v>
      </c>
      <c r="F2649" s="30">
        <v>156</v>
      </c>
      <c r="G2649" s="30">
        <v>580</v>
      </c>
      <c r="H2649" s="30">
        <v>74</v>
      </c>
      <c r="I2649" s="30">
        <v>150</v>
      </c>
      <c r="J2649" s="30">
        <v>29</v>
      </c>
      <c r="K2649" s="30">
        <v>1</v>
      </c>
      <c r="L2649" s="30">
        <v>11</v>
      </c>
      <c r="M2649" s="30">
        <v>62</v>
      </c>
      <c r="N2649" s="30">
        <v>0</v>
      </c>
      <c r="O2649" s="30">
        <v>2</v>
      </c>
      <c r="P2649" s="30">
        <v>51</v>
      </c>
      <c r="Q2649" s="30">
        <v>135</v>
      </c>
    </row>
    <row r="2650" spans="2:17" x14ac:dyDescent="0.2">
      <c r="B2650" s="30" t="s">
        <v>10584</v>
      </c>
      <c r="C2650" s="30">
        <v>2015</v>
      </c>
      <c r="D2650" s="30" t="s">
        <v>7140</v>
      </c>
      <c r="E2650" s="30" t="s">
        <v>7111</v>
      </c>
      <c r="F2650" s="30">
        <v>156</v>
      </c>
      <c r="G2650" s="30">
        <v>583</v>
      </c>
      <c r="H2650" s="30">
        <v>69</v>
      </c>
      <c r="I2650" s="30">
        <v>136</v>
      </c>
      <c r="J2650" s="30">
        <v>27</v>
      </c>
      <c r="K2650" s="30">
        <v>2</v>
      </c>
      <c r="L2650" s="30">
        <v>19</v>
      </c>
      <c r="M2650" s="30">
        <v>62</v>
      </c>
      <c r="N2650" s="30">
        <v>13</v>
      </c>
      <c r="O2650" s="30">
        <v>5</v>
      </c>
      <c r="P2650" s="30">
        <v>45</v>
      </c>
      <c r="Q2650" s="30">
        <v>187</v>
      </c>
    </row>
    <row r="2651" spans="2:17" x14ac:dyDescent="0.2">
      <c r="B2651" s="30" t="s">
        <v>10505</v>
      </c>
      <c r="C2651" s="30">
        <v>2015</v>
      </c>
      <c r="D2651" s="30" t="s">
        <v>7116</v>
      </c>
      <c r="E2651" s="30" t="s">
        <v>7113</v>
      </c>
      <c r="F2651" s="30">
        <v>154</v>
      </c>
      <c r="G2651" s="30">
        <v>583</v>
      </c>
      <c r="H2651" s="30">
        <v>54</v>
      </c>
      <c r="I2651" s="30">
        <v>145</v>
      </c>
      <c r="J2651" s="30">
        <v>33</v>
      </c>
      <c r="K2651" s="30">
        <v>0</v>
      </c>
      <c r="L2651" s="30">
        <v>10</v>
      </c>
      <c r="M2651" s="30">
        <v>62</v>
      </c>
      <c r="N2651" s="30">
        <v>17</v>
      </c>
      <c r="O2651" s="30">
        <v>7</v>
      </c>
      <c r="P2651" s="30">
        <v>31</v>
      </c>
      <c r="Q2651" s="30">
        <v>68</v>
      </c>
    </row>
    <row r="2652" spans="2:17" x14ac:dyDescent="0.2">
      <c r="B2652" s="30" t="s">
        <v>11076</v>
      </c>
      <c r="C2652" s="30">
        <v>2015</v>
      </c>
      <c r="D2652" s="30" t="s">
        <v>7136</v>
      </c>
      <c r="E2652" s="30" t="s">
        <v>7113</v>
      </c>
      <c r="F2652" s="30">
        <v>159</v>
      </c>
      <c r="G2652" s="30">
        <v>586</v>
      </c>
      <c r="H2652" s="30">
        <v>76</v>
      </c>
      <c r="I2652" s="30">
        <v>163</v>
      </c>
      <c r="J2652" s="30">
        <v>31</v>
      </c>
      <c r="K2652" s="30">
        <v>2</v>
      </c>
      <c r="L2652" s="30">
        <v>12</v>
      </c>
      <c r="M2652" s="30">
        <v>56</v>
      </c>
      <c r="N2652" s="30">
        <v>25</v>
      </c>
      <c r="O2652" s="30">
        <v>4</v>
      </c>
      <c r="P2652" s="30">
        <v>28</v>
      </c>
      <c r="Q2652" s="30">
        <v>85</v>
      </c>
    </row>
    <row r="2653" spans="2:17" x14ac:dyDescent="0.2">
      <c r="B2653" s="30" t="s">
        <v>10923</v>
      </c>
      <c r="C2653" s="30">
        <v>2015</v>
      </c>
      <c r="D2653" s="30" t="s">
        <v>7117</v>
      </c>
      <c r="E2653" s="30" t="s">
        <v>7111</v>
      </c>
      <c r="F2653" s="30">
        <v>160</v>
      </c>
      <c r="G2653" s="30">
        <v>586</v>
      </c>
      <c r="H2653" s="30">
        <v>94</v>
      </c>
      <c r="I2653" s="30">
        <v>163</v>
      </c>
      <c r="J2653" s="30">
        <v>38</v>
      </c>
      <c r="K2653" s="30">
        <v>3</v>
      </c>
      <c r="L2653" s="30">
        <v>31</v>
      </c>
      <c r="M2653" s="30">
        <v>101</v>
      </c>
      <c r="N2653" s="30">
        <v>17</v>
      </c>
      <c r="O2653" s="30">
        <v>6</v>
      </c>
      <c r="P2653" s="30">
        <v>78</v>
      </c>
      <c r="Q2653" s="30">
        <v>105</v>
      </c>
    </row>
    <row r="2654" spans="2:17" x14ac:dyDescent="0.2">
      <c r="B2654" s="30" t="s">
        <v>10525</v>
      </c>
      <c r="C2654" s="30">
        <v>2015</v>
      </c>
      <c r="D2654" s="30" t="s">
        <v>7118</v>
      </c>
      <c r="E2654" s="30" t="s">
        <v>7111</v>
      </c>
      <c r="F2654" s="30">
        <v>148</v>
      </c>
      <c r="G2654" s="30">
        <v>588</v>
      </c>
      <c r="H2654" s="30">
        <v>69</v>
      </c>
      <c r="I2654" s="30">
        <v>173</v>
      </c>
      <c r="J2654" s="30">
        <v>19</v>
      </c>
      <c r="K2654" s="30">
        <v>2</v>
      </c>
      <c r="L2654" s="30">
        <v>12</v>
      </c>
      <c r="M2654" s="30">
        <v>70</v>
      </c>
      <c r="N2654" s="30">
        <v>23</v>
      </c>
      <c r="O2654" s="30">
        <v>3</v>
      </c>
      <c r="P2654" s="30">
        <v>27</v>
      </c>
      <c r="Q2654" s="30">
        <v>68</v>
      </c>
    </row>
    <row r="2655" spans="2:17" x14ac:dyDescent="0.2">
      <c r="B2655" s="30" t="s">
        <v>10647</v>
      </c>
      <c r="C2655" s="30">
        <v>2015</v>
      </c>
      <c r="D2655" s="30" t="s">
        <v>7132</v>
      </c>
      <c r="E2655" s="30" t="s">
        <v>7113</v>
      </c>
      <c r="F2655" s="30">
        <v>152</v>
      </c>
      <c r="G2655" s="30">
        <v>590</v>
      </c>
      <c r="H2655" s="30">
        <v>90</v>
      </c>
      <c r="I2655" s="30">
        <v>178</v>
      </c>
      <c r="J2655" s="30">
        <v>22</v>
      </c>
      <c r="K2655" s="30">
        <v>1</v>
      </c>
      <c r="L2655" s="30">
        <v>44</v>
      </c>
      <c r="M2655" s="30">
        <v>93</v>
      </c>
      <c r="N2655" s="30">
        <v>3</v>
      </c>
      <c r="O2655" s="30">
        <v>2</v>
      </c>
      <c r="P2655" s="30">
        <v>59</v>
      </c>
      <c r="Q2655" s="30">
        <v>164</v>
      </c>
    </row>
    <row r="2656" spans="2:17" x14ac:dyDescent="0.2">
      <c r="B2656" s="30" t="s">
        <v>10606</v>
      </c>
      <c r="C2656" s="30">
        <v>2015</v>
      </c>
      <c r="D2656" s="30" t="s">
        <v>7125</v>
      </c>
      <c r="E2656" s="30" t="s">
        <v>7113</v>
      </c>
      <c r="F2656" s="30">
        <v>158</v>
      </c>
      <c r="G2656" s="30">
        <v>592</v>
      </c>
      <c r="H2656" s="30">
        <v>69</v>
      </c>
      <c r="I2656" s="30">
        <v>157</v>
      </c>
      <c r="J2656" s="30">
        <v>34</v>
      </c>
      <c r="K2656" s="30">
        <v>2</v>
      </c>
      <c r="L2656" s="30">
        <v>10</v>
      </c>
      <c r="M2656" s="30">
        <v>66</v>
      </c>
      <c r="N2656" s="30">
        <v>2</v>
      </c>
      <c r="O2656" s="30">
        <v>1</v>
      </c>
      <c r="P2656" s="30">
        <v>67</v>
      </c>
      <c r="Q2656" s="30">
        <v>112</v>
      </c>
    </row>
    <row r="2657" spans="2:17" x14ac:dyDescent="0.2">
      <c r="B2657" s="30" t="s">
        <v>11195</v>
      </c>
      <c r="C2657" s="30">
        <v>2015</v>
      </c>
      <c r="D2657" s="30" t="s">
        <v>7130</v>
      </c>
      <c r="E2657" s="30" t="s">
        <v>7111</v>
      </c>
      <c r="F2657" s="30">
        <v>153</v>
      </c>
      <c r="G2657" s="30">
        <v>593</v>
      </c>
      <c r="H2657" s="30">
        <v>83</v>
      </c>
      <c r="I2657" s="30">
        <v>152</v>
      </c>
      <c r="J2657" s="30">
        <v>35</v>
      </c>
      <c r="K2657" s="30">
        <v>6</v>
      </c>
      <c r="L2657" s="30">
        <v>9</v>
      </c>
      <c r="M2657" s="30">
        <v>52</v>
      </c>
      <c r="N2657" s="30">
        <v>27</v>
      </c>
      <c r="O2657" s="30">
        <v>10</v>
      </c>
      <c r="P2657" s="30">
        <v>55</v>
      </c>
      <c r="Q2657" s="30">
        <v>121</v>
      </c>
    </row>
    <row r="2658" spans="2:17" x14ac:dyDescent="0.2">
      <c r="B2658" s="30" t="s">
        <v>10562</v>
      </c>
      <c r="C2658" s="30">
        <v>2015</v>
      </c>
      <c r="D2658" s="30" t="s">
        <v>7135</v>
      </c>
      <c r="E2658" s="30" t="s">
        <v>7113</v>
      </c>
      <c r="F2658" s="30">
        <v>160</v>
      </c>
      <c r="G2658" s="30">
        <v>596</v>
      </c>
      <c r="H2658" s="30">
        <v>69</v>
      </c>
      <c r="I2658" s="30">
        <v>154</v>
      </c>
      <c r="J2658" s="30">
        <v>34</v>
      </c>
      <c r="K2658" s="30">
        <v>2</v>
      </c>
      <c r="L2658" s="30">
        <v>7</v>
      </c>
      <c r="M2658" s="30">
        <v>62</v>
      </c>
      <c r="N2658" s="30">
        <v>25</v>
      </c>
      <c r="O2658" s="30">
        <v>9</v>
      </c>
      <c r="P2658" s="30">
        <v>46</v>
      </c>
      <c r="Q2658" s="30">
        <v>78</v>
      </c>
    </row>
    <row r="2659" spans="2:17" x14ac:dyDescent="0.2">
      <c r="B2659" s="30" t="s">
        <v>10554</v>
      </c>
      <c r="C2659" s="30">
        <v>2015</v>
      </c>
      <c r="D2659" s="30" t="s">
        <v>7117</v>
      </c>
      <c r="E2659" s="30" t="s">
        <v>7111</v>
      </c>
      <c r="F2659" s="30">
        <v>156</v>
      </c>
      <c r="G2659" s="30">
        <v>596</v>
      </c>
      <c r="H2659" s="30">
        <v>102</v>
      </c>
      <c r="I2659" s="30">
        <v>149</v>
      </c>
      <c r="J2659" s="30">
        <v>29</v>
      </c>
      <c r="K2659" s="30">
        <v>8</v>
      </c>
      <c r="L2659" s="30">
        <v>17</v>
      </c>
      <c r="M2659" s="30">
        <v>46</v>
      </c>
      <c r="N2659" s="30">
        <v>20</v>
      </c>
      <c r="O2659" s="30">
        <v>7</v>
      </c>
      <c r="P2659" s="30">
        <v>84</v>
      </c>
      <c r="Q2659" s="30">
        <v>154</v>
      </c>
    </row>
    <row r="2660" spans="2:17" x14ac:dyDescent="0.2">
      <c r="B2660" s="30" t="s">
        <v>10629</v>
      </c>
      <c r="C2660" s="30">
        <v>2015</v>
      </c>
      <c r="D2660" s="30" t="s">
        <v>7131</v>
      </c>
      <c r="E2660" s="30" t="s">
        <v>7111</v>
      </c>
      <c r="F2660" s="30">
        <v>154</v>
      </c>
      <c r="G2660" s="30">
        <v>596</v>
      </c>
      <c r="H2660" s="30">
        <v>80</v>
      </c>
      <c r="I2660" s="30">
        <v>158</v>
      </c>
      <c r="J2660" s="30">
        <v>31</v>
      </c>
      <c r="K2660" s="30">
        <v>3</v>
      </c>
      <c r="L2660" s="30">
        <v>23</v>
      </c>
      <c r="M2660" s="30">
        <v>100</v>
      </c>
      <c r="N2660" s="30">
        <v>12</v>
      </c>
      <c r="O2660" s="30">
        <v>2</v>
      </c>
      <c r="P2660" s="30">
        <v>39</v>
      </c>
      <c r="Q2660" s="30">
        <v>147</v>
      </c>
    </row>
    <row r="2661" spans="2:17" x14ac:dyDescent="0.2">
      <c r="B2661" s="30" t="s">
        <v>10962</v>
      </c>
      <c r="C2661" s="30">
        <v>2015</v>
      </c>
      <c r="D2661" s="30" t="s">
        <v>7120</v>
      </c>
      <c r="E2661" s="30" t="s">
        <v>7113</v>
      </c>
      <c r="F2661" s="30">
        <v>158</v>
      </c>
      <c r="G2661" s="30">
        <v>596</v>
      </c>
      <c r="H2661" s="30">
        <v>93</v>
      </c>
      <c r="I2661" s="30">
        <v>168</v>
      </c>
      <c r="J2661" s="30">
        <v>33</v>
      </c>
      <c r="K2661" s="30">
        <v>2</v>
      </c>
      <c r="L2661" s="30">
        <v>38</v>
      </c>
      <c r="M2661" s="30">
        <v>102</v>
      </c>
      <c r="N2661" s="30">
        <v>3</v>
      </c>
      <c r="O2661" s="30">
        <v>2</v>
      </c>
      <c r="P2661" s="30">
        <v>53</v>
      </c>
      <c r="Q2661" s="30">
        <v>178</v>
      </c>
    </row>
    <row r="2662" spans="2:17" x14ac:dyDescent="0.2">
      <c r="B2662" s="30" t="s">
        <v>10566</v>
      </c>
      <c r="C2662" s="30">
        <v>2015</v>
      </c>
      <c r="D2662" s="30" t="s">
        <v>7139</v>
      </c>
      <c r="E2662" s="30" t="s">
        <v>7113</v>
      </c>
      <c r="F2662" s="30">
        <v>156</v>
      </c>
      <c r="G2662" s="30">
        <v>597</v>
      </c>
      <c r="H2662" s="30">
        <v>74</v>
      </c>
      <c r="I2662" s="30">
        <v>161</v>
      </c>
      <c r="J2662" s="30">
        <v>30</v>
      </c>
      <c r="K2662" s="30">
        <v>1</v>
      </c>
      <c r="L2662" s="30">
        <v>3</v>
      </c>
      <c r="M2662" s="30">
        <v>44</v>
      </c>
      <c r="N2662" s="30">
        <v>15</v>
      </c>
      <c r="O2662" s="30">
        <v>6</v>
      </c>
      <c r="P2662" s="30">
        <v>25</v>
      </c>
      <c r="Q2662" s="30">
        <v>73</v>
      </c>
    </row>
    <row r="2663" spans="2:17" x14ac:dyDescent="0.2">
      <c r="B2663" s="30" t="s">
        <v>11176</v>
      </c>
      <c r="C2663" s="30">
        <v>2015</v>
      </c>
      <c r="D2663" s="30" t="s">
        <v>7115</v>
      </c>
      <c r="E2663" s="30" t="s">
        <v>7113</v>
      </c>
      <c r="F2663" s="30">
        <v>145</v>
      </c>
      <c r="G2663" s="30">
        <v>597</v>
      </c>
      <c r="H2663" s="30">
        <v>92</v>
      </c>
      <c r="I2663" s="30">
        <v>174</v>
      </c>
      <c r="J2663" s="30">
        <v>42</v>
      </c>
      <c r="K2663" s="30">
        <v>8</v>
      </c>
      <c r="L2663" s="30">
        <v>18</v>
      </c>
      <c r="M2663" s="30">
        <v>77</v>
      </c>
      <c r="N2663" s="30">
        <v>21</v>
      </c>
      <c r="O2663" s="30">
        <v>6</v>
      </c>
      <c r="P2663" s="30">
        <v>46</v>
      </c>
      <c r="Q2663" s="30">
        <v>82</v>
      </c>
    </row>
    <row r="2664" spans="2:17" x14ac:dyDescent="0.2">
      <c r="B2664" s="30" t="s">
        <v>10564</v>
      </c>
      <c r="C2664" s="30">
        <v>2015</v>
      </c>
      <c r="D2664" s="30" t="s">
        <v>7123</v>
      </c>
      <c r="E2664" s="30" t="s">
        <v>7113</v>
      </c>
      <c r="F2664" s="30">
        <v>158</v>
      </c>
      <c r="G2664" s="30">
        <v>599</v>
      </c>
      <c r="H2664" s="30">
        <v>98</v>
      </c>
      <c r="I2664" s="30">
        <v>178</v>
      </c>
      <c r="J2664" s="30">
        <v>33</v>
      </c>
      <c r="K2664" s="30">
        <v>5</v>
      </c>
      <c r="L2664" s="30">
        <v>18</v>
      </c>
      <c r="M2664" s="30">
        <v>93</v>
      </c>
      <c r="N2664" s="30">
        <v>7</v>
      </c>
      <c r="O2664" s="30">
        <v>3</v>
      </c>
      <c r="P2664" s="30">
        <v>61</v>
      </c>
      <c r="Q2664" s="30">
        <v>108</v>
      </c>
    </row>
    <row r="2665" spans="2:17" x14ac:dyDescent="0.2">
      <c r="B2665" s="30" t="s">
        <v>10496</v>
      </c>
      <c r="C2665" s="30">
        <v>2015</v>
      </c>
      <c r="D2665" s="30" t="s">
        <v>7139</v>
      </c>
      <c r="E2665" s="30" t="s">
        <v>7113</v>
      </c>
      <c r="F2665" s="30">
        <v>157</v>
      </c>
      <c r="G2665" s="30">
        <v>602</v>
      </c>
      <c r="H2665" s="30">
        <v>85</v>
      </c>
      <c r="I2665" s="30">
        <v>147</v>
      </c>
      <c r="J2665" s="30">
        <v>22</v>
      </c>
      <c r="K2665" s="30">
        <v>0</v>
      </c>
      <c r="L2665" s="30">
        <v>40</v>
      </c>
      <c r="M2665" s="30">
        <v>95</v>
      </c>
      <c r="N2665" s="30">
        <v>5</v>
      </c>
      <c r="O2665" s="30">
        <v>3</v>
      </c>
      <c r="P2665" s="30">
        <v>50</v>
      </c>
      <c r="Q2665" s="30">
        <v>72</v>
      </c>
    </row>
    <row r="2666" spans="2:17" x14ac:dyDescent="0.2">
      <c r="B2666" s="30" t="s">
        <v>10568</v>
      </c>
      <c r="C2666" s="30">
        <v>2015</v>
      </c>
      <c r="D2666" s="30" t="s">
        <v>7138</v>
      </c>
      <c r="E2666" s="30" t="s">
        <v>7113</v>
      </c>
      <c r="F2666" s="30">
        <v>160</v>
      </c>
      <c r="G2666" s="30">
        <v>604</v>
      </c>
      <c r="H2666" s="30">
        <v>74</v>
      </c>
      <c r="I2666" s="30">
        <v>163</v>
      </c>
      <c r="J2666" s="30">
        <v>35</v>
      </c>
      <c r="K2666" s="30">
        <v>1</v>
      </c>
      <c r="L2666" s="30">
        <v>21</v>
      </c>
      <c r="M2666" s="30">
        <v>73</v>
      </c>
      <c r="N2666" s="30">
        <v>3</v>
      </c>
      <c r="O2666" s="30">
        <v>1</v>
      </c>
      <c r="P2666" s="30">
        <v>51</v>
      </c>
      <c r="Q2666" s="30">
        <v>132</v>
      </c>
    </row>
    <row r="2667" spans="2:17" x14ac:dyDescent="0.2">
      <c r="B2667" s="30" t="s">
        <v>11145</v>
      </c>
      <c r="C2667" s="30">
        <v>2015</v>
      </c>
      <c r="D2667" s="30" t="s">
        <v>7137</v>
      </c>
      <c r="E2667" s="30" t="s">
        <v>7111</v>
      </c>
      <c r="F2667" s="30">
        <v>157</v>
      </c>
      <c r="G2667" s="30">
        <v>609</v>
      </c>
      <c r="H2667" s="30">
        <v>111</v>
      </c>
      <c r="I2667" s="30">
        <v>192</v>
      </c>
      <c r="J2667" s="30">
        <v>39</v>
      </c>
      <c r="K2667" s="30">
        <v>6</v>
      </c>
      <c r="L2667" s="30">
        <v>20</v>
      </c>
      <c r="M2667" s="30">
        <v>76</v>
      </c>
      <c r="N2667" s="30">
        <v>39</v>
      </c>
      <c r="O2667" s="30">
        <v>7</v>
      </c>
      <c r="P2667" s="30">
        <v>53</v>
      </c>
      <c r="Q2667" s="30">
        <v>89</v>
      </c>
    </row>
    <row r="2668" spans="2:17" x14ac:dyDescent="0.2">
      <c r="B2668" s="30" t="s">
        <v>11118</v>
      </c>
      <c r="C2668" s="30">
        <v>2015</v>
      </c>
      <c r="D2668" s="30" t="s">
        <v>7116</v>
      </c>
      <c r="E2668" s="30" t="s">
        <v>7113</v>
      </c>
      <c r="F2668" s="30">
        <v>153</v>
      </c>
      <c r="G2668" s="30">
        <v>610</v>
      </c>
      <c r="H2668" s="30">
        <v>98</v>
      </c>
      <c r="I2668" s="30">
        <v>175</v>
      </c>
      <c r="J2668" s="30">
        <v>28</v>
      </c>
      <c r="K2668" s="30">
        <v>9</v>
      </c>
      <c r="L2668" s="30">
        <v>14</v>
      </c>
      <c r="M2668" s="30">
        <v>56</v>
      </c>
      <c r="N2668" s="30">
        <v>18</v>
      </c>
      <c r="O2668" s="30">
        <v>8</v>
      </c>
      <c r="P2668" s="30">
        <v>58</v>
      </c>
      <c r="Q2668" s="30">
        <v>131</v>
      </c>
    </row>
    <row r="2669" spans="2:17" x14ac:dyDescent="0.2">
      <c r="B2669" s="30" t="s">
        <v>10500</v>
      </c>
      <c r="C2669" s="30">
        <v>2015</v>
      </c>
      <c r="D2669" s="30" t="s">
        <v>7123</v>
      </c>
      <c r="E2669" s="30" t="s">
        <v>7113</v>
      </c>
      <c r="F2669" s="30">
        <v>148</v>
      </c>
      <c r="G2669" s="30">
        <v>612</v>
      </c>
      <c r="H2669" s="30">
        <v>76</v>
      </c>
      <c r="I2669" s="30">
        <v>157</v>
      </c>
      <c r="J2669" s="30">
        <v>20</v>
      </c>
      <c r="K2669" s="30">
        <v>5</v>
      </c>
      <c r="L2669" s="30">
        <v>3</v>
      </c>
      <c r="M2669" s="30">
        <v>47</v>
      </c>
      <c r="N2669" s="30">
        <v>17</v>
      </c>
      <c r="O2669" s="30">
        <v>5</v>
      </c>
      <c r="P2669" s="30">
        <v>26</v>
      </c>
      <c r="Q2669" s="30">
        <v>75</v>
      </c>
    </row>
    <row r="2670" spans="2:17" x14ac:dyDescent="0.2">
      <c r="B2670" s="30" t="s">
        <v>10649</v>
      </c>
      <c r="C2670" s="30">
        <v>2015</v>
      </c>
      <c r="D2670" s="30" t="s">
        <v>7112</v>
      </c>
      <c r="E2670" s="30" t="s">
        <v>7111</v>
      </c>
      <c r="F2670" s="30">
        <v>156</v>
      </c>
      <c r="G2670" s="30">
        <v>612</v>
      </c>
      <c r="H2670" s="30">
        <v>73</v>
      </c>
      <c r="I2670" s="30">
        <v>181</v>
      </c>
      <c r="J2670" s="30">
        <v>38</v>
      </c>
      <c r="K2670" s="30">
        <v>1</v>
      </c>
      <c r="L2670" s="30">
        <v>3</v>
      </c>
      <c r="M2670" s="30">
        <v>53</v>
      </c>
      <c r="N2670" s="30">
        <v>2</v>
      </c>
      <c r="O2670" s="30">
        <v>1</v>
      </c>
      <c r="P2670" s="30">
        <v>70</v>
      </c>
      <c r="Q2670" s="30">
        <v>83</v>
      </c>
    </row>
    <row r="2671" spans="2:17" x14ac:dyDescent="0.2">
      <c r="B2671" s="30" t="s">
        <v>11214</v>
      </c>
      <c r="C2671" s="30">
        <v>2015</v>
      </c>
      <c r="D2671" s="30" t="s">
        <v>7116</v>
      </c>
      <c r="E2671" s="30" t="s">
        <v>7113</v>
      </c>
      <c r="F2671" s="30">
        <v>154</v>
      </c>
      <c r="G2671" s="30">
        <v>613</v>
      </c>
      <c r="H2671" s="30">
        <v>88</v>
      </c>
      <c r="I2671" s="30">
        <v>178</v>
      </c>
      <c r="J2671" s="30">
        <v>34</v>
      </c>
      <c r="K2671" s="30">
        <v>3</v>
      </c>
      <c r="L2671" s="30">
        <v>30</v>
      </c>
      <c r="M2671" s="30">
        <v>101</v>
      </c>
      <c r="N2671" s="30">
        <v>0</v>
      </c>
      <c r="O2671" s="30">
        <v>0</v>
      </c>
      <c r="P2671" s="30">
        <v>39</v>
      </c>
      <c r="Q2671" s="30">
        <v>140</v>
      </c>
    </row>
    <row r="2672" spans="2:17" x14ac:dyDescent="0.2">
      <c r="B2672" s="30" t="s">
        <v>11213</v>
      </c>
      <c r="C2672" s="30">
        <v>2015</v>
      </c>
      <c r="D2672" s="30" t="s">
        <v>7115</v>
      </c>
      <c r="E2672" s="30" t="s">
        <v>7113</v>
      </c>
      <c r="F2672" s="30">
        <v>156</v>
      </c>
      <c r="G2672" s="30">
        <v>613</v>
      </c>
      <c r="H2672" s="30">
        <v>84</v>
      </c>
      <c r="I2672" s="30">
        <v>196</v>
      </c>
      <c r="J2672" s="30">
        <v>35</v>
      </c>
      <c r="K2672" s="30">
        <v>3</v>
      </c>
      <c r="L2672" s="30">
        <v>7</v>
      </c>
      <c r="M2672" s="30">
        <v>81</v>
      </c>
      <c r="N2672" s="30">
        <v>10</v>
      </c>
      <c r="O2672" s="30">
        <v>2</v>
      </c>
      <c r="P2672" s="30">
        <v>32</v>
      </c>
      <c r="Q2672" s="30">
        <v>101</v>
      </c>
    </row>
    <row r="2673" spans="2:17" x14ac:dyDescent="0.2">
      <c r="B2673" s="30" t="s">
        <v>10656</v>
      </c>
      <c r="C2673" s="30">
        <v>2015</v>
      </c>
      <c r="D2673" s="30" t="s">
        <v>7135</v>
      </c>
      <c r="E2673" s="30" t="s">
        <v>7113</v>
      </c>
      <c r="F2673" s="30">
        <v>158</v>
      </c>
      <c r="G2673" s="30">
        <v>613</v>
      </c>
      <c r="H2673" s="30">
        <v>78</v>
      </c>
      <c r="I2673" s="30">
        <v>187</v>
      </c>
      <c r="J2673" s="30">
        <v>28</v>
      </c>
      <c r="K2673" s="30">
        <v>0</v>
      </c>
      <c r="L2673" s="30">
        <v>23</v>
      </c>
      <c r="M2673" s="30">
        <v>98</v>
      </c>
      <c r="N2673" s="30">
        <v>0</v>
      </c>
      <c r="O2673" s="30">
        <v>0</v>
      </c>
      <c r="P2673" s="30">
        <v>64</v>
      </c>
      <c r="Q2673" s="30">
        <v>88</v>
      </c>
    </row>
    <row r="2674" spans="2:17" x14ac:dyDescent="0.2">
      <c r="B2674" s="30" t="s">
        <v>11006</v>
      </c>
      <c r="C2674" s="30">
        <v>2015</v>
      </c>
      <c r="D2674" s="30" t="s">
        <v>7094</v>
      </c>
      <c r="E2674" s="30" t="s">
        <v>7111</v>
      </c>
      <c r="F2674" s="30">
        <v>157</v>
      </c>
      <c r="G2674" s="30">
        <v>614</v>
      </c>
      <c r="H2674" s="30">
        <v>93</v>
      </c>
      <c r="I2674" s="30">
        <v>176</v>
      </c>
      <c r="J2674" s="30">
        <v>31</v>
      </c>
      <c r="K2674" s="30">
        <v>9</v>
      </c>
      <c r="L2674" s="30">
        <v>17</v>
      </c>
      <c r="M2674" s="30">
        <v>58</v>
      </c>
      <c r="N2674" s="30">
        <v>43</v>
      </c>
      <c r="O2674" s="30">
        <v>13</v>
      </c>
      <c r="P2674" s="30">
        <v>46</v>
      </c>
      <c r="Q2674" s="30">
        <v>112</v>
      </c>
    </row>
    <row r="2675" spans="2:17" x14ac:dyDescent="0.2">
      <c r="B2675" s="30" t="s">
        <v>10968</v>
      </c>
      <c r="C2675" s="30">
        <v>2015</v>
      </c>
      <c r="D2675" s="30" t="s">
        <v>7141</v>
      </c>
      <c r="E2675" s="30" t="s">
        <v>7111</v>
      </c>
      <c r="F2675" s="30">
        <v>145</v>
      </c>
      <c r="G2675" s="30">
        <v>615</v>
      </c>
      <c r="H2675" s="30">
        <v>88</v>
      </c>
      <c r="I2675" s="30">
        <v>205</v>
      </c>
      <c r="J2675" s="30">
        <v>24</v>
      </c>
      <c r="K2675" s="30">
        <v>8</v>
      </c>
      <c r="L2675" s="30">
        <v>4</v>
      </c>
      <c r="M2675" s="30">
        <v>46</v>
      </c>
      <c r="N2675" s="30">
        <v>58</v>
      </c>
      <c r="O2675" s="30">
        <v>20</v>
      </c>
      <c r="P2675" s="30">
        <v>25</v>
      </c>
      <c r="Q2675" s="30">
        <v>91</v>
      </c>
    </row>
    <row r="2676" spans="2:17" x14ac:dyDescent="0.2">
      <c r="B2676" s="30" t="s">
        <v>11147</v>
      </c>
      <c r="C2676" s="30">
        <v>2015</v>
      </c>
      <c r="D2676" s="30" t="s">
        <v>7094</v>
      </c>
      <c r="E2676" s="30" t="s">
        <v>7111</v>
      </c>
      <c r="F2676" s="30">
        <v>157</v>
      </c>
      <c r="G2676" s="30">
        <v>616</v>
      </c>
      <c r="H2676" s="30">
        <v>97</v>
      </c>
      <c r="I2676" s="30">
        <v>177</v>
      </c>
      <c r="J2676" s="30">
        <v>43</v>
      </c>
      <c r="K2676" s="30">
        <v>4</v>
      </c>
      <c r="L2676" s="30">
        <v>42</v>
      </c>
      <c r="M2676" s="30">
        <v>130</v>
      </c>
      <c r="N2676" s="30">
        <v>2</v>
      </c>
      <c r="O2676" s="30">
        <v>5</v>
      </c>
      <c r="P2676" s="30">
        <v>34</v>
      </c>
      <c r="Q2676" s="30">
        <v>110</v>
      </c>
    </row>
    <row r="2677" spans="2:17" x14ac:dyDescent="0.2">
      <c r="B2677" s="30" t="s">
        <v>10919</v>
      </c>
      <c r="C2677" s="30">
        <v>2015</v>
      </c>
      <c r="D2677" s="30" t="s">
        <v>7118</v>
      </c>
      <c r="E2677" s="30" t="s">
        <v>7111</v>
      </c>
      <c r="F2677" s="30">
        <v>157</v>
      </c>
      <c r="G2677" s="30">
        <v>619</v>
      </c>
      <c r="H2677" s="30">
        <v>82</v>
      </c>
      <c r="I2677" s="30">
        <v>158</v>
      </c>
      <c r="J2677" s="30">
        <v>43</v>
      </c>
      <c r="K2677" s="30">
        <v>1</v>
      </c>
      <c r="L2677" s="30">
        <v>35</v>
      </c>
      <c r="M2677" s="30">
        <v>89</v>
      </c>
      <c r="N2677" s="30">
        <v>13</v>
      </c>
      <c r="O2677" s="30">
        <v>8</v>
      </c>
      <c r="P2677" s="30">
        <v>44</v>
      </c>
      <c r="Q2677" s="30">
        <v>137</v>
      </c>
    </row>
    <row r="2678" spans="2:17" x14ac:dyDescent="0.2">
      <c r="B2678" s="30" t="s">
        <v>11053</v>
      </c>
      <c r="C2678" s="30">
        <v>2015</v>
      </c>
      <c r="D2678" s="30" t="s">
        <v>7136</v>
      </c>
      <c r="E2678" s="30" t="s">
        <v>7113</v>
      </c>
      <c r="F2678" s="30">
        <v>158</v>
      </c>
      <c r="G2678" s="30">
        <v>620</v>
      </c>
      <c r="H2678" s="30">
        <v>122</v>
      </c>
      <c r="I2678" s="30">
        <v>184</v>
      </c>
      <c r="J2678" s="30">
        <v>41</v>
      </c>
      <c r="K2678" s="30">
        <v>2</v>
      </c>
      <c r="L2678" s="30">
        <v>41</v>
      </c>
      <c r="M2678" s="30">
        <v>123</v>
      </c>
      <c r="N2678" s="30">
        <v>6</v>
      </c>
      <c r="O2678" s="30">
        <v>0</v>
      </c>
      <c r="P2678" s="30">
        <v>73</v>
      </c>
      <c r="Q2678" s="30">
        <v>133</v>
      </c>
    </row>
    <row r="2679" spans="2:17" x14ac:dyDescent="0.2">
      <c r="B2679" s="30" t="s">
        <v>10617</v>
      </c>
      <c r="C2679" s="30">
        <v>2015</v>
      </c>
      <c r="D2679" s="30" t="s">
        <v>7132</v>
      </c>
      <c r="E2679" s="30" t="s">
        <v>7113</v>
      </c>
      <c r="F2679" s="30">
        <v>161</v>
      </c>
      <c r="G2679" s="30">
        <v>623</v>
      </c>
      <c r="H2679" s="30">
        <v>85</v>
      </c>
      <c r="I2679" s="30">
        <v>166</v>
      </c>
      <c r="J2679" s="30">
        <v>37</v>
      </c>
      <c r="K2679" s="30">
        <v>0</v>
      </c>
      <c r="L2679" s="30">
        <v>26</v>
      </c>
      <c r="M2679" s="30">
        <v>74</v>
      </c>
      <c r="N2679" s="30">
        <v>6</v>
      </c>
      <c r="O2679" s="30">
        <v>6</v>
      </c>
      <c r="P2679" s="30">
        <v>54</v>
      </c>
      <c r="Q2679" s="30">
        <v>98</v>
      </c>
    </row>
    <row r="2680" spans="2:17" x14ac:dyDescent="0.2">
      <c r="B2680" s="30" t="s">
        <v>10658</v>
      </c>
      <c r="C2680" s="30">
        <v>2015</v>
      </c>
      <c r="D2680" s="30" t="s">
        <v>7132</v>
      </c>
      <c r="E2680" s="30" t="s">
        <v>7113</v>
      </c>
      <c r="F2680" s="30">
        <v>156</v>
      </c>
      <c r="G2680" s="30">
        <v>624</v>
      </c>
      <c r="H2680" s="30">
        <v>82</v>
      </c>
      <c r="I2680" s="30">
        <v>179</v>
      </c>
      <c r="J2680" s="30">
        <v>34</v>
      </c>
      <c r="K2680" s="30">
        <v>1</v>
      </c>
      <c r="L2680" s="30">
        <v>21</v>
      </c>
      <c r="M2680" s="30">
        <v>79</v>
      </c>
      <c r="N2680" s="30">
        <v>2</v>
      </c>
      <c r="O2680" s="30">
        <v>6</v>
      </c>
      <c r="P2680" s="30">
        <v>43</v>
      </c>
      <c r="Q2680" s="30">
        <v>107</v>
      </c>
    </row>
    <row r="2681" spans="2:17" x14ac:dyDescent="0.2">
      <c r="B2681" s="30" t="s">
        <v>10586</v>
      </c>
      <c r="C2681" s="30">
        <v>2015</v>
      </c>
      <c r="D2681" s="30" t="s">
        <v>7120</v>
      </c>
      <c r="E2681" s="30" t="s">
        <v>7113</v>
      </c>
      <c r="F2681" s="30">
        <v>154</v>
      </c>
      <c r="G2681" s="30">
        <v>624</v>
      </c>
      <c r="H2681" s="30">
        <v>94</v>
      </c>
      <c r="I2681" s="30">
        <v>185</v>
      </c>
      <c r="J2681" s="30">
        <v>35</v>
      </c>
      <c r="K2681" s="30">
        <v>7</v>
      </c>
      <c r="L2681" s="30">
        <v>11</v>
      </c>
      <c r="M2681" s="30">
        <v>73</v>
      </c>
      <c r="N2681" s="30">
        <v>10</v>
      </c>
      <c r="O2681" s="30">
        <v>6</v>
      </c>
      <c r="P2681" s="30">
        <v>43</v>
      </c>
      <c r="Q2681" s="30">
        <v>80</v>
      </c>
    </row>
    <row r="2682" spans="2:17" x14ac:dyDescent="0.2">
      <c r="B2682" s="30" t="s">
        <v>11063</v>
      </c>
      <c r="C2682" s="30">
        <v>2015</v>
      </c>
      <c r="D2682" s="30" t="s">
        <v>7125</v>
      </c>
      <c r="E2682" s="30" t="s">
        <v>7113</v>
      </c>
      <c r="F2682" s="30">
        <v>157</v>
      </c>
      <c r="G2682" s="30">
        <v>628</v>
      </c>
      <c r="H2682" s="30">
        <v>101</v>
      </c>
      <c r="I2682" s="30">
        <v>148</v>
      </c>
      <c r="J2682" s="30">
        <v>39</v>
      </c>
      <c r="K2682" s="30">
        <v>4</v>
      </c>
      <c r="L2682" s="30">
        <v>28</v>
      </c>
      <c r="M2682" s="30">
        <v>77</v>
      </c>
      <c r="N2682" s="30">
        <v>12</v>
      </c>
      <c r="O2682" s="30">
        <v>4</v>
      </c>
      <c r="P2682" s="30">
        <v>61</v>
      </c>
      <c r="Q2682" s="30">
        <v>148</v>
      </c>
    </row>
    <row r="2683" spans="2:17" x14ac:dyDescent="0.2">
      <c r="B2683" s="30" t="s">
        <v>10631</v>
      </c>
      <c r="C2683" s="30">
        <v>2015</v>
      </c>
      <c r="D2683" s="30" t="s">
        <v>7116</v>
      </c>
      <c r="E2683" s="30" t="s">
        <v>7113</v>
      </c>
      <c r="F2683" s="30">
        <v>158</v>
      </c>
      <c r="G2683" s="30">
        <v>629</v>
      </c>
      <c r="H2683" s="30">
        <v>70</v>
      </c>
      <c r="I2683" s="30">
        <v>172</v>
      </c>
      <c r="J2683" s="30">
        <v>36</v>
      </c>
      <c r="K2683" s="30">
        <v>2</v>
      </c>
      <c r="L2683" s="30">
        <v>12</v>
      </c>
      <c r="M2683" s="30">
        <v>77</v>
      </c>
      <c r="N2683" s="30">
        <v>3</v>
      </c>
      <c r="O2683" s="30">
        <v>0</v>
      </c>
      <c r="P2683" s="30">
        <v>40</v>
      </c>
      <c r="Q2683" s="30">
        <v>88</v>
      </c>
    </row>
    <row r="2684" spans="2:17" x14ac:dyDescent="0.2">
      <c r="B2684" s="30" t="s">
        <v>11109</v>
      </c>
      <c r="C2684" s="30">
        <v>2015</v>
      </c>
      <c r="D2684" s="30" t="s">
        <v>7139</v>
      </c>
      <c r="E2684" s="30" t="s">
        <v>7113</v>
      </c>
      <c r="F2684" s="30">
        <v>159</v>
      </c>
      <c r="G2684" s="30">
        <v>630</v>
      </c>
      <c r="H2684" s="30">
        <v>78</v>
      </c>
      <c r="I2684" s="30">
        <v>161</v>
      </c>
      <c r="J2684" s="30">
        <v>23</v>
      </c>
      <c r="K2684" s="30">
        <v>2</v>
      </c>
      <c r="L2684" s="30">
        <v>26</v>
      </c>
      <c r="M2684" s="30">
        <v>83</v>
      </c>
      <c r="N2684" s="30">
        <v>4</v>
      </c>
      <c r="O2684" s="30">
        <v>1</v>
      </c>
      <c r="P2684" s="30">
        <v>45</v>
      </c>
      <c r="Q2684" s="30">
        <v>164</v>
      </c>
    </row>
    <row r="2685" spans="2:17" x14ac:dyDescent="0.2">
      <c r="B2685" s="30" t="s">
        <v>11036</v>
      </c>
      <c r="C2685" s="30">
        <v>2015</v>
      </c>
      <c r="D2685" s="30" t="s">
        <v>7114</v>
      </c>
      <c r="E2685" s="30" t="s">
        <v>7113</v>
      </c>
      <c r="F2685" s="30">
        <v>162</v>
      </c>
      <c r="G2685" s="30">
        <v>633</v>
      </c>
      <c r="H2685" s="30">
        <v>102</v>
      </c>
      <c r="I2685" s="30">
        <v>181</v>
      </c>
      <c r="J2685" s="30">
        <v>30</v>
      </c>
      <c r="K2685" s="30">
        <v>1</v>
      </c>
      <c r="L2685" s="30">
        <v>35</v>
      </c>
      <c r="M2685" s="30">
        <v>86</v>
      </c>
      <c r="N2685" s="30">
        <v>20</v>
      </c>
      <c r="O2685" s="30">
        <v>8</v>
      </c>
      <c r="P2685" s="30">
        <v>70</v>
      </c>
      <c r="Q2685" s="30">
        <v>111</v>
      </c>
    </row>
    <row r="2686" spans="2:17" x14ac:dyDescent="0.2">
      <c r="B2686" s="30" t="s">
        <v>10609</v>
      </c>
      <c r="C2686" s="30">
        <v>2015</v>
      </c>
      <c r="D2686" s="30" t="s">
        <v>7122</v>
      </c>
      <c r="E2686" s="30" t="s">
        <v>7113</v>
      </c>
      <c r="F2686" s="30">
        <v>154</v>
      </c>
      <c r="G2686" s="30">
        <v>638</v>
      </c>
      <c r="H2686" s="30">
        <v>86</v>
      </c>
      <c r="I2686" s="30">
        <v>200</v>
      </c>
      <c r="J2686" s="30">
        <v>40</v>
      </c>
      <c r="K2686" s="30">
        <v>4</v>
      </c>
      <c r="L2686" s="30">
        <v>15</v>
      </c>
      <c r="M2686" s="30">
        <v>66</v>
      </c>
      <c r="N2686" s="30">
        <v>38</v>
      </c>
      <c r="O2686" s="30">
        <v>13</v>
      </c>
      <c r="P2686" s="30">
        <v>33</v>
      </c>
      <c r="Q2686" s="30">
        <v>67</v>
      </c>
    </row>
  </sheetData>
  <sheetProtection sheet="1" objects="1" scenarios="1"/>
  <mergeCells count="1">
    <mergeCell ref="T2:U2"/>
  </mergeCells>
  <conditionalFormatting sqref="V5:V10">
    <cfRule type="colorScale" priority="3">
      <colorScale>
        <cfvo type="min"/>
        <cfvo type="max"/>
        <color theme="3" tint="0.79998168889431442"/>
        <color rgb="FF63BE7B"/>
      </colorScale>
    </cfRule>
  </conditionalFormatting>
  <conditionalFormatting sqref="AA5:AA10">
    <cfRule type="colorScale" priority="2">
      <colorScale>
        <cfvo type="min"/>
        <cfvo type="max"/>
        <color theme="3" tint="0.79998168889431442"/>
        <color rgb="FF63BE7B"/>
      </colorScale>
    </cfRule>
  </conditionalFormatting>
  <conditionalFormatting sqref="AG5:AG10">
    <cfRule type="colorScale" priority="1">
      <colorScale>
        <cfvo type="min"/>
        <cfvo type="max"/>
        <color rgb="FF63BE7B"/>
        <color theme="3" tint="0.79998168889431442"/>
      </colorScale>
    </cfRule>
  </conditionalFormatting>
  <dataValidations count="2">
    <dataValidation type="list" allowBlank="1" showInputMessage="1" showErrorMessage="1" sqref="T2:U2" xr:uid="{3AF4DFA5-C8AE-4DFC-915E-390F79518B39}">
      <formula1>$AJ$2:$AJ$100</formula1>
    </dataValidation>
    <dataValidation type="list" allowBlank="1" showInputMessage="1" showErrorMessage="1" sqref="Z14 AC14" xr:uid="{55740F8E-F601-4F0C-AAFB-CA7847E8DD98}">
      <formula1>$AI$2:$AI$15</formula1>
    </dataValidation>
  </dataValidations>
  <pageMargins left="0.7" right="0.7" top="0.75" bottom="0.75" header="0.3" footer="0.3"/>
  <pageSetup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08118F0E-3011-46DE-AF35-193065FB5EEA}">
  <ds:schemaRefs/>
</ds:datastoreItem>
</file>

<file path=customXml/itemProps2.xml><?xml version="1.0" encoding="utf-8"?>
<ds:datastoreItem xmlns:ds="http://schemas.openxmlformats.org/officeDocument/2006/customXml" ds:itemID="{4594AB0D-8C49-47B0-8514-8B3E0A997C55}">
  <ds:schemaRefs/>
</ds:datastoreItem>
</file>

<file path=customXml/itemProps3.xml><?xml version="1.0" encoding="utf-8"?>
<ds:datastoreItem xmlns:ds="http://schemas.openxmlformats.org/officeDocument/2006/customXml" ds:itemID="{BE188773-57FB-4D60-936F-63D2CEBFE671}">
  <ds:schemaRefs/>
</ds:datastoreItem>
</file>

<file path=customXml/itemProps4.xml><?xml version="1.0" encoding="utf-8"?>
<ds:datastoreItem xmlns:ds="http://schemas.openxmlformats.org/officeDocument/2006/customXml" ds:itemID="{3D4F58FB-1D67-48F2-904B-3645643BBC56}">
  <ds:schemaRefs/>
</ds:datastoreItem>
</file>

<file path=customXml/itemProps5.xml><?xml version="1.0" encoding="utf-8"?>
<ds:datastoreItem xmlns:ds="http://schemas.openxmlformats.org/officeDocument/2006/customXml" ds:itemID="{67BEFD21-0832-4FBC-817C-EFB4A3DD2139}">
  <ds:schemaRefs/>
</ds:datastoreItem>
</file>

<file path=customXml/itemProps6.xml><?xml version="1.0" encoding="utf-8"?>
<ds:datastoreItem xmlns:ds="http://schemas.openxmlformats.org/officeDocument/2006/customXml" ds:itemID="{4145865F-0656-4A03-B844-7903BE3E87C7}">
  <ds:schemaRefs/>
</ds:datastoreItem>
</file>

<file path=customXml/itemProps7.xml><?xml version="1.0" encoding="utf-8"?>
<ds:datastoreItem xmlns:ds="http://schemas.openxmlformats.org/officeDocument/2006/customXml" ds:itemID="{F5C3D4F0-DCEC-49E3-866A-D39A4AFDC360}">
  <ds:schemaRefs/>
</ds:datastoreItem>
</file>

<file path=customXml/itemProps8.xml><?xml version="1.0" encoding="utf-8"?>
<ds:datastoreItem xmlns:ds="http://schemas.openxmlformats.org/officeDocument/2006/customXml" ds:itemID="{6C91C4AF-0DB8-4B57-A9B8-12EBD1D02218}">
  <ds:schemaRefs/>
</ds:datastoreItem>
</file>

<file path=customXml/itemProps9.xml><?xml version="1.0" encoding="utf-8"?>
<ds:datastoreItem xmlns:ds="http://schemas.openxmlformats.org/officeDocument/2006/customXml" ds:itemID="{FF6A68FC-E955-4EAC-90F8-25C48587C934}">
  <ds:schemaRefs/>
</ds:datastoreItem>
</file>

<file path=customXml/itemProps10.xml><?xml version="1.0" encoding="utf-8"?>
<ds:datastoreItem xmlns:ds="http://schemas.openxmlformats.org/officeDocument/2006/customXml" ds:itemID="{0CAF2B04-CCF9-4F79-B708-684E8B577CAA}">
  <ds:schemaRefs/>
</ds:datastoreItem>
</file>

<file path=customXml/itemProps11.xml><?xml version="1.0" encoding="utf-8"?>
<ds:datastoreItem xmlns:ds="http://schemas.openxmlformats.org/officeDocument/2006/customXml" ds:itemID="{0420A51C-6C5F-48A1-84D1-79EE2248B008}">
  <ds:schemaRefs/>
</ds:datastoreItem>
</file>

<file path=customXml/itemProps12.xml><?xml version="1.0" encoding="utf-8"?>
<ds:datastoreItem xmlns:ds="http://schemas.openxmlformats.org/officeDocument/2006/customXml" ds:itemID="{AE2FB707-CF1D-4C08-9732-06D76CCC81E0}">
  <ds:schemaRefs/>
</ds:datastoreItem>
</file>

<file path=customXml/itemProps13.xml><?xml version="1.0" encoding="utf-8"?>
<ds:datastoreItem xmlns:ds="http://schemas.openxmlformats.org/officeDocument/2006/customXml" ds:itemID="{563AB81A-3309-4016-88E9-BA4595075626}">
  <ds:schemaRefs/>
</ds:datastoreItem>
</file>

<file path=customXml/itemProps14.xml><?xml version="1.0" encoding="utf-8"?>
<ds:datastoreItem xmlns:ds="http://schemas.openxmlformats.org/officeDocument/2006/customXml" ds:itemID="{4C538B6A-D1FF-4487-B739-9EE6A6A4ECF3}">
  <ds:schemaRefs/>
</ds:datastoreItem>
</file>

<file path=customXml/itemProps15.xml><?xml version="1.0" encoding="utf-8"?>
<ds:datastoreItem xmlns:ds="http://schemas.openxmlformats.org/officeDocument/2006/customXml" ds:itemID="{0D5E68C9-7D0C-4F84-866E-08BF844C6935}">
  <ds:schemaRefs/>
</ds:datastoreItem>
</file>

<file path=customXml/itemProps16.xml><?xml version="1.0" encoding="utf-8"?>
<ds:datastoreItem xmlns:ds="http://schemas.openxmlformats.org/officeDocument/2006/customXml" ds:itemID="{3010F92C-19A0-4889-94DE-E132EE719C2D}">
  <ds:schemaRefs/>
</ds:datastoreItem>
</file>

<file path=customXml/itemProps17.xml><?xml version="1.0" encoding="utf-8"?>
<ds:datastoreItem xmlns:ds="http://schemas.openxmlformats.org/officeDocument/2006/customXml" ds:itemID="{A23C2799-EB2A-44CE-9799-785E6279C40A}">
  <ds:schemaRefs/>
</ds:datastoreItem>
</file>

<file path=customXml/itemProps18.xml><?xml version="1.0" encoding="utf-8"?>
<ds:datastoreItem xmlns:ds="http://schemas.openxmlformats.org/officeDocument/2006/customXml" ds:itemID="{A26B120F-D802-4102-8D2F-B51052647014}">
  <ds:schemaRefs/>
</ds:datastoreItem>
</file>

<file path=customXml/itemProps19.xml><?xml version="1.0" encoding="utf-8"?>
<ds:datastoreItem xmlns:ds="http://schemas.openxmlformats.org/officeDocument/2006/customXml" ds:itemID="{121961C4-2258-4E05-830E-1339A3B294DB}">
  <ds:schemaRefs/>
</ds:datastoreItem>
</file>

<file path=customXml/itemProps20.xml><?xml version="1.0" encoding="utf-8"?>
<ds:datastoreItem xmlns:ds="http://schemas.openxmlformats.org/officeDocument/2006/customXml" ds:itemID="{E736BE65-4A90-4982-94D0-7E60F261C1F8}">
  <ds:schemaRefs/>
</ds:datastoreItem>
</file>

<file path=customXml/itemProps21.xml><?xml version="1.0" encoding="utf-8"?>
<ds:datastoreItem xmlns:ds="http://schemas.openxmlformats.org/officeDocument/2006/customXml" ds:itemID="{0D832463-A75B-4985-9CA9-ED1D7490AA0D}">
  <ds:schemaRefs/>
</ds:datastoreItem>
</file>

<file path=customXml/itemProps22.xml><?xml version="1.0" encoding="utf-8"?>
<ds:datastoreItem xmlns:ds="http://schemas.openxmlformats.org/officeDocument/2006/customXml" ds:itemID="{2EF65F7E-4F6A-45F1-AA28-D49EA9C23EF1}">
  <ds:schemaRefs>
    <ds:schemaRef ds:uri="http://schemas.microsoft.com/DataMashup"/>
  </ds:schemaRefs>
</ds:datastoreItem>
</file>

<file path=customXml/itemProps23.xml><?xml version="1.0" encoding="utf-8"?>
<ds:datastoreItem xmlns:ds="http://schemas.openxmlformats.org/officeDocument/2006/customXml" ds:itemID="{27043FBD-3704-4106-BE2F-5203B23752BD}">
  <ds:schemaRefs/>
</ds:datastoreItem>
</file>

<file path=customXml/itemProps24.xml><?xml version="1.0" encoding="utf-8"?>
<ds:datastoreItem xmlns:ds="http://schemas.openxmlformats.org/officeDocument/2006/customXml" ds:itemID="{4B3E4C34-A4CF-47AE-9431-C2E731D0F1A4}">
  <ds:schemaRefs/>
</ds:datastoreItem>
</file>

<file path=customXml/itemProps25.xml><?xml version="1.0" encoding="utf-8"?>
<ds:datastoreItem xmlns:ds="http://schemas.openxmlformats.org/officeDocument/2006/customXml" ds:itemID="{798C69CA-0202-4734-9D89-8E3A37166B49}">
  <ds:schemaRefs/>
</ds:datastoreItem>
</file>

<file path=customXml/itemProps26.xml><?xml version="1.0" encoding="utf-8"?>
<ds:datastoreItem xmlns:ds="http://schemas.openxmlformats.org/officeDocument/2006/customXml" ds:itemID="{3A1568A6-C494-4E16-8C54-359AD4E97B03}">
  <ds:schemaRefs/>
</ds:datastoreItem>
</file>

<file path=customXml/itemProps27.xml><?xml version="1.0" encoding="utf-8"?>
<ds:datastoreItem xmlns:ds="http://schemas.openxmlformats.org/officeDocument/2006/customXml" ds:itemID="{D1215759-1538-47E5-9FD5-167553BEB159}">
  <ds:schemaRefs/>
</ds:datastoreItem>
</file>

<file path=customXml/itemProps28.xml><?xml version="1.0" encoding="utf-8"?>
<ds:datastoreItem xmlns:ds="http://schemas.openxmlformats.org/officeDocument/2006/customXml" ds:itemID="{C247DE11-83AF-4426-911D-1C0DF0528DEE}">
  <ds:schemaRefs/>
</ds:datastoreItem>
</file>

<file path=customXml/itemProps29.xml><?xml version="1.0" encoding="utf-8"?>
<ds:datastoreItem xmlns:ds="http://schemas.openxmlformats.org/officeDocument/2006/customXml" ds:itemID="{818FECBD-6F6E-4700-9EC8-9960813D704E}">
  <ds:schemaRefs/>
</ds:datastoreItem>
</file>

<file path=customXml/itemProps30.xml><?xml version="1.0" encoding="utf-8"?>
<ds:datastoreItem xmlns:ds="http://schemas.openxmlformats.org/officeDocument/2006/customXml" ds:itemID="{7F34E12E-4D4D-4A95-912C-0CE743CEA28A}">
  <ds:schemaRefs/>
</ds:datastoreItem>
</file>

<file path=customXml/itemProps31.xml><?xml version="1.0" encoding="utf-8"?>
<ds:datastoreItem xmlns:ds="http://schemas.openxmlformats.org/officeDocument/2006/customXml" ds:itemID="{A209BD02-5071-48F3-8EA2-04100E3B470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TABLE OF CONTENTS</vt:lpstr>
      <vt:lpstr>Custom Footer Stats</vt:lpstr>
      <vt:lpstr>CTRL &amp; ALT Shortcuts</vt:lpstr>
      <vt:lpstr>"Go To" Special Options</vt:lpstr>
      <vt:lpstr>Removing Blank Rows</vt:lpstr>
      <vt:lpstr>Data Validation Lists</vt:lpstr>
      <vt:lpstr>Autofill &amp; Flash Fill</vt:lpstr>
      <vt:lpstr>Customizing the Ribbon</vt:lpstr>
      <vt:lpstr>Text to Columns</vt:lpstr>
      <vt:lpstr>Synchronous Scrolling</vt:lpstr>
      <vt:lpstr>Extracting Unique Values</vt:lpstr>
      <vt:lpstr>Named Ranges &amp; Tables</vt:lpstr>
      <vt:lpstr>Workbook Protection</vt:lpstr>
      <vt:lpstr>'Extracting Unique Values'!Extract</vt:lpstr>
      <vt:lpstr>Holidays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Chris;Maven Analytics</dc:creator>
  <cp:lastModifiedBy>Microsoft Office User</cp:lastModifiedBy>
  <dcterms:created xsi:type="dcterms:W3CDTF">2018-07-27T12:28:39Z</dcterms:created>
  <dcterms:modified xsi:type="dcterms:W3CDTF">2020-06-10T00:08:24Z</dcterms:modified>
</cp:coreProperties>
</file>